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avannaleung/Downloads/Maroon/data/course eval piece/"/>
    </mc:Choice>
  </mc:AlternateContent>
  <xr:revisionPtr revIDLastSave="0" documentId="8_{563C1F79-CB02-7740-B22A-D2DBDD9E51B0}" xr6:coauthVersionLast="47" xr6:coauthVersionMax="47" xr10:uidLastSave="{00000000-0000-0000-0000-000000000000}"/>
  <bookViews>
    <workbookView xWindow="680" yWindow="740" windowWidth="27540" windowHeight="16680" activeTab="4" xr2:uid="{FCBC0C18-9E71-1A42-81A0-5014BF174BA8}"/>
  </bookViews>
  <sheets>
    <sheet name="By Study Hours" sheetId="1" r:id="rId1"/>
    <sheet name="By Sentiment" sheetId="2" r:id="rId2"/>
    <sheet name="Study v Sentiment" sheetId="4" r:id="rId3"/>
    <sheet name="Master sheet" sheetId="3" r:id="rId4"/>
    <sheet name="By Difficulty Score" sheetId="5" r:id="rId5"/>
  </sheets>
  <calcPr calcId="191029"/>
  <pivotCaches>
    <pivotCache cacheId="8" r:id="rId6"/>
    <pivotCache cacheId="12" r:id="rId7"/>
    <pivotCache cacheId="16" r:id="rId8"/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5" i="5" l="1"/>
  <c r="B1234" i="5"/>
  <c r="B1225" i="5"/>
  <c r="B1224" i="5"/>
  <c r="B1219" i="5"/>
  <c r="B1228" i="5"/>
  <c r="B1229" i="5"/>
  <c r="B1232" i="5"/>
  <c r="B1230" i="5"/>
  <c r="B1208" i="5"/>
  <c r="B1227" i="5"/>
  <c r="B1210" i="5"/>
  <c r="B1233" i="5"/>
  <c r="B1231" i="5"/>
  <c r="B1220" i="5"/>
  <c r="B1215" i="5"/>
  <c r="B1211" i="5"/>
  <c r="B1181" i="5"/>
  <c r="B983" i="5"/>
  <c r="B1052" i="5"/>
  <c r="B1140" i="5"/>
  <c r="B1151" i="5"/>
  <c r="B1187" i="5"/>
  <c r="B1226" i="5"/>
  <c r="B1152" i="5"/>
  <c r="B1182" i="5"/>
  <c r="B1203" i="5"/>
  <c r="B1217" i="5"/>
  <c r="B1195" i="5"/>
  <c r="B1192" i="5"/>
  <c r="B918" i="5"/>
  <c r="B1209" i="5"/>
  <c r="B1221" i="5"/>
  <c r="B1153" i="5"/>
  <c r="B1190" i="5"/>
  <c r="B1127" i="5"/>
  <c r="B1216" i="5"/>
  <c r="B1097" i="5"/>
  <c r="B1142" i="5"/>
  <c r="B1092" i="5"/>
  <c r="B1177" i="5"/>
  <c r="B1197" i="5"/>
  <c r="B1154" i="5"/>
  <c r="B1222" i="5"/>
  <c r="B1133" i="5"/>
  <c r="B1183" i="5"/>
  <c r="B1125" i="5"/>
  <c r="B1223" i="5"/>
  <c r="B1044" i="5"/>
  <c r="B1204" i="5"/>
  <c r="B1155" i="5"/>
  <c r="B985" i="5"/>
  <c r="B1114" i="5"/>
  <c r="B1129" i="5"/>
  <c r="B1108" i="5"/>
  <c r="B928" i="5"/>
  <c r="B1207" i="5"/>
  <c r="B1014" i="5"/>
  <c r="B1212" i="5"/>
  <c r="B1123" i="5"/>
  <c r="B1087" i="5"/>
  <c r="B1184" i="5"/>
  <c r="B1156" i="5"/>
  <c r="B1198" i="5"/>
  <c r="B1206" i="5"/>
  <c r="B1088" i="5"/>
  <c r="B1135" i="5"/>
  <c r="B1180" i="5"/>
  <c r="B1179" i="5"/>
  <c r="B1199" i="5"/>
  <c r="B1031" i="5"/>
  <c r="B1196" i="5"/>
  <c r="B1106" i="5"/>
  <c r="B987" i="5"/>
  <c r="B1157" i="5"/>
  <c r="B1178" i="5"/>
  <c r="B1158" i="5"/>
  <c r="B1139" i="5"/>
  <c r="B1104" i="5"/>
  <c r="B1213" i="5"/>
  <c r="B1159" i="5"/>
  <c r="B988" i="5"/>
  <c r="B1189" i="5"/>
  <c r="B1113" i="5"/>
  <c r="B1150" i="5"/>
  <c r="B1019" i="5"/>
  <c r="B1185" i="5"/>
  <c r="B1186" i="5"/>
  <c r="B1200" i="5"/>
  <c r="B1053" i="5"/>
  <c r="B1093" i="5"/>
  <c r="B1148" i="5"/>
  <c r="B1201" i="5"/>
  <c r="B1218" i="5"/>
  <c r="B1025" i="5"/>
  <c r="B1160" i="5"/>
  <c r="B898" i="5"/>
  <c r="B1100" i="5"/>
  <c r="B1161" i="5"/>
  <c r="B1103" i="5"/>
  <c r="B1202" i="5"/>
  <c r="B1117" i="5"/>
  <c r="B989" i="5"/>
  <c r="B1036" i="5"/>
  <c r="B1124" i="5"/>
  <c r="B1091" i="5"/>
  <c r="B990" i="5"/>
  <c r="B1146" i="5"/>
  <c r="B1069" i="5"/>
  <c r="B1081" i="5"/>
  <c r="B1128" i="5"/>
  <c r="B1057" i="5"/>
  <c r="B1145" i="5"/>
  <c r="B1162" i="5"/>
  <c r="B1111" i="5"/>
  <c r="B1078" i="5"/>
  <c r="B1060" i="5"/>
  <c r="B1059" i="5"/>
  <c r="B1058" i="5"/>
  <c r="B1045" i="5"/>
  <c r="B1082" i="5"/>
  <c r="B1080" i="5"/>
  <c r="B1075" i="5"/>
  <c r="B930" i="5"/>
  <c r="B1037" i="5"/>
  <c r="B991" i="5"/>
  <c r="B865" i="5"/>
  <c r="B954" i="5"/>
  <c r="B1214" i="5"/>
  <c r="B1047" i="5"/>
  <c r="B992" i="5"/>
  <c r="B917" i="5"/>
  <c r="B916" i="5"/>
  <c r="B1163" i="5"/>
  <c r="B1048" i="5"/>
  <c r="B1164" i="5"/>
  <c r="B1011" i="5"/>
  <c r="B1038" i="5"/>
  <c r="B1191" i="5"/>
  <c r="B1094" i="5"/>
  <c r="B967" i="5"/>
  <c r="B1107" i="5"/>
  <c r="B855" i="5"/>
  <c r="B1132" i="5"/>
  <c r="B955" i="5"/>
  <c r="B1119" i="5"/>
  <c r="B1205" i="5"/>
  <c r="B1009" i="5"/>
  <c r="B1165" i="5"/>
  <c r="B1083" i="5"/>
  <c r="B878" i="5"/>
  <c r="B1166" i="5"/>
  <c r="B1112" i="5"/>
  <c r="B1084" i="5"/>
  <c r="B1071" i="5"/>
  <c r="B1126" i="5"/>
  <c r="B861" i="5"/>
  <c r="B1137" i="5"/>
  <c r="B1149" i="5"/>
  <c r="B1046" i="5"/>
  <c r="B1120" i="5"/>
  <c r="B1085" i="5"/>
  <c r="B1073" i="5"/>
  <c r="B1095" i="5"/>
  <c r="B1077" i="5"/>
  <c r="B931" i="5"/>
  <c r="B986" i="5"/>
  <c r="B1193" i="5"/>
  <c r="B1050" i="5"/>
  <c r="B1096" i="5"/>
  <c r="B1147" i="5"/>
  <c r="B971" i="5"/>
  <c r="B964" i="5"/>
  <c r="B1167" i="5"/>
  <c r="B826" i="5"/>
  <c r="B1020" i="5"/>
  <c r="B1054" i="5"/>
  <c r="B1086" i="5"/>
  <c r="B1194" i="5"/>
  <c r="B1122" i="5"/>
  <c r="B1168" i="5"/>
  <c r="B968" i="5"/>
  <c r="B1039" i="5"/>
  <c r="B993" i="5"/>
  <c r="B1049" i="5"/>
  <c r="B932" i="5"/>
  <c r="B1169" i="5"/>
  <c r="B1134" i="5"/>
  <c r="B1170" i="5"/>
  <c r="B1021" i="5"/>
  <c r="B1061" i="5"/>
  <c r="B1074" i="5"/>
  <c r="B1171" i="5"/>
  <c r="B994" i="5"/>
  <c r="B1138" i="5"/>
  <c r="B972" i="5"/>
  <c r="B1172" i="5"/>
  <c r="B1010" i="5"/>
  <c r="B874" i="5"/>
  <c r="B1174" i="5"/>
  <c r="B1173" i="5"/>
  <c r="B1062" i="5"/>
  <c r="B1144" i="5"/>
  <c r="B958" i="5"/>
  <c r="B933" i="5"/>
  <c r="B1175" i="5"/>
  <c r="B946" i="5"/>
  <c r="B1109" i="5"/>
  <c r="B1040" i="5"/>
  <c r="B995" i="5"/>
  <c r="B997" i="5"/>
  <c r="B1051" i="5"/>
  <c r="B1176" i="5"/>
  <c r="B949" i="5"/>
  <c r="B1064" i="5"/>
  <c r="B827" i="5"/>
  <c r="B934" i="5"/>
  <c r="B950" i="5"/>
  <c r="B1131" i="5"/>
  <c r="B1055" i="5"/>
  <c r="B828" i="5"/>
  <c r="B1022" i="5"/>
  <c r="B998" i="5"/>
  <c r="B1110" i="5"/>
  <c r="B1188" i="5"/>
  <c r="B893" i="5"/>
  <c r="B1065" i="5"/>
  <c r="B1012" i="5"/>
  <c r="B1066" i="5"/>
  <c r="B1013" i="5"/>
  <c r="B1115" i="5"/>
  <c r="B999" i="5"/>
  <c r="B922" i="5"/>
  <c r="B1024" i="5"/>
  <c r="B883" i="5"/>
  <c r="B1067" i="5"/>
  <c r="B1116" i="5"/>
  <c r="B977" i="5"/>
  <c r="B1015" i="5"/>
  <c r="B1041" i="5"/>
  <c r="B875" i="5"/>
  <c r="B884" i="5"/>
  <c r="B935" i="5"/>
  <c r="B897" i="5"/>
  <c r="B1076" i="5"/>
  <c r="B891" i="5"/>
  <c r="B1090" i="5"/>
  <c r="B1068" i="5"/>
  <c r="B979" i="5"/>
  <c r="B974" i="5"/>
  <c r="B1029" i="5"/>
  <c r="B829" i="5"/>
  <c r="B858" i="5"/>
  <c r="B1030" i="5"/>
  <c r="B863" i="5"/>
  <c r="B947" i="5"/>
  <c r="B936" i="5"/>
  <c r="B1032" i="5"/>
  <c r="B1136" i="5"/>
  <c r="B1033" i="5"/>
  <c r="B924" i="5"/>
  <c r="B1026" i="5"/>
  <c r="B1141" i="5"/>
  <c r="B888" i="5"/>
  <c r="B1098" i="5"/>
  <c r="B948" i="5"/>
  <c r="B1000" i="5"/>
  <c r="B1056" i="5"/>
  <c r="B980" i="5"/>
  <c r="B1099" i="5"/>
  <c r="B899" i="5"/>
  <c r="B927" i="5"/>
  <c r="B1016" i="5"/>
  <c r="B1001" i="5"/>
  <c r="B1002" i="5"/>
  <c r="B1017" i="5"/>
  <c r="B919" i="5"/>
  <c r="B1042" i="5"/>
  <c r="B876" i="5"/>
  <c r="B846" i="5"/>
  <c r="B970" i="5"/>
  <c r="B890" i="5"/>
  <c r="B975" i="5"/>
  <c r="B1034" i="5"/>
  <c r="B1027" i="5"/>
  <c r="B1143" i="5"/>
  <c r="B1035" i="5"/>
  <c r="B959" i="5"/>
  <c r="B860" i="5"/>
  <c r="B852" i="5"/>
  <c r="B900" i="5"/>
  <c r="B981" i="5"/>
  <c r="B960" i="5"/>
  <c r="B902" i="5"/>
  <c r="B901" i="5"/>
  <c r="B830" i="5"/>
  <c r="B937" i="5"/>
  <c r="B903" i="5"/>
  <c r="B982" i="5"/>
  <c r="B938" i="5"/>
  <c r="B904" i="5"/>
  <c r="B961" i="5"/>
  <c r="B951" i="5"/>
  <c r="B976" i="5"/>
  <c r="B1118" i="5"/>
  <c r="B962" i="5"/>
  <c r="B1130" i="5"/>
  <c r="B1043" i="5"/>
  <c r="B877" i="5"/>
  <c r="B925" i="5"/>
  <c r="B1028" i="5"/>
  <c r="B1101" i="5"/>
  <c r="B1003" i="5"/>
  <c r="B963" i="5"/>
  <c r="B952" i="5"/>
  <c r="B1105" i="5"/>
  <c r="B892" i="5"/>
  <c r="B1079" i="5"/>
  <c r="B879" i="5"/>
  <c r="B926" i="5"/>
  <c r="B906" i="5"/>
  <c r="B920" i="5"/>
  <c r="B1004" i="5"/>
  <c r="B996" i="5"/>
  <c r="B1018" i="5"/>
  <c r="B1063" i="5"/>
  <c r="B831" i="5"/>
  <c r="B939" i="5"/>
  <c r="B880" i="5"/>
  <c r="B832" i="5"/>
  <c r="B921" i="5"/>
  <c r="B1005" i="5"/>
  <c r="B866" i="5"/>
  <c r="B940" i="5"/>
  <c r="B956" i="5"/>
  <c r="B850" i="5"/>
  <c r="B978" i="5"/>
  <c r="B907" i="5"/>
  <c r="B869" i="5"/>
  <c r="B868" i="5"/>
  <c r="B867" i="5"/>
  <c r="B908" i="5"/>
  <c r="B870" i="5"/>
  <c r="B833" i="5"/>
  <c r="B847" i="5"/>
  <c r="B1006" i="5"/>
  <c r="B882" i="5"/>
  <c r="B835" i="5"/>
  <c r="B834" i="5"/>
  <c r="B836" i="5"/>
  <c r="B1102" i="5"/>
  <c r="B973" i="5"/>
  <c r="B905" i="5"/>
  <c r="B953" i="5"/>
  <c r="B969" i="5"/>
  <c r="B965" i="5"/>
  <c r="B859" i="5"/>
  <c r="B872" i="5"/>
  <c r="B957" i="5"/>
  <c r="B1089" i="5"/>
  <c r="B1121" i="5"/>
  <c r="B1070" i="5"/>
  <c r="B1007" i="5"/>
  <c r="B909" i="5"/>
  <c r="B851" i="5"/>
  <c r="B910" i="5"/>
  <c r="B837" i="5"/>
  <c r="B941" i="5"/>
  <c r="B911" i="5"/>
  <c r="B838" i="5"/>
  <c r="B923" i="5"/>
  <c r="B854" i="5"/>
  <c r="B864" i="5"/>
  <c r="B1008" i="5"/>
  <c r="B894" i="5"/>
  <c r="B871" i="5"/>
  <c r="B1023" i="5"/>
  <c r="B839" i="5"/>
  <c r="B840" i="5"/>
  <c r="B895" i="5"/>
  <c r="B1072" i="5"/>
  <c r="B896" i="5"/>
  <c r="B856" i="5"/>
  <c r="B942" i="5"/>
  <c r="B912" i="5"/>
  <c r="B857" i="5"/>
  <c r="B913" i="5"/>
  <c r="B914" i="5"/>
  <c r="B966" i="5"/>
  <c r="B841" i="5"/>
  <c r="B943" i="5"/>
  <c r="B848" i="5"/>
  <c r="B849" i="5"/>
  <c r="B853" i="5"/>
  <c r="B929" i="5"/>
  <c r="B944" i="5"/>
  <c r="B842" i="5"/>
  <c r="B843" i="5"/>
  <c r="B862" i="5"/>
  <c r="B945" i="5"/>
  <c r="B881" i="5"/>
  <c r="B886" i="5"/>
  <c r="B885" i="5"/>
  <c r="B887" i="5"/>
  <c r="B984" i="5"/>
  <c r="B889" i="5"/>
  <c r="B844" i="5"/>
  <c r="B915" i="5"/>
  <c r="B873" i="5"/>
  <c r="B845" i="5"/>
  <c r="B825" i="5" s="1"/>
  <c r="J1165" i="3" l="1"/>
  <c r="F1165" i="3"/>
  <c r="E1165" i="3"/>
  <c r="J1156" i="3"/>
  <c r="F1156" i="3"/>
  <c r="E1156" i="3"/>
  <c r="J1180" i="3"/>
  <c r="F1180" i="3"/>
  <c r="E1180" i="3"/>
  <c r="J1191" i="3"/>
  <c r="F1191" i="3"/>
  <c r="E1191" i="3"/>
  <c r="J1139" i="3"/>
  <c r="F1139" i="3"/>
  <c r="E1139" i="3"/>
  <c r="J1077" i="3"/>
  <c r="F1077" i="3"/>
  <c r="E1077" i="3"/>
  <c r="J1095" i="3"/>
  <c r="F1095" i="3"/>
  <c r="E1095" i="3"/>
  <c r="J1100" i="3"/>
  <c r="F1100" i="3"/>
  <c r="E1100" i="3"/>
  <c r="J969" i="3"/>
  <c r="F969" i="3"/>
  <c r="E969" i="3"/>
  <c r="J1064" i="3"/>
  <c r="F1064" i="3"/>
  <c r="E1064" i="3"/>
  <c r="J1060" i="3"/>
  <c r="F1060" i="3"/>
  <c r="E1060" i="3"/>
  <c r="J1034" i="3"/>
  <c r="F1034" i="3"/>
  <c r="E1034" i="3"/>
  <c r="J1025" i="3"/>
  <c r="F1025" i="3"/>
  <c r="E1025" i="3"/>
  <c r="J1009" i="3"/>
  <c r="F1009" i="3"/>
  <c r="E1009" i="3"/>
  <c r="J960" i="3"/>
  <c r="F960" i="3"/>
  <c r="E960" i="3"/>
  <c r="J986" i="3"/>
  <c r="F986" i="3"/>
  <c r="E986" i="3"/>
  <c r="J1008" i="3"/>
  <c r="F1008" i="3"/>
  <c r="E1008" i="3"/>
  <c r="J897" i="3"/>
  <c r="F897" i="3"/>
  <c r="E897" i="3"/>
  <c r="J966" i="3"/>
  <c r="F966" i="3"/>
  <c r="E966" i="3"/>
  <c r="J922" i="3"/>
  <c r="F922" i="3"/>
  <c r="E922" i="3"/>
  <c r="J1021" i="3"/>
  <c r="F1021" i="3"/>
  <c r="E1021" i="3"/>
  <c r="J927" i="3"/>
  <c r="F927" i="3"/>
  <c r="E927" i="3"/>
  <c r="J968" i="3"/>
  <c r="F968" i="3"/>
  <c r="E968" i="3"/>
  <c r="J911" i="3"/>
  <c r="F911" i="3"/>
  <c r="E911" i="3"/>
  <c r="J893" i="3"/>
  <c r="F893" i="3"/>
  <c r="E893" i="3"/>
  <c r="J921" i="3"/>
  <c r="F921" i="3"/>
  <c r="E921" i="3"/>
  <c r="J887" i="3"/>
  <c r="F887" i="3"/>
  <c r="E887" i="3"/>
  <c r="J890" i="3"/>
  <c r="F890" i="3"/>
  <c r="E890" i="3"/>
  <c r="J898" i="3"/>
  <c r="F898" i="3"/>
  <c r="E898" i="3"/>
  <c r="J967" i="3"/>
  <c r="F967" i="3"/>
  <c r="E967" i="3"/>
  <c r="J920" i="3"/>
  <c r="F920" i="3"/>
  <c r="E920" i="3"/>
  <c r="J948" i="3"/>
  <c r="F948" i="3"/>
  <c r="E948" i="3"/>
  <c r="J827" i="3"/>
  <c r="F827" i="3"/>
  <c r="E827" i="3"/>
  <c r="J864" i="3"/>
  <c r="F864" i="3"/>
  <c r="E864" i="3"/>
  <c r="J861" i="3"/>
  <c r="F861" i="3"/>
  <c r="E861" i="3"/>
  <c r="J843" i="3"/>
  <c r="F843" i="3"/>
  <c r="E843" i="3"/>
  <c r="J785" i="3"/>
  <c r="F785" i="3"/>
  <c r="E785" i="3"/>
  <c r="J829" i="3"/>
  <c r="F829" i="3"/>
  <c r="E829" i="3"/>
  <c r="J862" i="3"/>
  <c r="F862" i="3"/>
  <c r="E862" i="3"/>
  <c r="J881" i="3"/>
  <c r="F881" i="3"/>
  <c r="E881" i="3"/>
  <c r="J913" i="3"/>
  <c r="F913" i="3"/>
  <c r="E913" i="3"/>
  <c r="J902" i="3"/>
  <c r="F902" i="3"/>
  <c r="E902" i="3"/>
  <c r="J775" i="3"/>
  <c r="F775" i="3"/>
  <c r="E775" i="3"/>
  <c r="J805" i="3"/>
  <c r="F805" i="3"/>
  <c r="E805" i="3"/>
  <c r="J838" i="3"/>
  <c r="F838" i="3"/>
  <c r="E838" i="3"/>
  <c r="J768" i="3"/>
  <c r="F768" i="3"/>
  <c r="E768" i="3"/>
  <c r="J853" i="3"/>
  <c r="F853" i="3"/>
  <c r="E853" i="3"/>
  <c r="J806" i="3"/>
  <c r="F806" i="3"/>
  <c r="E806" i="3"/>
  <c r="J815" i="3"/>
  <c r="F815" i="3"/>
  <c r="E815" i="3"/>
  <c r="J750" i="3"/>
  <c r="F750" i="3"/>
  <c r="E750" i="3"/>
  <c r="J812" i="3"/>
  <c r="F812" i="3"/>
  <c r="E812" i="3"/>
  <c r="J836" i="3"/>
  <c r="F836" i="3"/>
  <c r="E836" i="3"/>
  <c r="J727" i="3"/>
  <c r="F727" i="3"/>
  <c r="E727" i="3"/>
  <c r="J813" i="3"/>
  <c r="F813" i="3"/>
  <c r="E813" i="3"/>
  <c r="J781" i="3"/>
  <c r="F781" i="3"/>
  <c r="E781" i="3"/>
  <c r="J830" i="3"/>
  <c r="F830" i="3"/>
  <c r="E830" i="3"/>
  <c r="J762" i="3"/>
  <c r="F762" i="3"/>
  <c r="E762" i="3"/>
  <c r="J678" i="3"/>
  <c r="F678" i="3"/>
  <c r="E678" i="3"/>
  <c r="J637" i="3"/>
  <c r="F637" i="3"/>
  <c r="E637" i="3"/>
  <c r="J780" i="3"/>
  <c r="F780" i="3"/>
  <c r="E780" i="3"/>
  <c r="J721" i="3"/>
  <c r="F721" i="3"/>
  <c r="E721" i="3"/>
  <c r="J658" i="3"/>
  <c r="F658" i="3"/>
  <c r="E658" i="3"/>
  <c r="J745" i="3"/>
  <c r="F745" i="3"/>
  <c r="E745" i="3"/>
  <c r="J739" i="3"/>
  <c r="F739" i="3"/>
  <c r="E739" i="3"/>
  <c r="J761" i="3"/>
  <c r="F761" i="3"/>
  <c r="E761" i="3"/>
  <c r="J671" i="3"/>
  <c r="F671" i="3"/>
  <c r="E671" i="3"/>
  <c r="J718" i="3"/>
  <c r="F718" i="3"/>
  <c r="E718" i="3"/>
  <c r="J732" i="3"/>
  <c r="F732" i="3"/>
  <c r="E732" i="3"/>
  <c r="J783" i="3"/>
  <c r="F783" i="3"/>
  <c r="E783" i="3"/>
  <c r="J685" i="3"/>
  <c r="F685" i="3"/>
  <c r="E685" i="3"/>
  <c r="J774" i="3"/>
  <c r="F774" i="3"/>
  <c r="E774" i="3"/>
  <c r="J770" i="3"/>
  <c r="F770" i="3"/>
  <c r="E770" i="3"/>
  <c r="J694" i="3"/>
  <c r="F694" i="3"/>
  <c r="E694" i="3"/>
  <c r="J693" i="3"/>
  <c r="F693" i="3"/>
  <c r="E693" i="3"/>
  <c r="J692" i="3"/>
  <c r="F692" i="3"/>
  <c r="E692" i="3"/>
  <c r="J672" i="3"/>
  <c r="F672" i="3"/>
  <c r="E672" i="3"/>
  <c r="J749" i="3"/>
  <c r="F749" i="3"/>
  <c r="E749" i="3"/>
  <c r="J698" i="3"/>
  <c r="F698" i="3"/>
  <c r="E698" i="3"/>
  <c r="J744" i="3"/>
  <c r="F744" i="3"/>
  <c r="E744" i="3"/>
  <c r="J719" i="3"/>
  <c r="F719" i="3"/>
  <c r="E719" i="3"/>
  <c r="J684" i="3"/>
  <c r="F684" i="3"/>
  <c r="E684" i="3"/>
  <c r="J679" i="3"/>
  <c r="F679" i="3"/>
  <c r="E679" i="3"/>
  <c r="J769" i="3"/>
  <c r="F769" i="3"/>
  <c r="E769" i="3"/>
  <c r="J699" i="3"/>
  <c r="F699" i="3"/>
  <c r="E699" i="3"/>
  <c r="J760" i="3"/>
  <c r="F760" i="3"/>
  <c r="E760" i="3"/>
  <c r="J652" i="3"/>
  <c r="F652" i="3"/>
  <c r="E652" i="3"/>
  <c r="J703" i="3"/>
  <c r="F703" i="3"/>
  <c r="E703" i="3"/>
  <c r="J644" i="3"/>
  <c r="F644" i="3"/>
  <c r="E644" i="3"/>
  <c r="J709" i="3"/>
  <c r="F709" i="3"/>
  <c r="E709" i="3"/>
  <c r="J701" i="3"/>
  <c r="F701" i="3"/>
  <c r="E701" i="3"/>
  <c r="J623" i="3"/>
  <c r="F623" i="3"/>
  <c r="E623" i="3"/>
  <c r="J700" i="3"/>
  <c r="F700" i="3"/>
  <c r="E700" i="3"/>
  <c r="J733" i="3"/>
  <c r="F733" i="3"/>
  <c r="E733" i="3"/>
  <c r="J642" i="3"/>
  <c r="F642" i="3"/>
  <c r="E642" i="3"/>
  <c r="J640" i="3"/>
  <c r="F640" i="3"/>
  <c r="E640" i="3"/>
  <c r="J753" i="3"/>
  <c r="F753" i="3"/>
  <c r="E753" i="3"/>
  <c r="J620" i="3"/>
  <c r="F620" i="3"/>
  <c r="E620" i="3"/>
  <c r="J566" i="3"/>
  <c r="F566" i="3"/>
  <c r="E566" i="3"/>
  <c r="J636" i="3"/>
  <c r="F636" i="3"/>
  <c r="E636" i="3"/>
  <c r="J653" i="3"/>
  <c r="F653" i="3"/>
  <c r="E653" i="3"/>
  <c r="J606" i="3"/>
  <c r="F606" i="3"/>
  <c r="E606" i="3"/>
  <c r="J630" i="3"/>
  <c r="F630" i="3"/>
  <c r="E630" i="3"/>
  <c r="J591" i="3"/>
  <c r="F591" i="3"/>
  <c r="E591" i="3"/>
  <c r="J650" i="3"/>
  <c r="F650" i="3"/>
  <c r="E650" i="3"/>
  <c r="J617" i="3"/>
  <c r="F617" i="3"/>
  <c r="E617" i="3"/>
  <c r="J584" i="3"/>
  <c r="F584" i="3"/>
  <c r="E584" i="3"/>
  <c r="J544" i="3"/>
  <c r="F544" i="3"/>
  <c r="E544" i="3"/>
  <c r="J589" i="3"/>
  <c r="F589" i="3"/>
  <c r="E589" i="3"/>
  <c r="J570" i="3"/>
  <c r="F570" i="3"/>
  <c r="E570" i="3"/>
  <c r="J558" i="3"/>
  <c r="F558" i="3"/>
  <c r="E558" i="3"/>
  <c r="J578" i="3"/>
  <c r="F578" i="3"/>
  <c r="E578" i="3"/>
  <c r="J605" i="3"/>
  <c r="F605" i="3"/>
  <c r="E605" i="3"/>
  <c r="J542" i="3"/>
  <c r="F542" i="3"/>
  <c r="E542" i="3"/>
  <c r="J579" i="3"/>
  <c r="F579" i="3"/>
  <c r="E579" i="3"/>
  <c r="J622" i="3"/>
  <c r="F622" i="3"/>
  <c r="E622" i="3"/>
  <c r="J643" i="3"/>
  <c r="F643" i="3"/>
  <c r="E643" i="3"/>
  <c r="J601" i="3"/>
  <c r="F601" i="3"/>
  <c r="E601" i="3"/>
  <c r="J618" i="3"/>
  <c r="F618" i="3"/>
  <c r="E618" i="3"/>
  <c r="J557" i="3"/>
  <c r="F557" i="3"/>
  <c r="E557" i="3"/>
  <c r="J590" i="3"/>
  <c r="F590" i="3"/>
  <c r="E590" i="3"/>
  <c r="J668" i="3"/>
  <c r="F668" i="3"/>
  <c r="E668" i="3"/>
  <c r="J600" i="3"/>
  <c r="F600" i="3"/>
  <c r="E600" i="3"/>
  <c r="J523" i="3"/>
  <c r="F523" i="3"/>
  <c r="E523" i="3"/>
  <c r="J556" i="3"/>
  <c r="F556" i="3"/>
  <c r="E556" i="3"/>
  <c r="J527" i="3"/>
  <c r="F527" i="3"/>
  <c r="E527" i="3"/>
  <c r="J540" i="3"/>
  <c r="F540" i="3"/>
  <c r="E540" i="3"/>
  <c r="J499" i="3"/>
  <c r="F499" i="3"/>
  <c r="E499" i="3"/>
  <c r="J533" i="3"/>
  <c r="F533" i="3"/>
  <c r="E533" i="3"/>
  <c r="J488" i="3"/>
  <c r="F488" i="3"/>
  <c r="E488" i="3"/>
  <c r="J629" i="3"/>
  <c r="F629" i="3"/>
  <c r="E629" i="3"/>
  <c r="J567" i="3"/>
  <c r="F567" i="3"/>
  <c r="E567" i="3"/>
  <c r="J516" i="3"/>
  <c r="F516" i="3"/>
  <c r="E516" i="3"/>
  <c r="J469" i="3"/>
  <c r="F469" i="3"/>
  <c r="E469" i="3"/>
  <c r="J549" i="3"/>
  <c r="F549" i="3"/>
  <c r="E549" i="3"/>
  <c r="J529" i="3"/>
  <c r="F529" i="3"/>
  <c r="E529" i="3"/>
  <c r="J462" i="3"/>
  <c r="F462" i="3"/>
  <c r="E462" i="3"/>
  <c r="J485" i="3"/>
  <c r="F485" i="3"/>
  <c r="E485" i="3"/>
  <c r="J445" i="3"/>
  <c r="F445" i="3"/>
  <c r="E445" i="3"/>
  <c r="J501" i="3"/>
  <c r="F501" i="3"/>
  <c r="E501" i="3"/>
  <c r="J486" i="3"/>
  <c r="F486" i="3"/>
  <c r="E486" i="3"/>
  <c r="J571" i="3"/>
  <c r="F571" i="3"/>
  <c r="E571" i="3"/>
  <c r="J535" i="3"/>
  <c r="F535" i="3"/>
  <c r="E535" i="3"/>
  <c r="J548" i="3"/>
  <c r="F548" i="3"/>
  <c r="E548" i="3"/>
  <c r="J456" i="3"/>
  <c r="F456" i="3"/>
  <c r="E456" i="3"/>
  <c r="J478" i="3"/>
  <c r="F478" i="3"/>
  <c r="E478" i="3"/>
  <c r="J537" i="3"/>
  <c r="F537" i="3"/>
  <c r="E537" i="3"/>
  <c r="J471" i="3"/>
  <c r="F471" i="3"/>
  <c r="E471" i="3"/>
  <c r="J534" i="3"/>
  <c r="F534" i="3"/>
  <c r="E534" i="3"/>
  <c r="J451" i="3"/>
  <c r="F451" i="3"/>
  <c r="E451" i="3"/>
  <c r="J436" i="3"/>
  <c r="F436" i="3"/>
  <c r="E436" i="3"/>
  <c r="J550" i="3"/>
  <c r="F550" i="3"/>
  <c r="E550" i="3"/>
  <c r="J487" i="3"/>
  <c r="F487" i="3"/>
  <c r="E487" i="3"/>
  <c r="J528" i="3"/>
  <c r="F528" i="3"/>
  <c r="E528" i="3"/>
  <c r="J444" i="3"/>
  <c r="F444" i="3"/>
  <c r="E444" i="3"/>
  <c r="J452" i="3"/>
  <c r="F452" i="3"/>
  <c r="E452" i="3"/>
  <c r="J509" i="3"/>
  <c r="F509" i="3"/>
  <c r="E509" i="3"/>
  <c r="J449" i="3"/>
  <c r="F449" i="3"/>
  <c r="E449" i="3"/>
  <c r="J388" i="3"/>
  <c r="F388" i="3"/>
  <c r="E388" i="3"/>
  <c r="J495" i="3"/>
  <c r="F495" i="3"/>
  <c r="E495" i="3"/>
  <c r="J405" i="3"/>
  <c r="F405" i="3"/>
  <c r="E405" i="3"/>
  <c r="J425" i="3"/>
  <c r="F425" i="3"/>
  <c r="E425" i="3"/>
  <c r="J461" i="3"/>
  <c r="F461" i="3"/>
  <c r="E461" i="3"/>
  <c r="J455" i="3"/>
  <c r="F455" i="3"/>
  <c r="E455" i="3"/>
  <c r="J475" i="3"/>
  <c r="F475" i="3"/>
  <c r="E475" i="3"/>
  <c r="J356" i="3"/>
  <c r="F356" i="3"/>
  <c r="E356" i="3"/>
  <c r="J447" i="3"/>
  <c r="F447" i="3"/>
  <c r="E447" i="3"/>
  <c r="J369" i="3"/>
  <c r="F369" i="3"/>
  <c r="E369" i="3"/>
  <c r="J437" i="3"/>
  <c r="F437" i="3"/>
  <c r="E437" i="3"/>
  <c r="J394" i="3"/>
  <c r="F394" i="3"/>
  <c r="E394" i="3"/>
  <c r="J413" i="3"/>
  <c r="F413" i="3"/>
  <c r="E413" i="3"/>
  <c r="J407" i="3"/>
  <c r="F407" i="3"/>
  <c r="E407" i="3"/>
  <c r="J366" i="3"/>
  <c r="F366" i="3"/>
  <c r="E366" i="3"/>
  <c r="J378" i="3"/>
  <c r="F378" i="3"/>
  <c r="E378" i="3"/>
  <c r="J381" i="3"/>
  <c r="F381" i="3"/>
  <c r="E381" i="3"/>
  <c r="J454" i="3"/>
  <c r="F454" i="3"/>
  <c r="E454" i="3"/>
  <c r="J346" i="3"/>
  <c r="F346" i="3"/>
  <c r="E346" i="3"/>
  <c r="J367" i="3"/>
  <c r="F367" i="3"/>
  <c r="E367" i="3"/>
  <c r="J353" i="3"/>
  <c r="F353" i="3"/>
  <c r="E353" i="3"/>
  <c r="J333" i="3"/>
  <c r="F333" i="3"/>
  <c r="E333" i="3"/>
  <c r="J327" i="3"/>
  <c r="F327" i="3"/>
  <c r="E327" i="3"/>
  <c r="J343" i="3"/>
  <c r="F343" i="3"/>
  <c r="E343" i="3"/>
  <c r="J299" i="3"/>
  <c r="F299" i="3"/>
  <c r="E299" i="3"/>
  <c r="J359" i="3"/>
  <c r="F359" i="3"/>
  <c r="E359" i="3"/>
  <c r="J382" i="3"/>
  <c r="F382" i="3"/>
  <c r="E382" i="3"/>
  <c r="J338" i="3"/>
  <c r="F338" i="3"/>
  <c r="E338" i="3"/>
  <c r="J377" i="3"/>
  <c r="F377" i="3"/>
  <c r="E377" i="3"/>
  <c r="J325" i="3"/>
  <c r="F325" i="3"/>
  <c r="E325" i="3"/>
  <c r="J320" i="3"/>
  <c r="F320" i="3"/>
  <c r="E320" i="3"/>
  <c r="J312" i="3"/>
  <c r="F312" i="3"/>
  <c r="E312" i="3"/>
  <c r="J289" i="3"/>
  <c r="F289" i="3"/>
  <c r="E289" i="3"/>
  <c r="J275" i="3"/>
  <c r="F275" i="3"/>
  <c r="E275" i="3"/>
  <c r="J277" i="3"/>
  <c r="F277" i="3"/>
  <c r="E277" i="3"/>
  <c r="J251" i="3"/>
  <c r="F251" i="3"/>
  <c r="E251" i="3"/>
  <c r="J233" i="3"/>
  <c r="F233" i="3"/>
  <c r="E233" i="3"/>
  <c r="J252" i="3"/>
  <c r="F252" i="3"/>
  <c r="E252" i="3"/>
  <c r="J261" i="3"/>
  <c r="F261" i="3"/>
  <c r="E261" i="3"/>
  <c r="J276" i="3"/>
  <c r="F276" i="3"/>
  <c r="E276" i="3"/>
  <c r="J272" i="3"/>
  <c r="F272" i="3"/>
  <c r="E272" i="3"/>
  <c r="J243" i="3"/>
  <c r="F243" i="3"/>
  <c r="E243" i="3"/>
  <c r="J249" i="3"/>
  <c r="F249" i="3"/>
  <c r="E249" i="3"/>
  <c r="J224" i="3"/>
  <c r="F224" i="3"/>
  <c r="E224" i="3"/>
  <c r="J185" i="3"/>
  <c r="F185" i="3"/>
  <c r="E185" i="3"/>
  <c r="J208" i="3"/>
  <c r="F208" i="3"/>
  <c r="E208" i="3"/>
  <c r="J190" i="3"/>
  <c r="F190" i="3"/>
  <c r="E190" i="3"/>
  <c r="J149" i="3"/>
  <c r="F149" i="3"/>
  <c r="E149" i="3"/>
  <c r="J154" i="3"/>
  <c r="F154" i="3"/>
  <c r="E154" i="3"/>
  <c r="J153" i="3"/>
  <c r="F153" i="3"/>
  <c r="E153" i="3"/>
  <c r="J126" i="3"/>
  <c r="F126" i="3"/>
  <c r="E126" i="3"/>
  <c r="J142" i="3"/>
  <c r="F142" i="3"/>
  <c r="E142" i="3"/>
  <c r="J119" i="3"/>
  <c r="F119" i="3"/>
  <c r="E119" i="3"/>
  <c r="J96" i="3"/>
  <c r="F96" i="3"/>
  <c r="E96" i="3"/>
  <c r="J134" i="3"/>
  <c r="F134" i="3"/>
  <c r="E134" i="3"/>
  <c r="J141" i="3"/>
  <c r="F141" i="3"/>
  <c r="E141" i="3"/>
  <c r="J140" i="3"/>
  <c r="F140" i="3"/>
  <c r="E140" i="3"/>
  <c r="J103" i="3"/>
  <c r="F103" i="3"/>
  <c r="E103" i="3"/>
  <c r="J88" i="3"/>
  <c r="F88" i="3"/>
  <c r="E88" i="3"/>
  <c r="J78" i="3"/>
  <c r="F78" i="3"/>
  <c r="E78" i="3"/>
  <c r="G462" i="3" l="1"/>
  <c r="G533" i="3"/>
  <c r="G590" i="3"/>
  <c r="G605" i="3"/>
  <c r="G753" i="3"/>
  <c r="G644" i="3"/>
  <c r="G719" i="3"/>
  <c r="G1100" i="3"/>
  <c r="G678" i="3"/>
  <c r="G140" i="3"/>
  <c r="G369" i="3"/>
  <c r="G495" i="3"/>
  <c r="G550" i="3"/>
  <c r="G548" i="3"/>
  <c r="G529" i="3"/>
  <c r="G557" i="3"/>
  <c r="G578" i="3"/>
  <c r="G640" i="3"/>
  <c r="G703" i="3"/>
  <c r="G589" i="3"/>
  <c r="G436" i="3"/>
  <c r="G535" i="3"/>
  <c r="G618" i="3"/>
  <c r="G558" i="3"/>
  <c r="G630" i="3"/>
  <c r="G642" i="3"/>
  <c r="G698" i="3"/>
  <c r="G813" i="3"/>
  <c r="G768" i="3"/>
  <c r="G967" i="3"/>
  <c r="G902" i="3"/>
  <c r="G921" i="3"/>
  <c r="G1009" i="3"/>
  <c r="G986" i="3"/>
  <c r="G1025" i="3"/>
  <c r="G149" i="3"/>
  <c r="G312" i="3"/>
  <c r="G1095" i="3"/>
  <c r="G1156" i="3"/>
  <c r="G141" i="3"/>
  <c r="G378" i="3"/>
  <c r="G134" i="3"/>
  <c r="G190" i="3"/>
  <c r="G261" i="3"/>
  <c r="G320" i="3"/>
  <c r="G327" i="3"/>
  <c r="G366" i="3"/>
  <c r="G475" i="3"/>
  <c r="G509" i="3"/>
  <c r="G534" i="3"/>
  <c r="G486" i="3"/>
  <c r="G556" i="3"/>
  <c r="G672" i="3"/>
  <c r="G780" i="3"/>
  <c r="G843" i="3"/>
  <c r="G890" i="3"/>
  <c r="G276" i="3"/>
  <c r="G343" i="3"/>
  <c r="G425" i="3"/>
  <c r="G488" i="3"/>
  <c r="G620" i="3"/>
  <c r="G684" i="3"/>
  <c r="G761" i="3"/>
  <c r="G827" i="3"/>
  <c r="G1008" i="3"/>
  <c r="G1165" i="3"/>
  <c r="G637" i="3"/>
  <c r="G812" i="3"/>
  <c r="G775" i="3"/>
  <c r="G861" i="3"/>
  <c r="G653" i="3"/>
  <c r="G700" i="3"/>
  <c r="G774" i="3"/>
  <c r="G671" i="3"/>
  <c r="G781" i="3"/>
  <c r="G853" i="3"/>
  <c r="G920" i="3"/>
  <c r="G805" i="3"/>
  <c r="G455" i="3"/>
  <c r="G523" i="3"/>
  <c r="G622" i="3"/>
  <c r="G544" i="3"/>
  <c r="G636" i="3"/>
  <c r="G623" i="3"/>
  <c r="G769" i="3"/>
  <c r="G1034" i="3"/>
  <c r="G571" i="3"/>
  <c r="G527" i="3"/>
  <c r="G570" i="3"/>
  <c r="G733" i="3"/>
  <c r="G770" i="3"/>
  <c r="G739" i="3"/>
  <c r="G806" i="3"/>
  <c r="G948" i="3"/>
  <c r="G887" i="3"/>
  <c r="G966" i="3"/>
  <c r="G119" i="3"/>
  <c r="G185" i="3"/>
  <c r="G233" i="3"/>
  <c r="G377" i="3"/>
  <c r="G353" i="3"/>
  <c r="G413" i="3"/>
  <c r="G444" i="3"/>
  <c r="G445" i="3"/>
  <c r="G600" i="3"/>
  <c r="G584" i="3"/>
  <c r="G701" i="3"/>
  <c r="G749" i="3"/>
  <c r="G838" i="3"/>
  <c r="G898" i="3"/>
  <c r="G911" i="3"/>
  <c r="G679" i="3"/>
  <c r="G968" i="3"/>
  <c r="G897" i="3"/>
  <c r="G243" i="3"/>
  <c r="G699" i="3"/>
  <c r="G744" i="3"/>
  <c r="G693" i="3"/>
  <c r="G721" i="3"/>
  <c r="G830" i="3"/>
  <c r="G829" i="3"/>
  <c r="G922" i="3"/>
  <c r="G960" i="3"/>
  <c r="G1064" i="3"/>
  <c r="G275" i="3"/>
  <c r="G537" i="3"/>
  <c r="G78" i="3"/>
  <c r="G142" i="3"/>
  <c r="G154" i="3"/>
  <c r="G224" i="3"/>
  <c r="G272" i="3"/>
  <c r="G251" i="3"/>
  <c r="G289" i="3"/>
  <c r="G338" i="3"/>
  <c r="G299" i="3"/>
  <c r="G367" i="3"/>
  <c r="G381" i="3"/>
  <c r="G447" i="3"/>
  <c r="G388" i="3"/>
  <c r="G478" i="3"/>
  <c r="G516" i="3"/>
  <c r="G499" i="3"/>
  <c r="G650" i="3"/>
  <c r="G652" i="3"/>
  <c r="G732" i="3"/>
  <c r="G745" i="3"/>
  <c r="G881" i="3"/>
  <c r="G927" i="3"/>
  <c r="G1191" i="3"/>
  <c r="G103" i="3"/>
  <c r="G454" i="3"/>
  <c r="G629" i="3"/>
  <c r="G579" i="3"/>
  <c r="G750" i="3"/>
  <c r="G461" i="3"/>
  <c r="G88" i="3"/>
  <c r="G96" i="3"/>
  <c r="G126" i="3"/>
  <c r="G208" i="3"/>
  <c r="G249" i="3"/>
  <c r="G252" i="3"/>
  <c r="G277" i="3"/>
  <c r="G325" i="3"/>
  <c r="G382" i="3"/>
  <c r="G333" i="3"/>
  <c r="G346" i="3"/>
  <c r="G407" i="3"/>
  <c r="G437" i="3"/>
  <c r="G405" i="3"/>
  <c r="G452" i="3"/>
  <c r="G471" i="3"/>
  <c r="G549" i="3"/>
  <c r="G643" i="3"/>
  <c r="G685" i="3"/>
  <c r="G836" i="3"/>
  <c r="G1077" i="3"/>
  <c r="G153" i="3"/>
  <c r="G359" i="3"/>
  <c r="G449" i="3"/>
  <c r="G487" i="3"/>
  <c r="G456" i="3"/>
  <c r="G501" i="3"/>
  <c r="G567" i="3"/>
  <c r="G540" i="3"/>
  <c r="G542" i="3"/>
  <c r="G591" i="3"/>
  <c r="G566" i="3"/>
  <c r="G692" i="3"/>
  <c r="G718" i="3"/>
  <c r="G658" i="3"/>
  <c r="G815" i="3"/>
  <c r="G862" i="3"/>
  <c r="G864" i="3"/>
  <c r="G1060" i="3"/>
  <c r="G1180" i="3"/>
  <c r="G394" i="3"/>
  <c r="G528" i="3"/>
  <c r="G485" i="3"/>
  <c r="G668" i="3"/>
  <c r="G617" i="3"/>
  <c r="G709" i="3"/>
  <c r="G694" i="3"/>
  <c r="G762" i="3"/>
  <c r="G913" i="3"/>
  <c r="G893" i="3"/>
  <c r="G969" i="3"/>
  <c r="G356" i="3"/>
  <c r="G451" i="3"/>
  <c r="G469" i="3"/>
  <c r="G601" i="3"/>
  <c r="G606" i="3"/>
  <c r="G760" i="3"/>
  <c r="G783" i="3"/>
  <c r="G727" i="3"/>
  <c r="G785" i="3"/>
  <c r="G1021" i="3"/>
  <c r="G1139" i="3"/>
  <c r="J1162" i="3" l="1"/>
  <c r="F1162" i="3"/>
  <c r="E1162" i="3"/>
  <c r="J1141" i="3"/>
  <c r="F1141" i="3"/>
  <c r="E1141" i="3"/>
  <c r="J1134" i="3"/>
  <c r="F1134" i="3"/>
  <c r="E1134" i="3"/>
  <c r="J1123" i="3"/>
  <c r="F1123" i="3"/>
  <c r="E1123" i="3"/>
  <c r="J1112" i="3"/>
  <c r="F1112" i="3"/>
  <c r="E1112" i="3"/>
  <c r="J1103" i="3"/>
  <c r="F1103" i="3"/>
  <c r="E1103" i="3"/>
  <c r="G1103" i="3" s="1"/>
  <c r="J1058" i="3"/>
  <c r="F1058" i="3"/>
  <c r="E1058" i="3"/>
  <c r="J1043" i="3"/>
  <c r="F1043" i="3"/>
  <c r="E1043" i="3"/>
  <c r="J1041" i="3"/>
  <c r="F1041" i="3"/>
  <c r="E1041" i="3"/>
  <c r="J1038" i="3"/>
  <c r="F1038" i="3"/>
  <c r="E1038" i="3"/>
  <c r="J1020" i="3"/>
  <c r="F1020" i="3"/>
  <c r="E1020" i="3"/>
  <c r="J1013" i="3"/>
  <c r="F1013" i="3"/>
  <c r="E1013" i="3"/>
  <c r="J992" i="3"/>
  <c r="F992" i="3"/>
  <c r="E992" i="3"/>
  <c r="J963" i="3"/>
  <c r="F963" i="3"/>
  <c r="E963" i="3"/>
  <c r="G963" i="3" s="1"/>
  <c r="J943" i="3"/>
  <c r="F943" i="3"/>
  <c r="E943" i="3"/>
  <c r="J919" i="3"/>
  <c r="F919" i="3"/>
  <c r="E919" i="3"/>
  <c r="J907" i="3"/>
  <c r="F907" i="3"/>
  <c r="E907" i="3"/>
  <c r="J903" i="3"/>
  <c r="F903" i="3"/>
  <c r="E903" i="3"/>
  <c r="J900" i="3"/>
  <c r="F900" i="3"/>
  <c r="E900" i="3"/>
  <c r="J882" i="3"/>
  <c r="F882" i="3"/>
  <c r="E882" i="3"/>
  <c r="J880" i="3"/>
  <c r="F880" i="3"/>
  <c r="E880" i="3"/>
  <c r="J863" i="3"/>
  <c r="F863" i="3"/>
  <c r="E863" i="3"/>
  <c r="G863" i="3" s="1"/>
  <c r="J847" i="3"/>
  <c r="F847" i="3"/>
  <c r="E847" i="3"/>
  <c r="J837" i="3"/>
  <c r="F837" i="3"/>
  <c r="E837" i="3"/>
  <c r="J707" i="3"/>
  <c r="F707" i="3"/>
  <c r="E707" i="3"/>
  <c r="J680" i="3"/>
  <c r="F680" i="3"/>
  <c r="E680" i="3"/>
  <c r="J670" i="3"/>
  <c r="F670" i="3"/>
  <c r="E670" i="3"/>
  <c r="J659" i="3"/>
  <c r="F659" i="3"/>
  <c r="E659" i="3"/>
  <c r="J647" i="3"/>
  <c r="F647" i="3"/>
  <c r="E647" i="3"/>
  <c r="J631" i="3"/>
  <c r="F631" i="3"/>
  <c r="E631" i="3"/>
  <c r="G631" i="3" s="1"/>
  <c r="J619" i="3"/>
  <c r="F619" i="3"/>
  <c r="E619" i="3"/>
  <c r="J577" i="3"/>
  <c r="F577" i="3"/>
  <c r="E577" i="3"/>
  <c r="J572" i="3"/>
  <c r="F572" i="3"/>
  <c r="E572" i="3"/>
  <c r="J562" i="3"/>
  <c r="F562" i="3"/>
  <c r="E562" i="3"/>
  <c r="J563" i="3"/>
  <c r="F563" i="3"/>
  <c r="E563" i="3"/>
  <c r="J543" i="3"/>
  <c r="F543" i="3"/>
  <c r="E543" i="3"/>
  <c r="J508" i="3"/>
  <c r="F508" i="3"/>
  <c r="E508" i="3"/>
  <c r="J515" i="3"/>
  <c r="F515" i="3"/>
  <c r="E515" i="3"/>
  <c r="G515" i="3" s="1"/>
  <c r="J481" i="3"/>
  <c r="F481" i="3"/>
  <c r="E481" i="3"/>
  <c r="J453" i="3"/>
  <c r="F453" i="3"/>
  <c r="E453" i="3"/>
  <c r="J424" i="3"/>
  <c r="F424" i="3"/>
  <c r="E424" i="3"/>
  <c r="J414" i="3"/>
  <c r="F414" i="3"/>
  <c r="E414" i="3"/>
  <c r="J412" i="3"/>
  <c r="F412" i="3"/>
  <c r="E412" i="3"/>
  <c r="J395" i="3"/>
  <c r="F395" i="3"/>
  <c r="E395" i="3"/>
  <c r="J380" i="3"/>
  <c r="F380" i="3"/>
  <c r="E380" i="3"/>
  <c r="J376" i="3"/>
  <c r="F376" i="3"/>
  <c r="E376" i="3"/>
  <c r="G376" i="3" s="1"/>
  <c r="J358" i="3"/>
  <c r="F358" i="3"/>
  <c r="E358" i="3"/>
  <c r="J342" i="3"/>
  <c r="F342" i="3"/>
  <c r="E342" i="3"/>
  <c r="J331" i="3"/>
  <c r="F331" i="3"/>
  <c r="E331" i="3"/>
  <c r="J310" i="3"/>
  <c r="F310" i="3"/>
  <c r="E310" i="3"/>
  <c r="J307" i="3"/>
  <c r="F307" i="3"/>
  <c r="E307" i="3"/>
  <c r="J308" i="3"/>
  <c r="F308" i="3"/>
  <c r="E308" i="3"/>
  <c r="J240" i="3"/>
  <c r="F240" i="3"/>
  <c r="E240" i="3"/>
  <c r="J226" i="3"/>
  <c r="F226" i="3"/>
  <c r="E226" i="3"/>
  <c r="G226" i="3" s="1"/>
  <c r="J225" i="3"/>
  <c r="F225" i="3"/>
  <c r="E225" i="3"/>
  <c r="J219" i="3"/>
  <c r="F219" i="3"/>
  <c r="E219" i="3"/>
  <c r="J178" i="3"/>
  <c r="F178" i="3"/>
  <c r="E178" i="3"/>
  <c r="J162" i="3"/>
  <c r="F162" i="3"/>
  <c r="E162" i="3"/>
  <c r="J148" i="3"/>
  <c r="F148" i="3"/>
  <c r="E148" i="3"/>
  <c r="J75" i="3"/>
  <c r="F75" i="3"/>
  <c r="E75" i="3"/>
  <c r="E17" i="3"/>
  <c r="E33" i="3"/>
  <c r="E706" i="3"/>
  <c r="E21" i="3"/>
  <c r="J1142" i="3"/>
  <c r="F1142" i="3"/>
  <c r="E1142" i="3"/>
  <c r="G1142" i="3" s="1"/>
  <c r="J899" i="3"/>
  <c r="F899" i="3"/>
  <c r="E899" i="3"/>
  <c r="J879" i="3"/>
  <c r="F879" i="3"/>
  <c r="E879" i="3"/>
  <c r="J856" i="3"/>
  <c r="F856" i="3"/>
  <c r="E856" i="3"/>
  <c r="J835" i="3"/>
  <c r="F835" i="3"/>
  <c r="E835" i="3"/>
  <c r="J793" i="3"/>
  <c r="F793" i="3"/>
  <c r="E793" i="3"/>
  <c r="J788" i="3"/>
  <c r="F788" i="3"/>
  <c r="E788" i="3"/>
  <c r="J746" i="3"/>
  <c r="F746" i="3"/>
  <c r="E746" i="3"/>
  <c r="J717" i="3"/>
  <c r="F717" i="3"/>
  <c r="E717" i="3"/>
  <c r="G717" i="3" s="1"/>
  <c r="J706" i="3"/>
  <c r="F706" i="3"/>
  <c r="J702" i="3"/>
  <c r="F702" i="3"/>
  <c r="E702" i="3"/>
  <c r="J663" i="3"/>
  <c r="F663" i="3"/>
  <c r="E663" i="3"/>
  <c r="J669" i="3"/>
  <c r="F669" i="3"/>
  <c r="E669" i="3"/>
  <c r="J657" i="3"/>
  <c r="F657" i="3"/>
  <c r="E657" i="3"/>
  <c r="J641" i="3"/>
  <c r="F641" i="3"/>
  <c r="E641" i="3"/>
  <c r="J612" i="3"/>
  <c r="F612" i="3"/>
  <c r="E612" i="3"/>
  <c r="J604" i="3"/>
  <c r="F604" i="3"/>
  <c r="E604" i="3"/>
  <c r="G604" i="3" s="1"/>
  <c r="J569" i="3"/>
  <c r="F569" i="3"/>
  <c r="E569" i="3"/>
  <c r="J559" i="3"/>
  <c r="F559" i="3"/>
  <c r="E559" i="3"/>
  <c r="J522" i="3"/>
  <c r="F522" i="3"/>
  <c r="E522" i="3"/>
  <c r="J526" i="3"/>
  <c r="F526" i="3"/>
  <c r="E526" i="3"/>
  <c r="J539" i="3"/>
  <c r="F539" i="3"/>
  <c r="E539" i="3"/>
  <c r="J530" i="3"/>
  <c r="F530" i="3"/>
  <c r="E530" i="3"/>
  <c r="J500" i="3"/>
  <c r="F500" i="3"/>
  <c r="E500" i="3"/>
  <c r="J496" i="3"/>
  <c r="F496" i="3"/>
  <c r="E496" i="3"/>
  <c r="G496" i="3" s="1"/>
  <c r="J460" i="3"/>
  <c r="F460" i="3"/>
  <c r="E460" i="3"/>
  <c r="J472" i="3"/>
  <c r="F472" i="3"/>
  <c r="E472" i="3"/>
  <c r="J458" i="3"/>
  <c r="F458" i="3"/>
  <c r="E458" i="3"/>
  <c r="J470" i="3"/>
  <c r="F470" i="3"/>
  <c r="E470" i="3"/>
  <c r="J459" i="3"/>
  <c r="F459" i="3"/>
  <c r="E459" i="3"/>
  <c r="J448" i="3"/>
  <c r="F448" i="3"/>
  <c r="E448" i="3"/>
  <c r="J446" i="3"/>
  <c r="F446" i="3"/>
  <c r="E446" i="3"/>
  <c r="J438" i="3"/>
  <c r="F438" i="3"/>
  <c r="E438" i="3"/>
  <c r="G438" i="3" s="1"/>
  <c r="J439" i="3"/>
  <c r="F439" i="3"/>
  <c r="E439" i="3"/>
  <c r="J411" i="3"/>
  <c r="F411" i="3"/>
  <c r="E411" i="3"/>
  <c r="J423" i="3"/>
  <c r="F423" i="3"/>
  <c r="E423" i="3"/>
  <c r="J418" i="3"/>
  <c r="F418" i="3"/>
  <c r="E418" i="3"/>
  <c r="J419" i="3"/>
  <c r="F419" i="3"/>
  <c r="E419" i="3"/>
  <c r="J402" i="3"/>
  <c r="F402" i="3"/>
  <c r="E402" i="3"/>
  <c r="J406" i="3"/>
  <c r="F406" i="3"/>
  <c r="E406" i="3"/>
  <c r="J384" i="3"/>
  <c r="F384" i="3"/>
  <c r="E384" i="3"/>
  <c r="G384" i="3" s="1"/>
  <c r="J387" i="3"/>
  <c r="F387" i="3"/>
  <c r="E387" i="3"/>
  <c r="J372" i="3"/>
  <c r="F372" i="3"/>
  <c r="E372" i="3"/>
  <c r="J389" i="3"/>
  <c r="F389" i="3"/>
  <c r="E389" i="3"/>
  <c r="J396" i="3"/>
  <c r="F396" i="3"/>
  <c r="E396" i="3"/>
  <c r="J368" i="3"/>
  <c r="F368" i="3"/>
  <c r="E368" i="3"/>
  <c r="J352" i="3"/>
  <c r="F352" i="3"/>
  <c r="E352" i="3"/>
  <c r="J337" i="3"/>
  <c r="F337" i="3"/>
  <c r="E337" i="3"/>
  <c r="J316" i="3"/>
  <c r="F316" i="3"/>
  <c r="E316" i="3"/>
  <c r="J336" i="3"/>
  <c r="F336" i="3"/>
  <c r="E336" i="3"/>
  <c r="J311" i="3"/>
  <c r="F311" i="3"/>
  <c r="E311" i="3"/>
  <c r="J300" i="3"/>
  <c r="F300" i="3"/>
  <c r="E300" i="3"/>
  <c r="J309" i="3"/>
  <c r="F309" i="3"/>
  <c r="E309" i="3"/>
  <c r="J298" i="3"/>
  <c r="F298" i="3"/>
  <c r="E298" i="3"/>
  <c r="J293" i="3"/>
  <c r="F293" i="3"/>
  <c r="E293" i="3"/>
  <c r="J290" i="3"/>
  <c r="F290" i="3"/>
  <c r="E290" i="3"/>
  <c r="J288" i="3"/>
  <c r="F288" i="3"/>
  <c r="E288" i="3"/>
  <c r="J281" i="3"/>
  <c r="F281" i="3"/>
  <c r="E281" i="3"/>
  <c r="J287" i="3"/>
  <c r="F287" i="3"/>
  <c r="E287" i="3"/>
  <c r="J294" i="3"/>
  <c r="F294" i="3"/>
  <c r="E294" i="3"/>
  <c r="J271" i="3"/>
  <c r="F271" i="3"/>
  <c r="E271" i="3"/>
  <c r="J278" i="3"/>
  <c r="F278" i="3"/>
  <c r="E278" i="3"/>
  <c r="J259" i="3"/>
  <c r="F259" i="3"/>
  <c r="E259" i="3"/>
  <c r="J270" i="3"/>
  <c r="F270" i="3"/>
  <c r="E270" i="3"/>
  <c r="J262" i="3"/>
  <c r="F262" i="3"/>
  <c r="E262" i="3"/>
  <c r="J250" i="3"/>
  <c r="F250" i="3"/>
  <c r="E250" i="3"/>
  <c r="J244" i="3"/>
  <c r="F244" i="3"/>
  <c r="E244" i="3"/>
  <c r="J230" i="3"/>
  <c r="F230" i="3"/>
  <c r="E230" i="3"/>
  <c r="J228" i="3"/>
  <c r="F228" i="3"/>
  <c r="E228" i="3"/>
  <c r="J231" i="3"/>
  <c r="F231" i="3"/>
  <c r="E231" i="3"/>
  <c r="J222" i="3"/>
  <c r="F222" i="3"/>
  <c r="E222" i="3"/>
  <c r="J223" i="3"/>
  <c r="F223" i="3"/>
  <c r="E223" i="3"/>
  <c r="J220" i="3"/>
  <c r="F220" i="3"/>
  <c r="E220" i="3"/>
  <c r="J209" i="3"/>
  <c r="F209" i="3"/>
  <c r="E209" i="3"/>
  <c r="J205" i="3"/>
  <c r="F205" i="3"/>
  <c r="E205" i="3"/>
  <c r="J204" i="3"/>
  <c r="F204" i="3"/>
  <c r="E204" i="3"/>
  <c r="J200" i="3"/>
  <c r="F200" i="3"/>
  <c r="E200" i="3"/>
  <c r="J189" i="3"/>
  <c r="F189" i="3"/>
  <c r="E189" i="3"/>
  <c r="J192" i="3"/>
  <c r="F192" i="3"/>
  <c r="E192" i="3"/>
  <c r="J188" i="3"/>
  <c r="F188" i="3"/>
  <c r="E188" i="3"/>
  <c r="J187" i="3"/>
  <c r="F187" i="3"/>
  <c r="E187" i="3"/>
  <c r="J186" i="3"/>
  <c r="F186" i="3"/>
  <c r="E186" i="3"/>
  <c r="J181" i="3"/>
  <c r="F181" i="3"/>
  <c r="E181" i="3"/>
  <c r="J177" i="3"/>
  <c r="F177" i="3"/>
  <c r="E177" i="3"/>
  <c r="J168" i="3"/>
  <c r="F168" i="3"/>
  <c r="E168" i="3"/>
  <c r="J179" i="3"/>
  <c r="F179" i="3"/>
  <c r="E179" i="3"/>
  <c r="J173" i="3"/>
  <c r="F173" i="3"/>
  <c r="E173" i="3"/>
  <c r="J163" i="3"/>
  <c r="F163" i="3"/>
  <c r="E163" i="3"/>
  <c r="J172" i="3"/>
  <c r="F172" i="3"/>
  <c r="E172" i="3"/>
  <c r="J171" i="3"/>
  <c r="F171" i="3"/>
  <c r="E171" i="3"/>
  <c r="J161" i="3"/>
  <c r="F161" i="3"/>
  <c r="E161" i="3"/>
  <c r="J169" i="3"/>
  <c r="F169" i="3"/>
  <c r="E169" i="3"/>
  <c r="J131" i="3"/>
  <c r="F131" i="3"/>
  <c r="E131" i="3"/>
  <c r="J130" i="3"/>
  <c r="F130" i="3"/>
  <c r="E130" i="3"/>
  <c r="J124" i="3"/>
  <c r="F124" i="3"/>
  <c r="E124" i="3"/>
  <c r="J128" i="3"/>
  <c r="F128" i="3"/>
  <c r="E128" i="3"/>
  <c r="J123" i="3"/>
  <c r="F123" i="3"/>
  <c r="E123" i="3"/>
  <c r="J125" i="3"/>
  <c r="F125" i="3"/>
  <c r="E125" i="3"/>
  <c r="J111" i="3"/>
  <c r="F111" i="3"/>
  <c r="E111" i="3"/>
  <c r="J118" i="3"/>
  <c r="F118" i="3"/>
  <c r="E118" i="3"/>
  <c r="J120" i="3"/>
  <c r="F120" i="3"/>
  <c r="E120" i="3"/>
  <c r="J114" i="3"/>
  <c r="F114" i="3"/>
  <c r="E114" i="3"/>
  <c r="J108" i="3"/>
  <c r="F108" i="3"/>
  <c r="E108" i="3"/>
  <c r="J104" i="3"/>
  <c r="F104" i="3"/>
  <c r="E104" i="3"/>
  <c r="J95" i="3"/>
  <c r="F95" i="3"/>
  <c r="E95" i="3"/>
  <c r="J100" i="3"/>
  <c r="F100" i="3"/>
  <c r="E100" i="3"/>
  <c r="J98" i="3"/>
  <c r="F98" i="3"/>
  <c r="E98" i="3"/>
  <c r="J94" i="3"/>
  <c r="F94" i="3"/>
  <c r="E94" i="3"/>
  <c r="J91" i="3"/>
  <c r="F91" i="3"/>
  <c r="E91" i="3"/>
  <c r="J86" i="3"/>
  <c r="F86" i="3"/>
  <c r="E86" i="3"/>
  <c r="J85" i="3"/>
  <c r="F85" i="3"/>
  <c r="E85" i="3"/>
  <c r="J84" i="3"/>
  <c r="F84" i="3"/>
  <c r="E84" i="3"/>
  <c r="J79" i="3"/>
  <c r="F79" i="3"/>
  <c r="E79" i="3"/>
  <c r="J77" i="3"/>
  <c r="F77" i="3"/>
  <c r="E77" i="3"/>
  <c r="J71" i="3"/>
  <c r="F71" i="3"/>
  <c r="E71" i="3"/>
  <c r="J67" i="3"/>
  <c r="F67" i="3"/>
  <c r="E67" i="3"/>
  <c r="J64" i="3"/>
  <c r="F64" i="3"/>
  <c r="E64" i="3"/>
  <c r="J63" i="3"/>
  <c r="F63" i="3"/>
  <c r="E63" i="3"/>
  <c r="J56" i="3"/>
  <c r="F56" i="3"/>
  <c r="E56" i="3"/>
  <c r="J51" i="3"/>
  <c r="F51" i="3"/>
  <c r="E51" i="3"/>
  <c r="J50" i="3"/>
  <c r="F50" i="3"/>
  <c r="E50" i="3"/>
  <c r="J47" i="3"/>
  <c r="F47" i="3"/>
  <c r="E47" i="3"/>
  <c r="J45" i="3"/>
  <c r="F45" i="3"/>
  <c r="E45" i="3"/>
  <c r="J43" i="3"/>
  <c r="F43" i="3"/>
  <c r="E43" i="3"/>
  <c r="J33" i="3"/>
  <c r="F33" i="3"/>
  <c r="J37" i="3"/>
  <c r="F37" i="3"/>
  <c r="E37" i="3"/>
  <c r="J36" i="3"/>
  <c r="F36" i="3"/>
  <c r="E36" i="3"/>
  <c r="J34" i="3"/>
  <c r="F34" i="3"/>
  <c r="E34" i="3"/>
  <c r="J27" i="3"/>
  <c r="F27" i="3"/>
  <c r="E27" i="3"/>
  <c r="J25" i="3"/>
  <c r="F25" i="3"/>
  <c r="E25" i="3"/>
  <c r="J21" i="3"/>
  <c r="F21" i="3"/>
  <c r="J18" i="3"/>
  <c r="F18" i="3"/>
  <c r="E18" i="3"/>
  <c r="J17" i="3"/>
  <c r="F17" i="3"/>
  <c r="G17" i="3" s="1"/>
  <c r="J1235" i="3" l="1"/>
  <c r="G50" i="3"/>
  <c r="G79" i="3"/>
  <c r="G95" i="3"/>
  <c r="G123" i="3"/>
  <c r="G172" i="3"/>
  <c r="G187" i="3"/>
  <c r="G220" i="3"/>
  <c r="G262" i="3"/>
  <c r="G288" i="3"/>
  <c r="G316" i="3"/>
  <c r="G47" i="3"/>
  <c r="G77" i="3"/>
  <c r="G100" i="3"/>
  <c r="G125" i="3"/>
  <c r="G171" i="3"/>
  <c r="G186" i="3"/>
  <c r="G209" i="3"/>
  <c r="G250" i="3"/>
  <c r="G281" i="3"/>
  <c r="G36" i="3"/>
  <c r="G43" i="3"/>
  <c r="G67" i="3"/>
  <c r="G94" i="3"/>
  <c r="G118" i="3"/>
  <c r="G169" i="3"/>
  <c r="G177" i="3"/>
  <c r="G204" i="3"/>
  <c r="G230" i="3"/>
  <c r="G294" i="3"/>
  <c r="G300" i="3"/>
  <c r="G336" i="3"/>
  <c r="G387" i="3"/>
  <c r="G439" i="3"/>
  <c r="G460" i="3"/>
  <c r="G569" i="3"/>
  <c r="G225" i="3"/>
  <c r="G358" i="3"/>
  <c r="G481" i="3"/>
  <c r="G619" i="3"/>
  <c r="G847" i="3"/>
  <c r="G943" i="3"/>
  <c r="G1058" i="3"/>
  <c r="G899" i="3"/>
  <c r="G162" i="3"/>
  <c r="G37" i="3"/>
  <c r="G219" i="3"/>
  <c r="G342" i="3"/>
  <c r="G453" i="3"/>
  <c r="G577" i="3"/>
  <c r="G837" i="3"/>
  <c r="G919" i="3"/>
  <c r="G1043" i="3"/>
  <c r="G178" i="3"/>
  <c r="G331" i="3"/>
  <c r="G424" i="3"/>
  <c r="G572" i="3"/>
  <c r="G707" i="3"/>
  <c r="G907" i="3"/>
  <c r="G1041" i="3"/>
  <c r="G706" i="3"/>
  <c r="G240" i="3"/>
  <c r="G380" i="3"/>
  <c r="G508" i="3"/>
  <c r="G647" i="3"/>
  <c r="G880" i="3"/>
  <c r="G992" i="3"/>
  <c r="G1112" i="3"/>
  <c r="G310" i="3"/>
  <c r="G414" i="3"/>
  <c r="G562" i="3"/>
  <c r="G680" i="3"/>
  <c r="G903" i="3"/>
  <c r="G1038" i="3"/>
  <c r="G1141" i="3"/>
  <c r="G75" i="3"/>
  <c r="G308" i="3"/>
  <c r="G395" i="3"/>
  <c r="G543" i="3"/>
  <c r="G659" i="3"/>
  <c r="G882" i="3"/>
  <c r="G1013" i="3"/>
  <c r="G1123" i="3"/>
  <c r="G1162" i="3"/>
  <c r="G148" i="3"/>
  <c r="G307" i="3"/>
  <c r="G412" i="3"/>
  <c r="G563" i="3"/>
  <c r="G670" i="3"/>
  <c r="G900" i="3"/>
  <c r="G1020" i="3"/>
  <c r="G1134" i="3"/>
  <c r="G25" i="3"/>
  <c r="G56" i="3"/>
  <c r="G85" i="3"/>
  <c r="G108" i="3"/>
  <c r="G124" i="3"/>
  <c r="G173" i="3"/>
  <c r="G192" i="3"/>
  <c r="G222" i="3"/>
  <c r="G18" i="3"/>
  <c r="G1235" i="3" s="1"/>
  <c r="G27" i="3"/>
  <c r="G63" i="3"/>
  <c r="G86" i="3"/>
  <c r="G114" i="3"/>
  <c r="G130" i="3"/>
  <c r="G179" i="3"/>
  <c r="G189" i="3"/>
  <c r="G231" i="3"/>
  <c r="G278" i="3"/>
  <c r="G298" i="3"/>
  <c r="G368" i="3"/>
  <c r="G419" i="3"/>
  <c r="G459" i="3"/>
  <c r="G539" i="3"/>
  <c r="G657" i="3"/>
  <c r="G793" i="3"/>
  <c r="G259" i="3"/>
  <c r="G293" i="3"/>
  <c r="G352" i="3"/>
  <c r="G402" i="3"/>
  <c r="G448" i="3"/>
  <c r="G530" i="3"/>
  <c r="G641" i="3"/>
  <c r="G788" i="3"/>
  <c r="G389" i="3"/>
  <c r="G423" i="3"/>
  <c r="G458" i="3"/>
  <c r="G522" i="3"/>
  <c r="G663" i="3"/>
  <c r="G856" i="3"/>
  <c r="G33" i="3"/>
  <c r="G64" i="3"/>
  <c r="G91" i="3"/>
  <c r="G120" i="3"/>
  <c r="G131" i="3"/>
  <c r="G168" i="3"/>
  <c r="G200" i="3"/>
  <c r="G228" i="3"/>
  <c r="G271" i="3"/>
  <c r="G309" i="3"/>
  <c r="G396" i="3"/>
  <c r="G418" i="3"/>
  <c r="G470" i="3"/>
  <c r="G526" i="3"/>
  <c r="G669" i="3"/>
  <c r="G835" i="3"/>
  <c r="G45" i="3"/>
  <c r="G71" i="3"/>
  <c r="G98" i="3"/>
  <c r="G111" i="3"/>
  <c r="G161" i="3"/>
  <c r="G181" i="3"/>
  <c r="G205" i="3"/>
  <c r="G244" i="3"/>
  <c r="G287" i="3"/>
  <c r="G311" i="3"/>
  <c r="G372" i="3"/>
  <c r="G411" i="3"/>
  <c r="G472" i="3"/>
  <c r="G559" i="3"/>
  <c r="G702" i="3"/>
  <c r="G879" i="3"/>
  <c r="G34" i="3"/>
  <c r="G51" i="3"/>
  <c r="G84" i="3"/>
  <c r="G104" i="3"/>
  <c r="G128" i="3"/>
  <c r="G163" i="3"/>
  <c r="G188" i="3"/>
  <c r="G223" i="3"/>
  <c r="G270" i="3"/>
  <c r="G290" i="3"/>
  <c r="G337" i="3"/>
  <c r="G406" i="3"/>
  <c r="G446" i="3"/>
  <c r="G500" i="3"/>
  <c r="G612" i="3"/>
  <c r="G746" i="3"/>
  <c r="G21" i="3"/>
</calcChain>
</file>

<file path=xl/sharedStrings.xml><?xml version="1.0" encoding="utf-8"?>
<sst xmlns="http://schemas.openxmlformats.org/spreadsheetml/2006/main" count="9895" uniqueCount="956">
  <si>
    <t>Course Code</t>
  </si>
  <si>
    <t>Instructor</t>
  </si>
  <si>
    <t>Avg Hours</t>
  </si>
  <si>
    <t>Sentiment Score</t>
  </si>
  <si>
    <t>Normalised Hours</t>
  </si>
  <si>
    <t>Inverted Sentiment</t>
  </si>
  <si>
    <t>Final Difficulty Score</t>
  </si>
  <si>
    <t>Enrolled</t>
  </si>
  <si>
    <t>Responses</t>
  </si>
  <si>
    <t>Response Rate</t>
  </si>
  <si>
    <t>TAPS 10200</t>
  </si>
  <si>
    <t>(s) Heidi</t>
  </si>
  <si>
    <t>TAPS 10100</t>
  </si>
  <si>
    <t>(s) David New</t>
  </si>
  <si>
    <t>ARTV 10100</t>
  </si>
  <si>
    <t>(s)</t>
  </si>
  <si>
    <t>CMST 14400</t>
  </si>
  <si>
    <t>(s) Pamela Pascoe</t>
  </si>
  <si>
    <t>CRWR 18200</t>
  </si>
  <si>
    <t>ARTH 10100</t>
  </si>
  <si>
    <t>(s)  Claudia</t>
  </si>
  <si>
    <t>TAPS 10900</t>
  </si>
  <si>
    <t>(s) Tina Post</t>
  </si>
  <si>
    <t>TAPS 10300</t>
  </si>
  <si>
    <t>(s) Seth Bockley</t>
  </si>
  <si>
    <t>(s) Leslie</t>
  </si>
  <si>
    <t>(s) Kathryn</t>
  </si>
  <si>
    <t>MUSI 10100</t>
  </si>
  <si>
    <t>(s) Catrin Dowd</t>
  </si>
  <si>
    <t>MUSI 10200</t>
  </si>
  <si>
    <t>(s) Tomal Hossain</t>
  </si>
  <si>
    <t>(s)  Ting Chun Wang</t>
  </si>
  <si>
    <t>(s) Celeste</t>
  </si>
  <si>
    <t>ARTV 10300</t>
  </si>
  <si>
    <t>(s) Catherine Sullivan</t>
  </si>
  <si>
    <t>TAPS 10800</t>
  </si>
  <si>
    <t>(s)  Elizabeth Leopold</t>
  </si>
  <si>
    <t>ARTV 10200</t>
  </si>
  <si>
    <t>(s) Erol Koymen</t>
  </si>
  <si>
    <t>MUSI 10300</t>
  </si>
  <si>
    <t>(s) Anh Vu</t>
  </si>
  <si>
    <t>MUSI 10400</t>
  </si>
  <si>
    <t>(s) Audrey Slote</t>
  </si>
  <si>
    <t>(s) Emily Williams</t>
  </si>
  <si>
    <t>(s)  Tara Willis</t>
  </si>
  <si>
    <t>(s) Jason Salavon</t>
  </si>
  <si>
    <t>(s)  Shade</t>
  </si>
  <si>
    <t>(s) Elizabeth Leopold</t>
  </si>
  <si>
    <t>(s)  Anna Schultz</t>
  </si>
  <si>
    <t>(s) Julia Rhoads</t>
  </si>
  <si>
    <t>(s)  Jason Salavon</t>
  </si>
  <si>
    <t>(s) Tara Willis</t>
  </si>
  <si>
    <t>(s)  Tomal Hossain</t>
  </si>
  <si>
    <t>(s) Martha Feldman</t>
  </si>
  <si>
    <t>(s) Fiona Boyd</t>
  </si>
  <si>
    <t>(s)  David New</t>
  </si>
  <si>
    <t>(s)  Qiuchen Wu</t>
  </si>
  <si>
    <t>(s)  Wilson Yerxa</t>
  </si>
  <si>
    <t>(s)  Paula Harper</t>
  </si>
  <si>
    <t>(s)  Patrick Murphy</t>
  </si>
  <si>
    <t>(s)  Jessica Baker</t>
  </si>
  <si>
    <t>(s)  John</t>
  </si>
  <si>
    <t>(s) Jacob Reed</t>
  </si>
  <si>
    <t>(s) Melani Shahin</t>
  </si>
  <si>
    <t>(s)  Anh Vu</t>
  </si>
  <si>
    <t>(s)  Christopher Batterman Chairez</t>
  </si>
  <si>
    <t>(s)  Anne Monique Pace</t>
  </si>
  <si>
    <t>(s) Shade</t>
  </si>
  <si>
    <t>(s)  Paul Novak</t>
  </si>
  <si>
    <t>(s)  Devon Borowski</t>
  </si>
  <si>
    <t>(s) Andrew Stock</t>
  </si>
  <si>
    <t>(s) Florian Walch</t>
  </si>
  <si>
    <t>(s) Pamela</t>
  </si>
  <si>
    <t>(s)  Clara Nizard</t>
  </si>
  <si>
    <t>(s) Caitlyn Au</t>
  </si>
  <si>
    <t>(s)  Sean Shepherd</t>
  </si>
  <si>
    <t>(s) Wilson Yerxa</t>
  </si>
  <si>
    <t>(s)  Jennifer Iverson</t>
  </si>
  <si>
    <t>(s)  Serena Himmelfarb</t>
  </si>
  <si>
    <t>(s) Travis Jackson</t>
  </si>
  <si>
    <t>(s) Devon Borowski</t>
  </si>
  <si>
    <t>BIOS 13134</t>
  </si>
  <si>
    <t>(s) Katelyn Butler</t>
  </si>
  <si>
    <t>BIOS 13140</t>
  </si>
  <si>
    <t>(s)  Eric C Larsen</t>
  </si>
  <si>
    <t>BPRO 28800</t>
  </si>
  <si>
    <t>(s) Leslie Rogers, Paul</t>
  </si>
  <si>
    <t>BIOS 11136</t>
  </si>
  <si>
    <t>(s) Andrew Dahl, Xuanyao Liu</t>
  </si>
  <si>
    <t>BIOS 14117</t>
  </si>
  <si>
    <t>BIOS 13128</t>
  </si>
  <si>
    <t>GEOS 13900</t>
  </si>
  <si>
    <t>(s) David Jablonski</t>
  </si>
  <si>
    <t>BIOS 10130</t>
  </si>
  <si>
    <t>(s) Beatrice</t>
  </si>
  <si>
    <t>BIOS 15127</t>
  </si>
  <si>
    <t>BIOS 10140</t>
  </si>
  <si>
    <t>(s)  Katelyn Butler</t>
  </si>
  <si>
    <t>BIOS 11125</t>
  </si>
  <si>
    <t>(s) Aaron Turkewitz, Marcelo Nobrega</t>
  </si>
  <si>
    <t>(s) Eric C Larsen</t>
  </si>
  <si>
    <t>(s) Robert Bednarczyk</t>
  </si>
  <si>
    <t>BIOS 11137</t>
  </si>
  <si>
    <t>BIOS 15126</t>
  </si>
  <si>
    <t>(s)  Robert Bednarczyk</t>
  </si>
  <si>
    <t>(s) Eric C</t>
  </si>
  <si>
    <t>BIOS 13111</t>
  </si>
  <si>
    <t>BIOS 15115</t>
  </si>
  <si>
    <t>(s) Mitchel L Villereal</t>
  </si>
  <si>
    <t>(s) Amanda Brock</t>
  </si>
  <si>
    <t>BIOS 14112</t>
  </si>
  <si>
    <t>(s) Marcia Tan, Megan McNulty</t>
  </si>
  <si>
    <t>(s)  Mitchel L Villereal</t>
  </si>
  <si>
    <t>(s) Carolyn Martineau</t>
  </si>
  <si>
    <t>BIOS 12115</t>
  </si>
  <si>
    <t>(s)  Mahesh P Gupta, Yun Fang</t>
  </si>
  <si>
    <t>BIOS 13132</t>
  </si>
  <si>
    <t>(s) Trevor Price</t>
  </si>
  <si>
    <t>BIOS 12121</t>
  </si>
  <si>
    <t>(s) Alfredo Garcia III, Anna Clebone, Keith Ruskin</t>
  </si>
  <si>
    <t>(s) Oscar PinedaCatalan</t>
  </si>
  <si>
    <t>BIOS 11140</t>
  </si>
  <si>
    <t>(s) Navneet Bhasin</t>
  </si>
  <si>
    <t>BIOS 12114</t>
  </si>
  <si>
    <t>(s) Paul J</t>
  </si>
  <si>
    <t>BIOS 10500</t>
  </si>
  <si>
    <t>(s) Pliny Smith</t>
  </si>
  <si>
    <t>(s)  Navneet Bhasin</t>
  </si>
  <si>
    <t>(s)  Paul J</t>
  </si>
  <si>
    <t>(s) Megan McNulty</t>
  </si>
  <si>
    <t>(s)  Megan McNulty</t>
  </si>
  <si>
    <t>BIOS 12117</t>
  </si>
  <si>
    <t>(s)  Neil H Shubin</t>
  </si>
  <si>
    <t>(s) Alison</t>
  </si>
  <si>
    <t>(s)  Alison Hunter</t>
  </si>
  <si>
    <t>BIOS 10602</t>
  </si>
  <si>
    <t>(s) Esmael Jafari Haddadian</t>
  </si>
  <si>
    <t>BIOS 10501</t>
  </si>
  <si>
    <t>BIOS 10603</t>
  </si>
  <si>
    <t>GNSE 15002</t>
  </si>
  <si>
    <t>(s) Sarah McDaniel</t>
  </si>
  <si>
    <t>Gender and Sexuality</t>
  </si>
  <si>
    <t>MDVL 20602</t>
  </si>
  <si>
    <t>(s) Firas Alkhateeb</t>
  </si>
  <si>
    <t>Islamic Thought and Literature</t>
  </si>
  <si>
    <t>MDVL 20601</t>
  </si>
  <si>
    <t>(s) Nicholas Longworth</t>
  </si>
  <si>
    <t>GNSE 15003</t>
  </si>
  <si>
    <t>(s) C. Snorton</t>
  </si>
  <si>
    <t>HIST 10103</t>
  </si>
  <si>
    <t>(s)  Samuel Daly</t>
  </si>
  <si>
    <t>Introduction to African Civilization</t>
  </si>
  <si>
    <t>NEHC 20014</t>
  </si>
  <si>
    <t>(s) Mehrnoush Soroush</t>
  </si>
  <si>
    <t>Ancient Empires</t>
  </si>
  <si>
    <t>SALC 20702</t>
  </si>
  <si>
    <t>(s) Katie</t>
  </si>
  <si>
    <t>Colonizations</t>
  </si>
  <si>
    <t>HIST 14000</t>
  </si>
  <si>
    <t>(s) Anna Aizman</t>
  </si>
  <si>
    <t>Russia and Eurasia</t>
  </si>
  <si>
    <t>MDVL 20100</t>
  </si>
  <si>
    <t>(s) Muzaffar Alam</t>
  </si>
  <si>
    <t>Introduction to the Civilizations of South Asia</t>
  </si>
  <si>
    <t>RLST 20315</t>
  </si>
  <si>
    <t>(s) Cecilia Palombo</t>
  </si>
  <si>
    <t>(s) Zoya</t>
  </si>
  <si>
    <t>SOSC 24901</t>
  </si>
  <si>
    <t>(s) Mark Bradley</t>
  </si>
  <si>
    <t>Human Rights in World Civilizations</t>
  </si>
  <si>
    <t>(s) Ghenwa Hayek</t>
  </si>
  <si>
    <t>SALC 24002</t>
  </si>
  <si>
    <t>NEHC 20004</t>
  </si>
  <si>
    <t>Ancient Near Eastern Thought &amp; Literature</t>
  </si>
  <si>
    <t>NEHC 20017</t>
  </si>
  <si>
    <t>(s)  Jana Matuszak</t>
  </si>
  <si>
    <t>(s) Hoda El Shakry</t>
  </si>
  <si>
    <t>NEHC 20016</t>
  </si>
  <si>
    <t>(s)  Augusta McMahon</t>
  </si>
  <si>
    <t>(s) Daisy Delogu</t>
  </si>
  <si>
    <t>(s) Adam Flowers</t>
  </si>
  <si>
    <t>HIST 13003</t>
  </si>
  <si>
    <t>(s)  Oliver Cussen</t>
  </si>
  <si>
    <t>History of European Civilization</t>
  </si>
  <si>
    <t>NEHC 20005</t>
  </si>
  <si>
    <t>(s)  Petra Goedegebuure</t>
  </si>
  <si>
    <t>NEHC 20011</t>
  </si>
  <si>
    <t>(s) James Osborne</t>
  </si>
  <si>
    <t>HIST 13001</t>
  </si>
  <si>
    <t>(s) James Vaughn</t>
  </si>
  <si>
    <t>Jewish Civilization</t>
  </si>
  <si>
    <t>(s) Michael Williams</t>
  </si>
  <si>
    <t>(s) William Nickell</t>
  </si>
  <si>
    <t>HIST 13200</t>
  </si>
  <si>
    <t>(s) Katy Weintraub</t>
  </si>
  <si>
    <t>History of Western Civilization</t>
  </si>
  <si>
    <t>(s) Francois</t>
  </si>
  <si>
    <t>HIST 13700</t>
  </si>
  <si>
    <t>America in World Civilization</t>
  </si>
  <si>
    <t>HIST 13002</t>
  </si>
  <si>
    <t>(s)  Roy Kimmey III</t>
  </si>
  <si>
    <t>(s) Lina Ferreira CabezaVanegas</t>
  </si>
  <si>
    <t>RDIN 16200</t>
  </si>
  <si>
    <t>(s) Mauricio Tenorio</t>
  </si>
  <si>
    <t>Introduction to Latin American Civilization</t>
  </si>
  <si>
    <t>(s) Nory Peters</t>
  </si>
  <si>
    <t>HIST 11701</t>
  </si>
  <si>
    <t>(s) Larisa Reznik</t>
  </si>
  <si>
    <t>(s)  Michael Williams</t>
  </si>
  <si>
    <t>HIST 13500</t>
  </si>
  <si>
    <t>HIST 13100</t>
  </si>
  <si>
    <t>(s) Maggie Borowitz</t>
  </si>
  <si>
    <t>HIST 17521</t>
  </si>
  <si>
    <t>(s) Fredrik</t>
  </si>
  <si>
    <t>Energy in World Civilizations</t>
  </si>
  <si>
    <t>HIST 14100</t>
  </si>
  <si>
    <t>(s)  Anna Aizman</t>
  </si>
  <si>
    <t>HIST 16800</t>
  </si>
  <si>
    <t>(s) Clifford Ando</t>
  </si>
  <si>
    <t>Ancient Mediterranean World</t>
  </si>
  <si>
    <t>NEHC 20013</t>
  </si>
  <si>
    <t>(s) Brian Muhs</t>
  </si>
  <si>
    <t>(s) Ben Laurence</t>
  </si>
  <si>
    <t>NEHC 20603</t>
  </si>
  <si>
    <t>(s)  Ada</t>
  </si>
  <si>
    <t>(s)  Sunit</t>
  </si>
  <si>
    <t>SALC 20200</t>
  </si>
  <si>
    <t>(s)  Rochona Majumdar</t>
  </si>
  <si>
    <t>SOSC 24900</t>
  </si>
  <si>
    <t>(s) Jordan Johansen</t>
  </si>
  <si>
    <t>(s) Daniel Jacobs</t>
  </si>
  <si>
    <t>HIST 17522</t>
  </si>
  <si>
    <t>(s)  Julia Mead</t>
  </si>
  <si>
    <t>(s) Oliver Cussen</t>
  </si>
  <si>
    <t>NEHC 20012</t>
  </si>
  <si>
    <t>(s) Hakan Karateke</t>
  </si>
  <si>
    <t>HIST 16900</t>
  </si>
  <si>
    <t>(s) Rhiannon Auriemma</t>
  </si>
  <si>
    <t>HIPS 18401</t>
  </si>
  <si>
    <t>(s) Michael Paul Rossi</t>
  </si>
  <si>
    <t>Science, Culture, and Society</t>
  </si>
  <si>
    <t>HIST 16700</t>
  </si>
  <si>
    <t>(s) Catherine Kearns</t>
  </si>
  <si>
    <t>(s) Red Tremmel</t>
  </si>
  <si>
    <t>(s) Olivia Bustion</t>
  </si>
  <si>
    <t>(s) Katherine Costello</t>
  </si>
  <si>
    <t>HIST 13900</t>
  </si>
  <si>
    <t>(s) Alina Shokareva</t>
  </si>
  <si>
    <t>HIST 18301</t>
  </si>
  <si>
    <t>(s) Mannat Johal</t>
  </si>
  <si>
    <t>(s) Stephanie Painter</t>
  </si>
  <si>
    <t>(s) Leah M. Feldman</t>
  </si>
  <si>
    <t>(s)  Mannat</t>
  </si>
  <si>
    <t>(s) Chiara Galli</t>
  </si>
  <si>
    <t>HIST 10102</t>
  </si>
  <si>
    <t>(s) Ayodeji Olugbuyiro</t>
  </si>
  <si>
    <t>(s) Yaroslav Gorbachov</t>
  </si>
  <si>
    <t>(s) Ada Palmer</t>
  </si>
  <si>
    <t>HIST 13600</t>
  </si>
  <si>
    <t>(s) Katie Hickerson</t>
  </si>
  <si>
    <t>(s)  Zoya</t>
  </si>
  <si>
    <t>(s)  Tobias</t>
  </si>
  <si>
    <t>(s) Kris Trujillo</t>
  </si>
  <si>
    <t>(s) Stephan Palmie</t>
  </si>
  <si>
    <t>HIST 10101</t>
  </si>
  <si>
    <t>(s) Ayodeji</t>
  </si>
  <si>
    <t>NEHC 20006</t>
  </si>
  <si>
    <t>(s) Margaret</t>
  </si>
  <si>
    <t>(s) Mohammad Hemyari</t>
  </si>
  <si>
    <t>(s) KyeongHee Choi</t>
  </si>
  <si>
    <t>JWSC 12001</t>
  </si>
  <si>
    <t>(s) Keegan Boyar</t>
  </si>
  <si>
    <t>(s) Savitri Kunze</t>
  </si>
  <si>
    <t>(s) Eleonora Gilburd</t>
  </si>
  <si>
    <t>(s) Rachel Fulton Brown</t>
  </si>
  <si>
    <t>(s) Tristan Sharp</t>
  </si>
  <si>
    <t>(s) Jonathan Hall</t>
  </si>
  <si>
    <t>(s)  Larisa Reznik</t>
  </si>
  <si>
    <t>(s)  Tristan Sharp</t>
  </si>
  <si>
    <t>(s) Sheena Finnigan</t>
  </si>
  <si>
    <t>SOSC 26300</t>
  </si>
  <si>
    <t>(s)  Brodwyn Fischer</t>
  </si>
  <si>
    <t>(s) Sunit Singh</t>
  </si>
  <si>
    <t>SOSC 26100</t>
  </si>
  <si>
    <t>(s) Emilio Kouri</t>
  </si>
  <si>
    <t>(s) Kenneth Moss</t>
  </si>
  <si>
    <t>Sequence</t>
  </si>
  <si>
    <t>HUMA 12400 (HBC)</t>
  </si>
  <si>
    <t>Human Being and Citizen</t>
  </si>
  <si>
    <t>(s) Martha T Roth</t>
  </si>
  <si>
    <t>HUMA 12300 (HBC)</t>
  </si>
  <si>
    <t>HUMA 14100 (Cultures)</t>
  </si>
  <si>
    <t>(s) Kevin King</t>
  </si>
  <si>
    <t>Reading Cultures</t>
  </si>
  <si>
    <t>HUMA 12150 (Greece/Rome)</t>
  </si>
  <si>
    <t>(s) Gabriel Ellis</t>
  </si>
  <si>
    <t>Greece and Rome</t>
  </si>
  <si>
    <t>HUMA 11700 (PhilPer)</t>
  </si>
  <si>
    <t>Philosophical Perspectives</t>
  </si>
  <si>
    <t>HUMA 16100 (Media)</t>
  </si>
  <si>
    <t>Media Aesthetics</t>
  </si>
  <si>
    <t>HUMA 11500 (PhilPer)</t>
  </si>
  <si>
    <t>HUMA 11000 (Readings)</t>
  </si>
  <si>
    <t>(s) Yueling Ji</t>
  </si>
  <si>
    <t>Readings in World Lit</t>
  </si>
  <si>
    <t>HUMA 18100 (Poetry)</t>
  </si>
  <si>
    <t>Poetry and the Human</t>
  </si>
  <si>
    <t>HUMA 11600 (PhilPer)</t>
  </si>
  <si>
    <t>HUMA 18000 (Poetry)</t>
  </si>
  <si>
    <t>HUMA 12050 (Greece/Rome)</t>
  </si>
  <si>
    <t>HUMA 16000 (Media)</t>
  </si>
  <si>
    <t>HUMA 14000 (Cultures)</t>
  </si>
  <si>
    <t>(s) Stephen Haswell Todd</t>
  </si>
  <si>
    <t>HUMA 11100 (Readings)</t>
  </si>
  <si>
    <t>HUMA 14200 (Cultures)</t>
  </si>
  <si>
    <t>(s) Haitham Ibrahim</t>
  </si>
  <si>
    <t>(s) Ermioni Prokopaki</t>
  </si>
  <si>
    <t>(s)  Haitham Ibrahim</t>
  </si>
  <si>
    <t>(s) Valerie Levan</t>
  </si>
  <si>
    <t>(s) Miguel Martinez</t>
  </si>
  <si>
    <t>HUMA 12500 (HBC)</t>
  </si>
  <si>
    <t>HUMA 17100 (Language)</t>
  </si>
  <si>
    <t>Language and the Human</t>
  </si>
  <si>
    <t>(s)  Gabriel Ellis</t>
  </si>
  <si>
    <t>(s) Pablo Ottonello</t>
  </si>
  <si>
    <t>(s) Elisabeth Wilhelm</t>
  </si>
  <si>
    <t>HUMA 18200 (Poetry)</t>
  </si>
  <si>
    <t>(s) Rebeca Velasquez</t>
  </si>
  <si>
    <t>HUMA 17200 (Language)</t>
  </si>
  <si>
    <t>(s) Julie Orlemanski</t>
  </si>
  <si>
    <t>(s) Lee Hoffer</t>
  </si>
  <si>
    <t>(s) Patrice Rankine</t>
  </si>
  <si>
    <t>(s) Joseph Stadolnik</t>
  </si>
  <si>
    <t>(s) Malynne Sternstein</t>
  </si>
  <si>
    <t>(s) Melissa Van Wyk</t>
  </si>
  <si>
    <t>HUMA 16200 (Media)</t>
  </si>
  <si>
    <t>(s)  David Finkelstein</t>
  </si>
  <si>
    <t>HUMA 17000 (Language)</t>
  </si>
  <si>
    <t>(s) Itamar Francez</t>
  </si>
  <si>
    <t>(s) Emily Austin</t>
  </si>
  <si>
    <t>(s) Maria Anna Mariani</t>
  </si>
  <si>
    <t>(s) Richard Zaleski</t>
  </si>
  <si>
    <t>(s) Pauline Goul</t>
  </si>
  <si>
    <t>(s) Emily Coit</t>
  </si>
  <si>
    <t>(s) Benjamin Morgan</t>
  </si>
  <si>
    <t>(s) Lokchun Law</t>
  </si>
  <si>
    <t>(s) Ryan Simonelli</t>
  </si>
  <si>
    <t>(s) Eduardo Le√£o</t>
  </si>
  <si>
    <t>(s)  Magnus Ferguson</t>
  </si>
  <si>
    <t>(s) David Mettens</t>
  </si>
  <si>
    <t>(s) Katherine Buse</t>
  </si>
  <si>
    <t>(s) Daniel Wyche</t>
  </si>
  <si>
    <t>(s) Paola Iovene</t>
  </si>
  <si>
    <t>(s) Leland Jasperse</t>
  </si>
  <si>
    <t>(s) HsinYuan Peng</t>
  </si>
  <si>
    <t>(s) Dag Lindskog</t>
  </si>
  <si>
    <t>(s) Geoffrey Rees</t>
  </si>
  <si>
    <t>(s) Kimberly Kenny</t>
  </si>
  <si>
    <t>(s) Hoyt Long</t>
  </si>
  <si>
    <t>(s) MeeJu Ro</t>
  </si>
  <si>
    <t>(s) Magnus Ferguson</t>
  </si>
  <si>
    <t>(s) Melina Garibovic</t>
  </si>
  <si>
    <t>(s)  Joseph Stadolnik</t>
  </si>
  <si>
    <t>(s) Ariel Fox</t>
  </si>
  <si>
    <t>(s) Doren Snoek</t>
  </si>
  <si>
    <t>HUMA 11200 (Readings)</t>
  </si>
  <si>
    <t>(s) Robert Marineau</t>
  </si>
  <si>
    <t>(s) Rocco Rubini</t>
  </si>
  <si>
    <t>HUMA 14100 (Reading Cultures)</t>
  </si>
  <si>
    <t>(s) Whitney Cox</t>
  </si>
  <si>
    <t>(s) Megan Tusler</t>
  </si>
  <si>
    <t>(s) Simon Friedland</t>
  </si>
  <si>
    <t>(s) David Wray</t>
  </si>
  <si>
    <t>(s) Laura Colaneri</t>
  </si>
  <si>
    <t>(s) Sianne Ngai</t>
  </si>
  <si>
    <t>(s) Sophie Salvo</t>
  </si>
  <si>
    <t>(s)  Armando Maggi</t>
  </si>
  <si>
    <t>(s) Supurna Dasgupta</t>
  </si>
  <si>
    <t>(s) Herve Reculeau</t>
  </si>
  <si>
    <t>AKKD 10501</t>
  </si>
  <si>
    <t>(s) Sophia Alkhoury</t>
  </si>
  <si>
    <t>Akkadian</t>
  </si>
  <si>
    <t>AKKD 10502</t>
  </si>
  <si>
    <t>AKKD 10503</t>
  </si>
  <si>
    <t>(s)  Ryan Winters</t>
  </si>
  <si>
    <t>ARAB 10101</t>
  </si>
  <si>
    <t>(s) Zainab Hermes</t>
  </si>
  <si>
    <t>Arabic</t>
  </si>
  <si>
    <t>(s) Aidan Kaplan</t>
  </si>
  <si>
    <t>(s) Osama AbuEledam</t>
  </si>
  <si>
    <t>ARAB 10102</t>
  </si>
  <si>
    <t>ARAB 10103</t>
  </si>
  <si>
    <t>(s)  Zainab Hermes</t>
  </si>
  <si>
    <t>(s)  Osama AbuEledam</t>
  </si>
  <si>
    <t>(s)  Aidan Kaplan</t>
  </si>
  <si>
    <t>ARAB 20101</t>
  </si>
  <si>
    <t>ARAB 20102</t>
  </si>
  <si>
    <t>(s) Hala Abdel Mobdy</t>
  </si>
  <si>
    <t>(s) Noha Forster</t>
  </si>
  <si>
    <t>ARAB 20103</t>
  </si>
  <si>
    <t>ARME 10101</t>
  </si>
  <si>
    <t>(s) Hripsime Haroutunian</t>
  </si>
  <si>
    <t>Armenian</t>
  </si>
  <si>
    <t>ASLG 10100</t>
  </si>
  <si>
    <t>(s) David Reinhart</t>
  </si>
  <si>
    <t>American Sign Language</t>
  </si>
  <si>
    <t>ASLG 10200</t>
  </si>
  <si>
    <t>ASLG 10300</t>
  </si>
  <si>
    <t>(s)  David Reinhart</t>
  </si>
  <si>
    <t>BANG 10300</t>
  </si>
  <si>
    <t>(s)  Mandira Bhaduri</t>
  </si>
  <si>
    <t>Bangla</t>
  </si>
  <si>
    <t>CHIN 10100</t>
  </si>
  <si>
    <t>(s) Yujia Ye</t>
  </si>
  <si>
    <t>Chinese</t>
  </si>
  <si>
    <t>(s) Shan Xiang</t>
  </si>
  <si>
    <t>(s) Jun Yang</t>
  </si>
  <si>
    <t>(s) Xiaorong Wang</t>
  </si>
  <si>
    <t>CHIN 10200</t>
  </si>
  <si>
    <t>CHIN 10300</t>
  </si>
  <si>
    <t>(s)  Yujia Ye</t>
  </si>
  <si>
    <t>(s)  Jun Yang</t>
  </si>
  <si>
    <t>(s)  Shan Xiang</t>
  </si>
  <si>
    <t>CHIN 11100</t>
  </si>
  <si>
    <t>CHIN 11200</t>
  </si>
  <si>
    <t>CHIN 11300</t>
  </si>
  <si>
    <t>(s)  YiLu Kuo</t>
  </si>
  <si>
    <t>CHIN 20100</t>
  </si>
  <si>
    <t>(s) Meng Li</t>
  </si>
  <si>
    <t>CHIN 20200</t>
  </si>
  <si>
    <t>CHIN 20300</t>
  </si>
  <si>
    <t>(s)  Meng Li</t>
  </si>
  <si>
    <t>(s)  Xiaorong Wang</t>
  </si>
  <si>
    <t>EGPT 10101</t>
  </si>
  <si>
    <t>Egyptian</t>
  </si>
  <si>
    <t>EGPT 10102</t>
  </si>
  <si>
    <t>EGPT 10103</t>
  </si>
  <si>
    <t>(s)  Margaret Geoga</t>
  </si>
  <si>
    <t>FREN 10100</t>
  </si>
  <si>
    <t>(s) Tessa LecomteFouche</t>
  </si>
  <si>
    <t>French</t>
  </si>
  <si>
    <t>(s)  Alice McLean</t>
  </si>
  <si>
    <t>(s) Gabriel Barr√®s</t>
  </si>
  <si>
    <t>(s) Alice McLean</t>
  </si>
  <si>
    <t>(s) Erell Taranne</t>
  </si>
  <si>
    <t>(s) Isabelle Faton</t>
  </si>
  <si>
    <t>FREN 10200</t>
  </si>
  <si>
    <t>(s)  Isabelle Faton</t>
  </si>
  <si>
    <t>(s) Marie Berg</t>
  </si>
  <si>
    <t>(s) Celine Bordeaux</t>
  </si>
  <si>
    <t>(s) Etienne Labbouz</t>
  </si>
  <si>
    <t>FREN 10300</t>
  </si>
  <si>
    <t>FREN 10402</t>
  </si>
  <si>
    <t>FREN 20100</t>
  </si>
  <si>
    <t>(s) Sylvie Goutas</t>
  </si>
  <si>
    <t>(s)  Celine Bordeaux</t>
  </si>
  <si>
    <t>(s) Georgy Khabarovskiy</t>
  </si>
  <si>
    <t>FREN 20200</t>
  </si>
  <si>
    <t>(s)  Sylvie Goutas</t>
  </si>
  <si>
    <t>FREN 20300</t>
  </si>
  <si>
    <t>(s)  Georgy Khabarovskiy</t>
  </si>
  <si>
    <t>GREK 10100</t>
  </si>
  <si>
    <t>(s) Jonah Radding</t>
  </si>
  <si>
    <t>Greek</t>
  </si>
  <si>
    <t>GREK 10200</t>
  </si>
  <si>
    <t>GREK 10300</t>
  </si>
  <si>
    <t>(s)  Benjamin Yates</t>
  </si>
  <si>
    <t>(s)  Chenxi Zhang</t>
  </si>
  <si>
    <t>GREK 20100</t>
  </si>
  <si>
    <t>(s) Helma Dik</t>
  </si>
  <si>
    <t>(s) Nathan Katkin</t>
  </si>
  <si>
    <t>GREK 20300</t>
  </si>
  <si>
    <t>(s)  Emily Austin</t>
  </si>
  <si>
    <t>GRMN 10100</t>
  </si>
  <si>
    <t>(s) Nicole Burgoyne</t>
  </si>
  <si>
    <t>German</t>
  </si>
  <si>
    <t>(s) Matthew Stahlman</t>
  </si>
  <si>
    <t>(s) Maeve Hooper</t>
  </si>
  <si>
    <t>GRMN 10200</t>
  </si>
  <si>
    <t>GRMN 10300</t>
  </si>
  <si>
    <t>(s)  Matthew Stahlman</t>
  </si>
  <si>
    <t>(s)  Shiva Rahmani</t>
  </si>
  <si>
    <t>(s) Colin Benert</t>
  </si>
  <si>
    <t>(s)  Maeve Hooper</t>
  </si>
  <si>
    <t>HEBR 10501</t>
  </si>
  <si>
    <t>(s) Ari Almog</t>
  </si>
  <si>
    <t>Hebrew</t>
  </si>
  <si>
    <t>HEBR 10503</t>
  </si>
  <si>
    <t>(s)  Ari Almog</t>
  </si>
  <si>
    <t>HEBR 20501</t>
  </si>
  <si>
    <t>(s) Ehud Har Even</t>
  </si>
  <si>
    <t>HEBR 20502</t>
  </si>
  <si>
    <t>(s) Ehud Har</t>
  </si>
  <si>
    <t>HIND 10100</t>
  </si>
  <si>
    <t>(s) Jason Grunebaum</t>
  </si>
  <si>
    <t>Hindi</t>
  </si>
  <si>
    <t>HIND 10200</t>
  </si>
  <si>
    <t>HIND 10300</t>
  </si>
  <si>
    <t>(s)  Jason Grunebaum</t>
  </si>
  <si>
    <t>ITAL 10100</t>
  </si>
  <si>
    <t>(s) Sara Dallavalle</t>
  </si>
  <si>
    <t>Italian</t>
  </si>
  <si>
    <t>(s) Leonardo Cabrini</t>
  </si>
  <si>
    <t>ITAL 10200</t>
  </si>
  <si>
    <t>(s) Sarah Jane Vincent</t>
  </si>
  <si>
    <t>ITAL 10300</t>
  </si>
  <si>
    <t>(s)  Sara Dallavalle</t>
  </si>
  <si>
    <t>(s)  Leonardo Cabrini</t>
  </si>
  <si>
    <t>ITAL 20100</t>
  </si>
  <si>
    <t>(s) Veronica Vegna</t>
  </si>
  <si>
    <t>ITAL 20200</t>
  </si>
  <si>
    <t>ITAL 20300</t>
  </si>
  <si>
    <t>JAPN 10100</t>
  </si>
  <si>
    <t>(s) Miku Fukasaku</t>
  </si>
  <si>
    <t>Japanese</t>
  </si>
  <si>
    <t>(s) Tomoko Kern</t>
  </si>
  <si>
    <t>(s) Takeaki Okamoto</t>
  </si>
  <si>
    <t>JAPN 10200</t>
  </si>
  <si>
    <t>JAPN 10300</t>
  </si>
  <si>
    <t>(s)  Tomoko Kern</t>
  </si>
  <si>
    <t>(s)  Takeaki Okamoto</t>
  </si>
  <si>
    <t>(s)  Miku Fukasaku</t>
  </si>
  <si>
    <t>JAPN 20200</t>
  </si>
  <si>
    <t>(s) Yoko Katagiri</t>
  </si>
  <si>
    <t>JAPN 20300</t>
  </si>
  <si>
    <t>(s)  Yoko Katagiri</t>
  </si>
  <si>
    <t>KORE 10100</t>
  </si>
  <si>
    <t>(s) Youjung Shin</t>
  </si>
  <si>
    <t>Korean</t>
  </si>
  <si>
    <t>(s) Rachel Bahng</t>
  </si>
  <si>
    <t>KORE 10200</t>
  </si>
  <si>
    <t>KORE 10300</t>
  </si>
  <si>
    <t>(s)  Youjung Shin</t>
  </si>
  <si>
    <t>KORE 20100</t>
  </si>
  <si>
    <t>(s) Jieun Kim</t>
  </si>
  <si>
    <t>KORE 20200</t>
  </si>
  <si>
    <t>KORE 20300</t>
  </si>
  <si>
    <t>(s)  Jieun Kim</t>
  </si>
  <si>
    <t>KREY 12201</t>
  </si>
  <si>
    <t>(s) Gerdine</t>
  </si>
  <si>
    <t>Creole</t>
  </si>
  <si>
    <t>KREY 12301</t>
  </si>
  <si>
    <t>(s) Gerdine Ulysse</t>
  </si>
  <si>
    <t>LATN 10100</t>
  </si>
  <si>
    <t>(s) Christopher Simon</t>
  </si>
  <si>
    <t>Latin</t>
  </si>
  <si>
    <t>LATN 10200</t>
  </si>
  <si>
    <t>(s) Rebecca PosnerHess</t>
  </si>
  <si>
    <t>LATN 10300</t>
  </si>
  <si>
    <t>(s)  Kaicheng Fang</t>
  </si>
  <si>
    <t>LATN 20100</t>
  </si>
  <si>
    <t>(s) Michael I. Allen</t>
  </si>
  <si>
    <t>LATN 20200</t>
  </si>
  <si>
    <t>(s) SeMin Lee</t>
  </si>
  <si>
    <t>LATN 20300</t>
  </si>
  <si>
    <t>(s)  Arshy Azizi</t>
  </si>
  <si>
    <t>(s)  Christopher Simon</t>
  </si>
  <si>
    <t>NORW 10100</t>
  </si>
  <si>
    <t>Norwegian</t>
  </si>
  <si>
    <t>NORW 10200</t>
  </si>
  <si>
    <t>NORW 10300</t>
  </si>
  <si>
    <t>(s)  Kimberly Kenny</t>
  </si>
  <si>
    <t>PERS 10101</t>
  </si>
  <si>
    <t>(s) Pouneh ShabaniJadidi</t>
  </si>
  <si>
    <t>Persian</t>
  </si>
  <si>
    <t>PERS 10102</t>
  </si>
  <si>
    <t>PERS 10103</t>
  </si>
  <si>
    <t>(s)  Pouneh ShabaniJadidi</t>
  </si>
  <si>
    <t>PERS 20101</t>
  </si>
  <si>
    <t>PERS 20102</t>
  </si>
  <si>
    <t>PERS 20103</t>
  </si>
  <si>
    <t>POLI 10103</t>
  </si>
  <si>
    <t>Polish</t>
  </si>
  <si>
    <t>PORT 10100</t>
  </si>
  <si>
    <t>(s) Juliano Saccomani</t>
  </si>
  <si>
    <t>Portugeuse</t>
  </si>
  <si>
    <t>PORT 10200</t>
  </si>
  <si>
    <t>PORT 10300</t>
  </si>
  <si>
    <t>(s)  Juliano Saccomani</t>
  </si>
  <si>
    <t>RUSS 10103</t>
  </si>
  <si>
    <t>(s) Maria Iakubovich</t>
  </si>
  <si>
    <t>Russian</t>
  </si>
  <si>
    <t>(s) Mark Baugher</t>
  </si>
  <si>
    <t>(s) Erik Houle</t>
  </si>
  <si>
    <t>RUSS 10203</t>
  </si>
  <si>
    <t>RUSS 20103</t>
  </si>
  <si>
    <t>RUSS 20203</t>
  </si>
  <si>
    <t>RUSS 20303</t>
  </si>
  <si>
    <t>(s)  Erik Houle</t>
  </si>
  <si>
    <t>(s)  Mark Baugher</t>
  </si>
  <si>
    <t>SANS 10100</t>
  </si>
  <si>
    <t>(s) Andrew Ollett</t>
  </si>
  <si>
    <t>Sanskrit</t>
  </si>
  <si>
    <t>SANS 10200</t>
  </si>
  <si>
    <t>SANS 10300</t>
  </si>
  <si>
    <t>(s)  Andrew Ollett</t>
  </si>
  <si>
    <t>SANS 20300</t>
  </si>
  <si>
    <t>(s)  Daniel Arnold</t>
  </si>
  <si>
    <t>SPAN 10100</t>
  </si>
  <si>
    <t>(s) Ane MarkesLarruzea</t>
  </si>
  <si>
    <t>Spanish</t>
  </si>
  <si>
    <t>(s) Alan Parma</t>
  </si>
  <si>
    <t>(s) Begona Arechabaleta Regulez</t>
  </si>
  <si>
    <t>(s) Alejandra Ovalle</t>
  </si>
  <si>
    <t>(s) Felipe PierasGuasp</t>
  </si>
  <si>
    <t>(s) Janet Sedlar</t>
  </si>
  <si>
    <t>(s) Irena Cajkova</t>
  </si>
  <si>
    <t>SPAN 10200</t>
  </si>
  <si>
    <t>(s)  Alan Parma</t>
  </si>
  <si>
    <t>(s) Neringa Pukelis</t>
  </si>
  <si>
    <t>(s) Andr√©s Rabinovich</t>
  </si>
  <si>
    <t>(s) Linxi Zhang</t>
  </si>
  <si>
    <t>(s) Ely Segura Gomez</t>
  </si>
  <si>
    <t>(s) James Leon Weber</t>
  </si>
  <si>
    <t>SPAN 10300</t>
  </si>
  <si>
    <t>(s)  Laura Colaneri</t>
  </si>
  <si>
    <t>(s)  Begona Arechabaleta Regulez</t>
  </si>
  <si>
    <t>(s)  Eduardo Le√£o</t>
  </si>
  <si>
    <t>(s)  Aitana Espinos</t>
  </si>
  <si>
    <t>(s)  Diego Barros</t>
  </si>
  <si>
    <t>(s)  Irena Cajkova</t>
  </si>
  <si>
    <t>(s)  Elizabeth Issert</t>
  </si>
  <si>
    <t>(s) Aitana Espinos</t>
  </si>
  <si>
    <t>(s)  Ely Segura Gomez</t>
  </si>
  <si>
    <t>SPAN 20100</t>
  </si>
  <si>
    <t>(s) Pablo Garcia Pinar</t>
  </si>
  <si>
    <t>(s)  Andr√©s Rabinovich</t>
  </si>
  <si>
    <t>(s) Elizabeth Issert</t>
  </si>
  <si>
    <t>(s) Maria Lozada Cerna</t>
  </si>
  <si>
    <t>SPAN 20102</t>
  </si>
  <si>
    <t>(s) Juliano</t>
  </si>
  <si>
    <t>SPAN 20200</t>
  </si>
  <si>
    <t>(s)  Linxi Zhang</t>
  </si>
  <si>
    <t>(s) Celia Diaz</t>
  </si>
  <si>
    <t>(s) Jean Vallejo Gonzalez</t>
  </si>
  <si>
    <t>SPAN 20300</t>
  </si>
  <si>
    <t>(s)  Veronica Moraga Guerra</t>
  </si>
  <si>
    <t>(s)  James Leon Weber</t>
  </si>
  <si>
    <t>(s) Veronica Moraga Guerra</t>
  </si>
  <si>
    <t>(s) Diana Palenzuela Rodrigo</t>
  </si>
  <si>
    <t>SPAN 20302</t>
  </si>
  <si>
    <t>(s) Vianny</t>
  </si>
  <si>
    <t>(s)  James</t>
  </si>
  <si>
    <t>SWAH 25200</t>
  </si>
  <si>
    <t>Swahili</t>
  </si>
  <si>
    <t>TAML 10100</t>
  </si>
  <si>
    <t>(s) Govindarajan Navaneethakrishnan</t>
  </si>
  <si>
    <t>Tamil</t>
  </si>
  <si>
    <t>TAML 10200</t>
  </si>
  <si>
    <t>TAML 10300</t>
  </si>
  <si>
    <t>(s)  Govindarajan Navaneethakrishnan</t>
  </si>
  <si>
    <t>TURK 10101</t>
  </si>
  <si>
    <t>(s) Kagan Arik</t>
  </si>
  <si>
    <t>Turkish</t>
  </si>
  <si>
    <t>TURK 10102</t>
  </si>
  <si>
    <t>TURK 10501</t>
  </si>
  <si>
    <t>TURK 20102</t>
  </si>
  <si>
    <t>(s) Helga AnetshoferKarateke</t>
  </si>
  <si>
    <t>URDU 10100</t>
  </si>
  <si>
    <t>(s) Romeena Kureishy</t>
  </si>
  <si>
    <t>Urdu</t>
  </si>
  <si>
    <t>URDU 10200</t>
  </si>
  <si>
    <t>YDDH 10100</t>
  </si>
  <si>
    <t>(s) Jessica Kirzane</t>
  </si>
  <si>
    <t>Yiddish</t>
  </si>
  <si>
    <t>YDDH 10200</t>
  </si>
  <si>
    <t>(s) Jessica</t>
  </si>
  <si>
    <t>MATH 15200</t>
  </si>
  <si>
    <t>(s) Daniel Campos Salas</t>
  </si>
  <si>
    <t>MATH 13100</t>
  </si>
  <si>
    <t>(s) Oishee Banerjee</t>
  </si>
  <si>
    <t>(s) Reid Harris</t>
  </si>
  <si>
    <t>STAT 22000</t>
  </si>
  <si>
    <t>(s) Kendra Burbank</t>
  </si>
  <si>
    <t>MATH 16100</t>
  </si>
  <si>
    <t>(s) Tobias</t>
  </si>
  <si>
    <t>MATH 16110</t>
  </si>
  <si>
    <t>MATH 16200</t>
  </si>
  <si>
    <t>DATA 11800</t>
  </si>
  <si>
    <t>(s) Amanda Kube</t>
  </si>
  <si>
    <t>MATH 16210</t>
  </si>
  <si>
    <t>STAT 20000</t>
  </si>
  <si>
    <t>(s) Yibi Huang</t>
  </si>
  <si>
    <t>(s) William Trok</t>
  </si>
  <si>
    <t>(s) Anthony Wang</t>
  </si>
  <si>
    <t>(s)  Daniel Xiang</t>
  </si>
  <si>
    <t>(s) Fei Liu</t>
  </si>
  <si>
    <t>(s) Carlos di Fiore</t>
  </si>
  <si>
    <t>(s) Susanna Lange</t>
  </si>
  <si>
    <t>(s) Francisc Bozgan</t>
  </si>
  <si>
    <t>CMSC 14200</t>
  </si>
  <si>
    <t>(s) Jesus AlmarazArgueta, Matthew Wachs</t>
  </si>
  <si>
    <t>CMSC 14100</t>
  </si>
  <si>
    <t>(s) Jesus AlmarazArgueta, Mohammed Suhail</t>
  </si>
  <si>
    <t>MATH 13200</t>
  </si>
  <si>
    <t>(s)  Fei Liu</t>
  </si>
  <si>
    <t>MATH 15100</t>
  </si>
  <si>
    <t>(s) Anthony Chaves Aguilar</t>
  </si>
  <si>
    <t>(s)  Jesus AlmarazArgueta, Ravi Chugh</t>
  </si>
  <si>
    <t>(s) Dan Nicolae</t>
  </si>
  <si>
    <t>(s)  Hannah Morgan, Jesus AlmarazArgueta</t>
  </si>
  <si>
    <t>(s) John</t>
  </si>
  <si>
    <t>(s) Anne Rogers, Jesus AlmarazArgueta</t>
  </si>
  <si>
    <t>(s)  Jesus AlmarazArgueta, Matthew Wachs</t>
  </si>
  <si>
    <t>(s) Borja Sotomayor Basilio, Jesus Almaraz</t>
  </si>
  <si>
    <t>(s) Adam Shaw, Jesus AlmarazArgueta</t>
  </si>
  <si>
    <t>(s) Tina</t>
  </si>
  <si>
    <t>(s) Hannah Morgan, Jesus AlmarazArgueta</t>
  </si>
  <si>
    <t>(s) Aaron Elmore, Jesus AlmarazArgueta</t>
  </si>
  <si>
    <t>(s) Paul Apisa</t>
  </si>
  <si>
    <t>(s) Andreas</t>
  </si>
  <si>
    <t>(s) Nicholas</t>
  </si>
  <si>
    <t>(s)  Yibi Huang</t>
  </si>
  <si>
    <t>(s) Mariya Sardarli</t>
  </si>
  <si>
    <t>(s) Ronno Das</t>
  </si>
  <si>
    <t>(s) William Trimble</t>
  </si>
  <si>
    <t>(s) Ryan McShane</t>
  </si>
  <si>
    <t>(s)  Evelyn Campbell</t>
  </si>
  <si>
    <t>PHSC 13410</t>
  </si>
  <si>
    <t>(s)  Debarun Mukherjee, Dorian</t>
  </si>
  <si>
    <t>PHSC 13400</t>
  </si>
  <si>
    <t>(s) Douglas R Macayeal</t>
  </si>
  <si>
    <t>(s)  David Cerny, Dorian Abbot,</t>
  </si>
  <si>
    <t>(s)  Branson ScottStarr, Dorian</t>
  </si>
  <si>
    <t>ASTR 12620</t>
  </si>
  <si>
    <t>CHEM 12900</t>
  </si>
  <si>
    <t>(s) Hannah Lant</t>
  </si>
  <si>
    <t>ASTR 18200</t>
  </si>
  <si>
    <t>(s) Edward W Kolb</t>
  </si>
  <si>
    <t>GEOS 25600</t>
  </si>
  <si>
    <t>(s)  Dorian Abbot</t>
  </si>
  <si>
    <t>ASTR 12720</t>
  </si>
  <si>
    <t>(s)  Bowen Fan, David Cerny,</t>
  </si>
  <si>
    <t>(s)  Dorian Abbot, Huanzhou</t>
  </si>
  <si>
    <t>(s)  Chao Zhang, Dorian Abbot,</t>
  </si>
  <si>
    <t>PHSC 11800</t>
  </si>
  <si>
    <t>(s)  Heinrich M</t>
  </si>
  <si>
    <t>PHSC 11700</t>
  </si>
  <si>
    <t>(s) Savan Kharel</t>
  </si>
  <si>
    <t>(s)  Bowen Fan, Chao Zhang,</t>
  </si>
  <si>
    <t>PHSC 11600</t>
  </si>
  <si>
    <t>(s)  Amanda Doyle, Dorian Abbot</t>
  </si>
  <si>
    <t>(s)  Dorian Abbot, HsingHung</t>
  </si>
  <si>
    <t>(s)  Alice Turnham, Dorian Abbot</t>
  </si>
  <si>
    <t>(s)  Dorian Abbot, Sifang Chen,</t>
  </si>
  <si>
    <t>ASTR 12600</t>
  </si>
  <si>
    <t>(s) Paolo Privitera</t>
  </si>
  <si>
    <t>ASTR 12700</t>
  </si>
  <si>
    <t>PHSC 10800</t>
  </si>
  <si>
    <t>(s) Fred Ciesla</t>
  </si>
  <si>
    <t>PHSC 10100</t>
  </si>
  <si>
    <t>(s) Andrew Davis</t>
  </si>
  <si>
    <t>ASTR 12610</t>
  </si>
  <si>
    <t>CHEM 12600</t>
  </si>
  <si>
    <t>(s)  Shaunna McLeod</t>
  </si>
  <si>
    <t>CHEM 12400</t>
  </si>
  <si>
    <t>(s) Bozhi Tian</t>
  </si>
  <si>
    <t>(s)  Wendy Freedman</t>
  </si>
  <si>
    <t>PHSC 11000</t>
  </si>
  <si>
    <t>(s)  Mark Webster</t>
  </si>
  <si>
    <t>(s)  Daniel Holz</t>
  </si>
  <si>
    <t>ASTR 12710</t>
  </si>
  <si>
    <t>PHSC 13600</t>
  </si>
  <si>
    <t>(s) Noboru</t>
  </si>
  <si>
    <t>SOSC 11400</t>
  </si>
  <si>
    <t>(s) Corbin Page</t>
  </si>
  <si>
    <t>Power</t>
  </si>
  <si>
    <t>(s) Benjamin Lessing, Isaac Hand</t>
  </si>
  <si>
    <t>(s) Joy Wang</t>
  </si>
  <si>
    <t>(s) Ryan Allen</t>
  </si>
  <si>
    <t>(s) Omar Kutty</t>
  </si>
  <si>
    <t>(s) Pamela Nogales</t>
  </si>
  <si>
    <t>(s) Nicole Whalen</t>
  </si>
  <si>
    <t>(s) Nicholas O'Neill</t>
  </si>
  <si>
    <t>SOSC 11500</t>
  </si>
  <si>
    <t>(s) Michael Fisch</t>
  </si>
  <si>
    <t>(s) Phillip Henry</t>
  </si>
  <si>
    <t>(s) Paul Cheney</t>
  </si>
  <si>
    <t>(s) Laura Martin</t>
  </si>
  <si>
    <t>(s) Isaac Hand</t>
  </si>
  <si>
    <t>(s) Jennifer Spruill</t>
  </si>
  <si>
    <t>(s) Patricia Posey</t>
  </si>
  <si>
    <t>SOSC 11600</t>
  </si>
  <si>
    <t>(s)  Nicholas O'Neill</t>
  </si>
  <si>
    <t>(s)  Agnes Mondragon Celis Ochoa</t>
  </si>
  <si>
    <t>(s)  James Vaughn</t>
  </si>
  <si>
    <t>(s)  Isaac Hand</t>
  </si>
  <si>
    <t>(s)  Omar McRoberts</t>
  </si>
  <si>
    <t>(s)  Laura Martin</t>
  </si>
  <si>
    <t>(s)  Pamela Nogales</t>
  </si>
  <si>
    <t>(s)  Omar Kutty</t>
  </si>
  <si>
    <t>(s)  Marco Garrido</t>
  </si>
  <si>
    <t>(s)  Daniel Burnfin</t>
  </si>
  <si>
    <t>(s)  Corbin Page</t>
  </si>
  <si>
    <t>(s)  Ryan Allen</t>
  </si>
  <si>
    <t>(s)  Joy Wang</t>
  </si>
  <si>
    <t>(s)  Nicole Whalen</t>
  </si>
  <si>
    <t>(s)  Jennifer Spruill</t>
  </si>
  <si>
    <t>SOSC 12400</t>
  </si>
  <si>
    <t>Self</t>
  </si>
  <si>
    <t>SOSC 12500</t>
  </si>
  <si>
    <t>SOSC 12600</t>
  </si>
  <si>
    <t>SOSC 13100</t>
  </si>
  <si>
    <t>SSI</t>
  </si>
  <si>
    <t>(s) Eric</t>
  </si>
  <si>
    <t>SOSC 13110</t>
  </si>
  <si>
    <t>(s) Jingyuan Qian</t>
  </si>
  <si>
    <t>SSI: Formal Theory</t>
  </si>
  <si>
    <t>SOSC 13200</t>
  </si>
  <si>
    <t>SOSC 13210</t>
  </si>
  <si>
    <t>(s) Monika Nalepa</t>
  </si>
  <si>
    <t>SOSC 13220</t>
  </si>
  <si>
    <t>(s) Crystal Bae</t>
  </si>
  <si>
    <t>SSI: Spatial Analysis</t>
  </si>
  <si>
    <t>SOSC 13300</t>
  </si>
  <si>
    <t>SOSC 13310</t>
  </si>
  <si>
    <t>(s)  Zhaotian Luo</t>
  </si>
  <si>
    <t>SOSC 13320</t>
  </si>
  <si>
    <t>(s)  Yue Lin</t>
  </si>
  <si>
    <t>SOSC 14100</t>
  </si>
  <si>
    <t>(s) Margaret Fulcher</t>
  </si>
  <si>
    <t>Mind</t>
  </si>
  <si>
    <t>(s) Boaz Keysar</t>
  </si>
  <si>
    <t>(s) Duygu UygunTunc</t>
  </si>
  <si>
    <t>(s) Edward Awh</t>
  </si>
  <si>
    <t>(s) Monica Rosenberg</t>
  </si>
  <si>
    <t>(s) Chi Dat Lam</t>
  </si>
  <si>
    <t>(s) Susan Goldin</t>
  </si>
  <si>
    <t>(s) Alessandra Lembo</t>
  </si>
  <si>
    <t>(s) Katherine O'doherty</t>
  </si>
  <si>
    <t>(s) Akram Bakkour</t>
  </si>
  <si>
    <t>(s) Frederica</t>
  </si>
  <si>
    <t>(s) David Gallo</t>
  </si>
  <si>
    <t>(s) Alysson Light</t>
  </si>
  <si>
    <t>(s) Kerry Le Doux</t>
  </si>
  <si>
    <t>(s) Shannon Lee Heald</t>
  </si>
  <si>
    <t>(s) Ryan Lange</t>
  </si>
  <si>
    <t>(s) Anne Henly</t>
  </si>
  <si>
    <t>SOSC 14200</t>
  </si>
  <si>
    <t>(s) Wilma Bainbridge</t>
  </si>
  <si>
    <t>(s) Brian Prendergast</t>
  </si>
  <si>
    <t>(s) Jai Yu</t>
  </si>
  <si>
    <t>(s) Shigehiro Oishi</t>
  </si>
  <si>
    <t>(s) Leslie Kay</t>
  </si>
  <si>
    <t>(s) Gregory Norman</t>
  </si>
  <si>
    <t>(s) Howard C Nusbaum</t>
  </si>
  <si>
    <t>(s) Sarah London</t>
  </si>
  <si>
    <t>SOSC 14300</t>
  </si>
  <si>
    <t>(s)  Yuan Leong</t>
  </si>
  <si>
    <t>(s)  Lin Bian</t>
  </si>
  <si>
    <t>(s)  Marc Berman</t>
  </si>
  <si>
    <t>(s)  Susan Cohen</t>
  </si>
  <si>
    <t>(s)  Lydia Emery</t>
  </si>
  <si>
    <t>(s)  Alessandra</t>
  </si>
  <si>
    <t>(s)  Katherine</t>
  </si>
  <si>
    <t>(s)  Marisa Tice</t>
  </si>
  <si>
    <t>(s)  Anne Henly</t>
  </si>
  <si>
    <t>(s)  Jean Decety</t>
  </si>
  <si>
    <t>(s)  Alexander Shaw</t>
  </si>
  <si>
    <t>(s)  Ryan Lange</t>
  </si>
  <si>
    <t>(s)  Frederica</t>
  </si>
  <si>
    <t>(s)  Duygu UygunTunc</t>
  </si>
  <si>
    <t>(s)  Kerry Le Doux</t>
  </si>
  <si>
    <t>(s)  Alysson Light</t>
  </si>
  <si>
    <t>(s)  Shannon Lee Heald</t>
  </si>
  <si>
    <t>SOSC 15100</t>
  </si>
  <si>
    <t>(s) Sarah Johnson</t>
  </si>
  <si>
    <t>Classics</t>
  </si>
  <si>
    <t>(s) Joshua Trubowitz</t>
  </si>
  <si>
    <t>(s) William Levine</t>
  </si>
  <si>
    <t>(s) Julia Brown</t>
  </si>
  <si>
    <t>(s) Jordan Jochim</t>
  </si>
  <si>
    <t>(s) Daragh Grant</t>
  </si>
  <si>
    <t>(s) Konrad Weeda</t>
  </si>
  <si>
    <t>(s) Nina Valiquette Moreau</t>
  </si>
  <si>
    <t>SOSC 15200</t>
  </si>
  <si>
    <t>(s) John Martin</t>
  </si>
  <si>
    <t>(s) Chiara Cordelli</t>
  </si>
  <si>
    <t>(s) Daniel Koehler</t>
  </si>
  <si>
    <t>(s) Gary B Herrigel</t>
  </si>
  <si>
    <t>SOSC 15300</t>
  </si>
  <si>
    <t>(s)  William Levine</t>
  </si>
  <si>
    <t>(s)  Jordan Jochim</t>
  </si>
  <si>
    <t>(s)  Julia Brown</t>
  </si>
  <si>
    <t>(s)  Joel Isaac</t>
  </si>
  <si>
    <t>(s)  Andreas Glaeser</t>
  </si>
  <si>
    <t>(s)  Florian Grosser</t>
  </si>
  <si>
    <t>(s)  Daragh Grant</t>
  </si>
  <si>
    <t>(s)  Taimur Reza</t>
  </si>
  <si>
    <t>(s)  Joseph Lampert</t>
  </si>
  <si>
    <t>SOSC 16100</t>
  </si>
  <si>
    <t>(s) Hannah</t>
  </si>
  <si>
    <t>Global Society</t>
  </si>
  <si>
    <t>(s) Stephen</t>
  </si>
  <si>
    <t>(s) Dylan</t>
  </si>
  <si>
    <t>(s) Salih Noor</t>
  </si>
  <si>
    <t>(s) Andrew</t>
  </si>
  <si>
    <t>SOSC 16200</t>
  </si>
  <si>
    <t>(s) Jenny</t>
  </si>
  <si>
    <t>(s) Geoffrey</t>
  </si>
  <si>
    <t>SOSC 16300</t>
  </si>
  <si>
    <t>(s)  Jesse</t>
  </si>
  <si>
    <t>(s)  Keegan</t>
  </si>
  <si>
    <t>(s)  Stephen</t>
  </si>
  <si>
    <t>(s)  Dylan</t>
  </si>
  <si>
    <t>(s)  Salih</t>
  </si>
  <si>
    <t>SOSC 17100</t>
  </si>
  <si>
    <t>(s) Bruce Winkelman</t>
  </si>
  <si>
    <t>Religion</t>
  </si>
  <si>
    <t>(s) Joseph Haydt</t>
  </si>
  <si>
    <t>(s) Alexandra Matthews</t>
  </si>
  <si>
    <t>(s) William Mazzarella</t>
  </si>
  <si>
    <t>(s) Derek Buyan</t>
  </si>
  <si>
    <t>SOSC 17200</t>
  </si>
  <si>
    <t>(s) Alireza Doostdar</t>
  </si>
  <si>
    <t>(s) Sarah Hammerschlag</t>
  </si>
  <si>
    <t>(s) Carolina LopezRuiz</t>
  </si>
  <si>
    <t>(s) Ryan Coyne</t>
  </si>
  <si>
    <t>(s) Stephan Licha</t>
  </si>
  <si>
    <t>SOSC 17300</t>
  </si>
  <si>
    <t>(s)  Bruce Winkelman</t>
  </si>
  <si>
    <t>(s)  Derek Buyan</t>
  </si>
  <si>
    <t>(s)  Foster Pinkney</t>
  </si>
  <si>
    <t>(s)  Doren Snoek</t>
  </si>
  <si>
    <t>(s)  Matthew Harris</t>
  </si>
  <si>
    <t>(s)  Richard Zaleski</t>
  </si>
  <si>
    <t>(s)  Russell Johnson</t>
  </si>
  <si>
    <t>SOSC 18400</t>
  </si>
  <si>
    <t>Democracy</t>
  </si>
  <si>
    <t>(s) Giovanni</t>
  </si>
  <si>
    <t>SOSC 18500</t>
  </si>
  <si>
    <t>(s) James</t>
  </si>
  <si>
    <t>SOSC 18600</t>
  </si>
  <si>
    <t>(s)  Andrew</t>
  </si>
  <si>
    <t>(s)  Jane Dailey</t>
  </si>
  <si>
    <t>(s)  Elisabeth</t>
  </si>
  <si>
    <t>Arts</t>
  </si>
  <si>
    <t>Bio</t>
  </si>
  <si>
    <t>Civ</t>
  </si>
  <si>
    <t>Hum</t>
  </si>
  <si>
    <t>Lang</t>
  </si>
  <si>
    <t>Maths</t>
  </si>
  <si>
    <t>Physc</t>
  </si>
  <si>
    <t>Sosc</t>
  </si>
  <si>
    <t>Row Labels</t>
  </si>
  <si>
    <t>(blank)</t>
  </si>
  <si>
    <t>Grand Total</t>
  </si>
  <si>
    <t>Average of Avg Hours</t>
  </si>
  <si>
    <t>Raw Score:</t>
  </si>
  <si>
    <t>Pivot Table:</t>
  </si>
  <si>
    <t>Average of Sentiment Score</t>
  </si>
  <si>
    <t>Average of Final Difficulty Score</t>
  </si>
  <si>
    <t>Pivot Table</t>
  </si>
  <si>
    <t>Pivot table:</t>
  </si>
  <si>
    <t>Hours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</si>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</sst>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scheme val="minor"/>
    </font>
    <font>
      <sz val="16"/>
      <color rgb="FF333333"/>
      <name val="Helvetica Neue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6C2CA"/>
        <bgColor indexed="64"/>
      </patternFill>
    </fill>
    <fill>
      <patternFill patternType="solid">
        <fgColor rgb="FFDDC1FF"/>
        <bgColor indexed="64"/>
      </patternFill>
    </fill>
    <fill>
      <patternFill patternType="solid">
        <fgColor rgb="FFFFFC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1" fontId="3" fillId="2" borderId="0" xfId="0" applyNumberFormat="1" applyFont="1" applyFill="1"/>
    <xf numFmtId="9" fontId="3" fillId="2" borderId="0" xfId="1" applyFont="1" applyFill="1"/>
    <xf numFmtId="0" fontId="3" fillId="3" borderId="0" xfId="0" applyFont="1" applyFill="1"/>
    <xf numFmtId="164" fontId="3" fillId="3" borderId="0" xfId="0" applyNumberFormat="1" applyFont="1" applyFill="1"/>
    <xf numFmtId="9" fontId="3" fillId="3" borderId="0" xfId="1" applyFont="1" applyFill="1"/>
    <xf numFmtId="0" fontId="4" fillId="4" borderId="0" xfId="0" applyFont="1" applyFill="1"/>
    <xf numFmtId="9" fontId="4" fillId="4" borderId="0" xfId="0" applyNumberFormat="1" applyFont="1" applyFill="1"/>
    <xf numFmtId="0" fontId="5" fillId="4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5" borderId="0" xfId="0" applyNumberFormat="1" applyFont="1" applyFill="1"/>
    <xf numFmtId="1" fontId="3" fillId="5" borderId="0" xfId="0" applyNumberFormat="1" applyFont="1" applyFill="1"/>
    <xf numFmtId="9" fontId="3" fillId="5" borderId="0" xfId="1" applyFont="1" applyFill="1"/>
    <xf numFmtId="0" fontId="4" fillId="6" borderId="0" xfId="0" applyFont="1" applyFill="1"/>
    <xf numFmtId="9" fontId="4" fillId="6" borderId="0" xfId="0" applyNumberFormat="1" applyFont="1" applyFill="1"/>
    <xf numFmtId="0" fontId="3" fillId="6" borderId="0" xfId="0" applyFont="1" applyFill="1"/>
    <xf numFmtId="0" fontId="4" fillId="7" borderId="0" xfId="0" applyFont="1" applyFill="1"/>
    <xf numFmtId="9" fontId="4" fillId="7" borderId="0" xfId="0" applyNumberFormat="1" applyFont="1" applyFill="1"/>
    <xf numFmtId="0" fontId="3" fillId="7" borderId="0" xfId="0" applyFont="1" applyFill="1"/>
    <xf numFmtId="0" fontId="4" fillId="8" borderId="0" xfId="0" applyFont="1" applyFill="1"/>
    <xf numFmtId="9" fontId="4" fillId="8" borderId="0" xfId="0" applyNumberFormat="1" applyFont="1" applyFill="1"/>
    <xf numFmtId="0" fontId="3" fillId="8" borderId="0" xfId="0" applyFont="1" applyFill="1"/>
    <xf numFmtId="0" fontId="4" fillId="9" borderId="0" xfId="0" applyFont="1" applyFill="1"/>
    <xf numFmtId="9" fontId="4" fillId="9" borderId="0" xfId="0" applyNumberFormat="1" applyFont="1" applyFill="1"/>
    <xf numFmtId="0" fontId="3" fillId="9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CC4"/>
      <color rgb="FFDDC1FF"/>
      <color rgb="FFF6C2CA"/>
      <color rgb="FFFF6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Study Hours'!$B$1</c:f>
              <c:strCache>
                <c:ptCount val="1"/>
                <c:pt idx="0">
                  <c:v>Avg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Study Hours'!$A$2:$A$19</c:f>
              <c:strCache>
                <c:ptCount val="18"/>
                <c:pt idx="0">
                  <c:v>ASLG 10100</c:v>
                </c:pt>
                <c:pt idx="1">
                  <c:v>ASLG 10200</c:v>
                </c:pt>
                <c:pt idx="2">
                  <c:v>TAPS 10200</c:v>
                </c:pt>
                <c:pt idx="3">
                  <c:v>ARTV 10100</c:v>
                </c:pt>
                <c:pt idx="4">
                  <c:v>MDVL 20602</c:v>
                </c:pt>
                <c:pt idx="5">
                  <c:v>SOSC 13200</c:v>
                </c:pt>
                <c:pt idx="6">
                  <c:v>TAPS 10100</c:v>
                </c:pt>
                <c:pt idx="7">
                  <c:v>TAPS 10200</c:v>
                </c:pt>
                <c:pt idx="8">
                  <c:v>ARTV 10100</c:v>
                </c:pt>
                <c:pt idx="9">
                  <c:v>PHSC 13410</c:v>
                </c:pt>
                <c:pt idx="10">
                  <c:v>PHSC 13410</c:v>
                </c:pt>
                <c:pt idx="11">
                  <c:v>TAPS 10200</c:v>
                </c:pt>
                <c:pt idx="12">
                  <c:v>CMST 14400</c:v>
                </c:pt>
                <c:pt idx="13">
                  <c:v>TAPS 10200</c:v>
                </c:pt>
                <c:pt idx="14">
                  <c:v>TAPS 10300</c:v>
                </c:pt>
                <c:pt idx="15">
                  <c:v>ARTV 10100</c:v>
                </c:pt>
                <c:pt idx="16">
                  <c:v>CMST 14400</c:v>
                </c:pt>
                <c:pt idx="17">
                  <c:v>TAPS 10800</c:v>
                </c:pt>
              </c:strCache>
            </c:strRef>
          </c:cat>
          <c:val>
            <c:numRef>
              <c:f>'By Study Hours'!$B$2:$B$19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 formatCode="0.000">
                  <c:v>2.5</c:v>
                </c:pt>
                <c:pt idx="3" formatCode="0.000">
                  <c:v>2.5</c:v>
                </c:pt>
                <c:pt idx="4">
                  <c:v>2.5</c:v>
                </c:pt>
                <c:pt idx="5">
                  <c:v>2.5</c:v>
                </c:pt>
                <c:pt idx="6" formatCode="0.000">
                  <c:v>2.5</c:v>
                </c:pt>
                <c:pt idx="7" formatCode="0.000">
                  <c:v>2.5</c:v>
                </c:pt>
                <c:pt idx="8" formatCode="0.000">
                  <c:v>2.5</c:v>
                </c:pt>
                <c:pt idx="9">
                  <c:v>2.5</c:v>
                </c:pt>
                <c:pt idx="10">
                  <c:v>2.5</c:v>
                </c:pt>
                <c:pt idx="11" formatCode="0.000">
                  <c:v>2.5</c:v>
                </c:pt>
                <c:pt idx="12" formatCode="0.000">
                  <c:v>2.5</c:v>
                </c:pt>
                <c:pt idx="13" formatCode="0.000">
                  <c:v>2.5</c:v>
                </c:pt>
                <c:pt idx="14" formatCode="0.000">
                  <c:v>2.5</c:v>
                </c:pt>
                <c:pt idx="15" formatCode="0.000">
                  <c:v>2.5</c:v>
                </c:pt>
                <c:pt idx="16" formatCode="0.000">
                  <c:v>2.5</c:v>
                </c:pt>
                <c:pt idx="17" formatCode="0.00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6-0446-8189-460A96AC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872927"/>
        <c:axId val="596471216"/>
      </c:barChart>
      <c:catAx>
        <c:axId val="1134872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71216"/>
        <c:crosses val="autoZero"/>
        <c:auto val="1"/>
        <c:lblAlgn val="ctr"/>
        <c:lblOffset val="100"/>
        <c:noMultiLvlLbl val="0"/>
      </c:catAx>
      <c:valAx>
        <c:axId val="5964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Study Hours'!$I$19:$I$34</c:f>
              <c:strCache>
                <c:ptCount val="16"/>
                <c:pt idx="0">
                  <c:v>HIST 13100</c:v>
                </c:pt>
                <c:pt idx="1">
                  <c:v>BIOS 11136</c:v>
                </c:pt>
                <c:pt idx="2">
                  <c:v>NEHC 20017</c:v>
                </c:pt>
                <c:pt idx="3">
                  <c:v>MDVL 20602</c:v>
                </c:pt>
                <c:pt idx="4">
                  <c:v>BIOS 14117</c:v>
                </c:pt>
                <c:pt idx="5">
                  <c:v>GEOS 25600</c:v>
                </c:pt>
                <c:pt idx="6">
                  <c:v>BIOS 15126</c:v>
                </c:pt>
                <c:pt idx="7">
                  <c:v>HIND 10200</c:v>
                </c:pt>
                <c:pt idx="8">
                  <c:v>PHSC 13410</c:v>
                </c:pt>
                <c:pt idx="9">
                  <c:v>CMST 14400</c:v>
                </c:pt>
                <c:pt idx="10">
                  <c:v>HIST 13200</c:v>
                </c:pt>
                <c:pt idx="11">
                  <c:v>ARTH 10100</c:v>
                </c:pt>
                <c:pt idx="12">
                  <c:v>MDVL 20100</c:v>
                </c:pt>
                <c:pt idx="13">
                  <c:v>TAPS 10200</c:v>
                </c:pt>
                <c:pt idx="14">
                  <c:v>PHSC 13400</c:v>
                </c:pt>
                <c:pt idx="15">
                  <c:v>BIOS 11137</c:v>
                </c:pt>
              </c:strCache>
            </c:strRef>
          </c:cat>
          <c:val>
            <c:numRef>
              <c:f>'By Study Hours'!$J$19:$J$34</c:f>
              <c:numCache>
                <c:formatCode>General</c:formatCode>
                <c:ptCount val="16"/>
                <c:pt idx="0">
                  <c:v>2.5</c:v>
                </c:pt>
                <c:pt idx="1">
                  <c:v>2.92</c:v>
                </c:pt>
                <c:pt idx="2">
                  <c:v>2.95</c:v>
                </c:pt>
                <c:pt idx="3">
                  <c:v>3</c:v>
                </c:pt>
                <c:pt idx="4">
                  <c:v>3.125</c:v>
                </c:pt>
                <c:pt idx="5">
                  <c:v>3.15</c:v>
                </c:pt>
                <c:pt idx="6">
                  <c:v>3.21</c:v>
                </c:pt>
                <c:pt idx="7">
                  <c:v>3.25</c:v>
                </c:pt>
                <c:pt idx="8">
                  <c:v>3.2530769230769234</c:v>
                </c:pt>
                <c:pt idx="9">
                  <c:v>3.3186666666666667</c:v>
                </c:pt>
                <c:pt idx="10">
                  <c:v>3.33</c:v>
                </c:pt>
                <c:pt idx="11">
                  <c:v>3.44</c:v>
                </c:pt>
                <c:pt idx="12">
                  <c:v>3.5</c:v>
                </c:pt>
                <c:pt idx="13">
                  <c:v>3.5399999999999996</c:v>
                </c:pt>
                <c:pt idx="14">
                  <c:v>3.5550000000000002</c:v>
                </c:pt>
                <c:pt idx="15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6-1248-A719-63EBD33D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805215"/>
        <c:axId val="379468159"/>
      </c:barChart>
      <c:catAx>
        <c:axId val="869805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68159"/>
        <c:crosses val="autoZero"/>
        <c:auto val="1"/>
        <c:lblAlgn val="ctr"/>
        <c:lblOffset val="100"/>
        <c:noMultiLvlLbl val="0"/>
      </c:catAx>
      <c:valAx>
        <c:axId val="3794681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0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Sentiment'!$B$1</c:f>
              <c:strCache>
                <c:ptCount val="1"/>
                <c:pt idx="0">
                  <c:v>Sentiment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Sentiment'!$A$2:$A$19</c:f>
              <c:strCache>
                <c:ptCount val="18"/>
                <c:pt idx="0">
                  <c:v>SOSC 15300</c:v>
                </c:pt>
                <c:pt idx="1">
                  <c:v>TAML 10300</c:v>
                </c:pt>
                <c:pt idx="2">
                  <c:v>FREN 20200</c:v>
                </c:pt>
                <c:pt idx="3">
                  <c:v>STAT 22000</c:v>
                </c:pt>
                <c:pt idx="4">
                  <c:v>SPAN 10300</c:v>
                </c:pt>
                <c:pt idx="5">
                  <c:v>SPAN 10300</c:v>
                </c:pt>
                <c:pt idx="6">
                  <c:v>AKKD 10502</c:v>
                </c:pt>
                <c:pt idx="7">
                  <c:v>MATH 13100</c:v>
                </c:pt>
                <c:pt idx="8">
                  <c:v>SOSC 14300</c:v>
                </c:pt>
                <c:pt idx="9">
                  <c:v>SOSC 12400</c:v>
                </c:pt>
                <c:pt idx="10">
                  <c:v>BIOS 13132</c:v>
                </c:pt>
                <c:pt idx="11">
                  <c:v>SOSC 13110</c:v>
                </c:pt>
                <c:pt idx="12">
                  <c:v>HUMA 14100 (Cultures)</c:v>
                </c:pt>
                <c:pt idx="13">
                  <c:v>MATH 15100</c:v>
                </c:pt>
                <c:pt idx="14">
                  <c:v>SOSC 13210</c:v>
                </c:pt>
                <c:pt idx="15">
                  <c:v>SOSC 16100</c:v>
                </c:pt>
                <c:pt idx="16">
                  <c:v>CMSC 14100</c:v>
                </c:pt>
                <c:pt idx="17">
                  <c:v>SOSC 16300</c:v>
                </c:pt>
              </c:strCache>
            </c:strRef>
          </c:cat>
          <c:val>
            <c:numRef>
              <c:f>'By Sentiment'!$B$2:$B$19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4.9000000000000002E-2</c:v>
                </c:pt>
                <c:pt idx="4">
                  <c:v>6.2E-2</c:v>
                </c:pt>
                <c:pt idx="5">
                  <c:v>7.3999999999999996E-2</c:v>
                </c:pt>
                <c:pt idx="6">
                  <c:v>7.3999999999999996E-2</c:v>
                </c:pt>
                <c:pt idx="7">
                  <c:v>7.6999999999999999E-2</c:v>
                </c:pt>
                <c:pt idx="8">
                  <c:v>7.8E-2</c:v>
                </c:pt>
                <c:pt idx="9">
                  <c:v>0.08</c:v>
                </c:pt>
                <c:pt idx="10" formatCode="0.000">
                  <c:v>8.3000000000000004E-2</c:v>
                </c:pt>
                <c:pt idx="11">
                  <c:v>8.3000000000000004E-2</c:v>
                </c:pt>
                <c:pt idx="12" formatCode="0.000">
                  <c:v>8.5000000000000006E-2</c:v>
                </c:pt>
                <c:pt idx="13">
                  <c:v>0.09</c:v>
                </c:pt>
                <c:pt idx="14">
                  <c:v>9.2999999999999999E-2</c:v>
                </c:pt>
                <c:pt idx="15">
                  <c:v>9.2999999999999999E-2</c:v>
                </c:pt>
                <c:pt idx="16">
                  <c:v>9.4E-2</c:v>
                </c:pt>
                <c:pt idx="17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0F41-AE3A-D5D972F1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518111"/>
        <c:axId val="648507056"/>
      </c:barChart>
      <c:catAx>
        <c:axId val="357518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07056"/>
        <c:crosses val="autoZero"/>
        <c:auto val="1"/>
        <c:lblAlgn val="ctr"/>
        <c:lblOffset val="100"/>
        <c:noMultiLvlLbl val="0"/>
      </c:catAx>
      <c:valAx>
        <c:axId val="648507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Sentiment'!$H$22:$H$31</c:f>
              <c:strCache>
                <c:ptCount val="10"/>
                <c:pt idx="0">
                  <c:v>AKKD 10502</c:v>
                </c:pt>
                <c:pt idx="1">
                  <c:v>SOSC 13110</c:v>
                </c:pt>
                <c:pt idx="2">
                  <c:v>SOSC 13210</c:v>
                </c:pt>
                <c:pt idx="3">
                  <c:v>MATH 15100</c:v>
                </c:pt>
                <c:pt idx="4">
                  <c:v>PHSC 13600</c:v>
                </c:pt>
                <c:pt idx="5">
                  <c:v>MATH 13100</c:v>
                </c:pt>
                <c:pt idx="6">
                  <c:v>BIOS 10603</c:v>
                </c:pt>
                <c:pt idx="7">
                  <c:v>BIOS 13132</c:v>
                </c:pt>
                <c:pt idx="8">
                  <c:v>MATH 13200</c:v>
                </c:pt>
                <c:pt idx="9">
                  <c:v>BIOS 11140</c:v>
                </c:pt>
              </c:strCache>
            </c:strRef>
          </c:cat>
          <c:val>
            <c:numRef>
              <c:f>'By Sentiment'!$I$22:$I$31</c:f>
              <c:numCache>
                <c:formatCode>General</c:formatCode>
                <c:ptCount val="10"/>
                <c:pt idx="0">
                  <c:v>7.3999999999999996E-2</c:v>
                </c:pt>
                <c:pt idx="1">
                  <c:v>8.3000000000000004E-2</c:v>
                </c:pt>
                <c:pt idx="2">
                  <c:v>9.2999999999999999E-2</c:v>
                </c:pt>
                <c:pt idx="3">
                  <c:v>0.113</c:v>
                </c:pt>
                <c:pt idx="4">
                  <c:v>0.121</c:v>
                </c:pt>
                <c:pt idx="5">
                  <c:v>0.12666666666666668</c:v>
                </c:pt>
                <c:pt idx="6">
                  <c:v>0.129</c:v>
                </c:pt>
                <c:pt idx="7">
                  <c:v>0.13350000000000001</c:v>
                </c:pt>
                <c:pt idx="8">
                  <c:v>0.13400000000000001</c:v>
                </c:pt>
                <c:pt idx="9">
                  <c:v>0.13450000000000001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2A48-89CB-76516A3C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252480"/>
        <c:axId val="612307471"/>
      </c:barChart>
      <c:catAx>
        <c:axId val="614252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7471"/>
        <c:crosses val="autoZero"/>
        <c:auto val="1"/>
        <c:lblAlgn val="ctr"/>
        <c:lblOffset val="100"/>
        <c:noMultiLvlLbl val="0"/>
      </c:catAx>
      <c:valAx>
        <c:axId val="612307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vs 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'Study v Sentiment'!$C$1</c:f>
              <c:strCache>
                <c:ptCount val="1"/>
                <c:pt idx="0">
                  <c:v>Sentiment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6E82BC-BC98-0D46-9914-4DF1DA824C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CDD666-6AA9-3B40-9029-F1BDA5F53F2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ED-BA46-9EAB-C11337A848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E67F37-3932-DD44-A747-C25207B411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27AF23-DEA3-D045-9D34-A6B3974075D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ED-BA46-9EAB-C11337A848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8F291B-70DE-EC42-8CEC-83B80B9D63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CB657F-9953-A340-B4E7-F4374121A2A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ED-BA46-9EAB-C11337A848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7DB9F2-7AD3-F548-ADBF-E4B787B595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B1E340-1CC1-7D4D-9A67-D3A6F43DC8F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ED-BA46-9EAB-C11337A848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F47E28-60ED-8E4B-ABB0-2D043E224C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9B7ABA-D4FD-D745-9351-B59009D1078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ED-BA46-9EAB-C11337A848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CE6109-BA83-144D-A09A-51C5D36D2C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7FD7EE-A1B7-F34E-896D-0105CE85DB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ED-BA46-9EAB-C11337A848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5F209C-AE09-F641-9C3E-5AF4566900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10A24D-7D0B-F349-B538-3645091CFF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ED-BA46-9EAB-C11337A848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C6B756-D915-4D4E-A7A5-86D3BA3209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55F6A6-EB0D-B142-8E5E-FF8CECFB9E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ED-BA46-9EAB-C11337A848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5E7710-C599-9F47-AE29-4A9D0B7DF5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0DE8BF-4868-7B41-AE3C-BD9BCE720B7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ED-BA46-9EAB-C11337A848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E0584BB-59AC-3848-97C3-E6BAE92422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C09FD1-A47D-EA41-A76E-AE36849EB74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ED-BA46-9EAB-C11337A848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5F8112-8D37-6C42-A0D0-DD4D67CF12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3CA5E4-DD4C-5C41-A792-96AB0072B05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ED-BA46-9EAB-C11337A848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98E547-03F7-134E-86D0-41B39B9ACE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0AD001-F595-B946-A49A-48A5CB20FE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7ED-BA46-9EAB-C11337A848E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3FFB0C-9319-9045-8AFB-D582207EC7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B31A71-BB97-C444-BECB-B6502B0833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ED-BA46-9EAB-C11337A848E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A4D8AE-5550-5F44-BDC8-54BC660358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392AFB-DD87-0046-B2B0-D6EB6EC69A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ED-BA46-9EAB-C11337A84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'Study v Sentiment'!$B$2:$B$15</c:f>
              <c:numCache>
                <c:formatCode>General</c:formatCode>
                <c:ptCount val="14"/>
                <c:pt idx="0">
                  <c:v>3.65</c:v>
                </c:pt>
                <c:pt idx="1">
                  <c:v>3</c:v>
                </c:pt>
                <c:pt idx="2">
                  <c:v>3.75</c:v>
                </c:pt>
                <c:pt idx="3">
                  <c:v>2.92</c:v>
                </c:pt>
                <c:pt idx="4">
                  <c:v>3.12</c:v>
                </c:pt>
                <c:pt idx="5">
                  <c:v>3.75</c:v>
                </c:pt>
                <c:pt idx="6">
                  <c:v>3.33</c:v>
                </c:pt>
                <c:pt idx="7">
                  <c:v>4.29</c:v>
                </c:pt>
                <c:pt idx="8">
                  <c:v>3</c:v>
                </c:pt>
                <c:pt idx="9">
                  <c:v>3.5</c:v>
                </c:pt>
                <c:pt idx="10">
                  <c:v>3.21</c:v>
                </c:pt>
                <c:pt idx="11">
                  <c:v>4.7699999999999996</c:v>
                </c:pt>
                <c:pt idx="12">
                  <c:v>3.75</c:v>
                </c:pt>
                <c:pt idx="13">
                  <c:v>4.38</c:v>
                </c:pt>
              </c:numCache>
            </c:numRef>
          </c:xVal>
          <c:yVal>
            <c:numRef>
              <c:f>'Study v Sentiment'!$C$2:$C$15</c:f>
              <c:numCache>
                <c:formatCode>General</c:formatCode>
                <c:ptCount val="14"/>
                <c:pt idx="0">
                  <c:v>0.30299999999999999</c:v>
                </c:pt>
                <c:pt idx="1">
                  <c:v>0.378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0.27200000000000002</c:v>
                </c:pt>
                <c:pt idx="5">
                  <c:v>0.28299999999999997</c:v>
                </c:pt>
                <c:pt idx="6">
                  <c:v>0.28799999999999998</c:v>
                </c:pt>
                <c:pt idx="7">
                  <c:v>0.28899999999999998</c:v>
                </c:pt>
                <c:pt idx="8">
                  <c:v>0.26100000000000001</c:v>
                </c:pt>
                <c:pt idx="9">
                  <c:v>0.26700000000000002</c:v>
                </c:pt>
                <c:pt idx="10">
                  <c:v>0.25900000000000001</c:v>
                </c:pt>
                <c:pt idx="11">
                  <c:v>0.28499999999999998</c:v>
                </c:pt>
                <c:pt idx="12">
                  <c:v>0.26300000000000001</c:v>
                </c:pt>
                <c:pt idx="13">
                  <c:v>0.27300000000000002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'Study v Sentiment'!$A$2:$A$15</c15:f>
                <c15:dlblRangeCache>
                  <c:ptCount val="14"/>
                  <c:pt idx="0">
                    <c:v>SOSC 14300</c:v>
                  </c:pt>
                  <c:pt idx="1">
                    <c:v>ARAB 10102</c:v>
                  </c:pt>
                  <c:pt idx="2">
                    <c:v>GNSE 15002</c:v>
                  </c:pt>
                  <c:pt idx="3">
                    <c:v>SOSC 14200</c:v>
                  </c:pt>
                  <c:pt idx="4">
                    <c:v>SOSC 14300</c:v>
                  </c:pt>
                  <c:pt idx="5">
                    <c:v>SOSC 14300</c:v>
                  </c:pt>
                  <c:pt idx="6">
                    <c:v>PHSC 13410</c:v>
                  </c:pt>
                  <c:pt idx="7">
                    <c:v>SOSC 17300</c:v>
                  </c:pt>
                  <c:pt idx="8">
                    <c:v>SOSC 14200</c:v>
                  </c:pt>
                  <c:pt idx="9">
                    <c:v>SOSC 13300</c:v>
                  </c:pt>
                  <c:pt idx="10">
                    <c:v>SOSC 14200</c:v>
                  </c:pt>
                  <c:pt idx="11">
                    <c:v>SOSC 13100</c:v>
                  </c:pt>
                  <c:pt idx="12">
                    <c:v>SOSC 13200</c:v>
                  </c:pt>
                  <c:pt idx="13">
                    <c:v>SOSC 13300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ED-BA46-9EAB-C11337A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34495"/>
        <c:axId val="1156263455"/>
      </c:scatterChart>
      <c:valAx>
        <c:axId val="1156434495"/>
        <c:scaling>
          <c:orientation val="minMax"/>
          <c:max val="5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Hours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63455"/>
        <c:crosses val="autoZero"/>
        <c:crossBetween val="midCat"/>
      </c:valAx>
      <c:valAx>
        <c:axId val="1156263455"/>
        <c:scaling>
          <c:orientation val="minMax"/>
          <c:max val="0.4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hours,</a:t>
            </a:r>
            <a:r>
              <a:rPr lang="en-US" baseline="0"/>
              <a:t> 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'Study v Sentiment'!$L$20</c:f>
              <c:strCache>
                <c:ptCount val="1"/>
                <c:pt idx="0">
                  <c:v>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649A61-192E-7447-8E38-82A4661A0E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C78-BF4C-AD97-0758489BA5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5D2C78-49A6-524B-865D-B6ED5F2540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78-BF4C-AD97-0758489BA5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B71CF9-D76F-4440-9AE1-CB02B2CC37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78-BF4C-AD97-0758489BA5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223B1A-99F4-B642-B725-53506906E8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78-BF4C-AD97-0758489BA5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3FC7B3-47BC-0145-883F-52EC491858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78-BF4C-AD97-0758489BA5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B95048-B365-6F4C-B1DD-D60A6E1704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78-BF4C-AD97-0758489BA5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0D0744-4D90-4F42-A576-ACA243615C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78-BF4C-AD97-0758489BA5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E3439C-D391-454D-A3AB-2C3AF4FDED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C78-BF4C-AD97-0758489BA5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FB5CE9-175A-5646-BFFB-266F652B94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C78-BF4C-AD97-0758489BA5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9BC6DF-5B0C-E044-AECB-1503787392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C78-BF4C-AD97-0758489BA5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ACD288-9283-1148-9D70-0F47327EFB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C78-BF4C-AD97-0758489BA5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A197122-C421-2B43-A10B-1C2AFCD4D0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C78-BF4C-AD97-0758489BA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'Study v Sentiment'!$K$21:$K$32</c:f>
              <c:numCache>
                <c:formatCode>General</c:formatCode>
                <c:ptCount val="12"/>
                <c:pt idx="0">
                  <c:v>2.5</c:v>
                </c:pt>
                <c:pt idx="1">
                  <c:v>2.92</c:v>
                </c:pt>
                <c:pt idx="2">
                  <c:v>2.95</c:v>
                </c:pt>
                <c:pt idx="3">
                  <c:v>3</c:v>
                </c:pt>
                <c:pt idx="4">
                  <c:v>3.125</c:v>
                </c:pt>
                <c:pt idx="5">
                  <c:v>3.15</c:v>
                </c:pt>
                <c:pt idx="6">
                  <c:v>3.21</c:v>
                </c:pt>
                <c:pt idx="7">
                  <c:v>3.25</c:v>
                </c:pt>
                <c:pt idx="8">
                  <c:v>3.253076923076923</c:v>
                </c:pt>
                <c:pt idx="9">
                  <c:v>3.3186666666666667</c:v>
                </c:pt>
                <c:pt idx="10">
                  <c:v>3.33</c:v>
                </c:pt>
                <c:pt idx="11">
                  <c:v>3.44</c:v>
                </c:pt>
              </c:numCache>
            </c:numRef>
          </c:xVal>
          <c:yVal>
            <c:numRef>
              <c:f>'Study v Sentiment'!$L$21:$L$32</c:f>
              <c:numCache>
                <c:formatCode>General</c:formatCode>
                <c:ptCount val="12"/>
                <c:pt idx="0">
                  <c:v>0.17499999999999999</c:v>
                </c:pt>
                <c:pt idx="1">
                  <c:v>0.223</c:v>
                </c:pt>
                <c:pt idx="2">
                  <c:v>0.217</c:v>
                </c:pt>
                <c:pt idx="3">
                  <c:v>0.24149999999999999</c:v>
                </c:pt>
                <c:pt idx="4">
                  <c:v>0.20450000000000002</c:v>
                </c:pt>
                <c:pt idx="5">
                  <c:v>0.19900000000000001</c:v>
                </c:pt>
                <c:pt idx="6">
                  <c:v>0.17899999999999999</c:v>
                </c:pt>
                <c:pt idx="7">
                  <c:v>0.217</c:v>
                </c:pt>
                <c:pt idx="8">
                  <c:v>0.19399999999999998</c:v>
                </c:pt>
                <c:pt idx="9">
                  <c:v>0.25259999999999999</c:v>
                </c:pt>
                <c:pt idx="10">
                  <c:v>0.20300000000000001</c:v>
                </c:pt>
                <c:pt idx="11">
                  <c:v>0.29399999999999998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'Study v Sentiment'!$J$21:$J$32</c15:f>
                <c15:dlblRangeCache>
                  <c:ptCount val="12"/>
                  <c:pt idx="0">
                    <c:v>HIST 13100</c:v>
                  </c:pt>
                  <c:pt idx="1">
                    <c:v>BIOS 11136</c:v>
                  </c:pt>
                  <c:pt idx="2">
                    <c:v>NEHC 20017</c:v>
                  </c:pt>
                  <c:pt idx="3">
                    <c:v>MDVL 20602</c:v>
                  </c:pt>
                  <c:pt idx="4">
                    <c:v>BIOS 14117</c:v>
                  </c:pt>
                  <c:pt idx="5">
                    <c:v>GEOS 25600</c:v>
                  </c:pt>
                  <c:pt idx="6">
                    <c:v>BIOS 15126</c:v>
                  </c:pt>
                  <c:pt idx="7">
                    <c:v>HIND 10200</c:v>
                  </c:pt>
                  <c:pt idx="8">
                    <c:v>PHSC 13410</c:v>
                  </c:pt>
                  <c:pt idx="9">
                    <c:v>CMST 14400</c:v>
                  </c:pt>
                  <c:pt idx="10">
                    <c:v>HIST 13200</c:v>
                  </c:pt>
                  <c:pt idx="11">
                    <c:v>ARTH 10100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78-BF4C-AD97-0758489B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17327"/>
        <c:axId val="626919039"/>
      </c:scatterChart>
      <c:valAx>
        <c:axId val="626917327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9039"/>
        <c:crosses val="autoZero"/>
        <c:crossBetween val="midCat"/>
      </c:valAx>
      <c:valAx>
        <c:axId val="62691903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Difficulty Score'!$A$2:$A$15</c:f>
              <c:strCache>
                <c:ptCount val="14"/>
                <c:pt idx="0">
                  <c:v>SOSC 14300</c:v>
                </c:pt>
                <c:pt idx="1">
                  <c:v>ARAB 10102</c:v>
                </c:pt>
                <c:pt idx="2">
                  <c:v>GNSE 15002</c:v>
                </c:pt>
                <c:pt idx="3">
                  <c:v>SOSC 14200</c:v>
                </c:pt>
                <c:pt idx="4">
                  <c:v>SOSC 14300</c:v>
                </c:pt>
                <c:pt idx="5">
                  <c:v>SOSC 14300</c:v>
                </c:pt>
                <c:pt idx="6">
                  <c:v>PHSC 13410</c:v>
                </c:pt>
                <c:pt idx="7">
                  <c:v>SOSC 17300</c:v>
                </c:pt>
                <c:pt idx="8">
                  <c:v>SOSC 14200</c:v>
                </c:pt>
                <c:pt idx="9">
                  <c:v>SOSC 13300</c:v>
                </c:pt>
                <c:pt idx="10">
                  <c:v>SOSC 14200</c:v>
                </c:pt>
                <c:pt idx="11">
                  <c:v>SOSC 13100</c:v>
                </c:pt>
                <c:pt idx="12">
                  <c:v>SOSC 13200</c:v>
                </c:pt>
                <c:pt idx="13">
                  <c:v>SOSC 13300</c:v>
                </c:pt>
              </c:strCache>
            </c:strRef>
          </c:cat>
          <c:val>
            <c:numRef>
              <c:f>'By Difficulty Score'!$B$2:$B$15</c:f>
              <c:numCache>
                <c:formatCode>General</c:formatCode>
                <c:ptCount val="14"/>
                <c:pt idx="0">
                  <c:v>3.4000000000000002E-2</c:v>
                </c:pt>
                <c:pt idx="1">
                  <c:v>0.04</c:v>
                </c:pt>
                <c:pt idx="2">
                  <c:v>0.05</c:v>
                </c:pt>
                <c:pt idx="3">
                  <c:v>5.8999999999999997E-2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7.2999999999999995E-2</c:v>
                </c:pt>
                <c:pt idx="7">
                  <c:v>7.6999999999999999E-2</c:v>
                </c:pt>
                <c:pt idx="8">
                  <c:v>8.4000000000000005E-2</c:v>
                </c:pt>
                <c:pt idx="9">
                  <c:v>8.8999999999999996E-2</c:v>
                </c:pt>
                <c:pt idx="10">
                  <c:v>9.4E-2</c:v>
                </c:pt>
                <c:pt idx="11">
                  <c:v>9.8000000000000004E-2</c:v>
                </c:pt>
                <c:pt idx="12">
                  <c:v>0.10299999999999999</c:v>
                </c:pt>
                <c:pt idx="13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8946-BD4C-A2B15FEA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941007"/>
        <c:axId val="823858463"/>
      </c:barChart>
      <c:catAx>
        <c:axId val="862941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58463"/>
        <c:crosses val="autoZero"/>
        <c:auto val="1"/>
        <c:lblAlgn val="ctr"/>
        <c:lblOffset val="100"/>
        <c:noMultiLvlLbl val="0"/>
      </c:catAx>
      <c:valAx>
        <c:axId val="8238584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Difficulty Score'!$H$21:$H$36</c:f>
              <c:strCache>
                <c:ptCount val="16"/>
                <c:pt idx="0">
                  <c:v>PERS 10101</c:v>
                </c:pt>
                <c:pt idx="1">
                  <c:v>PHSC 13400</c:v>
                </c:pt>
                <c:pt idx="2">
                  <c:v>ARME 10101</c:v>
                </c:pt>
                <c:pt idx="3">
                  <c:v>SOSC 13200</c:v>
                </c:pt>
                <c:pt idx="4">
                  <c:v>SOSC 14300</c:v>
                </c:pt>
                <c:pt idx="5">
                  <c:v>HIST 10103</c:v>
                </c:pt>
                <c:pt idx="6">
                  <c:v>PORT 10300</c:v>
                </c:pt>
                <c:pt idx="7">
                  <c:v>MDVL 20602</c:v>
                </c:pt>
                <c:pt idx="8">
                  <c:v>NEHC 20014</c:v>
                </c:pt>
                <c:pt idx="9">
                  <c:v>SOSC 13300</c:v>
                </c:pt>
                <c:pt idx="10">
                  <c:v>MDVL 20100</c:v>
                </c:pt>
                <c:pt idx="11">
                  <c:v>RLST 20315</c:v>
                </c:pt>
                <c:pt idx="12">
                  <c:v>TAML 10100</c:v>
                </c:pt>
                <c:pt idx="13">
                  <c:v>SOSC 14100</c:v>
                </c:pt>
                <c:pt idx="14">
                  <c:v>NORW 10200</c:v>
                </c:pt>
                <c:pt idx="15">
                  <c:v>SOSC 14200</c:v>
                </c:pt>
              </c:strCache>
            </c:strRef>
          </c:cat>
          <c:val>
            <c:numRef>
              <c:f>'By Difficulty Score'!$I$21:$I$36</c:f>
              <c:numCache>
                <c:formatCode>General</c:formatCode>
                <c:ptCount val="16"/>
                <c:pt idx="0">
                  <c:v>0.16700000000000001</c:v>
                </c:pt>
                <c:pt idx="1">
                  <c:v>0.17100000000000001</c:v>
                </c:pt>
                <c:pt idx="2">
                  <c:v>0.188</c:v>
                </c:pt>
                <c:pt idx="3">
                  <c:v>0.1976</c:v>
                </c:pt>
                <c:pt idx="4">
                  <c:v>0.20927777777777778</c:v>
                </c:pt>
                <c:pt idx="5">
                  <c:v>0.21</c:v>
                </c:pt>
                <c:pt idx="6">
                  <c:v>0.21199999999999999</c:v>
                </c:pt>
                <c:pt idx="7">
                  <c:v>0.214</c:v>
                </c:pt>
                <c:pt idx="8">
                  <c:v>0.217</c:v>
                </c:pt>
                <c:pt idx="9">
                  <c:v>0.22620000000000001</c:v>
                </c:pt>
                <c:pt idx="10">
                  <c:v>0.22800000000000001</c:v>
                </c:pt>
                <c:pt idx="11">
                  <c:v>0.23499999999999999</c:v>
                </c:pt>
                <c:pt idx="12">
                  <c:v>0.23899999999999999</c:v>
                </c:pt>
                <c:pt idx="13">
                  <c:v>0.24055555555555555</c:v>
                </c:pt>
                <c:pt idx="14">
                  <c:v>0.24199999999999999</c:v>
                </c:pt>
                <c:pt idx="15">
                  <c:v>0.24561111111111111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7E40-A154-059A9454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221167"/>
        <c:axId val="630222879"/>
      </c:barChart>
      <c:catAx>
        <c:axId val="630221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2879"/>
        <c:crosses val="autoZero"/>
        <c:auto val="1"/>
        <c:lblAlgn val="ctr"/>
        <c:lblOffset val="100"/>
        <c:noMultiLvlLbl val="0"/>
      </c:catAx>
      <c:valAx>
        <c:axId val="6302228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5</xdr:row>
      <xdr:rowOff>139700</xdr:rowOff>
    </xdr:from>
    <xdr:to>
      <xdr:col>15</xdr:col>
      <xdr:colOff>254000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82B1-BCBD-A1D8-F8EF-5EDC4E21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18</xdr:row>
      <xdr:rowOff>262467</xdr:rowOff>
    </xdr:from>
    <xdr:to>
      <xdr:col>16</xdr:col>
      <xdr:colOff>279400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9EC65-D6B9-887D-8086-9A31E70A1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3</xdr:row>
      <xdr:rowOff>76200</xdr:rowOff>
    </xdr:from>
    <xdr:to>
      <xdr:col>10</xdr:col>
      <xdr:colOff>736600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B3E4-42D4-F76F-2816-C31AD1AC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32</xdr:row>
      <xdr:rowOff>63500</xdr:rowOff>
    </xdr:from>
    <xdr:to>
      <xdr:col>12</xdr:col>
      <xdr:colOff>247650</xdr:colOff>
      <xdr:row>42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0ACF4-345B-B4AF-59C0-B27AF957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213762</xdr:colOff>
      <xdr:row>3</xdr:row>
      <xdr:rowOff>149885</xdr:rowOff>
    </xdr:from>
    <xdr:to>
      <xdr:col>12</xdr:col>
      <xdr:colOff>110653</xdr:colOff>
      <xdr:row>16</xdr:row>
      <xdr:rowOff>251485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99458-9D01-B02C-5EE6-783DABC1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372533</xdr:colOff>
      <xdr:row>33</xdr:row>
      <xdr:rowOff>279400</xdr:rowOff>
    </xdr:from>
    <xdr:to>
      <xdr:col>14</xdr:col>
      <xdr:colOff>795866</xdr:colOff>
      <xdr:row>43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1227D-B81F-69B1-D878-6FF84C39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</xdr:row>
      <xdr:rowOff>241300</xdr:rowOff>
    </xdr:from>
    <xdr:to>
      <xdr:col>10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B3259-35F0-9C14-65F8-78CA1004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37</xdr:row>
      <xdr:rowOff>63500</xdr:rowOff>
    </xdr:from>
    <xdr:to>
      <xdr:col>13</xdr:col>
      <xdr:colOff>812800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4F3ED-8961-E0C7-DEEE-35952EDC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82.892199421294" createdVersion="8" refreshedVersion="8" minRefreshableVersion="3" recordCount="1234" xr:uid="{B1586069-1C0E-224C-A669-5243B5E92D92}">
  <cacheSource type="worksheet">
    <worksheetSource ref="A1:C1048576" sheet="Study v Sentiment"/>
  </cacheSource>
  <cacheFields count="3">
    <cacheField name="Course Code" numFmtId="0">
      <sharedItems containsBlank="1" count="290">
        <s v="SOSC 14300"/>
        <s v="ARAB 10102"/>
        <s v="GNSE 15002"/>
        <s v="SOSC 14200"/>
        <s v="PHSC 13410"/>
        <s v="SOSC 17300"/>
        <s v="SOSC 13300"/>
        <s v="SOSC 13100"/>
        <s v="SOSC 13200"/>
        <s v="PHSC 13400"/>
        <s v="TAPS 10200"/>
        <s v="TAPS 10100"/>
        <s v="SOSC 12600"/>
        <s v="SOSC 17200"/>
        <s v="ARTV 10100"/>
        <s v="SOSC 14100"/>
        <s v="CMST 14400"/>
        <s v="MDVL 20602"/>
        <s v="CRWR 18200"/>
        <s v="SOSC 12400"/>
        <s v="ARTH 10100"/>
        <s v="MDVL 20601"/>
        <s v="ASLG 10100"/>
        <s v="SOSC 16300"/>
        <s v="PERS 10101"/>
        <s v="SPAN 10300"/>
        <s v="SPAN 20200"/>
        <s v="TAPS 10900"/>
        <s v="MATH 15200"/>
        <s v="SOSC 12500"/>
        <s v="SOSC 15300"/>
        <s v="BIOS 13134"/>
        <s v="HUMA 12400 (HBC)"/>
        <s v="TAPS 10300"/>
        <s v="ARME 10101"/>
        <s v="MATH 13100"/>
        <s v="HUMA 16100 (Media)"/>
        <s v="SOSC 15200"/>
        <s v="HUMA 12300 (HBC)"/>
        <s v="SOSC 18600"/>
        <s v="GNSE 15003"/>
        <s v="SOSC 18400"/>
        <s v="MUSI 10200"/>
        <s v="HIST 10103"/>
        <s v="ARAB 10101"/>
        <s v="MUSI 10100"/>
        <s v="PORT 10300"/>
        <s v="SOSC 17100"/>
        <s v="HUMA 11000 (Readings)"/>
        <s v="NEHC 20014"/>
        <s v="HUMA 11700 (PhilPer)"/>
        <s v="SALC 20702"/>
        <s v="ITAL 10200"/>
        <s v="HUMA 14100 (Cultures)"/>
        <s v="HUMA 12150 (Greece/Rome)"/>
        <s v="HUMA 11500 (PhilPer)"/>
        <s v="SPAN 10200"/>
        <s v="ASLG 10200"/>
        <s v="BIOS 13140"/>
        <s v="HUMA 18000 (Poetry)"/>
        <s v="HUMA 18100 (Poetry)"/>
        <s v="HUMA 11600 (PhilPer)"/>
        <s v="SPAN 10100"/>
        <s v="SOSC 16200"/>
        <s v="HIST 14000"/>
        <s v="ARTV 10300"/>
        <s v="BPRO 28800"/>
        <s v="MDVL 20100"/>
        <s v="TAPS 10800"/>
        <s v="ITAL 10300"/>
        <s v="BIOS 11136"/>
        <s v="ARTV 10200"/>
        <s v="RLST 20315"/>
        <s v="HUMA 16000 (Media)"/>
        <s v="MUSI 10300"/>
        <s v="MUSI 10400"/>
        <s v="TAML 10100"/>
        <s v="GRMN 10200"/>
        <s v="NORW 10200"/>
        <s v="SOSC 15100"/>
        <s v="SOSC 24901"/>
        <s v="SOSC 11600"/>
        <s v="SOSC 16100"/>
        <s v="HUMA 12050 (Greece/Rome)"/>
        <s v="PERS 10102"/>
        <s v="STAT 22000"/>
        <s v="ASTR 12620"/>
        <s v="SOSC 11400"/>
        <s v="ITAL 20300"/>
        <s v="BIOS 14117"/>
        <s v="PERS 10103"/>
        <s v="BIOS 13128"/>
        <s v="GEOS 13900"/>
        <s v="FREN 10300"/>
        <s v="HUMA 11100 (Readings)"/>
        <s v="MATH 16100"/>
        <s v="SOSC 18500"/>
        <s v="BIOS 10130"/>
        <s v="NORW 10100"/>
        <s v="CHEM 12900"/>
        <s v="HUMA 14000 (Cultures)"/>
        <s v="ARAB 20101"/>
        <s v="KREY 12201"/>
        <s v="ASTR 18200"/>
        <s v="HIND 10200"/>
        <s v="SALC 24002"/>
        <s v="HUMA 14200 (Cultures)"/>
        <s v="NEHC 20004"/>
        <s v="NEHC 20017"/>
        <s v="SOSC 11500"/>
        <s v="HUMA 17100 (Language)"/>
        <s v="HIND 10300"/>
        <s v="BIOS 15127"/>
        <s v="BIOS 10140"/>
        <s v="MATH 16110"/>
        <s v="MATH 16200"/>
        <s v="DATA 11800"/>
        <s v="NEHC 20016"/>
        <s v="BIOS 11125"/>
        <s v="TAML 10200"/>
        <s v="HUMA 18200 (Poetry)"/>
        <s v="HIST 13003"/>
        <s v="NEHC 20005"/>
        <s v="GEOS 25600"/>
        <s v="SOSC 13310"/>
        <s v="HUMA 12500 (HBC)"/>
        <s v="KORE 20300"/>
        <s v="MATH 16210"/>
        <s v="ASTR 12720"/>
        <s v="BIOS 11137"/>
        <s v="ASLG 10300"/>
        <s v="SANS 10300"/>
        <s v="STAT 20000"/>
        <s v="NEHC 20011"/>
        <s v="BIOS 15126"/>
        <s v="HIST 13001"/>
        <s v="SPAN 20300"/>
        <s v="BIOS 13111"/>
        <s v="ITAL 20100"/>
        <s v="KORE 10100"/>
        <s v="URDU 10100"/>
        <s v="FREN 20200"/>
        <s v="BIOS 15115"/>
        <s v="GRMN 10100"/>
        <s v="NORW 10300"/>
        <s v="HUMA 16200 (Media)"/>
        <s v="HUMA 17200 (Language)"/>
        <s v="SPAN 20100"/>
        <s v="CHIN 20300"/>
        <s v="PERS 20103"/>
        <s v="HIST 13200"/>
        <s v="BIOS 14112"/>
        <s v="LATN 10200"/>
        <s v="HIST 13700"/>
        <s v="GREK 10100"/>
        <s v="HIST 13002"/>
        <s v="ITAL 20200"/>
        <s v="HUMA 17000 (Language)"/>
        <s v="SPAN 20302"/>
        <s v="BIOS 12115"/>
        <s v="RDIN 16200"/>
        <s v="GRMN 10300"/>
        <s v="BIOS 13132"/>
        <s v="BIOS 12121"/>
        <s v="HIST 11701"/>
        <s v="ARAB 10103"/>
        <s v="LATN 10300"/>
        <s v="HIND 10100"/>
        <s v="HIST 13500"/>
        <s v="HIST 13100"/>
        <s v="FREN 10100"/>
        <s v="TURK 20102"/>
        <s v="HIST 17521"/>
        <s v="HIST 14100"/>
        <s v="PHSC 11800"/>
        <s v="BIOS 11140"/>
        <s v="HIST 16800"/>
        <s v="NEHC 20013"/>
        <s v="NEHC 20603"/>
        <s v="GREK 20100"/>
        <s v="BIOS 12114"/>
        <s v="FREN 20100"/>
        <s v="SALC 20200"/>
        <s v="SOSC 24900"/>
        <s v="URDU 10200"/>
        <s v="BIOS 10500"/>
        <s v="EGPT 10103"/>
        <s v="HEBR 20501"/>
        <s v="CMSC 14200"/>
        <s v="PHSC 11700"/>
        <s v="YDDH 10200"/>
        <s v="LATN 20300"/>
        <s v="CMSC 14100"/>
        <s v="JAPN 10200"/>
        <s v="SOSC 13210"/>
        <s v="MATH 13200"/>
        <s v="HIST 17522"/>
        <s v="ARAB 20102"/>
        <s v="KORE 10200"/>
        <s v="HUMA 11200 (Readings)"/>
        <s v="EGPT 10101"/>
        <s v="LATN 10100"/>
        <s v="NEHC 20012"/>
        <s v="FREN 20300"/>
        <s v="HIST 16900"/>
        <s v="HIPS 18401"/>
        <s v="HIST 16700"/>
        <s v="FREN 10200"/>
        <s v="KREY 12301"/>
        <s v="ITAL 10100"/>
        <s v="HEBR 10501"/>
        <s v="SANS 10100"/>
        <s v="CHIN 11300"/>
        <s v="MATH 15100"/>
        <s v="PORT 10100"/>
        <s v="EGPT 10102"/>
        <s v="SWAH 25200"/>
        <s v="GREK 10300"/>
        <s v="KORE 20100"/>
        <s v="CHIN 10300"/>
        <s v="YDDH 10100"/>
        <s v="HUMA 14100 (Reading Cultures)"/>
        <s v="FREN 10402"/>
        <s v="TURK 10501"/>
        <s v="KORE 10300"/>
        <s v="HIST 13900"/>
        <s v="SOSC 13320"/>
        <s v="HIST 18301"/>
        <s v="SPAN 20102"/>
        <s v="KORE 20200"/>
        <s v="PHSC 11600"/>
        <s v="PERS 20102"/>
        <s v="SANS 20300"/>
        <s v="JAPN 10300"/>
        <s v="RUSS 10203"/>
        <s v="RUSS 20103"/>
        <s v="BANG 10300"/>
        <s v="HEBR 10503"/>
        <s v="HIST 10102"/>
        <s v="CHIN 11200"/>
        <s v="CHIN 10100"/>
        <s v="PORT 10200"/>
        <s v="HIST 13600"/>
        <s v="RUSS 10103"/>
        <s v="SOSC 13220"/>
        <s v="BIOS 12117"/>
        <s v="CHIN 10200"/>
        <s v="HEBR 20502"/>
        <s v="RUSS 20203"/>
        <s v="ARAB 20103"/>
        <s v="CHIN 20100"/>
        <s v="JAPN 10100"/>
        <s v="HIST 10101"/>
        <s v="PERS 20101"/>
        <s v="CHIN 11100"/>
        <s v="NEHC 20006"/>
        <s v="JWSC 12001"/>
        <s v="ASTR 12600"/>
        <s v="ASTR 12700"/>
        <s v="LATN 20200"/>
        <s v="PHSC 10800"/>
        <s v="PHSC 10100"/>
        <s v="CHIN 20200"/>
        <s v="POLI 10103"/>
        <s v="ASTR 12610"/>
        <s v="CHEM 12600"/>
        <s v="SANS 10200"/>
        <s v="BIOS 10602"/>
        <s v="BIOS 10501"/>
        <s v="LATN 20100"/>
        <s v="BIOS 10603"/>
        <s v="CHEM 12400"/>
        <s v="RUSS 20303"/>
        <s v="GREK 20300"/>
        <s v="AKKD 10501"/>
        <s v="JAPN 20300"/>
        <s v="GREK 10200"/>
        <s v="SOSC 26300"/>
        <s v="PHSC 11000"/>
        <s v="SOSC 13110"/>
        <s v="TURK 10102"/>
        <s v="JAPN 20200"/>
        <s v="TAML 10300"/>
        <s v="TURK 10101"/>
        <s v="ASTR 12710"/>
        <s v="AKKD 10503"/>
        <s v="SOSC 26100"/>
        <s v="AKKD 10502"/>
        <s v="PHSC 13600"/>
        <m/>
      </sharedItems>
    </cacheField>
    <cacheField name="Avg Hours" numFmtId="0">
      <sharedItems containsString="0" containsBlank="1" containsNumber="1" minValue="2" maxValue="19.170000000000002"/>
    </cacheField>
    <cacheField name="Sentiment Score" numFmtId="0">
      <sharedItems containsString="0" containsBlank="1" containsNumber="1" minValue="0" maxValue="0.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82.89219953704" createdVersion="8" refreshedVersion="8" minRefreshableVersion="3" recordCount="1235" xr:uid="{600DD807-D80A-7E4A-91DD-1A91A6FB62DC}">
  <cacheSource type="worksheet">
    <worksheetSource ref="A1:B1048576" sheet="By Difficulty Score"/>
  </cacheSource>
  <cacheFields count="2">
    <cacheField name="Course Code" numFmtId="0">
      <sharedItems containsBlank="1" count="290">
        <s v="SOSC 14300"/>
        <s v="ARAB 10102"/>
        <s v="GNSE 15002"/>
        <s v="SOSC 14200"/>
        <s v="PHSC 13410"/>
        <s v="SOSC 17300"/>
        <s v="SOSC 13300"/>
        <s v="SOSC 13100"/>
        <s v="SOSC 13200"/>
        <s v="PHSC 13400"/>
        <s v="SOSC 12600"/>
        <s v="SOSC 17200"/>
        <s v="SOSC 14100"/>
        <s v="MDVL 20602"/>
        <s v="SOSC 12400"/>
        <s v="MDVL 20601"/>
        <s v="ASLG 10100"/>
        <s v="SOSC 16300"/>
        <s v="PERS 10101"/>
        <s v="SPAN 10300"/>
        <s v="SPAN 20200"/>
        <s v="MATH 15200"/>
        <s v="SOSC 12500"/>
        <s v="SOSC 15300"/>
        <s v="ARME 10101"/>
        <s v="MATH 13100"/>
        <s v="SOSC 15200"/>
        <s v="SOSC 18600"/>
        <s v="GNSE 15003"/>
        <s v="SOSC 18400"/>
        <s v="HIST 10103"/>
        <s v="ARAB 10101"/>
        <s v="PORT 10300"/>
        <s v="SOSC 17100"/>
        <s v="NEHC 20014"/>
        <s v="SALC 20702"/>
        <s v="ITAL 10200"/>
        <s v="SPAN 10200"/>
        <s v="ASLG 10200"/>
        <s v="SPAN 10100"/>
        <s v="SOSC 16200"/>
        <s v="HIST 14000"/>
        <s v="MDVL 20100"/>
        <s v="ITAL 10300"/>
        <s v="RLST 20315"/>
        <s v="TAML 10100"/>
        <s v="GRMN 10200"/>
        <s v="NORW 10200"/>
        <s v="SOSC 15100"/>
        <s v="SOSC 24901"/>
        <s v="SOSC 11600"/>
        <s v="SOSC 16100"/>
        <s v="PERS 10102"/>
        <s v="STAT 22000"/>
        <s v="ASTR 12620"/>
        <s v="SOSC 11400"/>
        <s v="ITAL 20300"/>
        <s v="PERS 10103"/>
        <s v="FREN 10300"/>
        <s v="MATH 16100"/>
        <s v="SOSC 18500"/>
        <s v="NORW 10100"/>
        <s v="CHEM 12900"/>
        <s v="ARAB 20101"/>
        <s v="KREY 12201"/>
        <s v="ASTR 18200"/>
        <s v="HIND 10200"/>
        <s v="SALC 24002"/>
        <s v="NEHC 20004"/>
        <s v="NEHC 20017"/>
        <s v="SOSC 11500"/>
        <s v="HIND 10300"/>
        <s v="MATH 16110"/>
        <s v="MATH 16200"/>
        <s v="DATA 11800"/>
        <s v="NEHC 20016"/>
        <s v="TAML 10200"/>
        <s v="HIST 13003"/>
        <s v="NEHC 20005"/>
        <s v="GEOS 25600"/>
        <s v="SOSC 13310"/>
        <s v="KORE 20300"/>
        <s v="MATH 16210"/>
        <s v="ASTR 12720"/>
        <s v="ASLG 10300"/>
        <s v="SANS 10300"/>
        <s v="STAT 20000"/>
        <s v="NEHC 20011"/>
        <s v="HIST 13001"/>
        <s v="SPAN 20300"/>
        <s v="ITAL 20100"/>
        <s v="KORE 10100"/>
        <s v="URDU 10100"/>
        <s v="FREN 20200"/>
        <s v="GRMN 10100"/>
        <s v="NORW 10300"/>
        <s v="SPAN 20100"/>
        <s v="CHIN 20300"/>
        <s v="PERS 20103"/>
        <s v="HIST 13200"/>
        <s v="LATN 10200"/>
        <s v="HIST 13700"/>
        <s v="GREK 10100"/>
        <s v="HIST 13002"/>
        <s v="ITAL 20200"/>
        <s v="SPAN 20302"/>
        <s v="RDIN 16200"/>
        <s v="GRMN 10300"/>
        <s v="HIST 11701"/>
        <s v="ARAB 10103"/>
        <s v="LATN 10300"/>
        <s v="HIND 10100"/>
        <s v="HIST 13500"/>
        <s v="HIST 13100"/>
        <s v="FREN 10100"/>
        <s v="TURK 20102"/>
        <s v="HIST 17521"/>
        <s v="HIST 14100"/>
        <s v="PHSC 11800"/>
        <s v="HIST 16800"/>
        <s v="NEHC 20013"/>
        <s v="NEHC 20603"/>
        <s v="GREK 20100"/>
        <s v="FREN 20100"/>
        <s v="SALC 20200"/>
        <s v="SOSC 24900"/>
        <s v="URDU 10200"/>
        <s v="EGPT 10103"/>
        <s v="HEBR 20501"/>
        <s v="CMSC 14200"/>
        <s v="PHSC 11700"/>
        <s v="YDDH 10200"/>
        <s v="LATN 20300"/>
        <s v="CMSC 14100"/>
        <s v="JAPN 10200"/>
        <s v="SOSC 13210"/>
        <s v="MATH 13200"/>
        <s v="HIST 17522"/>
        <s v="ARAB 20102"/>
        <s v="KORE 10200"/>
        <s v="EGPT 10101"/>
        <s v="LATN 10100"/>
        <s v="NEHC 20012"/>
        <s v="FREN 20300"/>
        <s v="HIST 16900"/>
        <s v="HIPS 18401"/>
        <s v="HIST 16700"/>
        <s v="FREN 10200"/>
        <s v="KREY 12301"/>
        <s v="ITAL 10100"/>
        <s v="HEBR 10501"/>
        <s v="SANS 10100"/>
        <s v="CHIN 11300"/>
        <s v="MATH 15100"/>
        <s v="PORT 10100"/>
        <s v="EGPT 10102"/>
        <s v="SWAH 25200"/>
        <s v="GREK 10300"/>
        <s v="KORE 20100"/>
        <s v="CHIN 10300"/>
        <s v="YDDH 10100"/>
        <s v="FREN 10402"/>
        <s v="TURK 10501"/>
        <s v="KORE 10300"/>
        <s v="HIST 13900"/>
        <s v="SOSC 13320"/>
        <s v="HIST 18301"/>
        <s v="SPAN 20102"/>
        <s v="KORE 20200"/>
        <s v="PHSC 11600"/>
        <s v="PERS 20102"/>
        <s v="SANS 20300"/>
        <s v="JAPN 10300"/>
        <s v="RUSS 10203"/>
        <s v="RUSS 20103"/>
        <s v="BANG 10300"/>
        <s v="HEBR 10503"/>
        <s v="HIST 10102"/>
        <s v="CHIN 11200"/>
        <s v="CHIN 10100"/>
        <s v="PORT 10200"/>
        <s v="HIST 13600"/>
        <s v="RUSS 10103"/>
        <s v="SOSC 13220"/>
        <s v="CHIN 10200"/>
        <s v="HEBR 20502"/>
        <s v="RUSS 20203"/>
        <s v="ARAB 20103"/>
        <s v="CHIN 20100"/>
        <s v="JAPN 10100"/>
        <s v="HIST 10101"/>
        <s v="PERS 20101"/>
        <s v="CHIN 11100"/>
        <s v="NEHC 20006"/>
        <s v="JWSC 12001"/>
        <s v="ASTR 12600"/>
        <s v="ASTR 12700"/>
        <s v="LATN 20200"/>
        <s v="PHSC 10800"/>
        <s v="PHSC 10100"/>
        <s v="CHIN 20200"/>
        <s v="POLI 10103"/>
        <s v="ASTR 12610"/>
        <s v="CHEM 12600"/>
        <s v="SANS 10200"/>
        <s v="LATN 20100"/>
        <s v="CHEM 12400"/>
        <s v="RUSS 20303"/>
        <s v="GREK 20300"/>
        <s v="AKKD 10501"/>
        <s v="JAPN 20300"/>
        <s v="GREK 10200"/>
        <s v="SOSC 26300"/>
        <s v="PHSC 11000"/>
        <s v="SOSC 13110"/>
        <s v="TURK 10102"/>
        <s v="JAPN 20200"/>
        <s v="TAML 10300"/>
        <s v="TURK 10101"/>
        <s v="ASTR 12710"/>
        <s v="AKKD 10503"/>
        <s v="SOSC 26100"/>
        <s v="AKKD 10502"/>
        <s v="PHSC 13600"/>
        <m/>
        <s v="TAPS 10900"/>
        <s v="ARTV 10100"/>
        <s v="CMST 14400"/>
        <s v="MUSI 10200"/>
        <s v="MUSI 10400"/>
        <s v="BIOS 14117"/>
        <s v="ARTV 10200"/>
        <s v="TAPS 10800"/>
        <s v="TAPS 10300"/>
        <s v="TAPS 10200"/>
        <s v="TAPS 10100"/>
        <s v="BIOS 11136"/>
        <s v="HUMA 12500 (HBC)"/>
        <s v="BIOS 15126"/>
        <s v="HUMA 18000 (Poetry)"/>
        <s v="BIOS 10140"/>
        <s v="MUSI 10300"/>
        <s v="MUSI 10100"/>
        <s v="ARTV 10300"/>
        <s v="BIOS 13140"/>
        <s v="BIOS 15115"/>
        <s v="BIOS 10130"/>
        <s v="ARTH 10100"/>
        <s v="CRWR 18200"/>
        <s v="BIOS 11137"/>
        <s v="BIOS 11125"/>
        <s v="HUMA 16100 (Media)"/>
        <s v="BIOS 13111"/>
        <s v="HUMA 17100 (Language)"/>
        <s v="BPRO 28800"/>
        <s v="HUMA 16000 (Media)"/>
        <s v="HUMA 11000 (Readings)"/>
        <s v="HUMA 12300 (HBC)"/>
        <s v="HUMA 14100 (Cultures)"/>
        <s v="HUMA 12150 (Greece/Rome)"/>
        <s v="HUMA 11100 (Readings)"/>
        <s v="BIOS 12121"/>
        <s v="HUMA 11600 (PhilPer)"/>
        <s v="HUMA 12400 (HBC)"/>
        <s v="BIOS 13134"/>
        <s v="HUMA 18100 (Poetry)"/>
        <s v="HUMA 11500 (PhilPer)"/>
        <s v="HUMA 11700 (PhilPer)"/>
        <s v="HUMA 14000 (Cultures)"/>
        <s v="BIOS 15127"/>
        <s v="BIOS 13132"/>
        <s v="HUMA 17000 (Language)"/>
        <s v="BIOS 11140"/>
        <s v="GEOS 13900"/>
        <s v="BIOS 14112"/>
        <s v="HUMA 18200 (Poetry)"/>
        <s v="HUMA 12050 (Greece/Rome)"/>
        <s v="HUMA 16200 (Media)"/>
        <s v="BIOS 13128"/>
        <s v="BIOS 12115"/>
        <s v="HUMA 11200 (Readings)"/>
        <s v="BIOS 10500"/>
        <s v="BIOS 12114"/>
        <s v="HUMA 14200 (Cultures)"/>
        <s v="HUMA 14100 (Reading Cultures)"/>
        <s v="HUMA 17200 (Language)"/>
        <s v="BIOS 12117"/>
        <s v="BIOS 10603"/>
        <s v="BIOS 10501"/>
        <s v="BIOS 10602"/>
      </sharedItems>
    </cacheField>
    <cacheField name="Final Difficulty Score" numFmtId="0">
      <sharedItems containsString="0" containsBlank="1" containsNumber="1" minValue="3.4000000000000002E-2" maxValue="8.877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82.892199652779" createdVersion="8" refreshedVersion="8" minRefreshableVersion="3" recordCount="1234" xr:uid="{D2BF5E42-70BB-634A-AF43-A34C8DBF559F}">
  <cacheSource type="worksheet">
    <worksheetSource ref="A1:B1048576" sheet="By Sentiment"/>
  </cacheSource>
  <cacheFields count="2">
    <cacheField name="Course Code" numFmtId="0">
      <sharedItems containsBlank="1" count="290">
        <s v="SOSC 15300"/>
        <s v="TAML 10300"/>
        <s v="FREN 20200"/>
        <s v="STAT 22000"/>
        <s v="SPAN 10300"/>
        <s v="AKKD 10502"/>
        <s v="MATH 13100"/>
        <s v="SOSC 14300"/>
        <s v="SOSC 12400"/>
        <s v="BIOS 13132"/>
        <s v="SOSC 13110"/>
        <s v="HUMA 14100 (Cultures)"/>
        <s v="MATH 15100"/>
        <s v="SOSC 13210"/>
        <s v="SOSC 16100"/>
        <s v="CMSC 14100"/>
        <s v="SOSC 16300"/>
        <s v="PHSC 13410"/>
        <s v="BIOS 11140"/>
        <s v="BIOS 10140"/>
        <s v="SOSC 16200"/>
        <s v="FREN 20100"/>
        <s v="SOSC 11500"/>
        <s v="SPAN 20300"/>
        <s v="STAT 20000"/>
        <s v="JAPN 10100"/>
        <s v="DATA 11800"/>
        <s v="HIST 16800"/>
        <s v="GNSE 15003"/>
        <s v="MATH 15200"/>
        <s v="SOSC 11400"/>
        <s v="PHSC 13600"/>
        <s v="SOSC 12500"/>
        <s v="HUMA 12150 (Greece/Rome)"/>
        <s v="MATH 16200"/>
        <s v="BIOS 10130"/>
        <s v="HUMA 11600 (PhilPer)"/>
        <s v="ARTV 10100"/>
        <s v="SOSC 14100"/>
        <s v="BIOS 10603"/>
        <s v="CHIN 10200"/>
        <s v="TAPS 10900"/>
        <s v="ITAL 10100"/>
        <s v="LATN 20100"/>
        <s v="MATH 16100"/>
        <s v="JAPN 10200"/>
        <s v="SOSC 24900"/>
        <s v="HUMA 12500 (HBC)"/>
        <s v="MATH 13200"/>
        <s v="CHIN 10300"/>
        <s v="SALC 24002"/>
        <s v="SOSC 24901"/>
        <s v="HUMA 16100 (Media)"/>
        <s v="SOSC 12600"/>
        <s v="SOSC 14200"/>
        <s v="SOSC 15200"/>
        <s v="HUMA 12300 (HBC)"/>
        <s v="GREK 10200"/>
        <s v="MUSI 10300"/>
        <s v="HIST 10101"/>
        <s v="SOSC 15100"/>
        <s v="CHIN 11200"/>
        <s v="FREN 10100"/>
        <s v="ARTV 10200"/>
        <s v="SOSC 11600"/>
        <s v="SPAN 10200"/>
        <s v="HUMA 11100 (Readings)"/>
        <s v="MUSI 10200"/>
        <s v="CMST 14400"/>
        <s v="CHIN 11300"/>
        <s v="HUMA 17000 (Language)"/>
        <s v="SOSC 18400"/>
        <s v="GREK 10100"/>
        <s v="JWSC 12001"/>
        <s v="PHSC 10100"/>
        <s v="ARAB 10102"/>
        <s v="HIST 13500"/>
        <s v="TAPS 10300"/>
        <s v="CHIN 20200"/>
        <s v="SOSC 17300"/>
        <s v="HIST 13600"/>
        <s v="HIST 13700"/>
        <s v="AKKD 10501"/>
        <s v="GRMN 10100"/>
        <s v="CMSC 14200"/>
        <s v="HUMA 11000 (Readings)"/>
        <s v="CHIN 10100"/>
        <s v="SOSC 13100"/>
        <s v="HUMA 12050 (Greece/Rome)"/>
        <s v="HIST 16900"/>
        <s v="BIOS 12114"/>
        <s v="SOSC 18500"/>
        <s v="HUMA 12400 (HBC)"/>
        <s v="SPAN 10100"/>
        <s v="HUMA 11700 (PhilPer)"/>
        <s v="FREN 20300"/>
        <s v="SOSC 13300"/>
        <s v="HIST 13002"/>
        <s v="BIOS 15115"/>
        <s v="HUMA 18000 (Poetry)"/>
        <s v="CHIN 11100"/>
        <s v="HUMA 17100 (Language)"/>
        <s v="BIOS 12121"/>
        <s v="HUMA 11200 (Readings)"/>
        <s v="HIST 18301"/>
        <s v="MATH 16110"/>
        <s v="HIST 13900"/>
        <s v="JAPN 20200"/>
        <s v="HIST 13001"/>
        <s v="SOSC 17200"/>
        <s v="HUMA 18200 (Poetry)"/>
        <s v="HIST 11701"/>
        <s v="HUMA 11500 (PhilPer)"/>
        <s v="BIOS 10501"/>
        <s v="HUMA 18100 (Poetry)"/>
        <s v="LATN 20200"/>
        <s v="HIST 13100"/>
        <s v="SOSC 13200"/>
        <s v="BIOS 12117"/>
        <s v="JAPN 10300"/>
        <s v="BIOS 10602"/>
        <s v="HEBR 20502"/>
        <s v="SOSC 26100"/>
        <s v="BIOS 15126"/>
        <s v="HIST 10102"/>
        <s v="JAPN 20300"/>
        <s v="FREN 10200"/>
        <s v="TAPS 10200"/>
        <s v="MUSI 10400"/>
        <s v="GRMN 10300"/>
        <s v="HUMA 14000 (Cultures)"/>
        <s v="BIOS 10500"/>
        <s v="HIST 14000"/>
        <s v="AKKD 10503"/>
        <s v="HUMA 16000 (Media)"/>
        <s v="RUSS 10103"/>
        <s v="SOSC 18600"/>
        <s v="HUMA 16200 (Media)"/>
        <s v="HIST 16700"/>
        <s v="SWAH 25200"/>
        <s v="GNSE 15002"/>
        <s v="GREK 20100"/>
        <s v="BIOS 13111"/>
        <s v="HEBR 10501"/>
        <s v="PHSC 11800"/>
        <s v="CHIN 20100"/>
        <s v="BIOS 11137"/>
        <s v="NEHC 20006"/>
        <s v="SPAN 20302"/>
        <s v="KORE 10200"/>
        <s v="CHEM 12400"/>
        <s v="ITAL 10200"/>
        <s v="HUMA 14100 (Reading Cultures)"/>
        <s v="SOSC 17100"/>
        <s v="YDDH 10200"/>
        <s v="SPAN 20100"/>
        <s v="MUSI 10100"/>
        <s v="SOSC 13220"/>
        <s v="PHSC 10800"/>
        <s v="SOSC 26300"/>
        <s v="PHSC 11000"/>
        <s v="EGPT 10103"/>
        <s v="HEBR 10503"/>
        <s v="MATH 16210"/>
        <s v="GEOS 25600"/>
        <s v="BANG 10300"/>
        <s v="RUSS 20303"/>
        <s v="BIOS 14117"/>
        <s v="BIOS 11125"/>
        <s v="NEHC 20603"/>
        <s v="TURK 10101"/>
        <s v="ARTV 10300"/>
        <s v="ASTR 12710"/>
        <s v="BIOS 14112"/>
        <s v="BIOS 12115"/>
        <s v="GRMN 10200"/>
        <s v="RUSS 10203"/>
        <s v="HIST 13200"/>
        <s v="SANS 20300"/>
        <s v="KORE 20100"/>
        <s v="RUSS 20203"/>
        <s v="ASTR 12610"/>
        <s v="BIOS 13140"/>
        <s v="ASLG 10200"/>
        <s v="GREK 10300"/>
        <s v="SOSC 13310"/>
        <s v="KORE 20200"/>
        <s v="RUSS 20103"/>
        <s v="ARAB 10103"/>
        <s v="ASTR 12600"/>
        <s v="LATN 10100"/>
        <s v="KREY 12301"/>
        <s v="SANS 10100"/>
        <s v="ARAB 20102"/>
        <s v="SPAN 20102"/>
        <s v="FREN 10300"/>
        <s v="TURK 20102"/>
        <s v="LATN 20300"/>
        <s v="ASLG 10100"/>
        <s v="URDU 10200"/>
        <s v="HIPS 18401"/>
        <s v="CHEM 12600"/>
        <s v="SPAN 20200"/>
        <s v="CHIN 20300"/>
        <s v="PHSC 11700"/>
        <s v="ARAB 10101"/>
        <s v="TAPS 10800"/>
        <s v="TURK 10501"/>
        <s v="PERS 20101"/>
        <s v="ASTR 12700"/>
        <s v="NEHC 20013"/>
        <s v="PHSC 11600"/>
        <s v="SALC 20702"/>
        <s v="HIND 10200"/>
        <s v="NEHC 20017"/>
        <s v="YDDH 10100"/>
        <s v="NEHC 20011"/>
        <s v="MDVL 20601"/>
        <s v="MDVL 20602"/>
        <s v="SANS 10200"/>
        <s v="HIND 10300"/>
        <s v="HIND 10100"/>
        <s v="ASLG 10300"/>
        <s v="EGPT 10102"/>
        <s v="NEHC 20005"/>
        <s v="ASTR 12720"/>
        <s v="HIST 14100"/>
        <s v="HEBR 20501"/>
        <s v="KORE 10100"/>
        <s v="BIOS 11136"/>
        <s v="PERS 20103"/>
        <s v="URDU 10100"/>
        <s v="TAPS 10100"/>
        <s v="POLI 10103"/>
        <s v="TURK 10102"/>
        <s v="ASTR 12620"/>
        <s v="LATN 10300"/>
        <s v="SOSC 13320"/>
        <s v="NEHC 20012"/>
        <s v="KREY 12201"/>
        <s v="BIOS 15127"/>
        <s v="ARAB 20101"/>
        <s v="TAML 10200"/>
        <s v="NEHC 20004"/>
        <s v="GREK 20300"/>
        <s v="CHEM 12900"/>
        <s v="LATN 10200"/>
        <s v="RDIN 16200"/>
        <s v="NORW 10300"/>
        <s v="CRWR 18200"/>
        <s v="PERS 20102"/>
        <s v="BPRO 28800"/>
        <s v="MDVL 20100"/>
        <s v="HIST 17521"/>
        <s v="NEHC 20016"/>
        <s v="SANS 10300"/>
        <s v="ITAL 10300"/>
        <s v="PHSC 13400"/>
        <s v="GEOS 13900"/>
        <s v="KORE 10300"/>
        <s v="HIST 10103"/>
        <s v="RLST 20315"/>
        <s v="NEHC 20014"/>
        <s v="ASTR 18200"/>
        <s v="BIOS 13128"/>
        <s v="HIST 13003"/>
        <s v="KORE 20300"/>
        <s v="FREN 10402"/>
        <s v="PERS 10102"/>
        <s v="EGPT 10101"/>
        <s v="ARAB 20103"/>
        <s v="ITAL 20300"/>
        <s v="NORW 10100"/>
        <s v="SALC 20200"/>
        <s v="TAML 10100"/>
        <s v="HUMA 17200 (Language)"/>
        <s v="HUMA 14200 (Cultures)"/>
        <s v="HIST 17522"/>
        <s v="PERS 10103"/>
        <s v="ITAL 20100"/>
        <s v="BIOS 13134"/>
        <s v="ARME 10101"/>
        <s v="NORW 10200"/>
        <s v="ARTH 10100"/>
        <s v="PORT 10100"/>
        <s v="ITAL 20200"/>
        <s v="PORT 10200"/>
        <s v="PERS 10101"/>
        <s v="PORT 10300"/>
        <m/>
      </sharedItems>
    </cacheField>
    <cacheField name="Sentiment Score" numFmtId="0">
      <sharedItems containsString="0" containsBlank="1" containsNumber="1" minValue="0" maxValue="0.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82.892199768517" createdVersion="8" refreshedVersion="8" minRefreshableVersion="3" recordCount="1235" xr:uid="{FACD5D28-225D-FA49-A8B7-0DBB3D52B5E4}">
  <cacheSource type="worksheet">
    <worksheetSource ref="A1:K1048576" sheet="Master sheet"/>
  </cacheSource>
  <cacheFields count="11">
    <cacheField name="Course Code" numFmtId="0">
      <sharedItems containsBlank="1" count="290">
        <s v="SOSC 14300"/>
        <s v="ARAB 10102"/>
        <s v="GNSE 15002"/>
        <s v="SOSC 14200"/>
        <s v="PHSC 13410"/>
        <s v="SOSC 17300"/>
        <s v="SOSC 13300"/>
        <s v="SOSC 13100"/>
        <s v="SOSC 13200"/>
        <s v="PHSC 13400"/>
        <s v="TAPS 10200"/>
        <s v="TAPS 10100"/>
        <s v="SOSC 12600"/>
        <s v="SOSC 17200"/>
        <s v="ARTV 10100"/>
        <s v="SOSC 14100"/>
        <s v="CMST 14400"/>
        <s v="MDVL 20602"/>
        <s v="CRWR 18200"/>
        <s v="SOSC 12400"/>
        <s v="ARTH 10100"/>
        <s v="MDVL 20601"/>
        <s v="ASLG 10100"/>
        <s v="SOSC 16300"/>
        <s v="PERS 10101"/>
        <s v="SPAN 10300"/>
        <s v="SPAN 20200"/>
        <s v="TAPS 10900"/>
        <s v="MATH 15200"/>
        <s v="SOSC 12500"/>
        <s v="SOSC 15300"/>
        <s v="BIOS 13134"/>
        <s v="HUMA 12400 (HBC)"/>
        <s v="TAPS 10300"/>
        <s v="ARME 10101"/>
        <s v="MATH 13100"/>
        <s v="HUMA 16100 (Media)"/>
        <s v="SOSC 15200"/>
        <s v="HUMA 12300 (HBC)"/>
        <s v="SOSC 18600"/>
        <s v="GNSE 15003"/>
        <s v="SOSC 18400"/>
        <s v="MUSI 10200"/>
        <s v="HIST 10103"/>
        <s v="ARAB 10101"/>
        <s v="MUSI 10100"/>
        <s v="PORT 10300"/>
        <s v="SOSC 17100"/>
        <s v="HUMA 11000 (Readings)"/>
        <s v="NEHC 20014"/>
        <s v="HUMA 11700 (PhilPer)"/>
        <s v="SALC 20702"/>
        <s v="ITAL 10200"/>
        <s v="HUMA 14100 (Cultures)"/>
        <s v="HUMA 12150 (Greece/Rome)"/>
        <s v="HUMA 11500 (PhilPer)"/>
        <s v="SPAN 10200"/>
        <s v="ASLG 10200"/>
        <s v="BIOS 13140"/>
        <s v="HUMA 18000 (Poetry)"/>
        <s v="HUMA 18100 (Poetry)"/>
        <s v="HUMA 11600 (PhilPer)"/>
        <s v="SPAN 10100"/>
        <s v="SOSC 16200"/>
        <s v="HIST 14000"/>
        <s v="ARTV 10300"/>
        <s v="BPRO 28800"/>
        <s v="MDVL 20100"/>
        <s v="TAPS 10800"/>
        <s v="ITAL 10300"/>
        <s v="BIOS 11136"/>
        <s v="ARTV 10200"/>
        <s v="RLST 20315"/>
        <s v="HUMA 16000 (Media)"/>
        <s v="MUSI 10300"/>
        <s v="MUSI 10400"/>
        <s v="TAML 10100"/>
        <s v="GRMN 10200"/>
        <s v="NORW 10200"/>
        <s v="SOSC 15100"/>
        <s v="SOSC 24901"/>
        <s v="SOSC 11600"/>
        <s v="SOSC 16100"/>
        <s v="HUMA 12050 (Greece/Rome)"/>
        <s v="PERS 10102"/>
        <s v="STAT 22000"/>
        <s v="ASTR 12620"/>
        <s v="SOSC 11400"/>
        <s v="ITAL 20300"/>
        <s v="BIOS 14117"/>
        <s v="PERS 10103"/>
        <s v="BIOS 13128"/>
        <s v="GEOS 13900"/>
        <s v="FREN 10300"/>
        <s v="HUMA 11100 (Readings)"/>
        <s v="MATH 16100"/>
        <s v="SOSC 18500"/>
        <s v="BIOS 10130"/>
        <s v="NORW 10100"/>
        <s v="CHEM 12900"/>
        <s v="HUMA 14000 (Cultures)"/>
        <s v="ARAB 20101"/>
        <s v="KREY 12201"/>
        <s v="ASTR 18200"/>
        <s v="HIND 10200"/>
        <s v="SALC 24002"/>
        <s v="HUMA 14200 (Cultures)"/>
        <s v="NEHC 20004"/>
        <s v="NEHC 20017"/>
        <s v="SOSC 11500"/>
        <s v="HUMA 17100 (Language)"/>
        <s v="HIND 10300"/>
        <s v="BIOS 15127"/>
        <s v="BIOS 10140"/>
        <s v="MATH 16110"/>
        <s v="MATH 16200"/>
        <s v="DATA 11800"/>
        <s v="NEHC 20016"/>
        <s v="BIOS 11125"/>
        <s v="TAML 10200"/>
        <s v="HUMA 18200 (Poetry)"/>
        <s v="HIST 13003"/>
        <s v="NEHC 20005"/>
        <s v="GEOS 25600"/>
        <s v="SOSC 13310"/>
        <s v="HUMA 12500 (HBC)"/>
        <s v="KORE 20300"/>
        <s v="MATH 16210"/>
        <s v="ASTR 12720"/>
        <s v="BIOS 11137"/>
        <s v="ASLG 10300"/>
        <s v="SANS 10300"/>
        <s v="STAT 20000"/>
        <s v="NEHC 20011"/>
        <s v="BIOS 15126"/>
        <s v="HIST 13001"/>
        <s v="SPAN 20300"/>
        <s v="BIOS 13111"/>
        <s v="ITAL 20100"/>
        <s v="KORE 10100"/>
        <s v="URDU 10100"/>
        <s v="FREN 20200"/>
        <s v="BIOS 15115"/>
        <s v="GRMN 10100"/>
        <s v="NORW 10300"/>
        <s v="HUMA 16200 (Media)"/>
        <s v="HUMA 17200 (Language)"/>
        <s v="SPAN 20100"/>
        <s v="CHIN 20300"/>
        <s v="PERS 20103"/>
        <s v="HIST 13200"/>
        <s v="BIOS 14112"/>
        <s v="LATN 10200"/>
        <s v="HIST 13700"/>
        <s v="GREK 10100"/>
        <s v="HIST 13002"/>
        <s v="ITAL 20200"/>
        <s v="HUMA 17000 (Language)"/>
        <s v="SPAN 20302"/>
        <s v="BIOS 12115"/>
        <s v="RDIN 16200"/>
        <s v="GRMN 10300"/>
        <s v="BIOS 13132"/>
        <s v="BIOS 12121"/>
        <s v="HIST 11701"/>
        <s v="ARAB 10103"/>
        <s v="LATN 10300"/>
        <s v="HIND 10100"/>
        <s v="HIST 13500"/>
        <s v="HIST 13100"/>
        <s v="FREN 10100"/>
        <s v="TURK 20102"/>
        <s v="HIST 17521"/>
        <s v="HIST 14100"/>
        <s v="PHSC 11800"/>
        <s v="BIOS 11140"/>
        <s v="HIST 16800"/>
        <s v="NEHC 20013"/>
        <s v="NEHC 20603"/>
        <s v="GREK 20100"/>
        <s v="BIOS 12114"/>
        <s v="FREN 20100"/>
        <s v="SALC 20200"/>
        <s v="SOSC 24900"/>
        <s v="URDU 10200"/>
        <s v="BIOS 10500"/>
        <s v="EGPT 10103"/>
        <s v="HEBR 20501"/>
        <s v="CMSC 14200"/>
        <s v="PHSC 11700"/>
        <s v="YDDH 10200"/>
        <s v="LATN 20300"/>
        <s v="CMSC 14100"/>
        <s v="JAPN 10200"/>
        <s v="SOSC 13210"/>
        <s v="MATH 13200"/>
        <s v="HIST 17522"/>
        <s v="ARAB 20102"/>
        <s v="KORE 10200"/>
        <s v="HUMA 11200 (Readings)"/>
        <s v="EGPT 10101"/>
        <s v="LATN 10100"/>
        <s v="NEHC 20012"/>
        <s v="FREN 20300"/>
        <s v="HIST 16900"/>
        <s v="HIPS 18401"/>
        <s v="HIST 16700"/>
        <s v="FREN 10200"/>
        <s v="KREY 12301"/>
        <s v="ITAL 10100"/>
        <s v="HEBR 10501"/>
        <s v="SANS 10100"/>
        <s v="CHIN 11300"/>
        <s v="MATH 15100"/>
        <s v="PORT 10100"/>
        <s v="EGPT 10102"/>
        <s v="SWAH 25200"/>
        <s v="GREK 10300"/>
        <s v="KORE 20100"/>
        <s v="CHIN 10300"/>
        <s v="YDDH 10100"/>
        <s v="HUMA 14100 (Reading Cultures)"/>
        <s v="FREN 10402"/>
        <s v="TURK 10501"/>
        <s v="KORE 10300"/>
        <s v="HIST 13900"/>
        <s v="SOSC 13320"/>
        <s v="HIST 18301"/>
        <s v="SPAN 20102"/>
        <s v="KORE 20200"/>
        <s v="PHSC 11600"/>
        <s v="PERS 20102"/>
        <s v="SANS 20300"/>
        <s v="JAPN 10300"/>
        <s v="RUSS 10203"/>
        <s v="RUSS 20103"/>
        <s v="BANG 10300"/>
        <s v="HEBR 10503"/>
        <s v="HIST 10102"/>
        <s v="CHIN 11200"/>
        <s v="CHIN 10100"/>
        <s v="PORT 10200"/>
        <s v="HIST 13600"/>
        <s v="RUSS 10103"/>
        <s v="SOSC 13220"/>
        <s v="BIOS 12117"/>
        <s v="CHIN 10200"/>
        <s v="HEBR 20502"/>
        <s v="RUSS 20203"/>
        <s v="ARAB 20103"/>
        <s v="CHIN 20100"/>
        <s v="JAPN 10100"/>
        <s v="HIST 10101"/>
        <s v="PERS 20101"/>
        <s v="CHIN 11100"/>
        <s v="NEHC 20006"/>
        <s v="JWSC 12001"/>
        <s v="ASTR 12600"/>
        <s v="ASTR 12700"/>
        <s v="LATN 20200"/>
        <s v="PHSC 10800"/>
        <s v="PHSC 10100"/>
        <s v="CHIN 20200"/>
        <s v="POLI 10103"/>
        <s v="ASTR 12610"/>
        <s v="CHEM 12600"/>
        <s v="SANS 10200"/>
        <s v="BIOS 10602"/>
        <s v="BIOS 10501"/>
        <s v="LATN 20100"/>
        <s v="BIOS 10603"/>
        <s v="CHEM 12400"/>
        <s v="RUSS 20303"/>
        <s v="GREK 20300"/>
        <s v="AKKD 10501"/>
        <s v="JAPN 20300"/>
        <s v="GREK 10200"/>
        <s v="SOSC 26300"/>
        <s v="PHSC 11000"/>
        <s v="SOSC 13110"/>
        <s v="TURK 10102"/>
        <s v="JAPN 20200"/>
        <s v="TAML 10300"/>
        <s v="TURK 10101"/>
        <s v="ASTR 12710"/>
        <s v="AKKD 10503"/>
        <s v="SOSC 26100"/>
        <s v="AKKD 10502"/>
        <s v="PHSC 13600"/>
        <m/>
      </sharedItems>
    </cacheField>
    <cacheField name="Instructor" numFmtId="0">
      <sharedItems containsBlank="1"/>
    </cacheField>
    <cacheField name="Avg Hours" numFmtId="0">
      <sharedItems containsString="0" containsBlank="1" containsNumber="1" minValue="2" maxValue="19.170000000000002"/>
    </cacheField>
    <cacheField name="Sentiment Score" numFmtId="0">
      <sharedItems containsString="0" containsBlank="1" containsNumber="1" minValue="0" maxValue="0.378"/>
    </cacheField>
    <cacheField name="Normalised Hours" numFmtId="0">
      <sharedItems containsString="0" containsBlank="1" containsNumber="1" minValue="0" maxValue="1"/>
    </cacheField>
    <cacheField name="Inverted Sentiment" numFmtId="0">
      <sharedItems containsString="0" containsBlank="1" containsNumber="1" minValue="0" maxValue="1"/>
    </cacheField>
    <cacheField name="Final Difficulty Score" numFmtId="0">
      <sharedItems containsString="0" containsBlank="1" containsNumber="1" minValue="3.4000000000000002E-2" maxValue="0.92800000000000005"/>
    </cacheField>
    <cacheField name="Enrolled" numFmtId="0">
      <sharedItems containsString="0" containsBlank="1" containsNumber="1" containsInteger="1" minValue="3" maxValue="276"/>
    </cacheField>
    <cacheField name="Responses" numFmtId="0">
      <sharedItems containsString="0" containsBlank="1" containsNumber="1" containsInteger="1" minValue="3" maxValue="120"/>
    </cacheField>
    <cacheField name="Response Rate" numFmtId="0">
      <sharedItems containsString="0" containsBlank="1" containsNumber="1" minValue="0.16" maxValue="1"/>
    </cacheField>
    <cacheField name="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82.892199884256" createdVersion="8" refreshedVersion="8" minRefreshableVersion="3" recordCount="1234" xr:uid="{05DDC324-4E15-C44C-B426-F77BEE895A68}">
  <cacheSource type="worksheet">
    <worksheetSource ref="A1:B1048576" sheet="By Study Hours"/>
  </cacheSource>
  <cacheFields count="2">
    <cacheField name="Course Code" numFmtId="0">
      <sharedItems containsBlank="1" count="290">
        <s v="ASLG 10100"/>
        <s v="ASLG 10200"/>
        <s v="TAPS 10200"/>
        <s v="ARTV 10100"/>
        <s v="MDVL 20602"/>
        <s v="SOSC 13200"/>
        <s v="TAPS 10100"/>
        <s v="PHSC 13410"/>
        <s v="CMST 14400"/>
        <s v="TAPS 10300"/>
        <s v="TAPS 10800"/>
        <s v="ARTV 10200"/>
        <s v="SOSC 24901"/>
        <s v="BIOS 14117"/>
        <s v="SOSC 12600"/>
        <s v="MUSI 10400"/>
        <s v="MUSI 10200"/>
        <s v="TAPS 10900"/>
        <s v="HIST 13100"/>
        <s v="SOSC 14200"/>
        <s v="BIOS 11136"/>
        <s v="NEHC 20017"/>
        <s v="ARAB 10102"/>
        <s v="SPAN 10300"/>
        <s v="SOSC 14300"/>
        <s v="PHSC 13400"/>
        <s v="GEOS 25600"/>
        <s v="HUMA 18000 (Poetry)"/>
        <s v="MDVL 20601"/>
        <s v="BIOS 10140"/>
        <s v="BIOS 15126"/>
        <s v="HUMA 12500 (HBC)"/>
        <s v="SPAN 10200"/>
        <s v="HIND 10200"/>
        <s v="GRMN 10100"/>
        <s v="SOSC 14100"/>
        <s v="MUSI 10100"/>
        <s v="MATH 15200"/>
        <s v="MUSI 10300"/>
        <s v="ARTV 10300"/>
        <s v="HIST 13200"/>
        <s v="BIOS 13140"/>
        <s v="ITAL 10200"/>
        <s v="SPAN 10100"/>
        <s v="ARTH 10100"/>
        <s v="SOSC 13300"/>
        <s v="CRWR 18200"/>
        <s v="MDVL 20100"/>
        <s v="BIOS 10130"/>
        <s v="BIOS 15115"/>
        <s v="HIST 16900"/>
        <s v="MATH 13100"/>
        <s v="HUMA 16100 (Media)"/>
        <s v="BIOS 11125"/>
        <s v="BIOS 11137"/>
        <s v="SOSC 13210"/>
        <s v="SPAN 20200"/>
        <s v="ARME 10101"/>
        <s v="GRMN 10200"/>
        <s v="HIND 10300"/>
        <s v="FREN 20200"/>
        <s v="PHSC 11800"/>
        <s v="NEHC 20011"/>
        <s v="BIOS 13111"/>
        <s v="BPRO 28800"/>
        <s v="GNSE 15002"/>
        <s v="SOSC 13100"/>
        <s v="HIST 10103"/>
        <s v="SOSC 17100"/>
        <s v="HUMA 11000 (Readings)"/>
        <s v="HUMA 16000 (Media)"/>
        <s v="KREY 12201"/>
        <s v="HUMA 17100 (Language)"/>
        <s v="NEHC 20005"/>
        <s v="HIST 18301"/>
        <s v="ASTR 12720"/>
        <s v="HUMA 12300 (HBC)"/>
        <s v="NEHC 20014"/>
        <s v="ITAL 10300"/>
        <s v="SOSC 16100"/>
        <s v="HUMA 11100 (Readings)"/>
        <s v="HUMA 12150 (Greece/Rome)"/>
        <s v="GRMN 10300"/>
        <s v="SALC 24002"/>
        <s v="HUMA 14100 (Cultures)"/>
        <s v="CHEM 12900"/>
        <s v="ARAB 20101"/>
        <s v="FREN 10300"/>
        <s v="BIOS 13134"/>
        <s v="HUMA 12400 (HBC)"/>
        <s v="HIST 14000"/>
        <s v="HUMA 11600 (PhilPer)"/>
        <s v="BIOS 12121"/>
        <s v="HIST 16700"/>
        <s v="HIST 10101"/>
        <s v="ARAB 10101"/>
        <s v="SOSC 17300"/>
        <s v="NEHC 20004"/>
        <s v="HUMA 18100 (Poetry)"/>
        <s v="RLST 20315"/>
        <s v="GNSE 15003"/>
        <s v="HUMA 11500 (PhilPer)"/>
        <s v="PERS 10101"/>
        <s v="TAML 10100"/>
        <s v="PERS 10102"/>
        <s v="HUMA 11700 (PhilPer)"/>
        <s v="TAML 10200"/>
        <s v="KORE 10100"/>
        <s v="URDU 10100"/>
        <s v="CHIN 20300"/>
        <s v="HIST 13002"/>
        <s v="HIST 13001"/>
        <s v="JAPN 10200"/>
        <s v="CHIN 11300"/>
        <s v="SOSC 24900"/>
        <s v="PHSC 11700"/>
        <s v="PHSC 10100"/>
        <s v="ASTR 18200"/>
        <s v="ITAL 20300"/>
        <s v="SPAN 20300"/>
        <s v="ASTR 12620"/>
        <s v="SOSC 16200"/>
        <s v="MATH 15100"/>
        <s v="HUMA 14000 (Cultures)"/>
        <s v="BIOS 15127"/>
        <s v="PERS 20103"/>
        <s v="NORW 10100"/>
        <s v="BIOS 13132"/>
        <s v="GEOS 13900"/>
        <s v="SOSC 17200"/>
        <s v="SOSC 12500"/>
        <s v="NORW 10200"/>
        <s v="SOSC 16300"/>
        <s v="HUMA 12050 (Greece/Rome)"/>
        <s v="PERS 10103"/>
        <s v="NEHC 20016"/>
        <s v="HUMA 18200 (Poetry)"/>
        <s v="BIOS 14112"/>
        <s v="HIST 11701"/>
        <s v="ARAB 10103"/>
        <s v="BIOS 11140"/>
        <s v="SPAN 20302"/>
        <s v="HUMA 17000 (Language)"/>
        <s v="GREK 20100"/>
        <s v="HIST 13700"/>
        <s v="HIST 10102"/>
        <s v="SANS 10300"/>
        <s v="MATH 13200"/>
        <s v="PHSC 11600"/>
        <s v="BIOS 13128"/>
        <s v="SALC 20702"/>
        <s v="SOSC 15100"/>
        <s v="HUMA 16200 (Media)"/>
        <s v="NEHC 20013"/>
        <s v="KORE 20300"/>
        <s v="ASLG 10300"/>
        <s v="NORW 10300"/>
        <s v="GREK 10100"/>
        <s v="TURK 20102"/>
        <s v="EGPT 10103"/>
        <s v="YDDH 10200"/>
        <s v="CHIN 11200"/>
        <s v="FREN 10100"/>
        <s v="ITAL 10100"/>
        <s v="SOSC 12400"/>
        <s v="SOSC 18600"/>
        <s v="HIST 14100"/>
        <s v="MATH 16100"/>
        <s v="BIOS 12115"/>
        <s v="HIND 10100"/>
        <s v="SOSC 15200"/>
        <s v="SOSC 15300"/>
        <s v="SOSC 18500"/>
        <s v="HIST 13500"/>
        <s v="HUMA 11200 (Readings)"/>
        <s v="PORT 10300"/>
        <s v="SPAN 20100"/>
        <s v="LATN 10300"/>
        <s v="URDU 10200"/>
        <s v="HEBR 10501"/>
        <s v="FREN 20100"/>
        <s v="HIPS 18401"/>
        <s v="HIST 13003"/>
        <s v="SWAH 25200"/>
        <s v="PHSC 10800"/>
        <s v="BIOS 10500"/>
        <s v="ASTR 12600"/>
        <s v="LATN 10200"/>
        <s v="ARAB 20102"/>
        <s v="KORE 10200"/>
        <s v="BIOS 12114"/>
        <s v="HIST 13900"/>
        <s v="RDIN 16200"/>
        <s v="ASTR 12610"/>
        <s v="HEBR 20501"/>
        <s v="FREN 10200"/>
        <s v="ASTR 12700"/>
        <s v="CHEM 12400"/>
        <s v="FREN 20300"/>
        <s v="KREY 12301"/>
        <s v="SOSC 11500"/>
        <s v="HIST 13600"/>
        <s v="HIST 16800"/>
        <s v="SANS 10100"/>
        <s v="CHEM 12600"/>
        <s v="LATN 10100"/>
        <s v="SOSC 11400"/>
        <s v="HUMA 14200 (Cultures)"/>
        <s v="NEHC 20603"/>
        <s v="SOSC 18400"/>
        <s v="SOSC 11600"/>
        <s v="HIST 17521"/>
        <s v="STAT 20000"/>
        <s v="SOSC 13310"/>
        <s v="NEHC 20012"/>
        <s v="STAT 22000"/>
        <s v="ITAL 20100"/>
        <s v="LATN 20300"/>
        <s v="EGPT 10102"/>
        <s v="KORE 20100"/>
        <s v="CHIN 10300"/>
        <s v="YDDH 10100"/>
        <s v="TURK 10501"/>
        <s v="SPAN 20102"/>
        <s v="KORE 20200"/>
        <s v="SANS 20300"/>
        <s v="RUSS 10203"/>
        <s v="BANG 10300"/>
        <s v="HEBR 10503"/>
        <s v="CHIN 10100"/>
        <s v="RUSS 10103"/>
        <s v="HEBR 20502"/>
        <s v="CHIN 11100"/>
        <s v="TAML 10300"/>
        <s v="JWSC 12001"/>
        <s v="DATA 11800"/>
        <s v="PHSC 11000"/>
        <s v="NEHC 20006"/>
        <s v="MATH 16200"/>
        <s v="GREK 10300"/>
        <s v="ITAL 20200"/>
        <s v="CMSC 14100"/>
        <s v="CMSC 14200"/>
        <s v="JAPN 10100"/>
        <s v="EGPT 10101"/>
        <s v="HUMA 14100 (Reading Cultures)"/>
        <s v="RUSS 20103"/>
        <s v="CHIN 20200"/>
        <s v="LATN 20100"/>
        <s v="HUMA 17200 (Language)"/>
        <s v="ASTR 12710"/>
        <s v="PHSC 13600"/>
        <s v="KORE 10300"/>
        <s v="PERS 20102"/>
        <s v="JAPN 10300"/>
        <s v="LATN 20200"/>
        <s v="FREN 10402"/>
        <s v="CHIN 20100"/>
        <s v="BIOS 12117"/>
        <s v="SALC 20200"/>
        <s v="PERS 20101"/>
        <s v="CHIN 10200"/>
        <s v="HIST 17522"/>
        <s v="PORT 10100"/>
        <s v="RUSS 20203"/>
        <s v="ARAB 20103"/>
        <s v="AKKD 10501"/>
        <s v="POLI 10103"/>
        <s v="SANS 10200"/>
        <s v="BIOS 10603"/>
        <s v="SOSC 26300"/>
        <s v="MATH 16110"/>
        <s v="PORT 10200"/>
        <s v="JAPN 20300"/>
        <s v="RUSS 20303"/>
        <s v="MATH 16210"/>
        <s v="BIOS 10501"/>
        <s v="BIOS 10602"/>
        <s v="GREK 10200"/>
        <s v="SOSC 13220"/>
        <s v="JAPN 20200"/>
        <s v="SOSC 13320"/>
        <s v="GREK 20300"/>
        <s v="SOSC 13110"/>
        <s v="TURK 10102"/>
        <s v="TURK 10101"/>
        <s v="AKKD 10502"/>
        <s v="AKKD 10503"/>
        <s v="SOSC 26100"/>
        <m/>
      </sharedItems>
    </cacheField>
    <cacheField name="Avg Hours" numFmtId="0">
      <sharedItems containsString="0" containsBlank="1" containsNumber="1" minValue="2" maxValue="19.1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n v="3.65"/>
    <n v="0.30299999999999999"/>
  </r>
  <r>
    <x v="1"/>
    <n v="3"/>
    <n v="0.378"/>
  </r>
  <r>
    <x v="2"/>
    <n v="3.75"/>
    <n v="0.32300000000000001"/>
  </r>
  <r>
    <x v="3"/>
    <n v="2.92"/>
    <n v="0.27500000000000002"/>
  </r>
  <r>
    <x v="0"/>
    <n v="3.12"/>
    <n v="0.27200000000000002"/>
  </r>
  <r>
    <x v="0"/>
    <n v="3.75"/>
    <n v="0.28299999999999997"/>
  </r>
  <r>
    <x v="4"/>
    <n v="3.33"/>
    <n v="0.28799999999999998"/>
  </r>
  <r>
    <x v="5"/>
    <n v="4.29"/>
    <n v="0.28899999999999998"/>
  </r>
  <r>
    <x v="3"/>
    <n v="3"/>
    <n v="0.26100000000000001"/>
  </r>
  <r>
    <x v="6"/>
    <n v="3.5"/>
    <n v="0.26700000000000002"/>
  </r>
  <r>
    <x v="3"/>
    <n v="3.21"/>
    <n v="0.25900000000000001"/>
  </r>
  <r>
    <x v="7"/>
    <n v="4.7699999999999996"/>
    <n v="0.28499999999999998"/>
  </r>
  <r>
    <x v="8"/>
    <n v="3.75"/>
    <n v="0.26300000000000001"/>
  </r>
  <r>
    <x v="6"/>
    <n v="4.38"/>
    <n v="0.27300000000000002"/>
  </r>
  <r>
    <x v="9"/>
    <n v="3.12"/>
    <n v="0.26600000000000001"/>
  </r>
  <r>
    <x v="10"/>
    <n v="2.5"/>
    <n v="0.29599999999999999"/>
  </r>
  <r>
    <x v="11"/>
    <n v="3.33"/>
    <n v="0.31"/>
  </r>
  <r>
    <x v="12"/>
    <n v="5.36"/>
    <n v="0.27700000000000002"/>
  </r>
  <r>
    <x v="13"/>
    <n v="5"/>
    <n v="0.27"/>
  </r>
  <r>
    <x v="14"/>
    <n v="3.75"/>
    <n v="0.31900000000000001"/>
  </r>
  <r>
    <x v="15"/>
    <n v="4.29"/>
    <n v="0.25700000000000001"/>
  </r>
  <r>
    <x v="0"/>
    <n v="5.5"/>
    <n v="0.27900000000000003"/>
  </r>
  <r>
    <x v="15"/>
    <n v="6.59"/>
    <n v="0.29799999999999999"/>
  </r>
  <r>
    <x v="14"/>
    <n v="2.5"/>
    <n v="0.28899999999999998"/>
  </r>
  <r>
    <x v="12"/>
    <n v="4.5"/>
    <n v="0.25700000000000001"/>
  </r>
  <r>
    <x v="16"/>
    <n v="3.5"/>
    <n v="0.308"/>
  </r>
  <r>
    <x v="12"/>
    <n v="4.5"/>
    <n v="0.25600000000000001"/>
  </r>
  <r>
    <x v="7"/>
    <n v="3.75"/>
    <n v="0.24199999999999999"/>
  </r>
  <r>
    <x v="15"/>
    <n v="4"/>
    <n v="0.246"/>
  </r>
  <r>
    <x v="17"/>
    <n v="2.5"/>
    <n v="0.26400000000000001"/>
  </r>
  <r>
    <x v="8"/>
    <n v="3.75"/>
    <n v="0.23699999999999999"/>
  </r>
  <r>
    <x v="16"/>
    <n v="4.7699999999999996"/>
    <n v="0.32800000000000001"/>
  </r>
  <r>
    <x v="11"/>
    <n v="3.5"/>
    <n v="0.3"/>
  </r>
  <r>
    <x v="8"/>
    <n v="2.5"/>
    <n v="0.214"/>
  </r>
  <r>
    <x v="18"/>
    <n v="3.5"/>
    <n v="0.29899999999999999"/>
  </r>
  <r>
    <x v="18"/>
    <n v="3.5"/>
    <n v="0.29899999999999999"/>
  </r>
  <r>
    <x v="12"/>
    <n v="5"/>
    <n v="0.25800000000000001"/>
  </r>
  <r>
    <x v="15"/>
    <n v="3.27"/>
    <n v="0.22600000000000001"/>
  </r>
  <r>
    <x v="15"/>
    <n v="6.25"/>
    <n v="0.28000000000000003"/>
  </r>
  <r>
    <x v="19"/>
    <n v="7"/>
    <n v="0.29299999999999998"/>
  </r>
  <r>
    <x v="0"/>
    <n v="3.21"/>
    <n v="0.224"/>
  </r>
  <r>
    <x v="20"/>
    <n v="3.44"/>
    <n v="0.29399999999999998"/>
  </r>
  <r>
    <x v="0"/>
    <n v="5.68"/>
    <n v="0.26700000000000002"/>
  </r>
  <r>
    <x v="18"/>
    <n v="4.17"/>
    <n v="0.308"/>
  </r>
  <r>
    <x v="0"/>
    <n v="6.25"/>
    <n v="0.27600000000000002"/>
  </r>
  <r>
    <x v="16"/>
    <n v="3.21"/>
    <n v="0.28499999999999998"/>
  </r>
  <r>
    <x v="21"/>
    <n v="3.21"/>
    <n v="0.26800000000000002"/>
  </r>
  <r>
    <x v="22"/>
    <n v="2"/>
    <n v="0.25800000000000001"/>
  </r>
  <r>
    <x v="11"/>
    <n v="2.5"/>
    <n v="0.26800000000000002"/>
  </r>
  <r>
    <x v="10"/>
    <n v="2.5"/>
    <n v="0.26700000000000002"/>
  </r>
  <r>
    <x v="15"/>
    <n v="4.17"/>
    <n v="0.23499999999999999"/>
  </r>
  <r>
    <x v="0"/>
    <n v="3.68"/>
    <n v="0.22600000000000001"/>
  </r>
  <r>
    <x v="15"/>
    <n v="4.72"/>
    <n v="0.24399999999999999"/>
  </r>
  <r>
    <x v="23"/>
    <n v="6.67"/>
    <n v="0.27900000000000003"/>
  </r>
  <r>
    <x v="18"/>
    <n v="4.17"/>
    <n v="0.3"/>
  </r>
  <r>
    <x v="24"/>
    <n v="4.5"/>
    <n v="0.32700000000000001"/>
  </r>
  <r>
    <x v="25"/>
    <n v="3.11"/>
    <n v="0.28499999999999998"/>
  </r>
  <r>
    <x v="26"/>
    <n v="3.66"/>
    <n v="0.30199999999999999"/>
  </r>
  <r>
    <x v="4"/>
    <n v="3"/>
    <n v="0.24099999999999999"/>
  </r>
  <r>
    <x v="15"/>
    <n v="4.17"/>
    <n v="0.23200000000000001"/>
  </r>
  <r>
    <x v="12"/>
    <n v="5.83"/>
    <n v="0.26200000000000001"/>
  </r>
  <r>
    <x v="16"/>
    <n v="4"/>
    <n v="0.29499999999999998"/>
  </r>
  <r>
    <x v="16"/>
    <n v="3"/>
    <n v="0.27100000000000002"/>
  </r>
  <r>
    <x v="12"/>
    <n v="4.04"/>
    <n v="0.22700000000000001"/>
  </r>
  <r>
    <x v="3"/>
    <n v="5"/>
    <n v="0.24299999999999999"/>
  </r>
  <r>
    <x v="27"/>
    <n v="2.95"/>
    <n v="0.26600000000000001"/>
  </r>
  <r>
    <x v="28"/>
    <n v="5.21"/>
    <n v="0.23100000000000001"/>
  </r>
  <r>
    <x v="29"/>
    <n v="6.5"/>
    <n v="0.26700000000000002"/>
  </r>
  <r>
    <x v="29"/>
    <n v="6.67"/>
    <n v="0.27"/>
  </r>
  <r>
    <x v="27"/>
    <n v="2.95"/>
    <n v="0.26200000000000001"/>
  </r>
  <r>
    <x v="19"/>
    <n v="6.07"/>
    <n v="0.25700000000000001"/>
  </r>
  <r>
    <x v="3"/>
    <n v="6.94"/>
    <n v="0.27300000000000002"/>
  </r>
  <r>
    <x v="30"/>
    <n v="6.67"/>
    <n v="0.26700000000000002"/>
  </r>
  <r>
    <x v="31"/>
    <n v="4.17"/>
    <n v="0.28599999999999998"/>
  </r>
  <r>
    <x v="12"/>
    <n v="6.79"/>
    <n v="0.26900000000000002"/>
  </r>
  <r>
    <x v="14"/>
    <n v="2.5"/>
    <n v="0.249"/>
  </r>
  <r>
    <x v="32"/>
    <n v="4.5"/>
    <n v="0.29299999999999998"/>
  </r>
  <r>
    <x v="33"/>
    <n v="3.75"/>
    <n v="0.27500000000000002"/>
  </r>
  <r>
    <x v="34"/>
    <n v="3.66"/>
    <n v="0.28599999999999998"/>
  </r>
  <r>
    <x v="4"/>
    <n v="2.5"/>
    <n v="0.216"/>
  </r>
  <r>
    <x v="35"/>
    <n v="3.58"/>
    <n v="0.19800000000000001"/>
  </r>
  <r>
    <x v="30"/>
    <n v="5.96"/>
    <n v="0.25"/>
  </r>
  <r>
    <x v="33"/>
    <n v="3.75"/>
    <n v="0.27200000000000002"/>
  </r>
  <r>
    <x v="16"/>
    <n v="3.12"/>
    <n v="0.25700000000000001"/>
  </r>
  <r>
    <x v="33"/>
    <n v="3.75"/>
    <n v="0.27"/>
  </r>
  <r>
    <x v="3"/>
    <n v="3.61"/>
    <n v="0.20499999999999999"/>
  </r>
  <r>
    <x v="32"/>
    <n v="4.17"/>
    <n v="0.27800000000000002"/>
  </r>
  <r>
    <x v="4"/>
    <n v="3.75"/>
    <n v="0.255"/>
  </r>
  <r>
    <x v="0"/>
    <n v="6.07"/>
    <n v="0.249"/>
  </r>
  <r>
    <x v="16"/>
    <n v="3.12"/>
    <n v="0.254"/>
  </r>
  <r>
    <x v="15"/>
    <n v="7.5"/>
    <n v="0.27400000000000002"/>
  </r>
  <r>
    <x v="4"/>
    <n v="2.5"/>
    <n v="0.21199999999999999"/>
  </r>
  <r>
    <x v="11"/>
    <n v="3.61"/>
    <n v="0.26200000000000001"/>
  </r>
  <r>
    <x v="18"/>
    <n v="5.83"/>
    <n v="0.31"/>
  </r>
  <r>
    <x v="36"/>
    <n v="3.61"/>
    <n v="0.26"/>
  </r>
  <r>
    <x v="3"/>
    <n v="5.68"/>
    <n v="0.23799999999999999"/>
  </r>
  <r>
    <x v="10"/>
    <n v="2.5"/>
    <n v="0.23499999999999999"/>
  </r>
  <r>
    <x v="19"/>
    <n v="5.83"/>
    <n v="0.24"/>
  </r>
  <r>
    <x v="16"/>
    <n v="2.5"/>
    <n v="0.23400000000000001"/>
  </r>
  <r>
    <x v="19"/>
    <n v="5.36"/>
    <n v="0.23"/>
  </r>
  <r>
    <x v="37"/>
    <n v="7.5"/>
    <n v="0.26900000000000002"/>
  </r>
  <r>
    <x v="38"/>
    <n v="5.28"/>
    <n v="0.29399999999999998"/>
  </r>
  <r>
    <x v="10"/>
    <n v="3.33"/>
    <n v="0.251"/>
  </r>
  <r>
    <x v="28"/>
    <n v="5.07"/>
    <n v="0.215"/>
  </r>
  <r>
    <x v="12"/>
    <n v="6"/>
    <n v="0.24099999999999999"/>
  </r>
  <r>
    <x v="39"/>
    <n v="5.36"/>
    <n v="0.22900000000000001"/>
  </r>
  <r>
    <x v="33"/>
    <n v="3.61"/>
    <n v="0.25600000000000001"/>
  </r>
  <r>
    <x v="40"/>
    <n v="6.07"/>
    <n v="0.29499999999999998"/>
  </r>
  <r>
    <x v="41"/>
    <n v="6.67"/>
    <n v="0.252"/>
  </r>
  <r>
    <x v="42"/>
    <n v="5"/>
    <n v="0.28599999999999998"/>
  </r>
  <r>
    <x v="43"/>
    <n v="3.75"/>
    <n v="0.25600000000000001"/>
  </r>
  <r>
    <x v="44"/>
    <n v="4.22"/>
    <n v="0.28599999999999998"/>
  </r>
  <r>
    <x v="45"/>
    <n v="3.27"/>
    <n v="0.246"/>
  </r>
  <r>
    <x v="46"/>
    <n v="5.75"/>
    <n v="0.33100000000000002"/>
  </r>
  <r>
    <x v="29"/>
    <n v="5.83"/>
    <n v="0.23499999999999999"/>
  </r>
  <r>
    <x v="47"/>
    <n v="3.75"/>
    <n v="0.19700000000000001"/>
  </r>
  <r>
    <x v="16"/>
    <n v="3.06"/>
    <n v="0.24099999999999999"/>
  </r>
  <r>
    <x v="36"/>
    <n v="3.93"/>
    <n v="0.26"/>
  </r>
  <r>
    <x v="10"/>
    <n v="2.5"/>
    <n v="0.22800000000000001"/>
  </r>
  <r>
    <x v="29"/>
    <n v="8.2100000000000009"/>
    <n v="0.27800000000000002"/>
  </r>
  <r>
    <x v="0"/>
    <n v="4.7699999999999996"/>
    <n v="0.215"/>
  </r>
  <r>
    <x v="14"/>
    <n v="3.75"/>
    <n v="0.255"/>
  </r>
  <r>
    <x v="16"/>
    <n v="4.17"/>
    <n v="0.26400000000000001"/>
  </r>
  <r>
    <x v="33"/>
    <n v="2.5"/>
    <n v="0.22700000000000001"/>
  </r>
  <r>
    <x v="48"/>
    <n v="3.75"/>
    <n v="0.254"/>
  </r>
  <r>
    <x v="12"/>
    <n v="4.17"/>
    <n v="0.20300000000000001"/>
  </r>
  <r>
    <x v="14"/>
    <n v="3"/>
    <n v="0.23699999999999999"/>
  </r>
  <r>
    <x v="15"/>
    <n v="6.79"/>
    <n v="0.25"/>
  </r>
  <r>
    <x v="10"/>
    <n v="3.75"/>
    <n v="0.253"/>
  </r>
  <r>
    <x v="14"/>
    <n v="5"/>
    <n v="0.28000000000000003"/>
  </r>
  <r>
    <x v="49"/>
    <n v="4"/>
    <n v="0.25700000000000001"/>
  </r>
  <r>
    <x v="47"/>
    <n v="5.68"/>
    <n v="0.22900000000000001"/>
  </r>
  <r>
    <x v="50"/>
    <n v="5.83"/>
    <n v="0.29799999999999999"/>
  </r>
  <r>
    <x v="51"/>
    <n v="5.5"/>
    <n v="0.28199999999999997"/>
  </r>
  <r>
    <x v="52"/>
    <n v="4.5"/>
    <n v="0.28899999999999998"/>
  </r>
  <r>
    <x v="12"/>
    <n v="6.35"/>
    <n v="0.24099999999999999"/>
  </r>
  <r>
    <x v="15"/>
    <n v="4.7699999999999996"/>
    <n v="0.21199999999999999"/>
  </r>
  <r>
    <x v="37"/>
    <n v="6.25"/>
    <n v="0.23899999999999999"/>
  </r>
  <r>
    <x v="53"/>
    <n v="6.59"/>
    <n v="0.314"/>
  </r>
  <r>
    <x v="54"/>
    <n v="6"/>
    <n v="0.30099999999999999"/>
  </r>
  <r>
    <x v="55"/>
    <n v="4.42"/>
    <n v="0.26600000000000001"/>
  </r>
  <r>
    <x v="56"/>
    <n v="5"/>
    <n v="0.30299999999999999"/>
  </r>
  <r>
    <x v="29"/>
    <n v="5"/>
    <n v="0.216"/>
  </r>
  <r>
    <x v="29"/>
    <n v="7"/>
    <n v="0.252"/>
  </r>
  <r>
    <x v="13"/>
    <n v="5.83"/>
    <n v="0.23100000000000001"/>
  </r>
  <r>
    <x v="57"/>
    <n v="2"/>
    <n v="0.21199999999999999"/>
  </r>
  <r>
    <x v="58"/>
    <n v="3.36"/>
    <n v="0.24099999999999999"/>
  </r>
  <r>
    <x v="59"/>
    <n v="3.17"/>
    <n v="0.23599999999999999"/>
  </r>
  <r>
    <x v="19"/>
    <n v="6.67"/>
    <n v="0.24399999999999999"/>
  </r>
  <r>
    <x v="3"/>
    <n v="6.39"/>
    <n v="0.23899999999999999"/>
  </r>
  <r>
    <x v="5"/>
    <n v="5.83"/>
    <n v="0.22900000000000001"/>
  </r>
  <r>
    <x v="60"/>
    <n v="4.5"/>
    <n v="0.26500000000000001"/>
  </r>
  <r>
    <x v="61"/>
    <n v="4.58"/>
    <n v="0.26600000000000001"/>
  </r>
  <r>
    <x v="62"/>
    <n v="4.5"/>
    <n v="0.28399999999999997"/>
  </r>
  <r>
    <x v="37"/>
    <n v="6"/>
    <n v="0.23100000000000001"/>
  </r>
  <r>
    <x v="63"/>
    <n v="6.94"/>
    <n v="0.248"/>
  </r>
  <r>
    <x v="25"/>
    <n v="4.75"/>
    <n v="0.29099999999999998"/>
  </r>
  <r>
    <x v="64"/>
    <n v="5"/>
    <n v="0.27"/>
  </r>
  <r>
    <x v="56"/>
    <n v="3.25"/>
    <n v="0.245"/>
  </r>
  <r>
    <x v="65"/>
    <n v="4.38"/>
    <n v="0.25900000000000001"/>
  </r>
  <r>
    <x v="66"/>
    <n v="3.72"/>
    <n v="0.24399999999999999"/>
  </r>
  <r>
    <x v="11"/>
    <n v="4.6399999999999997"/>
    <n v="0.26400000000000001"/>
  </r>
  <r>
    <x v="67"/>
    <n v="3.5"/>
    <n v="0.24399999999999999"/>
  </r>
  <r>
    <x v="29"/>
    <n v="6.59"/>
    <n v="0.23899999999999999"/>
  </r>
  <r>
    <x v="3"/>
    <n v="3.5"/>
    <n v="0.183"/>
  </r>
  <r>
    <x v="0"/>
    <n v="5.36"/>
    <n v="0.217"/>
  </r>
  <r>
    <x v="18"/>
    <n v="6.25"/>
    <n v="0.29899999999999999"/>
  </r>
  <r>
    <x v="14"/>
    <n v="2.5"/>
    <n v="0.216"/>
  </r>
  <r>
    <x v="9"/>
    <n v="3.99"/>
    <n v="0.25"/>
  </r>
  <r>
    <x v="16"/>
    <n v="2.5"/>
    <n v="0.215"/>
  </r>
  <r>
    <x v="68"/>
    <n v="2.5"/>
    <n v="0.215"/>
  </r>
  <r>
    <x v="16"/>
    <n v="3.5"/>
    <n v="0.23699999999999999"/>
  </r>
  <r>
    <x v="69"/>
    <n v="4"/>
    <n v="0.26400000000000001"/>
  </r>
  <r>
    <x v="8"/>
    <n v="6.07"/>
    <n v="0.22800000000000001"/>
  </r>
  <r>
    <x v="23"/>
    <n v="6.39"/>
    <n v="0.23400000000000001"/>
  </r>
  <r>
    <x v="14"/>
    <n v="5"/>
    <n v="0.26900000000000002"/>
  </r>
  <r>
    <x v="70"/>
    <n v="2.92"/>
    <n v="0.223"/>
  </r>
  <r>
    <x v="71"/>
    <n v="2.5"/>
    <n v="0.21299999999999999"/>
  </r>
  <r>
    <x v="13"/>
    <n v="7.5"/>
    <n v="0.252"/>
  </r>
  <r>
    <x v="42"/>
    <n v="3.33"/>
    <n v="0.23"/>
  </r>
  <r>
    <x v="72"/>
    <n v="4.38"/>
    <n v="0.25600000000000001"/>
  </r>
  <r>
    <x v="29"/>
    <n v="5"/>
    <n v="0.20599999999999999"/>
  </r>
  <r>
    <x v="3"/>
    <n v="4.38"/>
    <n v="0.19400000000000001"/>
  </r>
  <r>
    <x v="73"/>
    <n v="3.75"/>
    <n v="0.23799999999999999"/>
  </r>
  <r>
    <x v="33"/>
    <n v="3.33"/>
    <n v="0.22800000000000001"/>
  </r>
  <r>
    <x v="74"/>
    <n v="3.33"/>
    <n v="0.22800000000000001"/>
  </r>
  <r>
    <x v="16"/>
    <n v="3.33"/>
    <n v="0.22800000000000001"/>
  </r>
  <r>
    <x v="75"/>
    <n v="3.75"/>
    <n v="0.23699999999999999"/>
  </r>
  <r>
    <x v="38"/>
    <n v="4.72"/>
    <n v="0.25800000000000001"/>
  </r>
  <r>
    <x v="12"/>
    <n v="5.83"/>
    <n v="0.219"/>
  </r>
  <r>
    <x v="14"/>
    <n v="3"/>
    <n v="0.22"/>
  </r>
  <r>
    <x v="76"/>
    <n v="4.5"/>
    <n v="0.27300000000000002"/>
  </r>
  <r>
    <x v="30"/>
    <n v="6"/>
    <n v="0.221"/>
  </r>
  <r>
    <x v="29"/>
    <n v="6.07"/>
    <n v="0.222"/>
  </r>
  <r>
    <x v="51"/>
    <n v="5.28"/>
    <n v="0.26800000000000002"/>
  </r>
  <r>
    <x v="77"/>
    <n v="3.66"/>
    <n v="0.245"/>
  </r>
  <r>
    <x v="78"/>
    <n v="5"/>
    <n v="0.28599999999999998"/>
  </r>
  <r>
    <x v="79"/>
    <n v="6.94"/>
    <n v="0.23699999999999999"/>
  </r>
  <r>
    <x v="42"/>
    <n v="4.42"/>
    <n v="0.248"/>
  </r>
  <r>
    <x v="80"/>
    <n v="2.5"/>
    <n v="0.221"/>
  </r>
  <r>
    <x v="15"/>
    <n v="5"/>
    <n v="0.20100000000000001"/>
  </r>
  <r>
    <x v="23"/>
    <n v="5"/>
    <n v="0.20100000000000001"/>
  </r>
  <r>
    <x v="27"/>
    <n v="4.17"/>
    <n v="0.24199999999999999"/>
  </r>
  <r>
    <x v="65"/>
    <n v="3.33"/>
    <n v="0.222"/>
  </r>
  <r>
    <x v="81"/>
    <n v="7.5"/>
    <n v="0.245"/>
  </r>
  <r>
    <x v="82"/>
    <n v="4"/>
    <n v="0.18099999999999999"/>
  </r>
  <r>
    <x v="83"/>
    <n v="5"/>
    <n v="0.25800000000000001"/>
  </r>
  <r>
    <x v="14"/>
    <n v="3.93"/>
    <n v="0.23400000000000001"/>
  </r>
  <r>
    <x v="5"/>
    <n v="5"/>
    <n v="0.19900000000000001"/>
  </r>
  <r>
    <x v="0"/>
    <n v="5"/>
    <n v="0.19800000000000001"/>
  </r>
  <r>
    <x v="84"/>
    <n v="4.5"/>
    <n v="0.26500000000000001"/>
  </r>
  <r>
    <x v="85"/>
    <n v="8.3800000000000008"/>
    <n v="0.25"/>
  </r>
  <r>
    <x v="86"/>
    <n v="4.72"/>
    <n v="0.26700000000000002"/>
  </r>
  <r>
    <x v="87"/>
    <n v="7"/>
    <n v="0.23400000000000001"/>
  </r>
  <r>
    <x v="2"/>
    <n v="3.93"/>
    <n v="0.24199999999999999"/>
  </r>
  <r>
    <x v="88"/>
    <n v="4.6399999999999997"/>
    <n v="0.26900000000000002"/>
  </r>
  <r>
    <x v="30"/>
    <n v="5.62"/>
    <n v="0.20799999999999999"/>
  </r>
  <r>
    <x v="89"/>
    <n v="2.5"/>
    <n v="0.2"/>
  </r>
  <r>
    <x v="16"/>
    <n v="3.5"/>
    <n v="0.222"/>
  </r>
  <r>
    <x v="90"/>
    <n v="5"/>
    <n v="0.27900000000000003"/>
  </r>
  <r>
    <x v="14"/>
    <n v="4.17"/>
    <n v="0.23499999999999999"/>
  </r>
  <r>
    <x v="14"/>
    <n v="2.5"/>
    <n v="0.19800000000000001"/>
  </r>
  <r>
    <x v="61"/>
    <n v="5.78"/>
    <n v="0.27"/>
  </r>
  <r>
    <x v="91"/>
    <n v="5.26"/>
    <n v="0.25800000000000001"/>
  </r>
  <r>
    <x v="92"/>
    <n v="4.95"/>
    <n v="0.251"/>
  </r>
  <r>
    <x v="93"/>
    <n v="4.16"/>
    <n v="0.251"/>
  </r>
  <r>
    <x v="18"/>
    <n v="5"/>
    <n v="0.252"/>
  </r>
  <r>
    <x v="63"/>
    <n v="7"/>
    <n v="0.23"/>
  </r>
  <r>
    <x v="33"/>
    <n v="3.93"/>
    <n v="0.22700000000000001"/>
  </r>
  <r>
    <x v="10"/>
    <n v="3.75"/>
    <n v="0.223"/>
  </r>
  <r>
    <x v="29"/>
    <n v="6.59"/>
    <n v="0.222"/>
  </r>
  <r>
    <x v="94"/>
    <n v="4"/>
    <n v="0.22800000000000001"/>
  </r>
  <r>
    <x v="26"/>
    <n v="7"/>
    <n v="0.33500000000000002"/>
  </r>
  <r>
    <x v="95"/>
    <n v="5.5"/>
    <n v="0.19900000000000001"/>
  </r>
  <r>
    <x v="81"/>
    <n v="7.5"/>
    <n v="0.23799999999999999"/>
  </r>
  <r>
    <x v="19"/>
    <n v="6.79"/>
    <n v="0.22500000000000001"/>
  </r>
  <r>
    <x v="13"/>
    <n v="6.39"/>
    <n v="0.218"/>
  </r>
  <r>
    <x v="96"/>
    <n v="7.5"/>
    <n v="0.23799999999999999"/>
  </r>
  <r>
    <x v="97"/>
    <n v="3.5"/>
    <n v="0.216"/>
  </r>
  <r>
    <x v="98"/>
    <n v="4.8600000000000003"/>
    <n v="0.26900000000000002"/>
  </r>
  <r>
    <x v="99"/>
    <n v="4.05"/>
    <n v="0.24099999999999999"/>
  </r>
  <r>
    <x v="94"/>
    <n v="5.96"/>
    <n v="0.26900000000000002"/>
  </r>
  <r>
    <x v="68"/>
    <n v="3.61"/>
    <n v="0.217"/>
  </r>
  <r>
    <x v="25"/>
    <n v="4.8499999999999996"/>
    <n v="0.26800000000000002"/>
  </r>
  <r>
    <x v="12"/>
    <n v="6.67"/>
    <n v="0.221"/>
  </r>
  <r>
    <x v="79"/>
    <n v="7.92"/>
    <n v="0.24399999999999999"/>
  </r>
  <r>
    <x v="82"/>
    <n v="4.72"/>
    <n v="0.186"/>
  </r>
  <r>
    <x v="100"/>
    <n v="6.39"/>
    <n v="0.27800000000000002"/>
  </r>
  <r>
    <x v="14"/>
    <n v="4.38"/>
    <n v="0.23300000000000001"/>
  </r>
  <r>
    <x v="73"/>
    <n v="4.5"/>
    <n v="0.23499999999999999"/>
  </r>
  <r>
    <x v="94"/>
    <n v="5"/>
    <n v="0.246"/>
  </r>
  <r>
    <x v="101"/>
    <n v="4.08"/>
    <n v="0.24299999999999999"/>
  </r>
  <r>
    <x v="102"/>
    <n v="3.75"/>
    <n v="0.23300000000000001"/>
  </r>
  <r>
    <x v="56"/>
    <n v="3.42"/>
    <n v="0.223"/>
  </r>
  <r>
    <x v="103"/>
    <n v="4.5599999999999996"/>
    <n v="0.25700000000000001"/>
  </r>
  <r>
    <x v="29"/>
    <n v="8.2100000000000009"/>
    <n v="0.248"/>
  </r>
  <r>
    <x v="79"/>
    <n v="6.5"/>
    <n v="0.217"/>
  </r>
  <r>
    <x v="68"/>
    <n v="6.25"/>
    <n v="0.27300000000000002"/>
  </r>
  <r>
    <x v="104"/>
    <n v="3.25"/>
    <n v="0.217"/>
  </r>
  <r>
    <x v="59"/>
    <n v="5.36"/>
    <n v="0.253"/>
  </r>
  <r>
    <x v="42"/>
    <n v="4"/>
    <n v="0.223"/>
  </r>
  <r>
    <x v="105"/>
    <n v="5"/>
    <n v="0.254"/>
  </r>
  <r>
    <x v="0"/>
    <n v="7.5"/>
    <n v="0.23400000000000001"/>
  </r>
  <r>
    <x v="79"/>
    <n v="8.1199999999999992"/>
    <n v="0.245"/>
  </r>
  <r>
    <x v="37"/>
    <n v="7.05"/>
    <n v="0.22600000000000001"/>
  </r>
  <r>
    <x v="29"/>
    <n v="7.05"/>
    <n v="0.22500000000000001"/>
  </r>
  <r>
    <x v="47"/>
    <n v="7.17"/>
    <n v="0.22700000000000001"/>
  </r>
  <r>
    <x v="41"/>
    <n v="6.88"/>
    <n v="0.222"/>
  </r>
  <r>
    <x v="10"/>
    <n v="3.5"/>
    <n v="0.21"/>
  </r>
  <r>
    <x v="27"/>
    <n v="5.5"/>
    <n v="0.254"/>
  </r>
  <r>
    <x v="53"/>
    <n v="6.79"/>
    <n v="0.28199999999999997"/>
  </r>
  <r>
    <x v="26"/>
    <n v="4"/>
    <n v="0.23699999999999999"/>
  </r>
  <r>
    <x v="12"/>
    <n v="2.5"/>
    <n v="0.14099999999999999"/>
  </r>
  <r>
    <x v="50"/>
    <n v="4.5"/>
    <n v="0.23100000000000001"/>
  </r>
  <r>
    <x v="106"/>
    <n v="6.59"/>
    <n v="0.27700000000000002"/>
  </r>
  <r>
    <x v="50"/>
    <n v="4.74"/>
    <n v="0.23599999999999999"/>
  </r>
  <r>
    <x v="65"/>
    <n v="4.38"/>
    <n v="0.22800000000000001"/>
  </r>
  <r>
    <x v="0"/>
    <n v="4.7699999999999996"/>
    <n v="0.182"/>
  </r>
  <r>
    <x v="107"/>
    <n v="4.29"/>
    <n v="0.24"/>
  </r>
  <r>
    <x v="14"/>
    <n v="4.5"/>
    <n v="0.22900000000000001"/>
  </r>
  <r>
    <x v="108"/>
    <n v="2.95"/>
    <n v="0.217"/>
  </r>
  <r>
    <x v="69"/>
    <n v="6.5"/>
    <n v="0.31"/>
  </r>
  <r>
    <x v="109"/>
    <n v="6.5"/>
    <n v="0.21199999999999999"/>
  </r>
  <r>
    <x v="12"/>
    <n v="6.73"/>
    <n v="0.216"/>
  </r>
  <r>
    <x v="3"/>
    <n v="6.39"/>
    <n v="0.21"/>
  </r>
  <r>
    <x v="33"/>
    <n v="3.75"/>
    <n v="0.21199999999999999"/>
  </r>
  <r>
    <x v="33"/>
    <n v="4.17"/>
    <n v="0.221"/>
  </r>
  <r>
    <x v="38"/>
    <n v="4.83"/>
    <n v="0.23499999999999999"/>
  </r>
  <r>
    <x v="65"/>
    <n v="3.75"/>
    <n v="0.21099999999999999"/>
  </r>
  <r>
    <x v="56"/>
    <n v="5.07"/>
    <n v="0.26500000000000001"/>
  </r>
  <r>
    <x v="29"/>
    <n v="6.94"/>
    <n v="0.219"/>
  </r>
  <r>
    <x v="10"/>
    <n v="4.17"/>
    <n v="0.22"/>
  </r>
  <r>
    <x v="75"/>
    <n v="2.5"/>
    <n v="0.183"/>
  </r>
  <r>
    <x v="2"/>
    <n v="6"/>
    <n v="0.26700000000000002"/>
  </r>
  <r>
    <x v="12"/>
    <n v="5.83"/>
    <n v="0.19800000000000001"/>
  </r>
  <r>
    <x v="63"/>
    <n v="4.72"/>
    <n v="0.17799999999999999"/>
  </r>
  <r>
    <x v="45"/>
    <n v="3.75"/>
    <n v="0.21"/>
  </r>
  <r>
    <x v="110"/>
    <n v="3.75"/>
    <n v="0.21"/>
  </r>
  <r>
    <x v="11"/>
    <n v="4.5"/>
    <n v="0.22600000000000001"/>
  </r>
  <r>
    <x v="111"/>
    <n v="3.66"/>
    <n v="0.221"/>
  </r>
  <r>
    <x v="26"/>
    <n v="6.28"/>
    <n v="0.3"/>
  </r>
  <r>
    <x v="29"/>
    <n v="6.79"/>
    <n v="0.215"/>
  </r>
  <r>
    <x v="3"/>
    <n v="3.12"/>
    <n v="0.14799999999999999"/>
  </r>
  <r>
    <x v="37"/>
    <n v="6.25"/>
    <n v="0.20499999999999999"/>
  </r>
  <r>
    <x v="5"/>
    <n v="6.25"/>
    <n v="0.20499999999999999"/>
  </r>
  <r>
    <x v="112"/>
    <n v="4.83"/>
    <n v="0.23300000000000001"/>
  </r>
  <r>
    <x v="89"/>
    <n v="3.75"/>
    <n v="0.20899999999999999"/>
  </r>
  <r>
    <x v="42"/>
    <n v="3.06"/>
    <n v="0.193"/>
  </r>
  <r>
    <x v="113"/>
    <n v="3.21"/>
    <n v="0.19600000000000001"/>
  </r>
  <r>
    <x v="65"/>
    <n v="4.5"/>
    <n v="0.224"/>
  </r>
  <r>
    <x v="59"/>
    <n v="5.42"/>
    <n v="0.24399999999999999"/>
  </r>
  <r>
    <x v="19"/>
    <n v="7.5"/>
    <n v="0.22600000000000001"/>
  </r>
  <r>
    <x v="37"/>
    <n v="7.5"/>
    <n v="0.22600000000000001"/>
  </r>
  <r>
    <x v="37"/>
    <n v="5.58"/>
    <n v="0.191"/>
  </r>
  <r>
    <x v="14"/>
    <n v="6.94"/>
    <n v="0.27700000000000002"/>
  </r>
  <r>
    <x v="56"/>
    <n v="5.33"/>
    <n v="0.26800000000000002"/>
  </r>
  <r>
    <x v="12"/>
    <n v="8.33"/>
    <n v="0.24"/>
  </r>
  <r>
    <x v="82"/>
    <n v="9"/>
    <n v="0.252"/>
  </r>
  <r>
    <x v="32"/>
    <n v="5.36"/>
    <n v="0.24099999999999999"/>
  </r>
  <r>
    <x v="40"/>
    <n v="6.94"/>
    <n v="0.28000000000000003"/>
  </r>
  <r>
    <x v="114"/>
    <n v="11.25"/>
    <n v="0.28299999999999997"/>
  </r>
  <r>
    <x v="115"/>
    <n v="7.5"/>
    <n v="0.221"/>
  </r>
  <r>
    <x v="116"/>
    <n v="7.08"/>
    <n v="0.214"/>
  </r>
  <r>
    <x v="61"/>
    <n v="5.42"/>
    <n v="0.24099999999999999"/>
  </r>
  <r>
    <x v="117"/>
    <n v="5"/>
    <n v="0.247"/>
  </r>
  <r>
    <x v="94"/>
    <n v="4.72"/>
    <n v="0.22500000000000001"/>
  </r>
  <r>
    <x v="62"/>
    <n v="3.42"/>
    <n v="0.20799999999999999"/>
  </r>
  <r>
    <x v="56"/>
    <n v="7"/>
    <n v="0.316"/>
  </r>
  <r>
    <x v="15"/>
    <n v="7.5"/>
    <n v="0.223"/>
  </r>
  <r>
    <x v="118"/>
    <n v="3.61"/>
    <n v="0.2"/>
  </r>
  <r>
    <x v="44"/>
    <n v="4.5"/>
    <n v="0.24"/>
  </r>
  <r>
    <x v="32"/>
    <n v="4.6399999999999997"/>
    <n v="0.222"/>
  </r>
  <r>
    <x v="119"/>
    <n v="4.5"/>
    <n v="0.23899999999999999"/>
  </r>
  <r>
    <x v="5"/>
    <n v="7.5"/>
    <n v="0.222"/>
  </r>
  <r>
    <x v="71"/>
    <n v="2.86"/>
    <n v="0.182"/>
  </r>
  <r>
    <x v="45"/>
    <n v="3.5"/>
    <n v="0.19600000000000001"/>
  </r>
  <r>
    <x v="48"/>
    <n v="5.5"/>
    <n v="0.24"/>
  </r>
  <r>
    <x v="26"/>
    <n v="3.88"/>
    <n v="0.219"/>
  </r>
  <r>
    <x v="19"/>
    <n v="5.36"/>
    <n v="0.182"/>
  </r>
  <r>
    <x v="23"/>
    <n v="8.75"/>
    <n v="0.24399999999999999"/>
  </r>
  <r>
    <x v="58"/>
    <n v="3.93"/>
    <n v="0.20499999999999999"/>
  </r>
  <r>
    <x v="53"/>
    <n v="5.28"/>
    <n v="0.23400000000000001"/>
  </r>
  <r>
    <x v="2"/>
    <n v="6.07"/>
    <n v="0.26300000000000001"/>
  </r>
  <r>
    <x v="47"/>
    <n v="6.5"/>
    <n v="0.20200000000000001"/>
  </r>
  <r>
    <x v="120"/>
    <n v="5"/>
    <n v="0.22700000000000001"/>
  </r>
  <r>
    <x v="17"/>
    <n v="3.5"/>
    <n v="0.219"/>
  </r>
  <r>
    <x v="121"/>
    <n v="5.83"/>
    <n v="0.25800000000000001"/>
  </r>
  <r>
    <x v="25"/>
    <n v="5.33"/>
    <n v="0.26100000000000001"/>
  </r>
  <r>
    <x v="12"/>
    <n v="8.2100000000000009"/>
    <n v="0.23200000000000001"/>
  </r>
  <r>
    <x v="47"/>
    <n v="6.39"/>
    <n v="0.19900000000000001"/>
  </r>
  <r>
    <x v="42"/>
    <n v="5"/>
    <n v="0.22600000000000001"/>
  </r>
  <r>
    <x v="60"/>
    <n v="5.28"/>
    <n v="0.23200000000000001"/>
  </r>
  <r>
    <x v="122"/>
    <n v="3.75"/>
    <n v="0.222"/>
  </r>
  <r>
    <x v="123"/>
    <n v="3.15"/>
    <n v="0.19900000000000001"/>
  </r>
  <r>
    <x v="48"/>
    <n v="4.04"/>
    <n v="0.20300000000000001"/>
  </r>
  <r>
    <x v="124"/>
    <n v="6.88"/>
    <n v="0.20599999999999999"/>
  </r>
  <r>
    <x v="113"/>
    <n v="3.75"/>
    <n v="0.19600000000000001"/>
  </r>
  <r>
    <x v="125"/>
    <n v="6.25"/>
    <n v="0.251"/>
  </r>
  <r>
    <x v="126"/>
    <n v="5.33"/>
    <n v="0.25800000000000001"/>
  </r>
  <r>
    <x v="19"/>
    <n v="7"/>
    <n v="0.20799999999999999"/>
  </r>
  <r>
    <x v="29"/>
    <n v="6.07"/>
    <n v="0.191"/>
  </r>
  <r>
    <x v="79"/>
    <n v="6.03"/>
    <n v="0.19"/>
  </r>
  <r>
    <x v="37"/>
    <n v="7.5"/>
    <n v="0.217"/>
  </r>
  <r>
    <x v="30"/>
    <n v="5.58"/>
    <n v="0.182"/>
  </r>
  <r>
    <x v="110"/>
    <n v="4.8099999999999996"/>
    <n v="0.219"/>
  </r>
  <r>
    <x v="32"/>
    <n v="5.68"/>
    <n v="0.23799999999999999"/>
  </r>
  <r>
    <x v="14"/>
    <n v="5"/>
    <n v="0.223"/>
  </r>
  <r>
    <x v="61"/>
    <n v="4.32"/>
    <n v="0.20799999999999999"/>
  </r>
  <r>
    <x v="127"/>
    <n v="11.5"/>
    <n v="0.28100000000000003"/>
  </r>
  <r>
    <x v="3"/>
    <n v="5"/>
    <n v="0.17100000000000001"/>
  </r>
  <r>
    <x v="75"/>
    <n v="6.25"/>
    <n v="0.25"/>
  </r>
  <r>
    <x v="62"/>
    <n v="4.8499999999999996"/>
    <n v="0.24199999999999999"/>
  </r>
  <r>
    <x v="128"/>
    <n v="3.89"/>
    <n v="0.222"/>
  </r>
  <r>
    <x v="12"/>
    <n v="7.5"/>
    <n v="0.216"/>
  </r>
  <r>
    <x v="129"/>
    <n v="3.61"/>
    <n v="0.191"/>
  </r>
  <r>
    <x v="94"/>
    <n v="6.94"/>
    <n v="0.26400000000000001"/>
  </r>
  <r>
    <x v="53"/>
    <n v="5.36"/>
    <n v="0.22900000000000001"/>
  </r>
  <r>
    <x v="130"/>
    <n v="5.33"/>
    <n v="0.25600000000000001"/>
  </r>
  <r>
    <x v="97"/>
    <n v="4"/>
    <n v="0.19900000000000001"/>
  </r>
  <r>
    <x v="94"/>
    <n v="5.42"/>
    <n v="0.23"/>
  </r>
  <r>
    <x v="55"/>
    <n v="6.89"/>
    <n v="0.26200000000000001"/>
  </r>
  <r>
    <x v="131"/>
    <n v="5.07"/>
    <n v="0.247"/>
  </r>
  <r>
    <x v="74"/>
    <n v="5.42"/>
    <n v="0.22900000000000001"/>
  </r>
  <r>
    <x v="132"/>
    <n v="6.76"/>
    <n v="0.20100000000000001"/>
  </r>
  <r>
    <x v="30"/>
    <n v="6.39"/>
    <n v="0.19400000000000001"/>
  </r>
  <r>
    <x v="45"/>
    <n v="4.17"/>
    <n v="0.20100000000000001"/>
  </r>
  <r>
    <x v="60"/>
    <n v="4.32"/>
    <n v="0.20399999999999999"/>
  </r>
  <r>
    <x v="33"/>
    <n v="3.33"/>
    <n v="0.182"/>
  </r>
  <r>
    <x v="133"/>
    <n v="3.69"/>
    <n v="0.218"/>
  </r>
  <r>
    <x v="121"/>
    <n v="7.5"/>
    <n v="0.28199999999999997"/>
  </r>
  <r>
    <x v="29"/>
    <n v="7.5"/>
    <n v="0.21299999999999999"/>
  </r>
  <r>
    <x v="12"/>
    <n v="6.94"/>
    <n v="0.20300000000000001"/>
  </r>
  <r>
    <x v="55"/>
    <n v="5.42"/>
    <n v="0.22800000000000001"/>
  </r>
  <r>
    <x v="134"/>
    <n v="3.21"/>
    <n v="0.17899999999999999"/>
  </r>
  <r>
    <x v="42"/>
    <n v="2.5"/>
    <n v="0.16300000000000001"/>
  </r>
  <r>
    <x v="135"/>
    <n v="7.05"/>
    <n v="0.27400000000000002"/>
  </r>
  <r>
    <x v="52"/>
    <n v="3.36"/>
    <n v="0.193"/>
  </r>
  <r>
    <x v="12"/>
    <n v="8.41"/>
    <n v="0.22900000000000001"/>
  </r>
  <r>
    <x v="6"/>
    <n v="8.33"/>
    <n v="0.22800000000000001"/>
  </r>
  <r>
    <x v="13"/>
    <n v="6.25"/>
    <n v="0.19"/>
  </r>
  <r>
    <x v="74"/>
    <n v="5.42"/>
    <n v="0.22700000000000001"/>
  </r>
  <r>
    <x v="19"/>
    <n v="6.88"/>
    <n v="0.20100000000000001"/>
  </r>
  <r>
    <x v="19"/>
    <n v="7.95"/>
    <n v="0.22"/>
  </r>
  <r>
    <x v="55"/>
    <n v="4.72"/>
    <n v="0.21099999999999999"/>
  </r>
  <r>
    <x v="33"/>
    <n v="4.7699999999999996"/>
    <n v="0.21199999999999999"/>
  </r>
  <r>
    <x v="59"/>
    <n v="5.83"/>
    <n v="0.23499999999999999"/>
  </r>
  <r>
    <x v="136"/>
    <n v="4.6399999999999997"/>
    <n v="0.23"/>
  </r>
  <r>
    <x v="6"/>
    <n v="6.25"/>
    <n v="0.189"/>
  </r>
  <r>
    <x v="0"/>
    <n v="10"/>
    <n v="0.25700000000000001"/>
  </r>
  <r>
    <x v="14"/>
    <n v="6.07"/>
    <n v="0.24"/>
  </r>
  <r>
    <x v="97"/>
    <n v="3.64"/>
    <n v="0.186"/>
  </r>
  <r>
    <x v="94"/>
    <n v="5.96"/>
    <n v="0.23699999999999999"/>
  </r>
  <r>
    <x v="137"/>
    <n v="3.69"/>
    <n v="0.187"/>
  </r>
  <r>
    <x v="138"/>
    <n v="9"/>
    <n v="0.36099999999999999"/>
  </r>
  <r>
    <x v="139"/>
    <n v="4.5"/>
    <n v="0.22500000000000001"/>
  </r>
  <r>
    <x v="140"/>
    <n v="4.5"/>
    <n v="0.22500000000000001"/>
  </r>
  <r>
    <x v="45"/>
    <n v="4.17"/>
    <n v="0.19700000000000001"/>
  </r>
  <r>
    <x v="42"/>
    <n v="3.61"/>
    <n v="0.184"/>
  </r>
  <r>
    <x v="141"/>
    <n v="5.13"/>
    <n v="0.24299999999999999"/>
  </r>
  <r>
    <x v="26"/>
    <n v="4.1399999999999997"/>
    <n v="0.21299999999999999"/>
  </r>
  <r>
    <x v="19"/>
    <n v="6.79"/>
    <n v="0.19700000000000001"/>
  </r>
  <r>
    <x v="10"/>
    <n v="3.5"/>
    <n v="0.18099999999999999"/>
  </r>
  <r>
    <x v="142"/>
    <n v="5.5"/>
    <n v="0.22500000000000001"/>
  </r>
  <r>
    <x v="59"/>
    <n v="5.28"/>
    <n v="0.22"/>
  </r>
  <r>
    <x v="63"/>
    <n v="7.5"/>
    <n v="0.20899999999999999"/>
  </r>
  <r>
    <x v="96"/>
    <n v="6"/>
    <n v="0.182"/>
  </r>
  <r>
    <x v="25"/>
    <n v="5.13"/>
    <n v="0.24099999999999999"/>
  </r>
  <r>
    <x v="19"/>
    <n v="6.43"/>
    <n v="0.189"/>
  </r>
  <r>
    <x v="26"/>
    <n v="5.18"/>
    <n v="0.24199999999999999"/>
  </r>
  <r>
    <x v="87"/>
    <n v="10"/>
    <n v="0.253"/>
  </r>
  <r>
    <x v="29"/>
    <n v="10"/>
    <n v="0.253"/>
  </r>
  <r>
    <x v="12"/>
    <n v="6.07"/>
    <n v="0.182"/>
  </r>
  <r>
    <x v="79"/>
    <n v="5.28"/>
    <n v="0.16700000000000001"/>
  </r>
  <r>
    <x v="63"/>
    <n v="5.83"/>
    <n v="0.17699999999999999"/>
  </r>
  <r>
    <x v="100"/>
    <n v="4.7699999999999996"/>
    <n v="0.20599999999999999"/>
  </r>
  <r>
    <x v="32"/>
    <n v="6.59"/>
    <n v="0.246"/>
  </r>
  <r>
    <x v="14"/>
    <n v="5.83"/>
    <n v="0.22900000000000001"/>
  </r>
  <r>
    <x v="33"/>
    <n v="3.61"/>
    <n v="0.18"/>
  </r>
  <r>
    <x v="4"/>
    <n v="2.5"/>
    <n v="0.17"/>
  </r>
  <r>
    <x v="15"/>
    <n v="10"/>
    <n v="0.252"/>
  </r>
  <r>
    <x v="143"/>
    <n v="3.66"/>
    <n v="0.19400000000000001"/>
  </r>
  <r>
    <x v="116"/>
    <n v="8.82"/>
    <n v="0.22900000000000001"/>
  </r>
  <r>
    <x v="61"/>
    <n v="5.36"/>
    <n v="0.217"/>
  </r>
  <r>
    <x v="54"/>
    <n v="4"/>
    <n v="0.187"/>
  </r>
  <r>
    <x v="45"/>
    <n v="5"/>
    <n v="0.20899999999999999"/>
  </r>
  <r>
    <x v="48"/>
    <n v="6.59"/>
    <n v="0.24399999999999999"/>
  </r>
  <r>
    <x v="74"/>
    <n v="5.28"/>
    <n v="0.215"/>
  </r>
  <r>
    <x v="61"/>
    <n v="5.83"/>
    <n v="0.22700000000000001"/>
  </r>
  <r>
    <x v="144"/>
    <n v="5.33"/>
    <n v="0.24299999999999999"/>
  </r>
  <r>
    <x v="145"/>
    <n v="5.28"/>
    <n v="0.214"/>
  </r>
  <r>
    <x v="73"/>
    <n v="5.83"/>
    <n v="0.22600000000000001"/>
  </r>
  <r>
    <x v="113"/>
    <n v="3.65"/>
    <n v="0.17799999999999999"/>
  </r>
  <r>
    <x v="146"/>
    <n v="8.06"/>
    <n v="0.27500000000000002"/>
  </r>
  <r>
    <x v="55"/>
    <n v="6.5"/>
    <n v="0.24"/>
  </r>
  <r>
    <x v="32"/>
    <n v="5"/>
    <n v="0.20599999999999999"/>
  </r>
  <r>
    <x v="109"/>
    <n v="6.79"/>
    <n v="0.19"/>
  </r>
  <r>
    <x v="45"/>
    <n v="5.36"/>
    <n v="0.21299999999999999"/>
  </r>
  <r>
    <x v="16"/>
    <n v="2.5"/>
    <n v="0.15"/>
  </r>
  <r>
    <x v="75"/>
    <n v="5.68"/>
    <n v="0.22"/>
  </r>
  <r>
    <x v="100"/>
    <n v="6.83"/>
    <n v="0.245"/>
  </r>
  <r>
    <x v="73"/>
    <n v="4.38"/>
    <n v="0.191"/>
  </r>
  <r>
    <x v="135"/>
    <n v="6.25"/>
    <n v="0.253"/>
  </r>
  <r>
    <x v="64"/>
    <n v="4.17"/>
    <n v="0.218"/>
  </r>
  <r>
    <x v="147"/>
    <n v="5.88"/>
    <n v="0.25600000000000001"/>
  </r>
  <r>
    <x v="81"/>
    <n v="9.32"/>
    <n v="0.23499999999999999"/>
  </r>
  <r>
    <x v="29"/>
    <n v="6.25"/>
    <n v="0.17899999999999999"/>
  </r>
  <r>
    <x v="3"/>
    <n v="6.35"/>
    <n v="0.18099999999999999"/>
  </r>
  <r>
    <x v="61"/>
    <n v="4.17"/>
    <n v="0.186"/>
  </r>
  <r>
    <x v="14"/>
    <n v="2.5"/>
    <n v="0.14899999999999999"/>
  </r>
  <r>
    <x v="100"/>
    <n v="5.83"/>
    <n v="0.222"/>
  </r>
  <r>
    <x v="74"/>
    <n v="4.38"/>
    <n v="0.19"/>
  </r>
  <r>
    <x v="148"/>
    <n v="4.5"/>
    <n v="0.21299999999999999"/>
  </r>
  <r>
    <x v="149"/>
    <n v="4.8499999999999996"/>
    <n v="0.224"/>
  </r>
  <r>
    <x v="32"/>
    <n v="7.5"/>
    <n v="0.25800000000000001"/>
  </r>
  <r>
    <x v="150"/>
    <n v="3.33"/>
    <n v="0.20300000000000001"/>
  </r>
  <r>
    <x v="4"/>
    <n v="3.33"/>
    <n v="0.19400000000000001"/>
  </r>
  <r>
    <x v="83"/>
    <n v="5.62"/>
    <n v="0.216"/>
  </r>
  <r>
    <x v="51"/>
    <n v="5.5"/>
    <n v="0.23899999999999999"/>
  </r>
  <r>
    <x v="39"/>
    <n v="6.67"/>
    <n v="0.185"/>
  </r>
  <r>
    <x v="151"/>
    <n v="5"/>
    <n v="0.20200000000000001"/>
  </r>
  <r>
    <x v="69"/>
    <n v="5.75"/>
    <n v="0.249"/>
  </r>
  <r>
    <x v="152"/>
    <n v="6"/>
    <n v="0.25600000000000001"/>
  </r>
  <r>
    <x v="19"/>
    <n v="6.67"/>
    <n v="0.184"/>
  </r>
  <r>
    <x v="60"/>
    <n v="5"/>
    <n v="0.20100000000000001"/>
  </r>
  <r>
    <x v="48"/>
    <n v="5.5"/>
    <n v="0.21199999999999999"/>
  </r>
  <r>
    <x v="36"/>
    <n v="6.5"/>
    <n v="0.23400000000000001"/>
  </r>
  <r>
    <x v="48"/>
    <n v="4.32"/>
    <n v="0.186"/>
  </r>
  <r>
    <x v="153"/>
    <n v="6.39"/>
    <n v="0.253"/>
  </r>
  <r>
    <x v="154"/>
    <n v="5.33"/>
    <n v="0.23499999999999999"/>
  </r>
  <r>
    <x v="25"/>
    <n v="5.75"/>
    <n v="0.248"/>
  </r>
  <r>
    <x v="87"/>
    <n v="7.5"/>
    <n v="0.19900000000000001"/>
  </r>
  <r>
    <x v="29"/>
    <n v="7.08"/>
    <n v="0.191"/>
  </r>
  <r>
    <x v="47"/>
    <n v="8.5"/>
    <n v="0.217"/>
  </r>
  <r>
    <x v="83"/>
    <n v="7.5"/>
    <n v="0.255"/>
  </r>
  <r>
    <x v="71"/>
    <n v="4.17"/>
    <n v="0.18099999999999999"/>
  </r>
  <r>
    <x v="0"/>
    <n v="8.5"/>
    <n v="0.216"/>
  </r>
  <r>
    <x v="0"/>
    <n v="8.75"/>
    <n v="0.22"/>
  </r>
  <r>
    <x v="32"/>
    <n v="4.5"/>
    <n v="0.188"/>
  </r>
  <r>
    <x v="18"/>
    <n v="7"/>
    <n v="0.24299999999999999"/>
  </r>
  <r>
    <x v="54"/>
    <n v="5.83"/>
    <n v="0.217"/>
  </r>
  <r>
    <x v="56"/>
    <n v="5"/>
    <n v="0.223"/>
  </r>
  <r>
    <x v="28"/>
    <n v="5.08"/>
    <n v="0.16"/>
  </r>
  <r>
    <x v="109"/>
    <n v="8.33"/>
    <n v="0.21199999999999999"/>
  </r>
  <r>
    <x v="81"/>
    <n v="7.5"/>
    <n v="0.19700000000000001"/>
  </r>
  <r>
    <x v="79"/>
    <n v="9.17"/>
    <n v="0.22700000000000001"/>
  </r>
  <r>
    <x v="30"/>
    <n v="8.5"/>
    <n v="0.215"/>
  </r>
  <r>
    <x v="113"/>
    <n v="7.5"/>
    <n v="0.253"/>
  </r>
  <r>
    <x v="54"/>
    <n v="7.5"/>
    <n v="0.253"/>
  </r>
  <r>
    <x v="155"/>
    <n v="5.83"/>
    <n v="0.24199999999999999"/>
  </r>
  <r>
    <x v="156"/>
    <n v="7.71"/>
    <n v="0.30399999999999999"/>
  </r>
  <r>
    <x v="147"/>
    <n v="7"/>
    <n v="0.28299999999999997"/>
  </r>
  <r>
    <x v="26"/>
    <n v="6.16"/>
    <n v="0.25700000000000001"/>
  </r>
  <r>
    <x v="96"/>
    <n v="5.62"/>
    <n v="0.16200000000000001"/>
  </r>
  <r>
    <x v="142"/>
    <n v="3.5"/>
    <n v="0.16400000000000001"/>
  </r>
  <r>
    <x v="73"/>
    <n v="5.28"/>
    <n v="0.20300000000000001"/>
  </r>
  <r>
    <x v="138"/>
    <n v="7"/>
    <n v="0.28199999999999997"/>
  </r>
  <r>
    <x v="26"/>
    <n v="5.88"/>
    <n v="0.248"/>
  </r>
  <r>
    <x v="81"/>
    <n v="8.5"/>
    <n v="0.214"/>
  </r>
  <r>
    <x v="5"/>
    <n v="5.36"/>
    <n v="0.157"/>
  </r>
  <r>
    <x v="25"/>
    <n v="5.57"/>
    <n v="0.23799999999999999"/>
  </r>
  <r>
    <x v="74"/>
    <n v="7.5"/>
    <n v="0.251"/>
  </r>
  <r>
    <x v="110"/>
    <n v="4.6900000000000004"/>
    <n v="0.189"/>
  </r>
  <r>
    <x v="2"/>
    <n v="7.5"/>
    <n v="0.26900000000000002"/>
  </r>
  <r>
    <x v="39"/>
    <n v="9.5"/>
    <n v="0.23100000000000001"/>
  </r>
  <r>
    <x v="10"/>
    <n v="6.94"/>
    <n v="0.23799999999999999"/>
  </r>
  <r>
    <x v="60"/>
    <n v="5"/>
    <n v="0.19500000000000001"/>
  </r>
  <r>
    <x v="61"/>
    <n v="7.5"/>
    <n v="0.25"/>
  </r>
  <r>
    <x v="55"/>
    <n v="5.96"/>
    <n v="0.216"/>
  </r>
  <r>
    <x v="14"/>
    <n v="5.83"/>
    <n v="0.21299999999999999"/>
  </r>
  <r>
    <x v="147"/>
    <n v="5.75"/>
    <n v="0.24199999999999999"/>
  </r>
  <r>
    <x v="41"/>
    <n v="8.5"/>
    <n v="0.21199999999999999"/>
  </r>
  <r>
    <x v="73"/>
    <n v="5.36"/>
    <n v="0.20200000000000001"/>
  </r>
  <r>
    <x v="157"/>
    <n v="7.5"/>
    <n v="0.249"/>
  </r>
  <r>
    <x v="32"/>
    <n v="6.88"/>
    <n v="0.23499999999999999"/>
  </r>
  <r>
    <x v="3"/>
    <n v="4.6399999999999997"/>
    <n v="0.14099999999999999"/>
  </r>
  <r>
    <x v="83"/>
    <n v="7.5"/>
    <n v="0.248"/>
  </r>
  <r>
    <x v="143"/>
    <n v="4"/>
    <n v="0.187"/>
  </r>
  <r>
    <x v="33"/>
    <n v="4.17"/>
    <n v="0.17399999999999999"/>
  </r>
  <r>
    <x v="55"/>
    <n v="5.6"/>
    <n v="0.20499999999999999"/>
  </r>
  <r>
    <x v="158"/>
    <n v="5.62"/>
    <n v="0.23499999999999999"/>
  </r>
  <r>
    <x v="60"/>
    <n v="5"/>
    <n v="0.191"/>
  </r>
  <r>
    <x v="159"/>
    <n v="5.5"/>
    <n v="0.20200000000000001"/>
  </r>
  <r>
    <x v="38"/>
    <n v="4.6399999999999997"/>
    <n v="0.183"/>
  </r>
  <r>
    <x v="85"/>
    <n v="6.94"/>
    <n v="0.186"/>
  </r>
  <r>
    <x v="19"/>
    <n v="8.93"/>
    <n v="0.217"/>
  </r>
  <r>
    <x v="6"/>
    <n v="6"/>
    <n v="0.16300000000000001"/>
  </r>
  <r>
    <x v="55"/>
    <n v="7.5"/>
    <n v="0.245"/>
  </r>
  <r>
    <x v="59"/>
    <n v="6.73"/>
    <n v="0.22800000000000001"/>
  </r>
  <r>
    <x v="83"/>
    <n v="8.33"/>
    <n v="0.26300000000000001"/>
  </r>
  <r>
    <x v="19"/>
    <n v="9.3800000000000008"/>
    <n v="0.224"/>
  </r>
  <r>
    <x v="160"/>
    <n v="6.14"/>
    <n v="0.24199999999999999"/>
  </r>
  <r>
    <x v="161"/>
    <n v="4"/>
    <n v="0.183"/>
  </r>
  <r>
    <x v="85"/>
    <n v="10"/>
    <n v="0.23499999999999999"/>
  </r>
  <r>
    <x v="29"/>
    <n v="8.33"/>
    <n v="0.20399999999999999"/>
  </r>
  <r>
    <x v="36"/>
    <n v="6.07"/>
    <n v="0.21199999999999999"/>
  </r>
  <r>
    <x v="61"/>
    <n v="5.68"/>
    <n v="0.20300000000000001"/>
  </r>
  <r>
    <x v="32"/>
    <n v="5.36"/>
    <n v="0.19500000000000001"/>
  </r>
  <r>
    <x v="27"/>
    <n v="2.5"/>
    <n v="0.13200000000000001"/>
  </r>
  <r>
    <x v="77"/>
    <n v="5"/>
    <n v="0.21199999999999999"/>
  </r>
  <r>
    <x v="5"/>
    <n v="7.5"/>
    <n v="0.188"/>
  </r>
  <r>
    <x v="113"/>
    <n v="7.5"/>
    <n v="0.24199999999999999"/>
  </r>
  <r>
    <x v="97"/>
    <n v="4.5599999999999996"/>
    <n v="0.17699999999999999"/>
  </r>
  <r>
    <x v="143"/>
    <n v="3.25"/>
    <n v="0.158"/>
  </r>
  <r>
    <x v="37"/>
    <n v="8.27"/>
    <n v="0.20100000000000001"/>
  </r>
  <r>
    <x v="60"/>
    <n v="4.6900000000000004"/>
    <n v="0.17899999999999999"/>
  </r>
  <r>
    <x v="61"/>
    <n v="7.1"/>
    <n v="0.23200000000000001"/>
  </r>
  <r>
    <x v="81"/>
    <n v="9.17"/>
    <n v="0.217"/>
  </r>
  <r>
    <x v="65"/>
    <n v="6.25"/>
    <n v="0.21299999999999999"/>
  </r>
  <r>
    <x v="110"/>
    <n v="5.62"/>
    <n v="0.19900000000000001"/>
  </r>
  <r>
    <x v="60"/>
    <n v="8.2100000000000009"/>
    <n v="0.25600000000000001"/>
  </r>
  <r>
    <x v="162"/>
    <n v="4.9400000000000004"/>
    <n v="0.184"/>
  </r>
  <r>
    <x v="80"/>
    <n v="4.17"/>
    <n v="0.20699999999999999"/>
  </r>
  <r>
    <x v="93"/>
    <n v="5.13"/>
    <n v="0.21299999999999999"/>
  </r>
  <r>
    <x v="19"/>
    <n v="6.5"/>
    <n v="0.16800000000000001"/>
  </r>
  <r>
    <x v="23"/>
    <n v="8.1199999999999992"/>
    <n v="0.19700000000000001"/>
  </r>
  <r>
    <x v="163"/>
    <n v="4.17"/>
    <n v="0.16600000000000001"/>
  </r>
  <r>
    <x v="110"/>
    <n v="6"/>
    <n v="0.20599999999999999"/>
  </r>
  <r>
    <x v="61"/>
    <n v="6.25"/>
    <n v="0.21099999999999999"/>
  </r>
  <r>
    <x v="164"/>
    <n v="5"/>
    <n v="0.22"/>
  </r>
  <r>
    <x v="56"/>
    <n v="4.5"/>
    <n v="0.193"/>
  </r>
  <r>
    <x v="29"/>
    <n v="9.5"/>
    <n v="0.221"/>
  </r>
  <r>
    <x v="12"/>
    <n v="8.2100000000000009"/>
    <n v="0.19800000000000001"/>
  </r>
  <r>
    <x v="48"/>
    <n v="5.96"/>
    <n v="0.20399999999999999"/>
  </r>
  <r>
    <x v="165"/>
    <n v="5"/>
    <n v="0.20699999999999999"/>
  </r>
  <r>
    <x v="166"/>
    <n v="5.75"/>
    <n v="0.23"/>
  </r>
  <r>
    <x v="28"/>
    <n v="3.31"/>
    <n v="0.121"/>
  </r>
  <r>
    <x v="81"/>
    <n v="7.5"/>
    <n v="0.184"/>
  </r>
  <r>
    <x v="157"/>
    <n v="6.07"/>
    <n v="0.20599999999999999"/>
  </r>
  <r>
    <x v="38"/>
    <n v="6.67"/>
    <n v="0.219"/>
  </r>
  <r>
    <x v="59"/>
    <n v="5.58"/>
    <n v="0.19500000000000001"/>
  </r>
  <r>
    <x v="155"/>
    <n v="4.5"/>
    <n v="0.21099999999999999"/>
  </r>
  <r>
    <x v="62"/>
    <n v="5.33"/>
    <n v="0.216"/>
  </r>
  <r>
    <x v="25"/>
    <n v="4.5"/>
    <n v="0.191"/>
  </r>
  <r>
    <x v="4"/>
    <n v="3.12"/>
    <n v="0.17599999999999999"/>
  </r>
  <r>
    <x v="12"/>
    <n v="10.5"/>
    <n v="0.23799999999999999"/>
  </r>
  <r>
    <x v="167"/>
    <n v="5.5"/>
    <n v="0.221"/>
  </r>
  <r>
    <x v="85"/>
    <n v="8.75"/>
    <n v="0.21"/>
  </r>
  <r>
    <x v="7"/>
    <n v="6.25"/>
    <n v="0.16"/>
  </r>
  <r>
    <x v="73"/>
    <n v="7.12"/>
    <n v="0.22700000000000001"/>
  </r>
  <r>
    <x v="48"/>
    <n v="6.94"/>
    <n v="0.223"/>
  </r>
  <r>
    <x v="168"/>
    <n v="5.62"/>
    <n v="0.22900000000000001"/>
  </r>
  <r>
    <x v="5"/>
    <n v="7.88"/>
    <n v="0.189"/>
  </r>
  <r>
    <x v="74"/>
    <n v="3.33"/>
    <n v="0.14299999999999999"/>
  </r>
  <r>
    <x v="100"/>
    <n v="6.79"/>
    <n v="0.219"/>
  </r>
  <r>
    <x v="55"/>
    <n v="5.93"/>
    <n v="0.2"/>
  </r>
  <r>
    <x v="109"/>
    <n v="9.32"/>
    <n v="0.215"/>
  </r>
  <r>
    <x v="168"/>
    <n v="6.39"/>
    <n v="0.24099999999999999"/>
  </r>
  <r>
    <x v="12"/>
    <n v="8.33"/>
    <n v="0.19600000000000001"/>
  </r>
  <r>
    <x v="30"/>
    <n v="8.75"/>
    <n v="0.20399999999999999"/>
  </r>
  <r>
    <x v="169"/>
    <n v="2.5"/>
    <n v="0.17499999999999999"/>
  </r>
  <r>
    <x v="65"/>
    <n v="6.07"/>
    <n v="0.20100000000000001"/>
  </r>
  <r>
    <x v="170"/>
    <n v="7"/>
    <n v="0.26200000000000001"/>
  </r>
  <r>
    <x v="81"/>
    <n v="6.67"/>
    <n v="0.16500000000000001"/>
  </r>
  <r>
    <x v="29"/>
    <n v="7.5"/>
    <n v="0.18"/>
  </r>
  <r>
    <x v="37"/>
    <n v="8.33"/>
    <n v="0.19500000000000001"/>
  </r>
  <r>
    <x v="94"/>
    <n v="6.59"/>
    <n v="0.21199999999999999"/>
  </r>
  <r>
    <x v="60"/>
    <n v="7.5"/>
    <n v="0.23200000000000001"/>
  </r>
  <r>
    <x v="113"/>
    <n v="3.57"/>
    <n v="0.14499999999999999"/>
  </r>
  <r>
    <x v="60"/>
    <n v="6.07"/>
    <n v="0.2"/>
  </r>
  <r>
    <x v="171"/>
    <n v="5.33"/>
    <n v="0.21099999999999999"/>
  </r>
  <r>
    <x v="36"/>
    <n v="7.5"/>
    <n v="0.23100000000000001"/>
  </r>
  <r>
    <x v="36"/>
    <n v="5.28"/>
    <n v="0.182"/>
  </r>
  <r>
    <x v="40"/>
    <n v="7.5"/>
    <n v="0.25800000000000001"/>
  </r>
  <r>
    <x v="172"/>
    <n v="6.73"/>
    <n v="0.245"/>
  </r>
  <r>
    <x v="147"/>
    <n v="7"/>
    <n v="0.26100000000000001"/>
  </r>
  <r>
    <x v="79"/>
    <n v="8"/>
    <n v="0.188"/>
  </r>
  <r>
    <x v="13"/>
    <n v="7.08"/>
    <n v="0.17100000000000001"/>
  </r>
  <r>
    <x v="36"/>
    <n v="8.61"/>
    <n v="0.255"/>
  </r>
  <r>
    <x v="73"/>
    <n v="6.67"/>
    <n v="0.21199999999999999"/>
  </r>
  <r>
    <x v="113"/>
    <n v="4.5"/>
    <n v="0.16400000000000001"/>
  </r>
  <r>
    <x v="25"/>
    <n v="7"/>
    <n v="0.26"/>
  </r>
  <r>
    <x v="12"/>
    <n v="6.67"/>
    <n v="0.16300000000000001"/>
  </r>
  <r>
    <x v="19"/>
    <n v="8.41"/>
    <n v="0.19400000000000001"/>
  </r>
  <r>
    <x v="63"/>
    <n v="9"/>
    <n v="0.20499999999999999"/>
  </r>
  <r>
    <x v="53"/>
    <n v="6.88"/>
    <n v="0.215"/>
  </r>
  <r>
    <x v="125"/>
    <n v="3.21"/>
    <n v="0.13400000000000001"/>
  </r>
  <r>
    <x v="173"/>
    <n v="5.44"/>
    <n v="0.222"/>
  </r>
  <r>
    <x v="81"/>
    <n v="7.5"/>
    <n v="0.17699999999999999"/>
  </r>
  <r>
    <x v="36"/>
    <n v="6.5"/>
    <n v="0.20599999999999999"/>
  </r>
  <r>
    <x v="71"/>
    <n v="4.6399999999999997"/>
    <n v="0.16500000000000001"/>
  </r>
  <r>
    <x v="83"/>
    <n v="6.25"/>
    <n v="0.2"/>
  </r>
  <r>
    <x v="38"/>
    <n v="8.2100000000000009"/>
    <n v="0.24299999999999999"/>
  </r>
  <r>
    <x v="59"/>
    <n v="5.5"/>
    <n v="0.183"/>
  </r>
  <r>
    <x v="164"/>
    <n v="5"/>
    <n v="0.214"/>
  </r>
  <r>
    <x v="174"/>
    <n v="3.68"/>
    <n v="0.19"/>
  </r>
  <r>
    <x v="113"/>
    <n v="5.31"/>
    <n v="0.17799999999999999"/>
  </r>
  <r>
    <x v="56"/>
    <n v="4.5"/>
    <n v="0.18099999999999999"/>
  </r>
  <r>
    <x v="8"/>
    <n v="7.5"/>
    <n v="0.17499999999999999"/>
  </r>
  <r>
    <x v="38"/>
    <n v="7.5"/>
    <n v="0.22600000000000001"/>
  </r>
  <r>
    <x v="136"/>
    <n v="5"/>
    <n v="0.19500000000000001"/>
  </r>
  <r>
    <x v="73"/>
    <n v="5.62"/>
    <n v="0.184"/>
  </r>
  <r>
    <x v="55"/>
    <n v="7.5"/>
    <n v="0.22500000000000001"/>
  </r>
  <r>
    <x v="141"/>
    <n v="5.75"/>
    <n v="0.217"/>
  </r>
  <r>
    <x v="116"/>
    <n v="8.8800000000000008"/>
    <n v="0.20499999999999999"/>
  </r>
  <r>
    <x v="13"/>
    <n v="8"/>
    <n v="0.183"/>
  </r>
  <r>
    <x v="71"/>
    <n v="3.93"/>
    <n v="0.14599999999999999"/>
  </r>
  <r>
    <x v="38"/>
    <n v="3.93"/>
    <n v="0.14599999999999999"/>
  </r>
  <r>
    <x v="175"/>
    <n v="5"/>
    <n v="0.16900000000000001"/>
  </r>
  <r>
    <x v="176"/>
    <n v="6.35"/>
    <n v="0.23499999999999999"/>
  </r>
  <r>
    <x v="155"/>
    <n v="6.25"/>
    <n v="0.23300000000000001"/>
  </r>
  <r>
    <x v="109"/>
    <n v="9.64"/>
    <n v="0.21199999999999999"/>
  </r>
  <r>
    <x v="75"/>
    <n v="5.62"/>
    <n v="0.182"/>
  </r>
  <r>
    <x v="141"/>
    <n v="7"/>
    <n v="0.253"/>
  </r>
  <r>
    <x v="79"/>
    <n v="9.5"/>
    <n v="0.20899999999999999"/>
  </r>
  <r>
    <x v="177"/>
    <n v="5.28"/>
    <n v="0.216"/>
  </r>
  <r>
    <x v="158"/>
    <n v="5"/>
    <n v="0.192"/>
  </r>
  <r>
    <x v="48"/>
    <n v="9.17"/>
    <n v="0.25900000000000001"/>
  </r>
  <r>
    <x v="33"/>
    <n v="4.5"/>
    <n v="0.156"/>
  </r>
  <r>
    <x v="113"/>
    <n v="3.41"/>
    <n v="0.13200000000000001"/>
  </r>
  <r>
    <x v="157"/>
    <n v="5"/>
    <n v="0.16700000000000001"/>
  </r>
  <r>
    <x v="38"/>
    <n v="5.5"/>
    <n v="0.17799999999999999"/>
  </r>
  <r>
    <x v="80"/>
    <n v="5"/>
    <n v="0.21099999999999999"/>
  </r>
  <r>
    <x v="178"/>
    <n v="6.79"/>
    <n v="0.24099999999999999"/>
  </r>
  <r>
    <x v="179"/>
    <n v="5"/>
    <n v="0.191"/>
  </r>
  <r>
    <x v="56"/>
    <n v="5.75"/>
    <n v="0.214"/>
  </r>
  <r>
    <x v="29"/>
    <n v="8.75"/>
    <n v="0.19400000000000001"/>
  </r>
  <r>
    <x v="54"/>
    <n v="4.17"/>
    <n v="0.14799999999999999"/>
  </r>
  <r>
    <x v="125"/>
    <n v="6"/>
    <n v="0.188"/>
  </r>
  <r>
    <x v="180"/>
    <n v="6.05"/>
    <n v="0.189"/>
  </r>
  <r>
    <x v="51"/>
    <n v="5.5"/>
    <n v="0.219"/>
  </r>
  <r>
    <x v="181"/>
    <n v="7"/>
    <n v="0.251"/>
  </r>
  <r>
    <x v="114"/>
    <n v="10.71"/>
    <n v="0.23300000000000001"/>
  </r>
  <r>
    <x v="157"/>
    <n v="6.07"/>
    <n v="0.189"/>
  </r>
  <r>
    <x v="48"/>
    <n v="5.58"/>
    <n v="0.17799999999999999"/>
  </r>
  <r>
    <x v="182"/>
    <n v="8.5"/>
    <n v="0.26900000000000002"/>
  </r>
  <r>
    <x v="183"/>
    <n v="7.5"/>
    <n v="0.252"/>
  </r>
  <r>
    <x v="25"/>
    <n v="7"/>
    <n v="0.25"/>
  </r>
  <r>
    <x v="28"/>
    <n v="6.86"/>
    <n v="0.16900000000000001"/>
  </r>
  <r>
    <x v="12"/>
    <n v="7.5"/>
    <n v="0.17"/>
  </r>
  <r>
    <x v="47"/>
    <n v="11.5"/>
    <n v="0.24299999999999999"/>
  </r>
  <r>
    <x v="32"/>
    <n v="5.83"/>
    <n v="0.183"/>
  </r>
  <r>
    <x v="100"/>
    <n v="5.83"/>
    <n v="0.183"/>
  </r>
  <r>
    <x v="53"/>
    <n v="5.83"/>
    <n v="0.183"/>
  </r>
  <r>
    <x v="184"/>
    <n v="5.75"/>
    <n v="0.21199999999999999"/>
  </r>
  <r>
    <x v="81"/>
    <n v="9.5"/>
    <n v="0.20599999999999999"/>
  </r>
  <r>
    <x v="47"/>
    <n v="8.83"/>
    <n v="0.19400000000000001"/>
  </r>
  <r>
    <x v="73"/>
    <n v="6.03"/>
    <n v="0.187"/>
  </r>
  <r>
    <x v="53"/>
    <n v="6.59"/>
    <n v="0.19900000000000001"/>
  </r>
  <r>
    <x v="55"/>
    <n v="7.5"/>
    <n v="0.219"/>
  </r>
  <r>
    <x v="61"/>
    <n v="7.05"/>
    <n v="0.20899999999999999"/>
  </r>
  <r>
    <x v="14"/>
    <n v="5.83"/>
    <n v="0.182"/>
  </r>
  <r>
    <x v="100"/>
    <n v="6.83"/>
    <n v="0.20399999999999999"/>
  </r>
  <r>
    <x v="139"/>
    <n v="7"/>
    <n v="0.249"/>
  </r>
  <r>
    <x v="109"/>
    <n v="8.75"/>
    <n v="0.192"/>
  </r>
  <r>
    <x v="75"/>
    <n v="6.07"/>
    <n v="0.187"/>
  </r>
  <r>
    <x v="185"/>
    <n v="5.91"/>
    <n v="0.183"/>
  </r>
  <r>
    <x v="81"/>
    <n v="10"/>
    <n v="0.214"/>
  </r>
  <r>
    <x v="54"/>
    <n v="7.12"/>
    <n v="0.20899999999999999"/>
  </r>
  <r>
    <x v="186"/>
    <n v="5.33"/>
    <n v="0.19700000000000001"/>
  </r>
  <r>
    <x v="187"/>
    <n v="6.16"/>
    <n v="0.222"/>
  </r>
  <r>
    <x v="188"/>
    <n v="7.78"/>
    <n v="0.182"/>
  </r>
  <r>
    <x v="189"/>
    <n v="4.5199999999999996"/>
    <n v="0.21299999999999999"/>
  </r>
  <r>
    <x v="15"/>
    <n v="5.36"/>
    <n v="0.129"/>
  </r>
  <r>
    <x v="2"/>
    <n v="5"/>
    <n v="0.20799999999999999"/>
  </r>
  <r>
    <x v="109"/>
    <n v="12.5"/>
    <n v="0.25800000000000001"/>
  </r>
  <r>
    <x v="14"/>
    <n v="5"/>
    <n v="0.161"/>
  </r>
  <r>
    <x v="59"/>
    <n v="6.14"/>
    <n v="0.186"/>
  </r>
  <r>
    <x v="61"/>
    <n v="6.79"/>
    <n v="0.2"/>
  </r>
  <r>
    <x v="190"/>
    <n v="5.33"/>
    <n v="0.19500000000000001"/>
  </r>
  <r>
    <x v="120"/>
    <n v="5.5"/>
    <n v="0.17100000000000001"/>
  </r>
  <r>
    <x v="153"/>
    <n v="5"/>
    <n v="0.20699999999999999"/>
  </r>
  <r>
    <x v="191"/>
    <n v="7"/>
    <n v="0.245"/>
  </r>
  <r>
    <x v="62"/>
    <n v="6"/>
    <n v="0.215"/>
  </r>
  <r>
    <x v="192"/>
    <n v="7.73"/>
    <n v="0.18"/>
  </r>
  <r>
    <x v="29"/>
    <n v="9.7200000000000006"/>
    <n v="0.20599999999999999"/>
  </r>
  <r>
    <x v="48"/>
    <n v="5"/>
    <n v="0.159"/>
  </r>
  <r>
    <x v="135"/>
    <n v="4.5"/>
    <n v="0.19800000000000001"/>
  </r>
  <r>
    <x v="87"/>
    <n v="7.95"/>
    <n v="0.17299999999999999"/>
  </r>
  <r>
    <x v="81"/>
    <n v="11.07"/>
    <n v="0.23"/>
  </r>
  <r>
    <x v="29"/>
    <n v="7.5"/>
    <n v="0.16500000000000001"/>
  </r>
  <r>
    <x v="48"/>
    <n v="6.67"/>
    <n v="0.19500000000000001"/>
  </r>
  <r>
    <x v="94"/>
    <n v="8.5"/>
    <n v="0.23499999999999999"/>
  </r>
  <r>
    <x v="130"/>
    <n v="6.28"/>
    <n v="0.221"/>
  </r>
  <r>
    <x v="193"/>
    <n v="4.5"/>
    <n v="0.16700000000000001"/>
  </r>
  <r>
    <x v="87"/>
    <n v="7.5"/>
    <n v="0.16400000000000001"/>
  </r>
  <r>
    <x v="87"/>
    <n v="7.5"/>
    <n v="0.16400000000000001"/>
  </r>
  <r>
    <x v="7"/>
    <n v="9.32"/>
    <n v="0.19700000000000001"/>
  </r>
  <r>
    <x v="38"/>
    <n v="6.39"/>
    <n v="0.187"/>
  </r>
  <r>
    <x v="25"/>
    <n v="5.5"/>
    <n v="0.19600000000000001"/>
  </r>
  <r>
    <x v="87"/>
    <n v="6.5"/>
    <n v="0.14499999999999999"/>
  </r>
  <r>
    <x v="87"/>
    <n v="8.33"/>
    <n v="0.17799999999999999"/>
  </r>
  <r>
    <x v="194"/>
    <n v="3.65"/>
    <n v="9.2999999999999999E-2"/>
  </r>
  <r>
    <x v="32"/>
    <n v="7.5"/>
    <n v="0.21099999999999999"/>
  </r>
  <r>
    <x v="73"/>
    <n v="6.33"/>
    <n v="0.185"/>
  </r>
  <r>
    <x v="14"/>
    <n v="3.75"/>
    <n v="0.128"/>
  </r>
  <r>
    <x v="195"/>
    <n v="5.12"/>
    <n v="0.13400000000000001"/>
  </r>
  <r>
    <x v="19"/>
    <n v="8.75"/>
    <n v="0.185"/>
  </r>
  <r>
    <x v="83"/>
    <n v="7.5"/>
    <n v="0.21"/>
  </r>
  <r>
    <x v="59"/>
    <n v="5.42"/>
    <n v="0.16400000000000001"/>
  </r>
  <r>
    <x v="77"/>
    <n v="5.75"/>
    <n v="0.20200000000000001"/>
  </r>
  <r>
    <x v="56"/>
    <n v="5.75"/>
    <n v="0.20200000000000001"/>
  </r>
  <r>
    <x v="157"/>
    <n v="9.69"/>
    <n v="0.25700000000000001"/>
  </r>
  <r>
    <x v="196"/>
    <n v="9.42"/>
    <n v="0.27800000000000002"/>
  </r>
  <r>
    <x v="197"/>
    <n v="6"/>
    <n v="0.20899999999999999"/>
  </r>
  <r>
    <x v="25"/>
    <n v="6.58"/>
    <n v="0.22600000000000001"/>
  </r>
  <r>
    <x v="19"/>
    <n v="8.65"/>
    <n v="0.182"/>
  </r>
  <r>
    <x v="143"/>
    <n v="5.75"/>
    <n v="0.2"/>
  </r>
  <r>
    <x v="161"/>
    <n v="5.75"/>
    <n v="0.2"/>
  </r>
  <r>
    <x v="94"/>
    <n v="8.5"/>
    <n v="0.23"/>
  </r>
  <r>
    <x v="100"/>
    <n v="7.14"/>
    <n v="0.2"/>
  </r>
  <r>
    <x v="55"/>
    <n v="6.25"/>
    <n v="0.18"/>
  </r>
  <r>
    <x v="183"/>
    <n v="5.83"/>
    <n v="0.217"/>
  </r>
  <r>
    <x v="51"/>
    <n v="6.25"/>
    <n v="0.224"/>
  </r>
  <r>
    <x v="198"/>
    <n v="6"/>
    <n v="0.20699999999999999"/>
  </r>
  <r>
    <x v="85"/>
    <n v="7.92"/>
    <n v="0.17799999999999999"/>
  </r>
  <r>
    <x v="3"/>
    <n v="9.7200000000000006"/>
    <n v="0.2"/>
  </r>
  <r>
    <x v="199"/>
    <n v="5.68"/>
    <n v="0.16600000000000001"/>
  </r>
  <r>
    <x v="100"/>
    <n v="8.5"/>
    <n v="0.22800000000000001"/>
  </r>
  <r>
    <x v="73"/>
    <n v="8.1"/>
    <n v="0.219"/>
  </r>
  <r>
    <x v="101"/>
    <n v="7"/>
    <n v="0.23599999999999999"/>
  </r>
  <r>
    <x v="200"/>
    <n v="8"/>
    <n v="0.26600000000000001"/>
  </r>
  <r>
    <x v="15"/>
    <n v="9"/>
    <n v="0.186"/>
  </r>
  <r>
    <x v="83"/>
    <n v="8.06"/>
    <n v="0.218"/>
  </r>
  <r>
    <x v="36"/>
    <n v="5.36"/>
    <n v="0.158"/>
  </r>
  <r>
    <x v="201"/>
    <n v="6.44"/>
    <n v="0.218"/>
  </r>
  <r>
    <x v="62"/>
    <n v="7.83"/>
    <n v="0.26"/>
  </r>
  <r>
    <x v="147"/>
    <n v="7"/>
    <n v="0.23499999999999999"/>
  </r>
  <r>
    <x v="147"/>
    <n v="6.28"/>
    <n v="0.21299999999999999"/>
  </r>
  <r>
    <x v="73"/>
    <n v="7.21"/>
    <n v="0.19800000000000001"/>
  </r>
  <r>
    <x v="145"/>
    <n v="6.62"/>
    <n v="0.185"/>
  </r>
  <r>
    <x v="155"/>
    <n v="6.07"/>
    <n v="0.219"/>
  </r>
  <r>
    <x v="73"/>
    <n v="8.2200000000000006"/>
    <n v="0.22"/>
  </r>
  <r>
    <x v="136"/>
    <n v="6.25"/>
    <n v="0.21099999999999999"/>
  </r>
  <r>
    <x v="94"/>
    <n v="5"/>
    <n v="0.14799999999999999"/>
  </r>
  <r>
    <x v="202"/>
    <n v="6.88"/>
    <n v="0.23200000000000001"/>
  </r>
  <r>
    <x v="203"/>
    <n v="6.25"/>
    <n v="0.21"/>
  </r>
  <r>
    <x v="14"/>
    <n v="7.5"/>
    <n v="0.20200000000000001"/>
  </r>
  <r>
    <x v="204"/>
    <n v="5.83"/>
    <n v="0.214"/>
  </r>
  <r>
    <x v="2"/>
    <n v="5"/>
    <n v="0.2"/>
  </r>
  <r>
    <x v="7"/>
    <n v="8.5"/>
    <n v="0.17399999999999999"/>
  </r>
  <r>
    <x v="63"/>
    <n v="9.17"/>
    <n v="0.186"/>
  </r>
  <r>
    <x v="14"/>
    <n v="9.17"/>
    <n v="0.23799999999999999"/>
  </r>
  <r>
    <x v="109"/>
    <n v="8.33"/>
    <n v="0.17"/>
  </r>
  <r>
    <x v="205"/>
    <n v="5.76"/>
    <n v="0.21199999999999999"/>
  </r>
  <r>
    <x v="206"/>
    <n v="4.17"/>
    <n v="0.185"/>
  </r>
  <r>
    <x v="207"/>
    <n v="6.16"/>
    <n v="0.20499999999999999"/>
  </r>
  <r>
    <x v="52"/>
    <n v="6.16"/>
    <n v="0.20499999999999999"/>
  </r>
  <r>
    <x v="208"/>
    <n v="6.25"/>
    <n v="0.20799999999999999"/>
  </r>
  <r>
    <x v="25"/>
    <n v="5.33"/>
    <n v="0.18"/>
  </r>
  <r>
    <x v="161"/>
    <n v="7"/>
    <n v="0.23"/>
  </r>
  <r>
    <x v="209"/>
    <n v="7"/>
    <n v="0.23"/>
  </r>
  <r>
    <x v="62"/>
    <n v="7"/>
    <n v="0.23"/>
  </r>
  <r>
    <x v="85"/>
    <n v="8.8000000000000007"/>
    <n v="0.188"/>
  </r>
  <r>
    <x v="110"/>
    <n v="6.43"/>
    <n v="0.17599999999999999"/>
  </r>
  <r>
    <x v="73"/>
    <n v="7"/>
    <n v="0.188"/>
  </r>
  <r>
    <x v="79"/>
    <n v="8.75"/>
    <n v="0.17599999999999999"/>
  </r>
  <r>
    <x v="77"/>
    <n v="6.33"/>
    <n v="0.20799999999999999"/>
  </r>
  <r>
    <x v="19"/>
    <n v="8.33"/>
    <n v="0.16800000000000001"/>
  </r>
  <r>
    <x v="12"/>
    <n v="9.5"/>
    <n v="0.189"/>
  </r>
  <r>
    <x v="12"/>
    <n v="9.17"/>
    <n v="0.183"/>
  </r>
  <r>
    <x v="55"/>
    <n v="7.5"/>
    <n v="0.19800000000000001"/>
  </r>
  <r>
    <x v="145"/>
    <n v="7.75"/>
    <n v="0.20300000000000001"/>
  </r>
  <r>
    <x v="29"/>
    <n v="5.83"/>
    <n v="0.122"/>
  </r>
  <r>
    <x v="32"/>
    <n v="7.5"/>
    <n v="0.19700000000000001"/>
  </r>
  <r>
    <x v="93"/>
    <n v="7"/>
    <n v="0.22700000000000001"/>
  </r>
  <r>
    <x v="210"/>
    <n v="5.75"/>
    <n v="0.189"/>
  </r>
  <r>
    <x v="211"/>
    <n v="6.38"/>
    <n v="0.20799999999999999"/>
  </r>
  <r>
    <x v="62"/>
    <n v="7"/>
    <n v="0.22600000000000001"/>
  </r>
  <r>
    <x v="87"/>
    <n v="9.5"/>
    <n v="0.187"/>
  </r>
  <r>
    <x v="109"/>
    <n v="9.5"/>
    <n v="0.187"/>
  </r>
  <r>
    <x v="19"/>
    <n v="8.2100000000000009"/>
    <n v="0.16400000000000001"/>
  </r>
  <r>
    <x v="29"/>
    <n v="8.33"/>
    <n v="0.16600000000000001"/>
  </r>
  <r>
    <x v="2"/>
    <n v="8.33"/>
    <n v="0.252"/>
  </r>
  <r>
    <x v="212"/>
    <n v="4.5"/>
    <n v="0.15"/>
  </r>
  <r>
    <x v="213"/>
    <n v="5.8"/>
    <n v="0.13600000000000001"/>
  </r>
  <r>
    <x v="36"/>
    <n v="5"/>
    <n v="0.14000000000000001"/>
  </r>
  <r>
    <x v="87"/>
    <n v="10"/>
    <n v="0.19500000000000001"/>
  </r>
  <r>
    <x v="38"/>
    <n v="6.5"/>
    <n v="0.17199999999999999"/>
  </r>
  <r>
    <x v="36"/>
    <n v="8.41"/>
    <n v="0.214"/>
  </r>
  <r>
    <x v="214"/>
    <n v="9.5"/>
    <n v="0.29899999999999999"/>
  </r>
  <r>
    <x v="153"/>
    <n v="5.83"/>
    <n v="0.20899999999999999"/>
  </r>
  <r>
    <x v="209"/>
    <n v="6"/>
    <n v="0.193"/>
  </r>
  <r>
    <x v="82"/>
    <n v="10"/>
    <n v="0.193"/>
  </r>
  <r>
    <x v="42"/>
    <n v="5.5"/>
    <n v="0.14799999999999999"/>
  </r>
  <r>
    <x v="94"/>
    <n v="8.5"/>
    <n v="0.214"/>
  </r>
  <r>
    <x v="113"/>
    <n v="7.92"/>
    <n v="0.20100000000000001"/>
  </r>
  <r>
    <x v="38"/>
    <n v="7.92"/>
    <n v="0.20100000000000001"/>
  </r>
  <r>
    <x v="215"/>
    <n v="7"/>
    <n v="0.221"/>
  </r>
  <r>
    <x v="216"/>
    <n v="5.83"/>
    <n v="0.185"/>
  </r>
  <r>
    <x v="81"/>
    <n v="9.17"/>
    <n v="0.17699999999999999"/>
  </r>
  <r>
    <x v="30"/>
    <n v="8.41"/>
    <n v="0.16300000000000001"/>
  </r>
  <r>
    <x v="157"/>
    <n v="6.94"/>
    <n v="0.17799999999999999"/>
  </r>
  <r>
    <x v="217"/>
    <n v="7.5"/>
    <n v="0.23499999999999999"/>
  </r>
  <r>
    <x v="218"/>
    <n v="7"/>
    <n v="0.22"/>
  </r>
  <r>
    <x v="219"/>
    <n v="7"/>
    <n v="0.219"/>
  </r>
  <r>
    <x v="113"/>
    <n v="6.14"/>
    <n v="0.159"/>
  </r>
  <r>
    <x v="153"/>
    <n v="9.5"/>
    <n v="0.26800000000000002"/>
  </r>
  <r>
    <x v="52"/>
    <n v="7.62"/>
    <n v="0.23699999999999999"/>
  </r>
  <r>
    <x v="188"/>
    <n v="10.96"/>
    <n v="0.217"/>
  </r>
  <r>
    <x v="87"/>
    <n v="9.17"/>
    <n v="0.17499999999999999"/>
  </r>
  <r>
    <x v="29"/>
    <n v="6.79"/>
    <n v="0.13200000000000001"/>
  </r>
  <r>
    <x v="36"/>
    <n v="8.73"/>
    <n v="0.215"/>
  </r>
  <r>
    <x v="2"/>
    <n v="6.07"/>
    <n v="0.21"/>
  </r>
  <r>
    <x v="4"/>
    <n v="3.5"/>
    <n v="0.16400000000000001"/>
  </r>
  <r>
    <x v="14"/>
    <n v="8.5"/>
    <n v="0.20899999999999999"/>
  </r>
  <r>
    <x v="165"/>
    <n v="7"/>
    <n v="0.217"/>
  </r>
  <r>
    <x v="207"/>
    <n v="9.14"/>
    <n v="0.28199999999999997"/>
  </r>
  <r>
    <x v="220"/>
    <n v="7"/>
    <n v="0.217"/>
  </r>
  <r>
    <x v="188"/>
    <n v="8.75"/>
    <n v="0.17899999999999999"/>
  </r>
  <r>
    <x v="36"/>
    <n v="7.5"/>
    <n v="0.186"/>
  </r>
  <r>
    <x v="221"/>
    <n v="8"/>
    <n v="0.19700000000000001"/>
  </r>
  <r>
    <x v="113"/>
    <n v="6.14"/>
    <n v="0.156"/>
  </r>
  <r>
    <x v="59"/>
    <n v="6.79"/>
    <n v="0.16900000000000001"/>
  </r>
  <r>
    <x v="222"/>
    <n v="8.42"/>
    <n v="0.25800000000000001"/>
  </r>
  <r>
    <x v="25"/>
    <n v="5.63"/>
    <n v="0.17299999999999999"/>
  </r>
  <r>
    <x v="223"/>
    <n v="7"/>
    <n v="0.215"/>
  </r>
  <r>
    <x v="87"/>
    <n v="10.36"/>
    <n v="0.19400000000000001"/>
  </r>
  <r>
    <x v="202"/>
    <n v="7.5"/>
    <n v="0.23200000000000001"/>
  </r>
  <r>
    <x v="44"/>
    <n v="7"/>
    <n v="0.214"/>
  </r>
  <r>
    <x v="12"/>
    <n v="9.64"/>
    <n v="0.18"/>
  </r>
  <r>
    <x v="224"/>
    <n v="8.25"/>
    <n v="0.251"/>
  </r>
  <r>
    <x v="116"/>
    <n v="8.3800000000000008"/>
    <n v="0.17100000000000001"/>
  </r>
  <r>
    <x v="87"/>
    <n v="10.62"/>
    <n v="0.19700000000000001"/>
  </r>
  <r>
    <x v="37"/>
    <n v="9.77"/>
    <n v="0.182"/>
  </r>
  <r>
    <x v="225"/>
    <n v="6.07"/>
    <n v="0.20699999999999999"/>
  </r>
  <r>
    <x v="56"/>
    <n v="6.5"/>
    <n v="0.19700000000000001"/>
  </r>
  <r>
    <x v="226"/>
    <n v="12.5"/>
    <n v="0.23100000000000001"/>
  </r>
  <r>
    <x v="45"/>
    <n v="9.17"/>
    <n v="0.219"/>
  </r>
  <r>
    <x v="113"/>
    <n v="5.36"/>
    <n v="0.13500000000000001"/>
  </r>
  <r>
    <x v="61"/>
    <n v="8.75"/>
    <n v="0.20899999999999999"/>
  </r>
  <r>
    <x v="113"/>
    <n v="4.17"/>
    <n v="0.108"/>
  </r>
  <r>
    <x v="181"/>
    <n v="8.25"/>
    <n v="0.249"/>
  </r>
  <r>
    <x v="191"/>
    <n v="7"/>
    <n v="0.21099999999999999"/>
  </r>
  <r>
    <x v="188"/>
    <n v="11.5"/>
    <n v="0.221"/>
  </r>
  <r>
    <x v="82"/>
    <n v="8.86"/>
    <n v="0.16300000000000001"/>
  </r>
  <r>
    <x v="48"/>
    <n v="6.56"/>
    <n v="0.159"/>
  </r>
  <r>
    <x v="40"/>
    <n v="4.38"/>
    <n v="0.17699999999999999"/>
  </r>
  <r>
    <x v="25"/>
    <n v="8"/>
    <n v="0.24"/>
  </r>
  <r>
    <x v="110"/>
    <n v="6.88"/>
    <n v="0.16500000000000001"/>
  </r>
  <r>
    <x v="227"/>
    <n v="3.75"/>
    <n v="0.16600000000000001"/>
  </r>
  <r>
    <x v="19"/>
    <n v="9.64"/>
    <n v="0.17599999999999999"/>
  </r>
  <r>
    <x v="83"/>
    <n v="6.67"/>
    <n v="0.16"/>
  </r>
  <r>
    <x v="197"/>
    <n v="7"/>
    <n v="0.20799999999999999"/>
  </r>
  <r>
    <x v="228"/>
    <n v="7"/>
    <n v="0.20799999999999999"/>
  </r>
  <r>
    <x v="109"/>
    <n v="8.75"/>
    <n v="0.159"/>
  </r>
  <r>
    <x v="54"/>
    <n v="5"/>
    <n v="0.122"/>
  </r>
  <r>
    <x v="32"/>
    <n v="7.5"/>
    <n v="0.17699999999999999"/>
  </r>
  <r>
    <x v="71"/>
    <n v="8.61"/>
    <n v="0.20100000000000001"/>
  </r>
  <r>
    <x v="113"/>
    <n v="5.62"/>
    <n v="0.13500000000000001"/>
  </r>
  <r>
    <x v="207"/>
    <n v="8.25"/>
    <n v="0.24399999999999999"/>
  </r>
  <r>
    <x v="110"/>
    <n v="10"/>
    <n v="0.23100000000000001"/>
  </r>
  <r>
    <x v="180"/>
    <n v="6.83"/>
    <n v="0.161"/>
  </r>
  <r>
    <x v="204"/>
    <n v="3.5"/>
    <n v="0.16"/>
  </r>
  <r>
    <x v="229"/>
    <n v="7"/>
    <n v="0.20599999999999999"/>
  </r>
  <r>
    <x v="230"/>
    <n v="5.23"/>
    <n v="0.216"/>
  </r>
  <r>
    <x v="113"/>
    <n v="8"/>
    <n v="0.186"/>
  </r>
  <r>
    <x v="231"/>
    <n v="8.25"/>
    <n v="0.24299999999999999"/>
  </r>
  <r>
    <x v="95"/>
    <n v="13.06"/>
    <n v="0.24299999999999999"/>
  </r>
  <r>
    <x v="63"/>
    <n v="6.07"/>
    <n v="0.108"/>
  </r>
  <r>
    <x v="54"/>
    <n v="6.94"/>
    <n v="0.16200000000000001"/>
  </r>
  <r>
    <x v="25"/>
    <n v="7"/>
    <n v="0.20399999999999999"/>
  </r>
  <r>
    <x v="221"/>
    <n v="10"/>
    <n v="0.22900000000000001"/>
  </r>
  <r>
    <x v="2"/>
    <n v="6.73"/>
    <n v="0.21299999999999999"/>
  </r>
  <r>
    <x v="232"/>
    <n v="7"/>
    <n v="0.20300000000000001"/>
  </r>
  <r>
    <x v="26"/>
    <n v="8.42"/>
    <n v="0.246"/>
  </r>
  <r>
    <x v="109"/>
    <n v="6.25"/>
    <n v="0.11"/>
  </r>
  <r>
    <x v="3"/>
    <n v="10"/>
    <n v="0.17799999999999999"/>
  </r>
  <r>
    <x v="113"/>
    <n v="7.5"/>
    <n v="0.17299999999999999"/>
  </r>
  <r>
    <x v="55"/>
    <n v="8.5"/>
    <n v="0.19500000000000001"/>
  </r>
  <r>
    <x v="55"/>
    <n v="7.7"/>
    <n v="0.17699999999999999"/>
  </r>
  <r>
    <x v="36"/>
    <n v="6.25"/>
    <n v="0.14499999999999999"/>
  </r>
  <r>
    <x v="233"/>
    <n v="8.66"/>
    <n v="0.253"/>
  </r>
  <r>
    <x v="81"/>
    <n v="11.94"/>
    <n v="0.21299999999999999"/>
  </r>
  <r>
    <x v="13"/>
    <n v="12.5"/>
    <n v="0.223"/>
  </r>
  <r>
    <x v="96"/>
    <n v="10.23"/>
    <n v="0.182"/>
  </r>
  <r>
    <x v="32"/>
    <n v="7.05"/>
    <n v="0.16200000000000001"/>
  </r>
  <r>
    <x v="40"/>
    <n v="5.36"/>
    <n v="0.189"/>
  </r>
  <r>
    <x v="51"/>
    <n v="7.92"/>
    <n v="0.23200000000000001"/>
  </r>
  <r>
    <x v="234"/>
    <n v="7"/>
    <n v="0.20200000000000001"/>
  </r>
  <r>
    <x v="235"/>
    <n v="8.66"/>
    <n v="0.252"/>
  </r>
  <r>
    <x v="136"/>
    <n v="7.08"/>
    <n v="0.20399999999999999"/>
  </r>
  <r>
    <x v="227"/>
    <n v="6.79"/>
    <n v="0.21299999999999999"/>
  </r>
  <r>
    <x v="192"/>
    <n v="12.71"/>
    <n v="0.23499999999999999"/>
  </r>
  <r>
    <x v="183"/>
    <n v="4.5"/>
    <n v="0.17399999999999999"/>
  </r>
  <r>
    <x v="188"/>
    <n v="10.39"/>
    <n v="0.19600000000000001"/>
  </r>
  <r>
    <x v="147"/>
    <n v="8.66"/>
    <n v="0.25"/>
  </r>
  <r>
    <x v="236"/>
    <n v="7"/>
    <n v="0.19900000000000001"/>
  </r>
  <r>
    <x v="4"/>
    <n v="4.38"/>
    <n v="0.184"/>
  </r>
  <r>
    <x v="23"/>
    <n v="11.07"/>
    <n v="0.19400000000000001"/>
  </r>
  <r>
    <x v="80"/>
    <n v="4.17"/>
    <n v="0.16700000000000001"/>
  </r>
  <r>
    <x v="109"/>
    <n v="10.83"/>
    <n v="0.189"/>
  </r>
  <r>
    <x v="113"/>
    <n v="6.35"/>
    <n v="0.14199999999999999"/>
  </r>
  <r>
    <x v="155"/>
    <n v="7.17"/>
    <n v="0.217"/>
  </r>
  <r>
    <x v="181"/>
    <n v="7"/>
    <n v="0.19700000000000001"/>
  </r>
  <r>
    <x v="237"/>
    <n v="7"/>
    <n v="0.19700000000000001"/>
  </r>
  <r>
    <x v="3"/>
    <n v="9.64"/>
    <n v="0.16700000000000001"/>
  </r>
  <r>
    <x v="100"/>
    <n v="9.5"/>
    <n v="0.21099999999999999"/>
  </r>
  <r>
    <x v="238"/>
    <n v="5"/>
    <n v="0.18"/>
  </r>
  <r>
    <x v="188"/>
    <n v="8.7100000000000009"/>
    <n v="0.16600000000000001"/>
  </r>
  <r>
    <x v="2"/>
    <n v="5.36"/>
    <n v="0.186"/>
  </r>
  <r>
    <x v="239"/>
    <n v="5.33"/>
    <n v="0.14499999999999999"/>
  </r>
  <r>
    <x v="170"/>
    <n v="5.33"/>
    <n v="0.14499999999999999"/>
  </r>
  <r>
    <x v="141"/>
    <n v="7"/>
    <n v="0.19600000000000001"/>
  </r>
  <r>
    <x v="62"/>
    <n v="5.88"/>
    <n v="0.16200000000000001"/>
  </r>
  <r>
    <x v="225"/>
    <n v="7.5"/>
    <n v="0.221"/>
  </r>
  <r>
    <x v="147"/>
    <n v="7.71"/>
    <n v="0.216"/>
  </r>
  <r>
    <x v="12"/>
    <n v="8.41"/>
    <n v="0.14199999999999999"/>
  </r>
  <r>
    <x v="15"/>
    <n v="8.75"/>
    <n v="0.14799999999999999"/>
  </r>
  <r>
    <x v="157"/>
    <n v="6.88"/>
    <n v="0.15"/>
  </r>
  <r>
    <x v="4"/>
    <n v="3.5"/>
    <n v="0.152"/>
  </r>
  <r>
    <x v="79"/>
    <n v="12.5"/>
    <n v="0.216"/>
  </r>
  <r>
    <x v="113"/>
    <n v="8.27"/>
    <n v="0.18"/>
  </r>
  <r>
    <x v="240"/>
    <n v="7"/>
    <n v="0.193"/>
  </r>
  <r>
    <x v="19"/>
    <n v="7.5"/>
    <n v="0.124"/>
  </r>
  <r>
    <x v="50"/>
    <n v="7.5"/>
    <n v="0.16200000000000001"/>
  </r>
  <r>
    <x v="61"/>
    <n v="10"/>
    <n v="0.217"/>
  </r>
  <r>
    <x v="221"/>
    <n v="8.93"/>
    <n v="0.193"/>
  </r>
  <r>
    <x v="53"/>
    <n v="4.04"/>
    <n v="8.5000000000000006E-2"/>
  </r>
  <r>
    <x v="241"/>
    <n v="10.75"/>
    <n v="0.30499999999999999"/>
  </r>
  <r>
    <x v="40"/>
    <n v="6.39"/>
    <n v="0.2"/>
  </r>
  <r>
    <x v="56"/>
    <n v="5.57"/>
    <n v="0.14699999999999999"/>
  </r>
  <r>
    <x v="81"/>
    <n v="12.5"/>
    <n v="0.21299999999999999"/>
  </r>
  <r>
    <x v="165"/>
    <n v="9"/>
    <n v="0.25"/>
  </r>
  <r>
    <x v="22"/>
    <n v="7.71"/>
    <n v="0.21099999999999999"/>
  </r>
  <r>
    <x v="188"/>
    <n v="13.5"/>
    <n v="0.24099999999999999"/>
  </r>
  <r>
    <x v="135"/>
    <n v="5"/>
    <n v="0.17599999999999999"/>
  </r>
  <r>
    <x v="242"/>
    <n v="6.5"/>
    <n v="0.20100000000000001"/>
  </r>
  <r>
    <x v="87"/>
    <n v="7.5"/>
    <n v="0.121"/>
  </r>
  <r>
    <x v="243"/>
    <n v="8.25"/>
    <n v="0.22600000000000001"/>
  </r>
  <r>
    <x v="56"/>
    <n v="7"/>
    <n v="0.188"/>
  </r>
  <r>
    <x v="109"/>
    <n v="11.5"/>
    <n v="0.193"/>
  </r>
  <r>
    <x v="170"/>
    <n v="6.28"/>
    <n v="0.16500000000000001"/>
  </r>
  <r>
    <x v="181"/>
    <n v="7"/>
    <n v="0.187"/>
  </r>
  <r>
    <x v="41"/>
    <n v="9.17"/>
    <n v="0.15"/>
  </r>
  <r>
    <x v="32"/>
    <n v="8.2899999999999991"/>
    <n v="0.17299999999999999"/>
  </r>
  <r>
    <x v="227"/>
    <n v="7.5"/>
    <n v="0.216"/>
  </r>
  <r>
    <x v="51"/>
    <n v="7.5"/>
    <n v="0.216"/>
  </r>
  <r>
    <x v="25"/>
    <n v="7"/>
    <n v="0.185"/>
  </r>
  <r>
    <x v="87"/>
    <n v="12.5"/>
    <n v="0.20899999999999999"/>
  </r>
  <r>
    <x v="244"/>
    <n v="11.79"/>
    <n v="0.19600000000000001"/>
  </r>
  <r>
    <x v="245"/>
    <n v="8.43"/>
    <n v="0.17499999999999999"/>
  </r>
  <r>
    <x v="178"/>
    <n v="6.59"/>
    <n v="0.2"/>
  </r>
  <r>
    <x v="57"/>
    <n v="7.71"/>
    <n v="0.20499999999999999"/>
  </r>
  <r>
    <x v="161"/>
    <n v="7.45"/>
    <n v="0.19700000000000001"/>
  </r>
  <r>
    <x v="209"/>
    <n v="8.66"/>
    <n v="0.23400000000000001"/>
  </r>
  <r>
    <x v="243"/>
    <n v="7"/>
    <n v="0.184"/>
  </r>
  <r>
    <x v="209"/>
    <n v="5.33"/>
    <n v="0.13200000000000001"/>
  </r>
  <r>
    <x v="95"/>
    <n v="10.62"/>
    <n v="0.188"/>
  </r>
  <r>
    <x v="105"/>
    <n v="5"/>
    <n v="0.17100000000000001"/>
  </r>
  <r>
    <x v="213"/>
    <n v="4.72"/>
    <n v="0.09"/>
  </r>
  <r>
    <x v="87"/>
    <n v="11.25"/>
    <n v="0.182"/>
  </r>
  <r>
    <x v="40"/>
    <n v="5"/>
    <n v="0.17"/>
  </r>
  <r>
    <x v="242"/>
    <n v="6.67"/>
    <n v="0.19800000000000001"/>
  </r>
  <r>
    <x v="246"/>
    <n v="9"/>
    <n v="0.23899999999999999"/>
  </r>
  <r>
    <x v="234"/>
    <n v="9.5"/>
    <n v="0.254"/>
  </r>
  <r>
    <x v="192"/>
    <n v="13.27"/>
    <n v="0.23"/>
  </r>
  <r>
    <x v="157"/>
    <n v="9.58"/>
    <n v="0.19400000000000001"/>
  </r>
  <r>
    <x v="55"/>
    <n v="8.61"/>
    <n v="0.17199999999999999"/>
  </r>
  <r>
    <x v="238"/>
    <n v="6.5"/>
    <n v="0.19500000000000001"/>
  </r>
  <r>
    <x v="247"/>
    <n v="7"/>
    <n v="0.17799999999999999"/>
  </r>
  <r>
    <x v="248"/>
    <n v="10.33"/>
    <n v="0.27800000000000002"/>
  </r>
  <r>
    <x v="113"/>
    <n v="8"/>
    <n v="0.158"/>
  </r>
  <r>
    <x v="203"/>
    <n v="6.5"/>
    <n v="0.16200000000000001"/>
  </r>
  <r>
    <x v="4"/>
    <n v="4.38"/>
    <n v="0.17299999999999999"/>
  </r>
  <r>
    <x v="249"/>
    <n v="10"/>
    <n v="0.26700000000000002"/>
  </r>
  <r>
    <x v="188"/>
    <n v="9.7200000000000006"/>
    <n v="0.17"/>
  </r>
  <r>
    <x v="109"/>
    <n v="9.17"/>
    <n v="0.14099999999999999"/>
  </r>
  <r>
    <x v="15"/>
    <n v="12.5"/>
    <n v="0.20200000000000001"/>
  </r>
  <r>
    <x v="113"/>
    <n v="7.5"/>
    <n v="0.14599999999999999"/>
  </r>
  <r>
    <x v="38"/>
    <n v="10.83"/>
    <n v="0.219"/>
  </r>
  <r>
    <x v="219"/>
    <n v="8.42"/>
    <n v="0.218"/>
  </r>
  <r>
    <x v="235"/>
    <n v="8"/>
    <n v="0.20599999999999999"/>
  </r>
  <r>
    <x v="127"/>
    <n v="13.57"/>
    <n v="0.23300000000000001"/>
  </r>
  <r>
    <x v="38"/>
    <n v="8.17"/>
    <n v="0.16"/>
  </r>
  <r>
    <x v="1"/>
    <n v="8.5"/>
    <n v="0.22"/>
  </r>
  <r>
    <x v="81"/>
    <n v="9.5"/>
    <n v="0.14599999999999999"/>
  </r>
  <r>
    <x v="30"/>
    <n v="13.75"/>
    <n v="0.223"/>
  </r>
  <r>
    <x v="37"/>
    <n v="9.32"/>
    <n v="0.14199999999999999"/>
  </r>
  <r>
    <x v="233"/>
    <n v="8.25"/>
    <n v="0.21099999999999999"/>
  </r>
  <r>
    <x v="218"/>
    <n v="8"/>
    <n v="0.20300000000000001"/>
  </r>
  <r>
    <x v="87"/>
    <n v="11.88"/>
    <n v="0.188"/>
  </r>
  <r>
    <x v="0"/>
    <n v="5.83"/>
    <n v="7.8E-2"/>
  </r>
  <r>
    <x v="38"/>
    <n v="7.5"/>
    <n v="0.14199999999999999"/>
  </r>
  <r>
    <x v="40"/>
    <n v="6.59"/>
    <n v="0.193"/>
  </r>
  <r>
    <x v="242"/>
    <n v="8.2100000000000009"/>
    <n v="0.22"/>
  </r>
  <r>
    <x v="93"/>
    <n v="8.25"/>
    <n v="0.20899999999999999"/>
  </r>
  <r>
    <x v="97"/>
    <n v="7.07"/>
    <n v="0.13"/>
  </r>
  <r>
    <x v="227"/>
    <n v="6.79"/>
    <n v="0.19500000000000001"/>
  </r>
  <r>
    <x v="85"/>
    <n v="8.33"/>
    <n v="0.14299999999999999"/>
  </r>
  <r>
    <x v="175"/>
    <n v="5.74"/>
    <n v="0.1"/>
  </r>
  <r>
    <x v="81"/>
    <n v="11.59"/>
    <n v="0.17899999999999999"/>
  </r>
  <r>
    <x v="162"/>
    <n v="5"/>
    <n v="8.3000000000000004E-2"/>
  </r>
  <r>
    <x v="250"/>
    <n v="8.42"/>
    <n v="0.21099999999999999"/>
  </r>
  <r>
    <x v="251"/>
    <n v="7.83"/>
    <n v="0.193"/>
  </r>
  <r>
    <x v="188"/>
    <n v="9.3000000000000007"/>
    <n v="0.158"/>
  </r>
  <r>
    <x v="39"/>
    <n v="12.5"/>
    <n v="0.19500000000000001"/>
  </r>
  <r>
    <x v="252"/>
    <n v="7.5"/>
    <n v="0.20599999999999999"/>
  </r>
  <r>
    <x v="207"/>
    <n v="8.42"/>
    <n v="0.20899999999999999"/>
  </r>
  <r>
    <x v="192"/>
    <n v="9.85"/>
    <n v="0.16600000000000001"/>
  </r>
  <r>
    <x v="152"/>
    <n v="9.5"/>
    <n v="0.24099999999999999"/>
  </r>
  <r>
    <x v="81"/>
    <n v="13.75"/>
    <n v="0.216"/>
  </r>
  <r>
    <x v="253"/>
    <n v="8.66"/>
    <n v="0.215"/>
  </r>
  <r>
    <x v="254"/>
    <n v="7"/>
    <n v="0.16400000000000001"/>
  </r>
  <r>
    <x v="28"/>
    <n v="9"/>
    <n v="0.151"/>
  </r>
  <r>
    <x v="109"/>
    <n v="13.06"/>
    <n v="0.20200000000000001"/>
  </r>
  <r>
    <x v="109"/>
    <n v="11.88"/>
    <n v="0.18"/>
  </r>
  <r>
    <x v="113"/>
    <n v="8"/>
    <n v="0.14399999999999999"/>
  </r>
  <r>
    <x v="82"/>
    <n v="10.83"/>
    <n v="0.16"/>
  </r>
  <r>
    <x v="94"/>
    <n v="9.17"/>
    <n v="0.16800000000000001"/>
  </r>
  <r>
    <x v="115"/>
    <n v="12.21"/>
    <n v="0.20200000000000001"/>
  </r>
  <r>
    <x v="164"/>
    <n v="5.68"/>
    <n v="0.17100000000000001"/>
  </r>
  <r>
    <x v="87"/>
    <n v="10"/>
    <n v="0.14299999999999999"/>
  </r>
  <r>
    <x v="38"/>
    <n v="9.5"/>
    <n v="0.17299999999999999"/>
  </r>
  <r>
    <x v="115"/>
    <n v="7.5"/>
    <n v="0.123"/>
  </r>
  <r>
    <x v="116"/>
    <n v="10"/>
    <n v="0.16300000000000001"/>
  </r>
  <r>
    <x v="252"/>
    <n v="4.17"/>
    <n v="0.14299999999999999"/>
  </r>
  <r>
    <x v="1"/>
    <n v="7"/>
    <n v="0.154"/>
  </r>
  <r>
    <x v="95"/>
    <n v="11.94"/>
    <n v="0.193"/>
  </r>
  <r>
    <x v="147"/>
    <n v="9.5"/>
    <n v="0.22800000000000001"/>
  </r>
  <r>
    <x v="81"/>
    <n v="13.5"/>
    <n v="0.20100000000000001"/>
  </r>
  <r>
    <x v="255"/>
    <n v="7.12"/>
    <n v="0.191"/>
  </r>
  <r>
    <x v="207"/>
    <n v="11.5"/>
    <n v="0.28799999999999998"/>
  </r>
  <r>
    <x v="4"/>
    <n v="2.5"/>
    <n v="9.7000000000000003E-2"/>
  </r>
  <r>
    <x v="203"/>
    <n v="9.17"/>
    <n v="0.215"/>
  </r>
  <r>
    <x v="109"/>
    <n v="15"/>
    <n v="0.22600000000000001"/>
  </r>
  <r>
    <x v="60"/>
    <n v="10"/>
    <n v="0.17399999999999999"/>
  </r>
  <r>
    <x v="115"/>
    <n v="10"/>
    <n v="0.158"/>
  </r>
  <r>
    <x v="21"/>
    <n v="8.86"/>
    <n v="0.218"/>
  </r>
  <r>
    <x v="212"/>
    <n v="9.5"/>
    <n v="0.224"/>
  </r>
  <r>
    <x v="105"/>
    <n v="4"/>
    <n v="0.13600000000000001"/>
  </r>
  <r>
    <x v="170"/>
    <n v="8.66"/>
    <n v="0.19700000000000001"/>
  </r>
  <r>
    <x v="181"/>
    <n v="5.75"/>
    <n v="0.109"/>
  </r>
  <r>
    <x v="136"/>
    <n v="5.83"/>
    <n v="0.11"/>
  </r>
  <r>
    <x v="256"/>
    <n v="7.05"/>
    <n v="0.185"/>
  </r>
  <r>
    <x v="56"/>
    <n v="7.63"/>
    <n v="0.161"/>
  </r>
  <r>
    <x v="243"/>
    <n v="9"/>
    <n v="0.20200000000000001"/>
  </r>
  <r>
    <x v="257"/>
    <n v="5.94"/>
    <n v="0.20699999999999999"/>
  </r>
  <r>
    <x v="258"/>
    <n v="6.18"/>
    <n v="0.215"/>
  </r>
  <r>
    <x v="19"/>
    <n v="10"/>
    <n v="0.127"/>
  </r>
  <r>
    <x v="227"/>
    <n v="8.75"/>
    <n v="0.21099999999999999"/>
  </r>
  <r>
    <x v="132"/>
    <n v="7.5"/>
    <n v="0.11"/>
  </r>
  <r>
    <x v="109"/>
    <n v="12.5"/>
    <n v="0.17100000000000001"/>
  </r>
  <r>
    <x v="19"/>
    <n v="7.5"/>
    <n v="0.08"/>
  </r>
  <r>
    <x v="100"/>
    <n v="12"/>
    <n v="0.20599999999999999"/>
  </r>
  <r>
    <x v="227"/>
    <n v="7"/>
    <n v="0.18"/>
  </r>
  <r>
    <x v="259"/>
    <n v="8.25"/>
    <n v="0.17399999999999999"/>
  </r>
  <r>
    <x v="35"/>
    <n v="7.26"/>
    <n v="0.105"/>
  </r>
  <r>
    <x v="109"/>
    <n v="13.33"/>
    <n v="0.185"/>
  </r>
  <r>
    <x v="38"/>
    <n v="12.5"/>
    <n v="0.216"/>
  </r>
  <r>
    <x v="80"/>
    <n v="4.5"/>
    <n v="0.13700000000000001"/>
  </r>
  <r>
    <x v="64"/>
    <n v="9.64"/>
    <n v="0.222"/>
  </r>
  <r>
    <x v="113"/>
    <n v="9.17"/>
    <n v="0.13800000000000001"/>
  </r>
  <r>
    <x v="56"/>
    <n v="7.55"/>
    <n v="0.14699999999999999"/>
  </r>
  <r>
    <x v="147"/>
    <n v="9.14"/>
    <n v="0.19500000000000001"/>
  </r>
  <r>
    <x v="19"/>
    <n v="12.5"/>
    <n v="0.16500000000000001"/>
  </r>
  <r>
    <x v="250"/>
    <n v="9"/>
    <n v="0.19"/>
  </r>
  <r>
    <x v="248"/>
    <n v="9.5"/>
    <n v="0.20399999999999999"/>
  </r>
  <r>
    <x v="127"/>
    <n v="13.21"/>
    <n v="0.19800000000000001"/>
  </r>
  <r>
    <x v="105"/>
    <n v="7.5"/>
    <n v="0.184"/>
  </r>
  <r>
    <x v="135"/>
    <n v="6.67"/>
    <n v="0.17"/>
  </r>
  <r>
    <x v="113"/>
    <n v="11"/>
    <n v="0.17399999999999999"/>
  </r>
  <r>
    <x v="85"/>
    <n v="9.31"/>
    <n v="0.13300000000000001"/>
  </r>
  <r>
    <x v="260"/>
    <n v="5.83"/>
    <n v="0.19600000000000001"/>
  </r>
  <r>
    <x v="64"/>
    <n v="7.5"/>
    <n v="0.183"/>
  </r>
  <r>
    <x v="261"/>
    <n v="4.5199999999999996"/>
    <n v="0.152"/>
  </r>
  <r>
    <x v="262"/>
    <n v="8"/>
    <n v="0.156"/>
  </r>
  <r>
    <x v="263"/>
    <n v="10.33"/>
    <n v="0.22600000000000001"/>
  </r>
  <r>
    <x v="62"/>
    <n v="9.85"/>
    <n v="0.21199999999999999"/>
  </r>
  <r>
    <x v="251"/>
    <n v="11"/>
    <n v="0.246"/>
  </r>
  <r>
    <x v="192"/>
    <n v="11.61"/>
    <n v="0.16900000000000001"/>
  </r>
  <r>
    <x v="87"/>
    <n v="11.79"/>
    <n v="0.14699999999999999"/>
  </r>
  <r>
    <x v="97"/>
    <n v="8.86"/>
    <n v="0.123"/>
  </r>
  <r>
    <x v="25"/>
    <n v="5"/>
    <n v="6.2E-2"/>
  </r>
  <r>
    <x v="264"/>
    <n v="6.14"/>
    <n v="0.20399999999999999"/>
  </r>
  <r>
    <x v="179"/>
    <n v="9.17"/>
    <n v="0.186"/>
  </r>
  <r>
    <x v="265"/>
    <n v="6.41"/>
    <n v="0.21199999999999999"/>
  </r>
  <r>
    <x v="135"/>
    <n v="7.5"/>
    <n v="0.17899999999999999"/>
  </r>
  <r>
    <x v="87"/>
    <n v="12.5"/>
    <n v="0.156"/>
  </r>
  <r>
    <x v="79"/>
    <n v="11.79"/>
    <n v="0.14299999999999999"/>
  </r>
  <r>
    <x v="266"/>
    <n v="10.33"/>
    <n v="0.219"/>
  </r>
  <r>
    <x v="242"/>
    <n v="6.25"/>
    <n v="0.157"/>
  </r>
  <r>
    <x v="193"/>
    <n v="9.5"/>
    <n v="0.193"/>
  </r>
  <r>
    <x v="267"/>
    <n v="11.56"/>
    <n v="0.17599999999999999"/>
  </r>
  <r>
    <x v="198"/>
    <n v="9.5"/>
    <n v="0.192"/>
  </r>
  <r>
    <x v="201"/>
    <n v="10"/>
    <n v="0.20699999999999999"/>
  </r>
  <r>
    <x v="35"/>
    <n v="6.31"/>
    <n v="7.6999999999999999E-2"/>
  </r>
  <r>
    <x v="240"/>
    <n v="8.66"/>
    <n v="0.16600000000000001"/>
  </r>
  <r>
    <x v="125"/>
    <n v="12.5"/>
    <n v="0.19500000000000001"/>
  </r>
  <r>
    <x v="192"/>
    <n v="11.54"/>
    <n v="0.16200000000000001"/>
  </r>
  <r>
    <x v="268"/>
    <n v="11.55"/>
    <n v="0.17299999999999999"/>
  </r>
  <r>
    <x v="14"/>
    <n v="11.07"/>
    <n v="0.16200000000000001"/>
  </r>
  <r>
    <x v="206"/>
    <n v="12.5"/>
    <n v="0.25900000000000001"/>
  </r>
  <r>
    <x v="87"/>
    <n v="15"/>
    <n v="0.19400000000000001"/>
  </r>
  <r>
    <x v="170"/>
    <n v="8.42"/>
    <n v="0.152"/>
  </r>
  <r>
    <x v="136"/>
    <n v="8.86"/>
    <n v="0.16500000000000001"/>
  </r>
  <r>
    <x v="269"/>
    <n v="9.5"/>
    <n v="0.18099999999999999"/>
  </r>
  <r>
    <x v="256"/>
    <n v="8.75"/>
    <n v="0.192"/>
  </r>
  <r>
    <x v="242"/>
    <n v="8.5"/>
    <n v="0.187"/>
  </r>
  <r>
    <x v="193"/>
    <n v="8"/>
    <n v="0.13300000000000001"/>
  </r>
  <r>
    <x v="240"/>
    <n v="8.8800000000000008"/>
    <n v="0.159"/>
  </r>
  <r>
    <x v="141"/>
    <n v="3.66"/>
    <n v="1E-3"/>
  </r>
  <r>
    <x v="269"/>
    <n v="8"/>
    <n v="0.13200000000000001"/>
  </r>
  <r>
    <x v="192"/>
    <n v="7.88"/>
    <n v="9.4E-2"/>
  </r>
  <r>
    <x v="116"/>
    <n v="11.73"/>
    <n v="0.157"/>
  </r>
  <r>
    <x v="61"/>
    <n v="10"/>
    <n v="0.126"/>
  </r>
  <r>
    <x v="40"/>
    <n v="7.5"/>
    <n v="0.16900000000000001"/>
  </r>
  <r>
    <x v="25"/>
    <n v="9.5"/>
    <n v="0.17599999999999999"/>
  </r>
  <r>
    <x v="25"/>
    <n v="7"/>
    <n v="9.9000000000000005E-2"/>
  </r>
  <r>
    <x v="25"/>
    <n v="7"/>
    <n v="9.8000000000000004E-2"/>
  </r>
  <r>
    <x v="225"/>
    <n v="8.65"/>
    <n v="0.186"/>
  </r>
  <r>
    <x v="270"/>
    <n v="10.36"/>
    <n v="0.129"/>
  </r>
  <r>
    <x v="114"/>
    <n v="15.23"/>
    <n v="0.21099999999999999"/>
  </r>
  <r>
    <x v="271"/>
    <n v="6.2"/>
    <n v="0.192"/>
  </r>
  <r>
    <x v="54"/>
    <n v="10.83"/>
    <n v="0.13700000000000001"/>
  </r>
  <r>
    <x v="259"/>
    <n v="12"/>
    <n v="0.24199999999999999"/>
  </r>
  <r>
    <x v="23"/>
    <n v="12.5"/>
    <n v="0.13300000000000001"/>
  </r>
  <r>
    <x v="155"/>
    <n v="7.5"/>
    <n v="0.16300000000000001"/>
  </r>
  <r>
    <x v="193"/>
    <n v="9.5"/>
    <n v="0.16400000000000001"/>
  </r>
  <r>
    <x v="225"/>
    <n v="8"/>
    <n v="0.16900000000000001"/>
  </r>
  <r>
    <x v="154"/>
    <n v="9.17"/>
    <n v="0.151"/>
  </r>
  <r>
    <x v="219"/>
    <n v="8.66"/>
    <n v="0.13400000000000001"/>
  </r>
  <r>
    <x v="155"/>
    <n v="11.25"/>
    <n v="0.222"/>
  </r>
  <r>
    <x v="86"/>
    <n v="7.5"/>
    <n v="0.22900000000000001"/>
  </r>
  <r>
    <x v="148"/>
    <n v="12"/>
    <n v="0.23200000000000001"/>
  </r>
  <r>
    <x v="135"/>
    <n v="8.75"/>
    <n v="0.17799999999999999"/>
  </r>
  <r>
    <x v="153"/>
    <n v="7.5"/>
    <n v="0.157"/>
  </r>
  <r>
    <x v="272"/>
    <n v="11"/>
    <n v="0.19900000000000001"/>
  </r>
  <r>
    <x v="30"/>
    <n v="5.83"/>
    <n v="0"/>
  </r>
  <r>
    <x v="83"/>
    <n v="14.64"/>
    <n v="0.20200000000000001"/>
  </r>
  <r>
    <x v="273"/>
    <n v="12.5"/>
    <n v="0.24"/>
  </r>
  <r>
    <x v="251"/>
    <n v="9.5"/>
    <n v="0.14599999999999999"/>
  </r>
  <r>
    <x v="40"/>
    <n v="5.5"/>
    <n v="0.11799999999999999"/>
  </r>
  <r>
    <x v="115"/>
    <n v="15"/>
    <n v="0.191"/>
  </r>
  <r>
    <x v="135"/>
    <n v="9.5"/>
    <n v="0.184"/>
  </r>
  <r>
    <x v="192"/>
    <n v="12.88"/>
    <n v="0.155"/>
  </r>
  <r>
    <x v="274"/>
    <n v="10"/>
    <n v="0.157"/>
  </r>
  <r>
    <x v="275"/>
    <n v="10.75"/>
    <n v="0.18"/>
  </r>
  <r>
    <x v="19"/>
    <n v="12"/>
    <n v="0.105"/>
  </r>
  <r>
    <x v="82"/>
    <n v="15"/>
    <n v="0.159"/>
  </r>
  <r>
    <x v="60"/>
    <n v="17.5"/>
    <n v="0.255"/>
  </r>
  <r>
    <x v="276"/>
    <n v="11.67"/>
    <n v="0.20499999999999999"/>
  </r>
  <r>
    <x v="183"/>
    <n v="6.67"/>
    <n v="0.13300000000000001"/>
  </r>
  <r>
    <x v="240"/>
    <n v="10.33"/>
    <n v="0.16200000000000001"/>
  </r>
  <r>
    <x v="82"/>
    <n v="11.59"/>
    <n v="9.2999999999999999E-2"/>
  </r>
  <r>
    <x v="251"/>
    <n v="8.66"/>
    <n v="0.11"/>
  </r>
  <r>
    <x v="272"/>
    <n v="12"/>
    <n v="0.21099999999999999"/>
  </r>
  <r>
    <x v="262"/>
    <n v="12"/>
    <n v="0.20899999999999999"/>
  </r>
  <r>
    <x v="277"/>
    <n v="10.56"/>
    <n v="0.19600000000000001"/>
  </r>
  <r>
    <x v="246"/>
    <n v="9.5"/>
    <n v="0.129"/>
  </r>
  <r>
    <x v="114"/>
    <n v="14.17"/>
    <n v="0.16700000000000001"/>
  </r>
  <r>
    <x v="170"/>
    <n v="10.57"/>
    <n v="0.152"/>
  </r>
  <r>
    <x v="278"/>
    <n v="7.1"/>
    <n v="0.19600000000000001"/>
  </r>
  <r>
    <x v="127"/>
    <n v="17.5"/>
    <n v="0.215"/>
  </r>
  <r>
    <x v="217"/>
    <n v="12.5"/>
    <n v="0.20499999999999999"/>
  </r>
  <r>
    <x v="192"/>
    <n v="16.39"/>
    <n v="0.19500000000000001"/>
  </r>
  <r>
    <x v="207"/>
    <n v="12"/>
    <n v="0.18"/>
  </r>
  <r>
    <x v="279"/>
    <n v="12.5"/>
    <n v="8.3000000000000004E-2"/>
  </r>
  <r>
    <x v="280"/>
    <n v="13.66"/>
    <n v="0.22600000000000001"/>
  </r>
  <r>
    <x v="233"/>
    <n v="12"/>
    <n v="0.17499999999999999"/>
  </r>
  <r>
    <x v="281"/>
    <n v="12"/>
    <n v="0.16900000000000001"/>
  </r>
  <r>
    <x v="25"/>
    <n v="8.93"/>
    <n v="7.3999999999999996E-2"/>
  </r>
  <r>
    <x v="168"/>
    <n v="9.5"/>
    <n v="0.155"/>
  </r>
  <r>
    <x v="85"/>
    <n v="12.13"/>
    <n v="0.10299999999999999"/>
  </r>
  <r>
    <x v="176"/>
    <n v="7.5"/>
    <n v="0.113"/>
  </r>
  <r>
    <x v="282"/>
    <n v="7"/>
    <n v="0"/>
  </r>
  <r>
    <x v="283"/>
    <n v="13.66"/>
    <n v="0.2"/>
  </r>
  <r>
    <x v="264"/>
    <n v="8.2100000000000009"/>
    <n v="0.21099999999999999"/>
  </r>
  <r>
    <x v="139"/>
    <n v="14.5"/>
    <n v="0.222"/>
  </r>
  <r>
    <x v="284"/>
    <n v="8.07"/>
    <n v="0.20100000000000001"/>
  </r>
  <r>
    <x v="276"/>
    <n v="12.5"/>
    <n v="0.14199999999999999"/>
  </r>
  <r>
    <x v="109"/>
    <n v="19.170000000000002"/>
    <n v="0.158"/>
  </r>
  <r>
    <x v="181"/>
    <n v="12"/>
    <n v="0.11899999999999999"/>
  </r>
  <r>
    <x v="23"/>
    <n v="16.25"/>
    <n v="9.6000000000000002E-2"/>
  </r>
  <r>
    <x v="285"/>
    <n v="14.5"/>
    <n v="0.183"/>
  </r>
  <r>
    <x v="170"/>
    <n v="14"/>
    <n v="0.16700000000000001"/>
  </r>
  <r>
    <x v="95"/>
    <n v="15.83"/>
    <n v="0.13200000000000001"/>
  </r>
  <r>
    <x v="116"/>
    <n v="15"/>
    <n v="0.112"/>
  </r>
  <r>
    <x v="105"/>
    <n v="13.21"/>
    <n v="0.17299999999999999"/>
  </r>
  <r>
    <x v="286"/>
    <n v="15"/>
    <n v="0.17799999999999999"/>
  </r>
  <r>
    <x v="256"/>
    <n v="13.5"/>
    <n v="0.151"/>
  </r>
  <r>
    <x v="85"/>
    <n v="13.7"/>
    <n v="4.9000000000000002E-2"/>
  </r>
  <r>
    <x v="287"/>
    <n v="13.66"/>
    <n v="7.3999999999999996E-2"/>
  </r>
  <r>
    <x v="288"/>
    <n v="8.11"/>
    <n v="0.121"/>
  </r>
  <r>
    <x v="28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5">
  <r>
    <x v="0"/>
    <n v="3.4000000000000002E-2"/>
  </r>
  <r>
    <x v="1"/>
    <n v="0.04"/>
  </r>
  <r>
    <x v="2"/>
    <n v="0.05"/>
  </r>
  <r>
    <x v="3"/>
    <n v="5.8999999999999997E-2"/>
  </r>
  <r>
    <x v="0"/>
    <n v="7.0000000000000007E-2"/>
  </r>
  <r>
    <x v="0"/>
    <n v="7.0000000000000007E-2"/>
  </r>
  <r>
    <x v="4"/>
    <n v="7.2999999999999995E-2"/>
  </r>
  <r>
    <x v="5"/>
    <n v="7.6999999999999999E-2"/>
  </r>
  <r>
    <x v="3"/>
    <n v="8.4000000000000005E-2"/>
  </r>
  <r>
    <x v="6"/>
    <n v="8.8999999999999996E-2"/>
  </r>
  <r>
    <x v="3"/>
    <n v="9.4E-2"/>
  </r>
  <r>
    <x v="7"/>
    <n v="9.8000000000000004E-2"/>
  </r>
  <r>
    <x v="8"/>
    <n v="0.10299999999999999"/>
  </r>
  <r>
    <x v="6"/>
    <n v="0.106"/>
  </r>
  <r>
    <x v="9"/>
    <n v="0.112"/>
  </r>
  <r>
    <x v="10"/>
    <n v="0.129"/>
  </r>
  <r>
    <x v="11"/>
    <n v="0.129"/>
  </r>
  <r>
    <x v="12"/>
    <n v="0.13"/>
  </r>
  <r>
    <x v="0"/>
    <n v="0.13"/>
  </r>
  <r>
    <x v="12"/>
    <n v="0.13100000000000001"/>
  </r>
  <r>
    <x v="10"/>
    <n v="0.13600000000000001"/>
  </r>
  <r>
    <x v="10"/>
    <n v="0.13800000000000001"/>
  </r>
  <r>
    <x v="7"/>
    <n v="0.13800000000000001"/>
  </r>
  <r>
    <x v="12"/>
    <n v="0.13900000000000001"/>
  </r>
  <r>
    <x v="13"/>
    <n v="0.14000000000000001"/>
  </r>
  <r>
    <x v="8"/>
    <n v="0.14599999999999999"/>
  </r>
  <r>
    <x v="8"/>
    <n v="0.14699999999999999"/>
  </r>
  <r>
    <x v="10"/>
    <n v="0.14899999999999999"/>
  </r>
  <r>
    <x v="12"/>
    <n v="0.15"/>
  </r>
  <r>
    <x v="12"/>
    <n v="0.15"/>
  </r>
  <r>
    <x v="14"/>
    <n v="0.151"/>
  </r>
  <r>
    <x v="0"/>
    <n v="0.152"/>
  </r>
  <r>
    <x v="0"/>
    <n v="0.155"/>
  </r>
  <r>
    <x v="0"/>
    <n v="0.157"/>
  </r>
  <r>
    <x v="15"/>
    <n v="0.159"/>
  </r>
  <r>
    <x v="16"/>
    <n v="0.159"/>
  </r>
  <r>
    <x v="12"/>
    <n v="0.16200000000000001"/>
  </r>
  <r>
    <x v="0"/>
    <n v="0.16200000000000001"/>
  </r>
  <r>
    <x v="12"/>
    <n v="0.16400000000000001"/>
  </r>
  <r>
    <x v="17"/>
    <n v="0.16500000000000001"/>
  </r>
  <r>
    <x v="18"/>
    <n v="0.16700000000000001"/>
  </r>
  <r>
    <x v="19"/>
    <n v="0.16700000000000001"/>
  </r>
  <r>
    <x v="20"/>
    <n v="0.16700000000000001"/>
  </r>
  <r>
    <x v="4"/>
    <n v="0.16700000000000001"/>
  </r>
  <r>
    <x v="12"/>
    <n v="0.16700000000000001"/>
  </r>
  <r>
    <x v="10"/>
    <n v="0.16800000000000001"/>
  </r>
  <r>
    <x v="10"/>
    <n v="0.17199999999999999"/>
  </r>
  <r>
    <x v="3"/>
    <n v="0.17399999999999999"/>
  </r>
  <r>
    <x v="21"/>
    <n v="0.17799999999999999"/>
  </r>
  <r>
    <x v="22"/>
    <n v="0.17899999999999999"/>
  </r>
  <r>
    <x v="22"/>
    <n v="0.18"/>
  </r>
  <r>
    <x v="14"/>
    <n v="0.183"/>
  </r>
  <r>
    <x v="3"/>
    <n v="0.183"/>
  </r>
  <r>
    <x v="23"/>
    <n v="0.184"/>
  </r>
  <r>
    <x v="10"/>
    <n v="0.185"/>
  </r>
  <r>
    <x v="24"/>
    <n v="0.188"/>
  </r>
  <r>
    <x v="4"/>
    <n v="0.188"/>
  </r>
  <r>
    <x v="25"/>
    <n v="0.191"/>
  </r>
  <r>
    <x v="23"/>
    <n v="0.191"/>
  </r>
  <r>
    <x v="3"/>
    <n v="0.19500000000000001"/>
  </r>
  <r>
    <x v="4"/>
    <n v="0.19600000000000001"/>
  </r>
  <r>
    <x v="0"/>
    <n v="0.19600000000000001"/>
  </r>
  <r>
    <x v="12"/>
    <n v="0.19800000000000001"/>
  </r>
  <r>
    <x v="4"/>
    <n v="0.19900000000000001"/>
  </r>
  <r>
    <x v="3"/>
    <n v="0.20300000000000001"/>
  </r>
  <r>
    <x v="14"/>
    <n v="0.20399999999999999"/>
  </r>
  <r>
    <x v="14"/>
    <n v="0.20599999999999999"/>
  </r>
  <r>
    <x v="26"/>
    <n v="0.20599999999999999"/>
  </r>
  <r>
    <x v="21"/>
    <n v="0.20699999999999999"/>
  </r>
  <r>
    <x v="10"/>
    <n v="0.20699999999999999"/>
  </r>
  <r>
    <x v="27"/>
    <n v="0.20799999999999999"/>
  </r>
  <r>
    <x v="28"/>
    <n v="0.20899999999999999"/>
  </r>
  <r>
    <x v="29"/>
    <n v="0.20899999999999999"/>
  </r>
  <r>
    <x v="30"/>
    <n v="0.21"/>
  </r>
  <r>
    <x v="31"/>
    <n v="0.21"/>
  </r>
  <r>
    <x v="32"/>
    <n v="0.21199999999999999"/>
  </r>
  <r>
    <x v="22"/>
    <n v="0.21199999999999999"/>
  </r>
  <r>
    <x v="33"/>
    <n v="0.21199999999999999"/>
  </r>
  <r>
    <x v="22"/>
    <n v="0.21299999999999999"/>
  </r>
  <r>
    <x v="0"/>
    <n v="0.21299999999999999"/>
  </r>
  <r>
    <x v="10"/>
    <n v="0.215"/>
  </r>
  <r>
    <x v="12"/>
    <n v="0.216"/>
  </r>
  <r>
    <x v="34"/>
    <n v="0.217"/>
  </r>
  <r>
    <x v="33"/>
    <n v="0.217"/>
  </r>
  <r>
    <x v="35"/>
    <n v="0.218"/>
  </r>
  <r>
    <x v="36"/>
    <n v="0.218"/>
  </r>
  <r>
    <x v="10"/>
    <n v="0.218"/>
  </r>
  <r>
    <x v="12"/>
    <n v="0.218"/>
  </r>
  <r>
    <x v="26"/>
    <n v="0.218"/>
  </r>
  <r>
    <x v="37"/>
    <n v="0.219"/>
  </r>
  <r>
    <x v="22"/>
    <n v="0.219"/>
  </r>
  <r>
    <x v="22"/>
    <n v="0.219"/>
  </r>
  <r>
    <x v="11"/>
    <n v="0.219"/>
  </r>
  <r>
    <x v="38"/>
    <n v="0.22"/>
  </r>
  <r>
    <x v="14"/>
    <n v="0.222"/>
  </r>
  <r>
    <x v="3"/>
    <n v="0.222"/>
  </r>
  <r>
    <x v="5"/>
    <n v="0.222"/>
  </r>
  <r>
    <x v="39"/>
    <n v="0.224"/>
  </r>
  <r>
    <x v="26"/>
    <n v="0.224"/>
  </r>
  <r>
    <x v="40"/>
    <n v="0.224"/>
  </r>
  <r>
    <x v="19"/>
    <n v="0.22500000000000001"/>
  </r>
  <r>
    <x v="41"/>
    <n v="0.22600000000000001"/>
  </r>
  <r>
    <x v="37"/>
    <n v="0.22600000000000001"/>
  </r>
  <r>
    <x v="42"/>
    <n v="0.22800000000000001"/>
  </r>
  <r>
    <x v="22"/>
    <n v="0.22800000000000001"/>
  </r>
  <r>
    <x v="3"/>
    <n v="0.22800000000000001"/>
  </r>
  <r>
    <x v="0"/>
    <n v="0.22800000000000001"/>
  </r>
  <r>
    <x v="9"/>
    <n v="0.23"/>
  </r>
  <r>
    <x v="43"/>
    <n v="0.23100000000000001"/>
  </r>
  <r>
    <x v="8"/>
    <n v="0.23100000000000001"/>
  </r>
  <r>
    <x v="17"/>
    <n v="0.23100000000000001"/>
  </r>
  <r>
    <x v="11"/>
    <n v="0.23400000000000001"/>
  </r>
  <r>
    <x v="44"/>
    <n v="0.23499999999999999"/>
  </r>
  <r>
    <x v="22"/>
    <n v="0.23499999999999999"/>
  </r>
  <r>
    <x v="3"/>
    <n v="0.23599999999999999"/>
  </r>
  <r>
    <x v="10"/>
    <n v="0.23799999999999999"/>
  </r>
  <r>
    <x v="45"/>
    <n v="0.23899999999999999"/>
  </r>
  <r>
    <x v="23"/>
    <n v="0.24"/>
  </r>
  <r>
    <x v="22"/>
    <n v="0.24099999999999999"/>
  </r>
  <r>
    <x v="35"/>
    <n v="0.24199999999999999"/>
  </r>
  <r>
    <x v="46"/>
    <n v="0.24199999999999999"/>
  </r>
  <r>
    <x v="47"/>
    <n v="0.24199999999999999"/>
  </r>
  <r>
    <x v="48"/>
    <n v="0.24199999999999999"/>
  </r>
  <r>
    <x v="49"/>
    <n v="0.24299999999999999"/>
  </r>
  <r>
    <x v="12"/>
    <n v="0.24299999999999999"/>
  </r>
  <r>
    <x v="17"/>
    <n v="0.24299999999999999"/>
  </r>
  <r>
    <x v="50"/>
    <n v="0.246"/>
  </r>
  <r>
    <x v="51"/>
    <n v="0.246"/>
  </r>
  <r>
    <x v="5"/>
    <n v="0.247"/>
  </r>
  <r>
    <x v="0"/>
    <n v="0.248"/>
  </r>
  <r>
    <x v="52"/>
    <n v="0.249"/>
  </r>
  <r>
    <x v="53"/>
    <n v="0.249"/>
  </r>
  <r>
    <x v="54"/>
    <n v="0.249"/>
  </r>
  <r>
    <x v="55"/>
    <n v="0.249"/>
  </r>
  <r>
    <x v="2"/>
    <n v="0.25"/>
  </r>
  <r>
    <x v="56"/>
    <n v="0.25"/>
  </r>
  <r>
    <x v="23"/>
    <n v="0.25"/>
  </r>
  <r>
    <x v="57"/>
    <n v="0.251"/>
  </r>
  <r>
    <x v="58"/>
    <n v="0.254"/>
  </r>
  <r>
    <x v="40"/>
    <n v="0.255"/>
  </r>
  <r>
    <x v="22"/>
    <n v="0.25600000000000001"/>
  </r>
  <r>
    <x v="20"/>
    <n v="0.25700000000000001"/>
  </r>
  <r>
    <x v="59"/>
    <n v="0.25700000000000001"/>
  </r>
  <r>
    <x v="50"/>
    <n v="0.25700000000000001"/>
  </r>
  <r>
    <x v="14"/>
    <n v="0.25700000000000001"/>
  </r>
  <r>
    <x v="11"/>
    <n v="0.25700000000000001"/>
  </r>
  <r>
    <x v="60"/>
    <n v="0.25700000000000001"/>
  </r>
  <r>
    <x v="61"/>
    <n v="0.25900000000000001"/>
  </r>
  <r>
    <x v="62"/>
    <n v="0.25900000000000001"/>
  </r>
  <r>
    <x v="19"/>
    <n v="0.26"/>
  </r>
  <r>
    <x v="10"/>
    <n v="0.26"/>
  </r>
  <r>
    <x v="48"/>
    <n v="0.26"/>
  </r>
  <r>
    <x v="51"/>
    <n v="0.26"/>
  </r>
  <r>
    <x v="63"/>
    <n v="0.26200000000000001"/>
  </r>
  <r>
    <x v="64"/>
    <n v="0.26200000000000001"/>
  </r>
  <r>
    <x v="37"/>
    <n v="0.26200000000000001"/>
  </r>
  <r>
    <x v="65"/>
    <n v="0.26200000000000001"/>
  </r>
  <r>
    <x v="22"/>
    <n v="0.26200000000000001"/>
  </r>
  <r>
    <x v="48"/>
    <n v="0.26200000000000001"/>
  </r>
  <r>
    <x v="66"/>
    <n v="0.26300000000000001"/>
  </r>
  <r>
    <x v="67"/>
    <n v="0.26400000000000001"/>
  </r>
  <r>
    <x v="0"/>
    <n v="0.26400000000000001"/>
  </r>
  <r>
    <x v="48"/>
    <n v="0.26400000000000001"/>
  </r>
  <r>
    <x v="26"/>
    <n v="0.26400000000000001"/>
  </r>
  <r>
    <x v="22"/>
    <n v="0.26500000000000001"/>
  </r>
  <r>
    <x v="33"/>
    <n v="0.26500000000000001"/>
  </r>
  <r>
    <x v="29"/>
    <n v="0.26500000000000001"/>
  </r>
  <r>
    <x v="20"/>
    <n v="0.26700000000000002"/>
  </r>
  <r>
    <x v="10"/>
    <n v="0.26700000000000002"/>
  </r>
  <r>
    <x v="0"/>
    <n v="0.26800000000000002"/>
  </r>
  <r>
    <x v="68"/>
    <n v="0.26900000000000002"/>
  </r>
  <r>
    <x v="69"/>
    <n v="0.27"/>
  </r>
  <r>
    <x v="43"/>
    <n v="0.27"/>
  </r>
  <r>
    <x v="70"/>
    <n v="0.27"/>
  </r>
  <r>
    <x v="10"/>
    <n v="0.27"/>
  </r>
  <r>
    <x v="3"/>
    <n v="0.27"/>
  </r>
  <r>
    <x v="37"/>
    <n v="0.27200000000000002"/>
  </r>
  <r>
    <x v="22"/>
    <n v="0.27200000000000002"/>
  </r>
  <r>
    <x v="2"/>
    <n v="0.27300000000000002"/>
  </r>
  <r>
    <x v="10"/>
    <n v="0.27300000000000002"/>
  </r>
  <r>
    <x v="40"/>
    <n v="0.27300000000000002"/>
  </r>
  <r>
    <x v="71"/>
    <n v="0.27400000000000002"/>
  </r>
  <r>
    <x v="20"/>
    <n v="0.27400000000000002"/>
  </r>
  <r>
    <x v="22"/>
    <n v="0.27400000000000002"/>
  </r>
  <r>
    <x v="3"/>
    <n v="0.27400000000000002"/>
  </r>
  <r>
    <x v="26"/>
    <n v="0.27400000000000002"/>
  </r>
  <r>
    <x v="5"/>
    <n v="0.27400000000000002"/>
  </r>
  <r>
    <x v="14"/>
    <n v="0.27700000000000002"/>
  </r>
  <r>
    <x v="26"/>
    <n v="0.27700000000000002"/>
  </r>
  <r>
    <x v="26"/>
    <n v="0.27700000000000002"/>
  </r>
  <r>
    <x v="37"/>
    <n v="0.27900000000000003"/>
  </r>
  <r>
    <x v="10"/>
    <n v="0.27900000000000003"/>
  </r>
  <r>
    <x v="51"/>
    <n v="0.27900000000000003"/>
  </r>
  <r>
    <x v="28"/>
    <n v="0.28000000000000003"/>
  </r>
  <r>
    <x v="72"/>
    <n v="0.28000000000000003"/>
  </r>
  <r>
    <x v="73"/>
    <n v="0.28000000000000003"/>
  </r>
  <r>
    <x v="74"/>
    <n v="0.28000000000000003"/>
  </r>
  <r>
    <x v="75"/>
    <n v="0.28100000000000003"/>
  </r>
  <r>
    <x v="39"/>
    <n v="0.28199999999999997"/>
  </r>
  <r>
    <x v="37"/>
    <n v="0.28199999999999997"/>
  </r>
  <r>
    <x v="12"/>
    <n v="0.28199999999999997"/>
  </r>
  <r>
    <x v="31"/>
    <n v="0.28299999999999997"/>
  </r>
  <r>
    <x v="76"/>
    <n v="0.28399999999999997"/>
  </r>
  <r>
    <x v="5"/>
    <n v="0.28399999999999997"/>
  </r>
  <r>
    <x v="20"/>
    <n v="0.28499999999999998"/>
  </r>
  <r>
    <x v="14"/>
    <n v="0.28499999999999998"/>
  </r>
  <r>
    <x v="17"/>
    <n v="0.28499999999999998"/>
  </r>
  <r>
    <x v="2"/>
    <n v="0.28599999999999998"/>
  </r>
  <r>
    <x v="33"/>
    <n v="0.28699999999999998"/>
  </r>
  <r>
    <x v="13"/>
    <n v="0.28799999999999998"/>
  </r>
  <r>
    <x v="77"/>
    <n v="0.28799999999999998"/>
  </r>
  <r>
    <x v="19"/>
    <n v="0.28799999999999998"/>
  </r>
  <r>
    <x v="10"/>
    <n v="0.28799999999999998"/>
  </r>
  <r>
    <x v="33"/>
    <n v="0.28799999999999998"/>
  </r>
  <r>
    <x v="78"/>
    <n v="0.28999999999999998"/>
  </r>
  <r>
    <x v="79"/>
    <n v="0.28999999999999998"/>
  </r>
  <r>
    <x v="80"/>
    <n v="0.29099999999999998"/>
  </r>
  <r>
    <x v="81"/>
    <n v="0.29199999999999998"/>
  </r>
  <r>
    <x v="14"/>
    <n v="0.29199999999999998"/>
  </r>
  <r>
    <x v="22"/>
    <n v="0.29199999999999998"/>
  </r>
  <r>
    <x v="48"/>
    <n v="0.29199999999999998"/>
  </r>
  <r>
    <x v="26"/>
    <n v="0.29199999999999998"/>
  </r>
  <r>
    <x v="23"/>
    <n v="0.29199999999999998"/>
  </r>
  <r>
    <x v="82"/>
    <n v="0.29299999999999998"/>
  </r>
  <r>
    <x v="3"/>
    <n v="0.29299999999999998"/>
  </r>
  <r>
    <x v="39"/>
    <n v="0.29399999999999998"/>
  </r>
  <r>
    <x v="83"/>
    <n v="0.29399999999999998"/>
  </r>
  <r>
    <x v="10"/>
    <n v="0.29399999999999998"/>
  </r>
  <r>
    <x v="84"/>
    <n v="0.29499999999999998"/>
  </r>
  <r>
    <x v="85"/>
    <n v="0.29599999999999999"/>
  </r>
  <r>
    <x v="86"/>
    <n v="0.29699999999999999"/>
  </r>
  <r>
    <x v="23"/>
    <n v="0.29699999999999999"/>
  </r>
  <r>
    <x v="87"/>
    <n v="0.29799999999999999"/>
  </r>
  <r>
    <x v="77"/>
    <n v="0.29799999999999999"/>
  </r>
  <r>
    <x v="22"/>
    <n v="0.29799999999999999"/>
  </r>
  <r>
    <x v="10"/>
    <n v="0.29799999999999999"/>
  </r>
  <r>
    <x v="88"/>
    <n v="0.29899999999999999"/>
  </r>
  <r>
    <x v="36"/>
    <n v="0.29899999999999999"/>
  </r>
  <r>
    <x v="10"/>
    <n v="0.29899999999999999"/>
  </r>
  <r>
    <x v="6"/>
    <n v="0.29899999999999999"/>
  </r>
  <r>
    <x v="11"/>
    <n v="0.29899999999999999"/>
  </r>
  <r>
    <x v="14"/>
    <n v="0.3"/>
  </r>
  <r>
    <x v="14"/>
    <n v="0.3"/>
  </r>
  <r>
    <x v="89"/>
    <n v="0.30099999999999999"/>
  </r>
  <r>
    <x v="6"/>
    <n v="0.30099999999999999"/>
  </r>
  <r>
    <x v="0"/>
    <n v="0.30099999999999999"/>
  </r>
  <r>
    <x v="90"/>
    <n v="0.30199999999999999"/>
  </r>
  <r>
    <x v="91"/>
    <n v="0.30199999999999999"/>
  </r>
  <r>
    <x v="92"/>
    <n v="0.30199999999999999"/>
  </r>
  <r>
    <x v="93"/>
    <n v="0.30399999999999999"/>
  </r>
  <r>
    <x v="20"/>
    <n v="0.30399999999999999"/>
  </r>
  <r>
    <x v="14"/>
    <n v="0.30399999999999999"/>
  </r>
  <r>
    <x v="40"/>
    <n v="0.30499999999999999"/>
  </r>
  <r>
    <x v="60"/>
    <n v="0.30499999999999999"/>
  </r>
  <r>
    <x v="19"/>
    <n v="0.30599999999999999"/>
  </r>
  <r>
    <x v="14"/>
    <n v="0.30599999999999999"/>
  </r>
  <r>
    <x v="20"/>
    <n v="0.307"/>
  </r>
  <r>
    <x v="55"/>
    <n v="0.307"/>
  </r>
  <r>
    <x v="22"/>
    <n v="0.307"/>
  </r>
  <r>
    <x v="10"/>
    <n v="0.307"/>
  </r>
  <r>
    <x v="48"/>
    <n v="0.308"/>
  </r>
  <r>
    <x v="40"/>
    <n v="0.308"/>
  </r>
  <r>
    <x v="4"/>
    <n v="0.309"/>
  </r>
  <r>
    <x v="12"/>
    <n v="0.309"/>
  </r>
  <r>
    <x v="94"/>
    <n v="0.31"/>
  </r>
  <r>
    <x v="74"/>
    <n v="0.31"/>
  </r>
  <r>
    <x v="95"/>
    <n v="0.312"/>
  </r>
  <r>
    <x v="70"/>
    <n v="0.315"/>
  </r>
  <r>
    <x v="88"/>
    <n v="0.317"/>
  </r>
  <r>
    <x v="41"/>
    <n v="0.317"/>
  </r>
  <r>
    <x v="96"/>
    <n v="0.317"/>
  </r>
  <r>
    <x v="50"/>
    <n v="0.317"/>
  </r>
  <r>
    <x v="22"/>
    <n v="0.317"/>
  </r>
  <r>
    <x v="3"/>
    <n v="0.317"/>
  </r>
  <r>
    <x v="97"/>
    <n v="0.318"/>
  </r>
  <r>
    <x v="98"/>
    <n v="0.318"/>
  </r>
  <r>
    <x v="99"/>
    <n v="0.31900000000000001"/>
  </r>
  <r>
    <x v="4"/>
    <n v="0.31900000000000001"/>
  </r>
  <r>
    <x v="35"/>
    <n v="0.32"/>
  </r>
  <r>
    <x v="27"/>
    <n v="0.32"/>
  </r>
  <r>
    <x v="43"/>
    <n v="0.32100000000000001"/>
  </r>
  <r>
    <x v="100"/>
    <n v="0.32100000000000001"/>
  </r>
  <r>
    <x v="14"/>
    <n v="0.32100000000000001"/>
  </r>
  <r>
    <x v="101"/>
    <n v="0.32200000000000001"/>
  </r>
  <r>
    <x v="102"/>
    <n v="0.32200000000000001"/>
  </r>
  <r>
    <x v="19"/>
    <n v="0.32200000000000001"/>
  </r>
  <r>
    <x v="55"/>
    <n v="0.32200000000000001"/>
  </r>
  <r>
    <x v="22"/>
    <n v="0.32200000000000001"/>
  </r>
  <r>
    <x v="33"/>
    <n v="0.32200000000000001"/>
  </r>
  <r>
    <x v="0"/>
    <n v="0.32400000000000001"/>
  </r>
  <r>
    <x v="0"/>
    <n v="0.32400000000000001"/>
  </r>
  <r>
    <x v="37"/>
    <n v="0.32500000000000001"/>
  </r>
  <r>
    <x v="21"/>
    <n v="0.32500000000000001"/>
  </r>
  <r>
    <x v="70"/>
    <n v="0.32500000000000001"/>
  </r>
  <r>
    <x v="50"/>
    <n v="0.32500000000000001"/>
  </r>
  <r>
    <x v="48"/>
    <n v="0.32500000000000001"/>
  </r>
  <r>
    <x v="23"/>
    <n v="0.32500000000000001"/>
  </r>
  <r>
    <x v="103"/>
    <n v="0.32600000000000001"/>
  </r>
  <r>
    <x v="104"/>
    <n v="0.32600000000000001"/>
  </r>
  <r>
    <x v="96"/>
    <n v="0.32600000000000001"/>
  </r>
  <r>
    <x v="20"/>
    <n v="0.32600000000000001"/>
  </r>
  <r>
    <x v="60"/>
    <n v="0.32600000000000001"/>
  </r>
  <r>
    <x v="90"/>
    <n v="0.32700000000000001"/>
  </r>
  <r>
    <x v="20"/>
    <n v="0.32700000000000001"/>
  </r>
  <r>
    <x v="50"/>
    <n v="0.32700000000000001"/>
  </r>
  <r>
    <x v="5"/>
    <n v="0.32700000000000001"/>
  </r>
  <r>
    <x v="19"/>
    <n v="0.32800000000000001"/>
  </r>
  <r>
    <x v="2"/>
    <n v="0.32900000000000001"/>
  </r>
  <r>
    <x v="27"/>
    <n v="0.32900000000000001"/>
  </r>
  <r>
    <x v="96"/>
    <n v="0.33"/>
  </r>
  <r>
    <x v="29"/>
    <n v="0.33"/>
  </r>
  <r>
    <x v="3"/>
    <n v="0.33200000000000002"/>
  </r>
  <r>
    <x v="94"/>
    <n v="0.33300000000000002"/>
  </r>
  <r>
    <x v="105"/>
    <n v="0.33400000000000002"/>
  </r>
  <r>
    <x v="53"/>
    <n v="0.33500000000000002"/>
  </r>
  <r>
    <x v="14"/>
    <n v="0.33500000000000002"/>
  </r>
  <r>
    <x v="6"/>
    <n v="0.33600000000000002"/>
  </r>
  <r>
    <x v="14"/>
    <n v="0.33700000000000002"/>
  </r>
  <r>
    <x v="106"/>
    <n v="0.33800000000000002"/>
  </r>
  <r>
    <x v="107"/>
    <n v="0.33800000000000002"/>
  </r>
  <r>
    <x v="53"/>
    <n v="0.33800000000000002"/>
  </r>
  <r>
    <x v="22"/>
    <n v="0.33800000000000002"/>
  </r>
  <r>
    <x v="46"/>
    <n v="0.34"/>
  </r>
  <r>
    <x v="5"/>
    <n v="0.34"/>
  </r>
  <r>
    <x v="94"/>
    <n v="0.34100000000000003"/>
  </r>
  <r>
    <x v="26"/>
    <n v="0.34100000000000003"/>
  </r>
  <r>
    <x v="50"/>
    <n v="0.34200000000000003"/>
  </r>
  <r>
    <x v="49"/>
    <n v="0.34300000000000003"/>
  </r>
  <r>
    <x v="58"/>
    <n v="0.34300000000000003"/>
  </r>
  <r>
    <x v="14"/>
    <n v="0.34300000000000003"/>
  </r>
  <r>
    <x v="17"/>
    <n v="0.34300000000000003"/>
  </r>
  <r>
    <x v="108"/>
    <n v="0.34499999999999997"/>
  </r>
  <r>
    <x v="37"/>
    <n v="0.34499999999999997"/>
  </r>
  <r>
    <x v="22"/>
    <n v="0.34499999999999997"/>
  </r>
  <r>
    <x v="10"/>
    <n v="0.34499999999999997"/>
  </r>
  <r>
    <x v="109"/>
    <n v="0.34599999999999997"/>
  </r>
  <r>
    <x v="110"/>
    <n v="0.34599999999999997"/>
  </r>
  <r>
    <x v="21"/>
    <n v="0.34599999999999997"/>
  </r>
  <r>
    <x v="50"/>
    <n v="0.34599999999999997"/>
  </r>
  <r>
    <x v="103"/>
    <n v="0.34699999999999998"/>
  </r>
  <r>
    <x v="39"/>
    <n v="0.34699999999999998"/>
  </r>
  <r>
    <x v="19"/>
    <n v="0.34699999999999998"/>
  </r>
  <r>
    <x v="4"/>
    <n v="0.34699999999999998"/>
  </r>
  <r>
    <x v="10"/>
    <n v="0.34699999999999998"/>
  </r>
  <r>
    <x v="111"/>
    <n v="0.34799999999999998"/>
  </r>
  <r>
    <x v="53"/>
    <n v="0.34799999999999998"/>
  </r>
  <r>
    <x v="7"/>
    <n v="0.34799999999999998"/>
  </r>
  <r>
    <x v="112"/>
    <n v="0.34899999999999998"/>
  </r>
  <r>
    <x v="5"/>
    <n v="0.34899999999999998"/>
  </r>
  <r>
    <x v="70"/>
    <n v="0.35"/>
  </r>
  <r>
    <x v="112"/>
    <n v="0.35099999999999998"/>
  </r>
  <r>
    <x v="10"/>
    <n v="0.35099999999999998"/>
  </r>
  <r>
    <x v="23"/>
    <n v="0.35099999999999998"/>
  </r>
  <r>
    <x v="113"/>
    <n v="0.35199999999999998"/>
  </r>
  <r>
    <x v="114"/>
    <n v="0.35299999999999998"/>
  </r>
  <r>
    <x v="50"/>
    <n v="0.35299999999999998"/>
  </r>
  <r>
    <x v="22"/>
    <n v="0.35299999999999998"/>
  </r>
  <r>
    <x v="26"/>
    <n v="0.35299999999999998"/>
  </r>
  <r>
    <x v="115"/>
    <n v="0.35399999999999998"/>
  </r>
  <r>
    <x v="28"/>
    <n v="0.35499999999999998"/>
  </r>
  <r>
    <x v="116"/>
    <n v="0.35499999999999998"/>
  </r>
  <r>
    <x v="96"/>
    <n v="0.35499999999999998"/>
  </r>
  <r>
    <x v="48"/>
    <n v="0.35499999999999998"/>
  </r>
  <r>
    <x v="11"/>
    <n v="0.35499999999999998"/>
  </r>
  <r>
    <x v="19"/>
    <n v="0.35599999999999998"/>
  </r>
  <r>
    <x v="10"/>
    <n v="0.35599999999999998"/>
  </r>
  <r>
    <x v="14"/>
    <n v="0.35699999999999998"/>
  </r>
  <r>
    <x v="40"/>
    <n v="0.35699999999999998"/>
  </r>
  <r>
    <x v="117"/>
    <n v="0.35799999999999998"/>
  </r>
  <r>
    <x v="50"/>
    <n v="0.35799999999999998"/>
  </r>
  <r>
    <x v="108"/>
    <n v="0.36"/>
  </r>
  <r>
    <x v="118"/>
    <n v="0.36"/>
  </r>
  <r>
    <x v="37"/>
    <n v="0.36099999999999999"/>
  </r>
  <r>
    <x v="8"/>
    <n v="0.36099999999999999"/>
  </r>
  <r>
    <x v="89"/>
    <n v="0.36199999999999999"/>
  </r>
  <r>
    <x v="93"/>
    <n v="0.36299999999999999"/>
  </r>
  <r>
    <x v="74"/>
    <n v="0.36299999999999999"/>
  </r>
  <r>
    <x v="11"/>
    <n v="0.36299999999999999"/>
  </r>
  <r>
    <x v="119"/>
    <n v="0.36399999999999999"/>
  </r>
  <r>
    <x v="103"/>
    <n v="0.36399999999999999"/>
  </r>
  <r>
    <x v="70"/>
    <n v="0.36399999999999999"/>
  </r>
  <r>
    <x v="93"/>
    <n v="0.36499999999999999"/>
  </r>
  <r>
    <x v="48"/>
    <n v="0.36499999999999999"/>
  </r>
  <r>
    <x v="120"/>
    <n v="0.36599999999999999"/>
  </r>
  <r>
    <x v="105"/>
    <n v="0.36599999999999999"/>
  </r>
  <r>
    <x v="49"/>
    <n v="0.36699999999999999"/>
  </r>
  <r>
    <x v="121"/>
    <n v="0.36699999999999999"/>
  </r>
  <r>
    <x v="122"/>
    <n v="0.36699999999999999"/>
  </r>
  <r>
    <x v="37"/>
    <n v="0.36699999999999999"/>
  </r>
  <r>
    <x v="22"/>
    <n v="0.36699999999999999"/>
  </r>
  <r>
    <x v="35"/>
    <n v="0.36799999999999999"/>
  </r>
  <r>
    <x v="123"/>
    <n v="0.36799999999999999"/>
  </r>
  <r>
    <x v="72"/>
    <n v="0.36799999999999999"/>
  </r>
  <r>
    <x v="124"/>
    <n v="0.36899999999999999"/>
  </r>
  <r>
    <x v="125"/>
    <n v="0.36899999999999999"/>
  </r>
  <r>
    <x v="19"/>
    <n v="0.36899999999999999"/>
  </r>
  <r>
    <x v="21"/>
    <n v="0.36899999999999999"/>
  </r>
  <r>
    <x v="10"/>
    <n v="0.36899999999999999"/>
  </r>
  <r>
    <x v="33"/>
    <n v="0.36899999999999999"/>
  </r>
  <r>
    <x v="126"/>
    <n v="0.37"/>
  </r>
  <r>
    <x v="50"/>
    <n v="0.37"/>
  </r>
  <r>
    <x v="33"/>
    <n v="0.37"/>
  </r>
  <r>
    <x v="91"/>
    <n v="0.371"/>
  </r>
  <r>
    <x v="70"/>
    <n v="0.371"/>
  </r>
  <r>
    <x v="50"/>
    <n v="0.372"/>
  </r>
  <r>
    <x v="127"/>
    <n v="0.373"/>
  </r>
  <r>
    <x v="128"/>
    <n v="0.373"/>
  </r>
  <r>
    <x v="129"/>
    <n v="0.373"/>
  </r>
  <r>
    <x v="130"/>
    <n v="0.373"/>
  </r>
  <r>
    <x v="12"/>
    <n v="0.373"/>
  </r>
  <r>
    <x v="2"/>
    <n v="0.374"/>
  </r>
  <r>
    <x v="70"/>
    <n v="0.374"/>
  </r>
  <r>
    <x v="131"/>
    <n v="0.375"/>
  </r>
  <r>
    <x v="101"/>
    <n v="0.376"/>
  </r>
  <r>
    <x v="132"/>
    <n v="0.376"/>
  </r>
  <r>
    <x v="39"/>
    <n v="0.376"/>
  </r>
  <r>
    <x v="133"/>
    <n v="0.376"/>
  </r>
  <r>
    <x v="22"/>
    <n v="0.377"/>
  </r>
  <r>
    <x v="88"/>
    <n v="0.378"/>
  </r>
  <r>
    <x v="55"/>
    <n v="0.378"/>
  </r>
  <r>
    <x v="50"/>
    <n v="0.378"/>
  </r>
  <r>
    <x v="22"/>
    <n v="0.378"/>
  </r>
  <r>
    <x v="84"/>
    <n v="0.379"/>
  </r>
  <r>
    <x v="134"/>
    <n v="0.379"/>
  </r>
  <r>
    <x v="55"/>
    <n v="0.379"/>
  </r>
  <r>
    <x v="55"/>
    <n v="0.379"/>
  </r>
  <r>
    <x v="7"/>
    <n v="0.379"/>
  </r>
  <r>
    <x v="19"/>
    <n v="0.38100000000000001"/>
  </r>
  <r>
    <x v="55"/>
    <n v="0.38100000000000001"/>
  </r>
  <r>
    <x v="55"/>
    <n v="0.38100000000000001"/>
  </r>
  <r>
    <x v="135"/>
    <n v="0.38100000000000001"/>
  </r>
  <r>
    <x v="136"/>
    <n v="0.38200000000000001"/>
  </r>
  <r>
    <x v="14"/>
    <n v="0.38200000000000001"/>
  </r>
  <r>
    <x v="46"/>
    <n v="0.38300000000000001"/>
  </r>
  <r>
    <x v="37"/>
    <n v="0.38300000000000001"/>
  </r>
  <r>
    <x v="137"/>
    <n v="0.38400000000000001"/>
  </r>
  <r>
    <x v="138"/>
    <n v="0.38400000000000001"/>
  </r>
  <r>
    <x v="19"/>
    <n v="0.38400000000000001"/>
  </r>
  <r>
    <x v="14"/>
    <n v="0.38400000000000001"/>
  </r>
  <r>
    <x v="94"/>
    <n v="0.38500000000000001"/>
  </r>
  <r>
    <x v="107"/>
    <n v="0.38500000000000001"/>
  </r>
  <r>
    <x v="125"/>
    <n v="0.38600000000000001"/>
  </r>
  <r>
    <x v="35"/>
    <n v="0.38600000000000001"/>
  </r>
  <r>
    <x v="139"/>
    <n v="0.38600000000000001"/>
  </r>
  <r>
    <x v="53"/>
    <n v="0.38700000000000001"/>
  </r>
  <r>
    <x v="3"/>
    <n v="0.38700000000000001"/>
  </r>
  <r>
    <x v="63"/>
    <n v="0.38800000000000001"/>
  </r>
  <r>
    <x v="140"/>
    <n v="0.38800000000000001"/>
  </r>
  <r>
    <x v="12"/>
    <n v="0.38800000000000001"/>
  </r>
  <r>
    <x v="141"/>
    <n v="0.38900000000000001"/>
  </r>
  <r>
    <x v="39"/>
    <n v="0.38900000000000001"/>
  </r>
  <r>
    <x v="96"/>
    <n v="0.38900000000000001"/>
  </r>
  <r>
    <x v="96"/>
    <n v="0.38900000000000001"/>
  </r>
  <r>
    <x v="103"/>
    <n v="0.39"/>
  </r>
  <r>
    <x v="89"/>
    <n v="0.39100000000000001"/>
  </r>
  <r>
    <x v="142"/>
    <n v="0.39200000000000002"/>
  </r>
  <r>
    <x v="143"/>
    <n v="0.39200000000000002"/>
  </r>
  <r>
    <x v="144"/>
    <n v="0.39300000000000002"/>
  </r>
  <r>
    <x v="2"/>
    <n v="0.39300000000000002"/>
  </r>
  <r>
    <x v="7"/>
    <n v="0.39300000000000002"/>
  </r>
  <r>
    <x v="40"/>
    <n v="0.39300000000000002"/>
  </r>
  <r>
    <x v="70"/>
    <n v="0.39400000000000002"/>
  </r>
  <r>
    <x v="145"/>
    <n v="0.39500000000000002"/>
  </r>
  <r>
    <x v="146"/>
    <n v="0.39500000000000002"/>
  </r>
  <r>
    <x v="147"/>
    <n v="0.39500000000000002"/>
  </r>
  <r>
    <x v="36"/>
    <n v="0.39500000000000002"/>
  </r>
  <r>
    <x v="148"/>
    <n v="0.39500000000000002"/>
  </r>
  <r>
    <x v="19"/>
    <n v="0.39500000000000002"/>
  </r>
  <r>
    <x v="107"/>
    <n v="0.39600000000000002"/>
  </r>
  <r>
    <x v="149"/>
    <n v="0.39600000000000002"/>
  </r>
  <r>
    <x v="39"/>
    <n v="0.39600000000000002"/>
  </r>
  <r>
    <x v="53"/>
    <n v="0.39600000000000002"/>
  </r>
  <r>
    <x v="48"/>
    <n v="0.39700000000000002"/>
  </r>
  <r>
    <x v="46"/>
    <n v="0.39800000000000002"/>
  </r>
  <r>
    <x v="14"/>
    <n v="0.39800000000000002"/>
  </r>
  <r>
    <x v="10"/>
    <n v="0.39800000000000002"/>
  </r>
  <r>
    <x v="10"/>
    <n v="0.39800000000000002"/>
  </r>
  <r>
    <x v="22"/>
    <n v="0.39900000000000002"/>
  </r>
  <r>
    <x v="58"/>
    <n v="0.4"/>
  </r>
  <r>
    <x v="150"/>
    <n v="0.4"/>
  </r>
  <r>
    <x v="151"/>
    <n v="0.4"/>
  </r>
  <r>
    <x v="39"/>
    <n v="0.40100000000000002"/>
  </r>
  <r>
    <x v="55"/>
    <n v="0.40100000000000002"/>
  </r>
  <r>
    <x v="70"/>
    <n v="0.40100000000000002"/>
  </r>
  <r>
    <x v="14"/>
    <n v="0.40100000000000002"/>
  </r>
  <r>
    <x v="22"/>
    <n v="0.40100000000000002"/>
  </r>
  <r>
    <x v="2"/>
    <n v="0.40200000000000002"/>
  </r>
  <r>
    <x v="152"/>
    <n v="0.40200000000000002"/>
  </r>
  <r>
    <x v="153"/>
    <n v="0.40200000000000002"/>
  </r>
  <r>
    <x v="55"/>
    <n v="0.40300000000000002"/>
  </r>
  <r>
    <x v="154"/>
    <n v="0.40400000000000003"/>
  </r>
  <r>
    <x v="101"/>
    <n v="0.40500000000000003"/>
  </r>
  <r>
    <x v="149"/>
    <n v="0.40500000000000003"/>
  </r>
  <r>
    <x v="51"/>
    <n v="0.40600000000000003"/>
  </r>
  <r>
    <x v="155"/>
    <n v="0.40799999999999997"/>
  </r>
  <r>
    <x v="156"/>
    <n v="0.40799999999999997"/>
  </r>
  <r>
    <x v="50"/>
    <n v="0.40799999999999997"/>
  </r>
  <r>
    <x v="23"/>
    <n v="0.40799999999999997"/>
  </r>
  <r>
    <x v="157"/>
    <n v="0.40899999999999997"/>
  </r>
  <r>
    <x v="158"/>
    <n v="0.40899999999999997"/>
  </r>
  <r>
    <x v="159"/>
    <n v="0.41"/>
  </r>
  <r>
    <x v="101"/>
    <n v="0.41099999999999998"/>
  </r>
  <r>
    <x v="36"/>
    <n v="0.41099999999999998"/>
  </r>
  <r>
    <x v="129"/>
    <n v="0.41099999999999998"/>
  </r>
  <r>
    <x v="55"/>
    <n v="0.41099999999999998"/>
  </r>
  <r>
    <x v="22"/>
    <n v="0.41099999999999998"/>
  </r>
  <r>
    <x v="2"/>
    <n v="0.41199999999999998"/>
  </r>
  <r>
    <x v="4"/>
    <n v="0.41199999999999998"/>
  </r>
  <r>
    <x v="109"/>
    <n v="0.41299999999999998"/>
  </r>
  <r>
    <x v="147"/>
    <n v="0.41299999999999998"/>
  </r>
  <r>
    <x v="160"/>
    <n v="0.41299999999999998"/>
  </r>
  <r>
    <x v="129"/>
    <n v="0.41399999999999998"/>
  </r>
  <r>
    <x v="161"/>
    <n v="0.41599999999999998"/>
  </r>
  <r>
    <x v="19"/>
    <n v="0.41599999999999998"/>
  </r>
  <r>
    <x v="162"/>
    <n v="0.41599999999999998"/>
  </r>
  <r>
    <x v="55"/>
    <n v="0.41599999999999998"/>
  </r>
  <r>
    <x v="142"/>
    <n v="0.41699999999999998"/>
  </r>
  <r>
    <x v="31"/>
    <n v="0.41699999999999998"/>
  </r>
  <r>
    <x v="10"/>
    <n v="0.41699999999999998"/>
  </r>
  <r>
    <x v="163"/>
    <n v="0.41799999999999998"/>
  </r>
  <r>
    <x v="74"/>
    <n v="0.41799999999999998"/>
  </r>
  <r>
    <x v="55"/>
    <n v="0.41799999999999998"/>
  </r>
  <r>
    <x v="26"/>
    <n v="0.41799999999999998"/>
  </r>
  <r>
    <x v="164"/>
    <n v="0.41899999999999998"/>
  </r>
  <r>
    <x v="37"/>
    <n v="0.41899999999999998"/>
  </r>
  <r>
    <x v="165"/>
    <n v="0.41899999999999998"/>
  </r>
  <r>
    <x v="123"/>
    <n v="0.42099999999999999"/>
  </r>
  <r>
    <x v="132"/>
    <n v="0.42099999999999999"/>
  </r>
  <r>
    <x v="129"/>
    <n v="0.42099999999999999"/>
  </r>
  <r>
    <x v="51"/>
    <n v="0.42199999999999999"/>
  </r>
  <r>
    <x v="28"/>
    <n v="0.42299999999999999"/>
  </r>
  <r>
    <x v="19"/>
    <n v="0.42299999999999999"/>
  </r>
  <r>
    <x v="166"/>
    <n v="0.42399999999999999"/>
  </r>
  <r>
    <x v="14"/>
    <n v="0.42399999999999999"/>
  </r>
  <r>
    <x v="138"/>
    <n v="0.42499999999999999"/>
  </r>
  <r>
    <x v="167"/>
    <n v="0.42499999999999999"/>
  </r>
  <r>
    <x v="70"/>
    <n v="0.42499999999999999"/>
  </r>
  <r>
    <x v="147"/>
    <n v="0.42699999999999999"/>
  </r>
  <r>
    <x v="144"/>
    <n v="0.42799999999999999"/>
  </r>
  <r>
    <x v="168"/>
    <n v="0.42799999999999999"/>
  </r>
  <r>
    <x v="169"/>
    <n v="0.42799999999999999"/>
  </r>
  <r>
    <x v="170"/>
    <n v="0.42899999999999999"/>
  </r>
  <r>
    <x v="59"/>
    <n v="0.42899999999999999"/>
  </r>
  <r>
    <x v="40"/>
    <n v="0.42899999999999999"/>
  </r>
  <r>
    <x v="19"/>
    <n v="0.43"/>
  </r>
  <r>
    <x v="2"/>
    <n v="0.43099999999999999"/>
  </r>
  <r>
    <x v="171"/>
    <n v="0.43099999999999999"/>
  </r>
  <r>
    <x v="20"/>
    <n v="0.43099999999999999"/>
  </r>
  <r>
    <x v="70"/>
    <n v="0.43099999999999999"/>
  </r>
  <r>
    <x v="3"/>
    <n v="0.43099999999999999"/>
  </r>
  <r>
    <x v="172"/>
    <n v="0.432"/>
  </r>
  <r>
    <x v="50"/>
    <n v="0.432"/>
  </r>
  <r>
    <x v="11"/>
    <n v="0.432"/>
  </r>
  <r>
    <x v="60"/>
    <n v="0.432"/>
  </r>
  <r>
    <x v="28"/>
    <n v="0.433"/>
  </r>
  <r>
    <x v="35"/>
    <n v="0.433"/>
  </r>
  <r>
    <x v="173"/>
    <n v="0.433"/>
  </r>
  <r>
    <x v="174"/>
    <n v="0.433"/>
  </r>
  <r>
    <x v="89"/>
    <n v="0.433"/>
  </r>
  <r>
    <x v="166"/>
    <n v="0.434"/>
  </r>
  <r>
    <x v="133"/>
    <n v="0.434"/>
  </r>
  <r>
    <x v="125"/>
    <n v="0.435"/>
  </r>
  <r>
    <x v="129"/>
    <n v="0.435"/>
  </r>
  <r>
    <x v="96"/>
    <n v="0.436"/>
  </r>
  <r>
    <x v="175"/>
    <n v="0.437"/>
  </r>
  <r>
    <x v="4"/>
    <n v="0.437"/>
  </r>
  <r>
    <x v="17"/>
    <n v="0.437"/>
  </r>
  <r>
    <x v="49"/>
    <n v="0.438"/>
  </r>
  <r>
    <x v="70"/>
    <n v="0.438"/>
  </r>
  <r>
    <x v="103"/>
    <n v="0.439"/>
  </r>
  <r>
    <x v="123"/>
    <n v="0.439"/>
  </r>
  <r>
    <x v="176"/>
    <n v="0.439"/>
  </r>
  <r>
    <x v="3"/>
    <n v="0.439"/>
  </r>
  <r>
    <x v="177"/>
    <n v="0.44"/>
  </r>
  <r>
    <x v="129"/>
    <n v="0.44"/>
  </r>
  <r>
    <x v="2"/>
    <n v="0.441"/>
  </r>
  <r>
    <x v="178"/>
    <n v="0.441"/>
  </r>
  <r>
    <x v="114"/>
    <n v="0.441"/>
  </r>
  <r>
    <x v="93"/>
    <n v="0.441"/>
  </r>
  <r>
    <x v="39"/>
    <n v="0.441"/>
  </r>
  <r>
    <x v="164"/>
    <n v="0.443"/>
  </r>
  <r>
    <x v="96"/>
    <n v="0.443"/>
  </r>
  <r>
    <x v="10"/>
    <n v="0.443"/>
  </r>
  <r>
    <x v="12"/>
    <n v="0.443"/>
  </r>
  <r>
    <x v="4"/>
    <n v="0.44400000000000001"/>
  </r>
  <r>
    <x v="48"/>
    <n v="0.44400000000000001"/>
  </r>
  <r>
    <x v="179"/>
    <n v="0.44500000000000001"/>
  </r>
  <r>
    <x v="14"/>
    <n v="0.44500000000000001"/>
  </r>
  <r>
    <x v="180"/>
    <n v="0.44700000000000001"/>
  </r>
  <r>
    <x v="28"/>
    <n v="0.44800000000000001"/>
  </r>
  <r>
    <x v="37"/>
    <n v="0.44800000000000001"/>
  </r>
  <r>
    <x v="50"/>
    <n v="0.44800000000000001"/>
  </r>
  <r>
    <x v="109"/>
    <n v="0.44900000000000001"/>
  </r>
  <r>
    <x v="16"/>
    <n v="0.44900000000000001"/>
  </r>
  <r>
    <x v="129"/>
    <n v="0.44900000000000001"/>
  </r>
  <r>
    <x v="88"/>
    <n v="0.45"/>
  </r>
  <r>
    <x v="181"/>
    <n v="0.45"/>
  </r>
  <r>
    <x v="55"/>
    <n v="0.45"/>
  </r>
  <r>
    <x v="182"/>
    <n v="0.45100000000000001"/>
  </r>
  <r>
    <x v="37"/>
    <n v="0.45100000000000001"/>
  </r>
  <r>
    <x v="70"/>
    <n v="0.45100000000000001"/>
  </r>
  <r>
    <x v="114"/>
    <n v="0.45300000000000001"/>
  </r>
  <r>
    <x v="123"/>
    <n v="0.45300000000000001"/>
  </r>
  <r>
    <x v="29"/>
    <n v="0.45300000000000001"/>
  </r>
  <r>
    <x v="166"/>
    <n v="0.45500000000000002"/>
  </r>
  <r>
    <x v="35"/>
    <n v="0.45500000000000002"/>
  </r>
  <r>
    <x v="19"/>
    <n v="0.45500000000000002"/>
  </r>
  <r>
    <x v="55"/>
    <n v="0.45500000000000002"/>
  </r>
  <r>
    <x v="183"/>
    <n v="0.45500000000000002"/>
  </r>
  <r>
    <x v="121"/>
    <n v="0.45600000000000002"/>
  </r>
  <r>
    <x v="38"/>
    <n v="0.45700000000000002"/>
  </r>
  <r>
    <x v="107"/>
    <n v="0.45700000000000002"/>
  </r>
  <r>
    <x v="149"/>
    <n v="0.45700000000000002"/>
  </r>
  <r>
    <x v="182"/>
    <n v="0.45700000000000002"/>
  </r>
  <r>
    <x v="149"/>
    <n v="0.45900000000000002"/>
  </r>
  <r>
    <x v="59"/>
    <n v="0.46100000000000002"/>
  </r>
  <r>
    <x v="67"/>
    <n v="0.46200000000000002"/>
  </r>
  <r>
    <x v="153"/>
    <n v="0.46200000000000002"/>
  </r>
  <r>
    <x v="55"/>
    <n v="0.46200000000000002"/>
  </r>
  <r>
    <x v="28"/>
    <n v="0.46400000000000002"/>
  </r>
  <r>
    <x v="181"/>
    <n v="0.46400000000000002"/>
  </r>
  <r>
    <x v="184"/>
    <n v="0.46400000000000002"/>
  </r>
  <r>
    <x v="173"/>
    <n v="0.46400000000000002"/>
  </r>
  <r>
    <x v="133"/>
    <n v="0.46400000000000002"/>
  </r>
  <r>
    <x v="177"/>
    <n v="0.46500000000000002"/>
  </r>
  <r>
    <x v="185"/>
    <n v="0.46500000000000002"/>
  </r>
  <r>
    <x v="186"/>
    <n v="0.46500000000000002"/>
  </r>
  <r>
    <x v="143"/>
    <n v="0.46600000000000003"/>
  </r>
  <r>
    <x v="4"/>
    <n v="0.46600000000000003"/>
  </r>
  <r>
    <x v="187"/>
    <n v="0.46700000000000003"/>
  </r>
  <r>
    <x v="129"/>
    <n v="0.46700000000000003"/>
  </r>
  <r>
    <x v="70"/>
    <n v="0.46700000000000003"/>
  </r>
  <r>
    <x v="12"/>
    <n v="0.46700000000000003"/>
  </r>
  <r>
    <x v="159"/>
    <n v="0.46800000000000003"/>
  </r>
  <r>
    <x v="174"/>
    <n v="0.46800000000000003"/>
  </r>
  <r>
    <x v="82"/>
    <n v="0.46800000000000003"/>
  </r>
  <r>
    <x v="1"/>
    <n v="0.46899999999999997"/>
  </r>
  <r>
    <x v="50"/>
    <n v="0.46899999999999997"/>
  </r>
  <r>
    <x v="23"/>
    <n v="0.46899999999999997"/>
  </r>
  <r>
    <x v="26"/>
    <n v="0.47"/>
  </r>
  <r>
    <x v="172"/>
    <n v="0.47099999999999997"/>
  </r>
  <r>
    <x v="158"/>
    <n v="0.47099999999999997"/>
  </r>
  <r>
    <x v="55"/>
    <n v="0.47099999999999997"/>
  </r>
  <r>
    <x v="0"/>
    <n v="0.47099999999999997"/>
  </r>
  <r>
    <x v="28"/>
    <n v="0.47299999999999998"/>
  </r>
  <r>
    <x v="181"/>
    <n v="0.47399999999999998"/>
  </r>
  <r>
    <x v="58"/>
    <n v="0.47399999999999998"/>
  </r>
  <r>
    <x v="166"/>
    <n v="0.47599999999999998"/>
  </r>
  <r>
    <x v="53"/>
    <n v="0.47599999999999998"/>
  </r>
  <r>
    <x v="50"/>
    <n v="0.47699999999999998"/>
  </r>
  <r>
    <x v="188"/>
    <n v="0.47799999999999998"/>
  </r>
  <r>
    <x v="189"/>
    <n v="0.47799999999999998"/>
  </r>
  <r>
    <x v="129"/>
    <n v="0.47799999999999998"/>
  </r>
  <r>
    <x v="27"/>
    <n v="0.47799999999999998"/>
  </r>
  <r>
    <x v="190"/>
    <n v="0.47899999999999998"/>
  </r>
  <r>
    <x v="147"/>
    <n v="0.48"/>
  </r>
  <r>
    <x v="133"/>
    <n v="0.48"/>
  </r>
  <r>
    <x v="100"/>
    <n v="0.48099999999999998"/>
  </r>
  <r>
    <x v="50"/>
    <n v="0.48099999999999998"/>
  </r>
  <r>
    <x v="191"/>
    <n v="0.48199999999999998"/>
  </r>
  <r>
    <x v="192"/>
    <n v="0.48299999999999998"/>
  </r>
  <r>
    <x v="21"/>
    <n v="0.48299999999999998"/>
  </r>
  <r>
    <x v="70"/>
    <n v="0.48299999999999998"/>
  </r>
  <r>
    <x v="70"/>
    <n v="0.48399999999999999"/>
  </r>
  <r>
    <x v="51"/>
    <n v="0.48599999999999999"/>
  </r>
  <r>
    <x v="73"/>
    <n v="0.48699999999999999"/>
  </r>
  <r>
    <x v="108"/>
    <n v="0.48899999999999999"/>
  </r>
  <r>
    <x v="55"/>
    <n v="0.48899999999999999"/>
  </r>
  <r>
    <x v="73"/>
    <n v="0.49"/>
  </r>
  <r>
    <x v="74"/>
    <n v="0.49199999999999999"/>
  </r>
  <r>
    <x v="190"/>
    <n v="0.495"/>
  </r>
  <r>
    <x v="1"/>
    <n v="0.496"/>
  </r>
  <r>
    <x v="59"/>
    <n v="0.496"/>
  </r>
  <r>
    <x v="96"/>
    <n v="0.498"/>
  </r>
  <r>
    <x v="50"/>
    <n v="0.498"/>
  </r>
  <r>
    <x v="193"/>
    <n v="0.499"/>
  </r>
  <r>
    <x v="147"/>
    <n v="0.499"/>
  </r>
  <r>
    <x v="4"/>
    <n v="0.5"/>
  </r>
  <r>
    <x v="143"/>
    <n v="0.502"/>
  </r>
  <r>
    <x v="70"/>
    <n v="0.502"/>
  </r>
  <r>
    <x v="73"/>
    <n v="0.503"/>
  </r>
  <r>
    <x v="15"/>
    <n v="0.504"/>
  </r>
  <r>
    <x v="152"/>
    <n v="0.504"/>
  </r>
  <r>
    <x v="67"/>
    <n v="0.505"/>
  </r>
  <r>
    <x v="114"/>
    <n v="0.50600000000000001"/>
  </r>
  <r>
    <x v="123"/>
    <n v="0.50600000000000001"/>
  </r>
  <r>
    <x v="89"/>
    <n v="0.50800000000000001"/>
  </r>
  <r>
    <x v="194"/>
    <n v="0.51100000000000001"/>
  </r>
  <r>
    <x v="37"/>
    <n v="0.51200000000000001"/>
  </r>
  <r>
    <x v="182"/>
    <n v="0.51300000000000001"/>
  </r>
  <r>
    <x v="195"/>
    <n v="0.51300000000000001"/>
  </r>
  <r>
    <x v="196"/>
    <n v="0.51300000000000001"/>
  </r>
  <r>
    <x v="14"/>
    <n v="0.51500000000000001"/>
  </r>
  <r>
    <x v="166"/>
    <n v="0.51700000000000002"/>
  </r>
  <r>
    <x v="86"/>
    <n v="0.51700000000000002"/>
  </r>
  <r>
    <x v="70"/>
    <n v="0.51800000000000002"/>
  </r>
  <r>
    <x v="14"/>
    <n v="0.51800000000000002"/>
  </r>
  <r>
    <x v="166"/>
    <n v="0.52"/>
  </r>
  <r>
    <x v="197"/>
    <n v="0.52"/>
  </r>
  <r>
    <x v="25"/>
    <n v="0.52"/>
  </r>
  <r>
    <x v="70"/>
    <n v="0.52"/>
  </r>
  <r>
    <x v="49"/>
    <n v="0.52300000000000002"/>
  </r>
  <r>
    <x v="41"/>
    <n v="0.52600000000000002"/>
  </r>
  <r>
    <x v="37"/>
    <n v="0.52800000000000002"/>
  </r>
  <r>
    <x v="96"/>
    <n v="0.52800000000000002"/>
  </r>
  <r>
    <x v="14"/>
    <n v="0.52800000000000002"/>
  </r>
  <r>
    <x v="188"/>
    <n v="0.52900000000000003"/>
  </r>
  <r>
    <x v="186"/>
    <n v="0.53"/>
  </r>
  <r>
    <x v="82"/>
    <n v="0.53"/>
  </r>
  <r>
    <x v="67"/>
    <n v="0.53100000000000003"/>
  </r>
  <r>
    <x v="88"/>
    <n v="0.53100000000000003"/>
  </r>
  <r>
    <x v="53"/>
    <n v="0.53200000000000003"/>
  </r>
  <r>
    <x v="198"/>
    <n v="0.53200000000000003"/>
  </r>
  <r>
    <x v="41"/>
    <n v="0.53300000000000003"/>
  </r>
  <r>
    <x v="199"/>
    <n v="0.53300000000000003"/>
  </r>
  <r>
    <x v="200"/>
    <n v="0.53400000000000003"/>
  </r>
  <r>
    <x v="201"/>
    <n v="0.53400000000000003"/>
  </r>
  <r>
    <x v="39"/>
    <n v="0.53400000000000003"/>
  </r>
  <r>
    <x v="189"/>
    <n v="0.53500000000000003"/>
  </r>
  <r>
    <x v="133"/>
    <n v="0.53600000000000003"/>
  </r>
  <r>
    <x v="55"/>
    <n v="0.53600000000000003"/>
  </r>
  <r>
    <x v="19"/>
    <n v="0.53800000000000003"/>
  </r>
  <r>
    <x v="202"/>
    <n v="0.53900000000000003"/>
  </r>
  <r>
    <x v="122"/>
    <n v="0.54100000000000004"/>
  </r>
  <r>
    <x v="203"/>
    <n v="0.54100000000000004"/>
  </r>
  <r>
    <x v="88"/>
    <n v="0.54300000000000004"/>
  </r>
  <r>
    <x v="55"/>
    <n v="0.54300000000000004"/>
  </r>
  <r>
    <x v="48"/>
    <n v="0.54300000000000004"/>
  </r>
  <r>
    <x v="204"/>
    <n v="0.54400000000000004"/>
  </r>
  <r>
    <x v="181"/>
    <n v="0.54500000000000004"/>
  </r>
  <r>
    <x v="134"/>
    <n v="0.54500000000000004"/>
  </r>
  <r>
    <x v="139"/>
    <n v="0.54600000000000004"/>
  </r>
  <r>
    <x v="141"/>
    <n v="0.54600000000000004"/>
  </r>
  <r>
    <x v="25"/>
    <n v="0.54600000000000004"/>
  </r>
  <r>
    <x v="179"/>
    <n v="0.54700000000000004"/>
  </r>
  <r>
    <x v="133"/>
    <n v="0.54900000000000004"/>
  </r>
  <r>
    <x v="146"/>
    <n v="0.55200000000000005"/>
  </r>
  <r>
    <x v="55"/>
    <n v="0.55500000000000005"/>
  </r>
  <r>
    <x v="114"/>
    <n v="0.55600000000000005"/>
  </r>
  <r>
    <x v="89"/>
    <n v="0.55600000000000005"/>
  </r>
  <r>
    <x v="205"/>
    <n v="0.56100000000000005"/>
  </r>
  <r>
    <x v="194"/>
    <n v="0.56200000000000006"/>
  </r>
  <r>
    <x v="181"/>
    <n v="0.56399999999999995"/>
  </r>
  <r>
    <x v="134"/>
    <n v="0.56399999999999995"/>
  </r>
  <r>
    <x v="179"/>
    <n v="0.56499999999999995"/>
  </r>
  <r>
    <x v="93"/>
    <n v="0.56499999999999995"/>
  </r>
  <r>
    <x v="205"/>
    <n v="0.56499999999999995"/>
  </r>
  <r>
    <x v="133"/>
    <n v="0.56499999999999995"/>
  </r>
  <r>
    <x v="74"/>
    <n v="0.56599999999999995"/>
  </r>
  <r>
    <x v="28"/>
    <n v="0.56699999999999995"/>
  </r>
  <r>
    <x v="19"/>
    <n v="0.56699999999999995"/>
  </r>
  <r>
    <x v="19"/>
    <n v="0.56899999999999995"/>
  </r>
  <r>
    <x v="19"/>
    <n v="0.56999999999999995"/>
  </r>
  <r>
    <x v="164"/>
    <n v="0.57199999999999995"/>
  </r>
  <r>
    <x v="72"/>
    <n v="0.57399999999999995"/>
  </r>
  <r>
    <x v="206"/>
    <n v="0.57499999999999996"/>
  </r>
  <r>
    <x v="197"/>
    <n v="0.57999999999999996"/>
  </r>
  <r>
    <x v="17"/>
    <n v="0.57999999999999996"/>
  </r>
  <r>
    <x v="103"/>
    <n v="0.58099999999999996"/>
  </r>
  <r>
    <x v="134"/>
    <n v="0.58299999999999996"/>
  </r>
  <r>
    <x v="164"/>
    <n v="0.58699999999999997"/>
  </r>
  <r>
    <x v="102"/>
    <n v="0.58699999999999997"/>
  </r>
  <r>
    <x v="159"/>
    <n v="0.58899999999999997"/>
  </r>
  <r>
    <x v="103"/>
    <n v="0.59"/>
  </r>
  <r>
    <x v="54"/>
    <n v="0.59199999999999997"/>
  </r>
  <r>
    <x v="97"/>
    <n v="0.59299999999999997"/>
  </r>
  <r>
    <x v="88"/>
    <n v="0.59499999999999997"/>
  </r>
  <r>
    <x v="101"/>
    <n v="0.59499999999999997"/>
  </r>
  <r>
    <x v="207"/>
    <n v="0.59699999999999998"/>
  </r>
  <r>
    <x v="23"/>
    <n v="0.6"/>
  </r>
  <r>
    <x v="208"/>
    <n v="0.60299999999999998"/>
  </r>
  <r>
    <x v="189"/>
    <n v="0.60699999999999998"/>
  </r>
  <r>
    <x v="28"/>
    <n v="0.60799999999999998"/>
  </r>
  <r>
    <x v="73"/>
    <n v="0.60799999999999998"/>
  </r>
  <r>
    <x v="88"/>
    <n v="0.61099999999999999"/>
  </r>
  <r>
    <x v="133"/>
    <n v="0.61099999999999999"/>
  </r>
  <r>
    <x v="209"/>
    <n v="0.61199999999999999"/>
  </r>
  <r>
    <x v="210"/>
    <n v="0.61199999999999999"/>
  </r>
  <r>
    <x v="14"/>
    <n v="0.61199999999999999"/>
  </r>
  <r>
    <x v="51"/>
    <n v="0.61299999999999999"/>
  </r>
  <r>
    <x v="211"/>
    <n v="0.61599999999999999"/>
  </r>
  <r>
    <x v="125"/>
    <n v="0.61899999999999999"/>
  </r>
  <r>
    <x v="179"/>
    <n v="0.61899999999999999"/>
  </r>
  <r>
    <x v="51"/>
    <n v="0.61899999999999999"/>
  </r>
  <r>
    <x v="189"/>
    <n v="0.621"/>
  </r>
  <r>
    <x v="207"/>
    <n v="0.621"/>
  </r>
  <r>
    <x v="200"/>
    <n v="0.624"/>
  </r>
  <r>
    <x v="212"/>
    <n v="0.625"/>
  </r>
  <r>
    <x v="184"/>
    <n v="0.629"/>
  </r>
  <r>
    <x v="72"/>
    <n v="0.63100000000000001"/>
  </r>
  <r>
    <x v="114"/>
    <n v="0.64200000000000002"/>
  </r>
  <r>
    <x v="213"/>
    <n v="0.64400000000000002"/>
  </r>
  <r>
    <x v="82"/>
    <n v="0.64500000000000002"/>
  </r>
  <r>
    <x v="157"/>
    <n v="0.64900000000000002"/>
  </r>
  <r>
    <x v="133"/>
    <n v="0.64900000000000002"/>
  </r>
  <r>
    <x v="147"/>
    <n v="0.66200000000000003"/>
  </r>
  <r>
    <x v="214"/>
    <n v="0.66300000000000003"/>
  </r>
  <r>
    <x v="215"/>
    <n v="0.66700000000000004"/>
  </r>
  <r>
    <x v="172"/>
    <n v="0.66900000000000004"/>
  </r>
  <r>
    <x v="216"/>
    <n v="0.67600000000000005"/>
  </r>
  <r>
    <x v="19"/>
    <n v="0.67900000000000005"/>
  </r>
  <r>
    <x v="112"/>
    <n v="0.68"/>
  </r>
  <r>
    <x v="53"/>
    <n v="0.69499999999999995"/>
  </r>
  <r>
    <x v="119"/>
    <n v="0.7"/>
  </r>
  <r>
    <x v="217"/>
    <n v="0.7"/>
  </r>
  <r>
    <x v="218"/>
    <n v="0.70199999999999996"/>
  </r>
  <r>
    <x v="202"/>
    <n v="0.70199999999999996"/>
  </r>
  <r>
    <x v="91"/>
    <n v="0.70599999999999996"/>
  </r>
  <r>
    <x v="219"/>
    <n v="0.71499999999999997"/>
  </r>
  <r>
    <x v="211"/>
    <n v="0.73199999999999998"/>
  </r>
  <r>
    <x v="70"/>
    <n v="0.73899999999999999"/>
  </r>
  <r>
    <x v="123"/>
    <n v="0.74299999999999999"/>
  </r>
  <r>
    <x v="17"/>
    <n v="0.754"/>
  </r>
  <r>
    <x v="220"/>
    <n v="0.75800000000000001"/>
  </r>
  <r>
    <x v="114"/>
    <n v="0.75900000000000001"/>
  </r>
  <r>
    <x v="59"/>
    <n v="0.76400000000000001"/>
  </r>
  <r>
    <x v="74"/>
    <n v="0.77700000000000002"/>
  </r>
  <r>
    <x v="67"/>
    <n v="0.78600000000000003"/>
  </r>
  <r>
    <x v="221"/>
    <n v="0.84499999999999997"/>
  </r>
  <r>
    <x v="194"/>
    <n v="0.85"/>
  </r>
  <r>
    <x v="53"/>
    <n v="0.86599999999999999"/>
  </r>
  <r>
    <x v="222"/>
    <n v="0.86899999999999999"/>
  </r>
  <r>
    <x v="223"/>
    <n v="0.92800000000000005"/>
  </r>
  <r>
    <x v="224"/>
    <n v="0.38077278250303792"/>
  </r>
  <r>
    <x v="225"/>
    <n v="1.3160000000000001"/>
  </r>
  <r>
    <x v="226"/>
    <n v="1.3245"/>
  </r>
  <r>
    <x v="227"/>
    <n v="1.325"/>
  </r>
  <r>
    <x v="228"/>
    <n v="1.3314999999999999"/>
  </r>
  <r>
    <x v="229"/>
    <n v="1.3414999999999999"/>
  </r>
  <r>
    <x v="226"/>
    <n v="1.349"/>
  </r>
  <r>
    <x v="230"/>
    <n v="1.35"/>
  </r>
  <r>
    <x v="231"/>
    <n v="1.3565"/>
  </r>
  <r>
    <x v="227"/>
    <n v="1.3574999999999999"/>
  </r>
  <r>
    <x v="232"/>
    <n v="1.3574999999999999"/>
  </r>
  <r>
    <x v="226"/>
    <n v="1.3580000000000001"/>
  </r>
  <r>
    <x v="233"/>
    <n v="1.3634999999999999"/>
  </r>
  <r>
    <x v="234"/>
    <n v="1.3640000000000001"/>
  </r>
  <r>
    <x v="227"/>
    <n v="1.367"/>
  </r>
  <r>
    <x v="234"/>
    <n v="1.3674999999999999"/>
  </r>
  <r>
    <x v="226"/>
    <n v="1.3745000000000001"/>
  </r>
  <r>
    <x v="234"/>
    <n v="1.3835"/>
  </r>
  <r>
    <x v="235"/>
    <n v="1.3839999999999999"/>
  </r>
  <r>
    <x v="226"/>
    <n v="1.3945000000000001"/>
  </r>
  <r>
    <x v="234"/>
    <n v="1.3979999999999999"/>
  </r>
  <r>
    <x v="231"/>
    <n v="1.5209999999999999"/>
  </r>
  <r>
    <x v="236"/>
    <n v="1.5714999999999999"/>
  </r>
  <r>
    <x v="225"/>
    <n v="1.6060000000000001"/>
  </r>
  <r>
    <x v="225"/>
    <n v="1.6080000000000001"/>
  </r>
  <r>
    <x v="226"/>
    <n v="1.61"/>
  </r>
  <r>
    <x v="226"/>
    <n v="1.6185"/>
  </r>
  <r>
    <x v="228"/>
    <n v="1.6265000000000001"/>
  </r>
  <r>
    <x v="227"/>
    <n v="1.6355"/>
  </r>
  <r>
    <x v="227"/>
    <n v="1.6505000000000001"/>
  </r>
  <r>
    <x v="237"/>
    <n v="1.6719999999999999"/>
  </r>
  <r>
    <x v="227"/>
    <n v="1.6870000000000001"/>
  </r>
  <r>
    <x v="227"/>
    <n v="1.6885000000000001"/>
  </r>
  <r>
    <x v="238"/>
    <n v="1.6944999999999999"/>
  </r>
  <r>
    <x v="239"/>
    <n v="1.7029999999999998"/>
  </r>
  <r>
    <x v="240"/>
    <n v="1.7030000000000001"/>
  </r>
  <r>
    <x v="241"/>
    <n v="1.7364999999999999"/>
  </r>
  <r>
    <x v="227"/>
    <n v="1.7475000000000001"/>
  </r>
  <r>
    <x v="233"/>
    <n v="1.756"/>
  </r>
  <r>
    <x v="242"/>
    <n v="1.758"/>
  </r>
  <r>
    <x v="240"/>
    <n v="1.7710000000000001"/>
  </r>
  <r>
    <x v="243"/>
    <n v="1.776"/>
  </r>
  <r>
    <x v="233"/>
    <n v="1.7790000000000001"/>
  </r>
  <r>
    <x v="241"/>
    <n v="1.7790000000000001"/>
  </r>
  <r>
    <x v="227"/>
    <n v="1.7790000000000001"/>
  </r>
  <r>
    <x v="228"/>
    <n v="1.78"/>
  </r>
  <r>
    <x v="234"/>
    <n v="1.7905"/>
  </r>
  <r>
    <x v="244"/>
    <n v="1.8005"/>
  </r>
  <r>
    <x v="235"/>
    <n v="1.82"/>
  </r>
  <r>
    <x v="245"/>
    <n v="1.8320000000000001"/>
  </r>
  <r>
    <x v="234"/>
    <n v="1.8405"/>
  </r>
  <r>
    <x v="242"/>
    <n v="1.8480000000000001"/>
  </r>
  <r>
    <x v="234"/>
    <n v="1.855"/>
  </r>
  <r>
    <x v="240"/>
    <n v="1.8574999999999999"/>
  </r>
  <r>
    <x v="246"/>
    <n v="1.8580000000000001"/>
  </r>
  <r>
    <x v="227"/>
    <n v="1.861"/>
  </r>
  <r>
    <x v="247"/>
    <n v="1.867"/>
  </r>
  <r>
    <x v="227"/>
    <n v="1.8685"/>
  </r>
  <r>
    <x v="233"/>
    <n v="1.895"/>
  </r>
  <r>
    <x v="228"/>
    <n v="1.897"/>
  </r>
  <r>
    <x v="248"/>
    <n v="1.8995"/>
  </r>
  <r>
    <x v="248"/>
    <n v="1.8995"/>
  </r>
  <r>
    <x v="235"/>
    <n v="1.9"/>
  </r>
  <r>
    <x v="249"/>
    <n v="1.9004999999999999"/>
  </r>
  <r>
    <x v="227"/>
    <n v="1.9039999999999999"/>
  </r>
  <r>
    <x v="250"/>
    <n v="1.905"/>
  </r>
  <r>
    <x v="246"/>
    <n v="1.913"/>
  </r>
  <r>
    <x v="232"/>
    <n v="1.9135"/>
  </r>
  <r>
    <x v="240"/>
    <n v="1.9139999999999999"/>
  </r>
  <r>
    <x v="233"/>
    <n v="1.9329999999999998"/>
  </r>
  <r>
    <x v="251"/>
    <n v="1.9350000000000001"/>
  </r>
  <r>
    <x v="235"/>
    <n v="1.9359999999999999"/>
  </r>
  <r>
    <x v="252"/>
    <n v="1.9384999999999999"/>
  </r>
  <r>
    <x v="226"/>
    <n v="1.9390000000000001"/>
  </r>
  <r>
    <x v="240"/>
    <n v="1.9730000000000001"/>
  </r>
  <r>
    <x v="230"/>
    <n v="1.9795"/>
  </r>
  <r>
    <x v="242"/>
    <n v="1.98"/>
  </r>
  <r>
    <x v="253"/>
    <n v="1.98"/>
  </r>
  <r>
    <x v="243"/>
    <n v="1.9804999999999999"/>
  </r>
  <r>
    <x v="233"/>
    <n v="1.9810000000000001"/>
  </r>
  <r>
    <x v="254"/>
    <n v="1.9820000000000002"/>
  </r>
  <r>
    <x v="234"/>
    <n v="1.9864999999999999"/>
  </r>
  <r>
    <x v="229"/>
    <n v="1.9935"/>
  </r>
  <r>
    <x v="255"/>
    <n v="1.994"/>
  </r>
  <r>
    <x v="234"/>
    <n v="2.0015000000000001"/>
  </r>
  <r>
    <x v="256"/>
    <n v="2.0019999999999998"/>
  </r>
  <r>
    <x v="226"/>
    <n v="2.0024999999999999"/>
  </r>
  <r>
    <x v="233"/>
    <n v="2.0099999999999998"/>
  </r>
  <r>
    <x v="233"/>
    <n v="2.0110000000000001"/>
  </r>
  <r>
    <x v="233"/>
    <n v="2.0125000000000002"/>
  </r>
  <r>
    <x v="226"/>
    <n v="2.0345"/>
  </r>
  <r>
    <x v="231"/>
    <n v="2.0380000000000003"/>
  </r>
  <r>
    <x v="257"/>
    <n v="2.0380000000000003"/>
  </r>
  <r>
    <x v="258"/>
    <n v="2.0625"/>
  </r>
  <r>
    <x v="244"/>
    <n v="2.0674999999999999"/>
  </r>
  <r>
    <x v="233"/>
    <n v="2.0785"/>
  </r>
  <r>
    <x v="226"/>
    <n v="2.0820000000000003"/>
  </r>
  <r>
    <x v="259"/>
    <n v="2.0935000000000001"/>
  </r>
  <r>
    <x v="251"/>
    <n v="2.0950000000000002"/>
  </r>
  <r>
    <x v="246"/>
    <n v="2.0994999999999999"/>
  </r>
  <r>
    <x v="228"/>
    <n v="2.1114999999999999"/>
  </r>
  <r>
    <x v="260"/>
    <n v="2.1139999999999999"/>
  </r>
  <r>
    <x v="256"/>
    <n v="2.1215000000000002"/>
  </r>
  <r>
    <x v="240"/>
    <n v="2.1389999999999998"/>
  </r>
  <r>
    <x v="227"/>
    <n v="2.1475"/>
  </r>
  <r>
    <x v="259"/>
    <n v="2.1589999999999998"/>
  </r>
  <r>
    <x v="261"/>
    <n v="2.1680000000000001"/>
  </r>
  <r>
    <x v="233"/>
    <n v="2.1720000000000002"/>
  </r>
  <r>
    <x v="231"/>
    <n v="2.1755"/>
  </r>
  <r>
    <x v="262"/>
    <n v="2.1779999999999999"/>
  </r>
  <r>
    <x v="242"/>
    <n v="2.1835"/>
  </r>
  <r>
    <x v="242"/>
    <n v="2.1854999999999998"/>
  </r>
  <r>
    <x v="234"/>
    <n v="2.1949999999999998"/>
  </r>
  <r>
    <x v="233"/>
    <n v="2.1955"/>
  </r>
  <r>
    <x v="226"/>
    <n v="2.2025000000000001"/>
  </r>
  <r>
    <x v="225"/>
    <n v="2.206"/>
  </r>
  <r>
    <x v="227"/>
    <n v="2.2170000000000001"/>
  </r>
  <r>
    <x v="263"/>
    <n v="2.2240000000000002"/>
  </r>
  <r>
    <x v="264"/>
    <n v="2.2279999999999998"/>
  </r>
  <r>
    <x v="248"/>
    <n v="2.2349999999999999"/>
  </r>
  <r>
    <x v="248"/>
    <n v="2.2389999999999999"/>
  </r>
  <r>
    <x v="256"/>
    <n v="2.2530000000000001"/>
  </r>
  <r>
    <x v="265"/>
    <n v="2.262"/>
  </r>
  <r>
    <x v="262"/>
    <n v="2.2640000000000002"/>
  </r>
  <r>
    <x v="241"/>
    <n v="2.2850000000000001"/>
  </r>
  <r>
    <x v="255"/>
    <n v="2.2854999999999999"/>
  </r>
  <r>
    <x v="243"/>
    <n v="2.3039999999999998"/>
  </r>
  <r>
    <x v="226"/>
    <n v="2.3064999999999998"/>
  </r>
  <r>
    <x v="243"/>
    <n v="2.3195000000000001"/>
  </r>
  <r>
    <x v="233"/>
    <n v="2.3279999999999998"/>
  </r>
  <r>
    <x v="240"/>
    <n v="2.3319999999999999"/>
  </r>
  <r>
    <x v="228"/>
    <n v="2.3340000000000001"/>
  </r>
  <r>
    <x v="266"/>
    <n v="2.343"/>
  </r>
  <r>
    <x v="263"/>
    <n v="2.3439999999999999"/>
  </r>
  <r>
    <x v="243"/>
    <n v="2.3620000000000001"/>
  </r>
  <r>
    <x v="235"/>
    <n v="2.363"/>
  </r>
  <r>
    <x v="226"/>
    <n v="2.3645"/>
  </r>
  <r>
    <x v="267"/>
    <n v="2.3654999999999999"/>
  </r>
  <r>
    <x v="255"/>
    <n v="2.3675000000000002"/>
  </r>
  <r>
    <x v="246"/>
    <n v="2.3684999999999996"/>
  </r>
  <r>
    <x v="265"/>
    <n v="2.3824999999999998"/>
  </r>
  <r>
    <x v="263"/>
    <n v="2.3965000000000001"/>
  </r>
  <r>
    <x v="231"/>
    <n v="2.4024999999999999"/>
  </r>
  <r>
    <x v="257"/>
    <n v="2.4114999999999998"/>
  </r>
  <r>
    <x v="262"/>
    <n v="2.423"/>
  </r>
  <r>
    <x v="263"/>
    <n v="2.431"/>
  </r>
  <r>
    <x v="265"/>
    <n v="2.4345000000000003"/>
  </r>
  <r>
    <x v="253"/>
    <n v="2.4395000000000002"/>
  </r>
  <r>
    <x v="235"/>
    <n v="2.452"/>
  </r>
  <r>
    <x v="266"/>
    <n v="2.4655"/>
  </r>
  <r>
    <x v="260"/>
    <n v="2.4724999999999997"/>
  </r>
  <r>
    <x v="267"/>
    <n v="2.488"/>
  </r>
  <r>
    <x v="268"/>
    <n v="2.488"/>
  </r>
  <r>
    <x v="257"/>
    <n v="2.4889999999999999"/>
  </r>
  <r>
    <x v="233"/>
    <n v="2.4909999999999997"/>
  </r>
  <r>
    <x v="253"/>
    <n v="2.5145"/>
  </r>
  <r>
    <x v="269"/>
    <n v="2.5314999999999999"/>
  </r>
  <r>
    <x v="257"/>
    <n v="2.5325000000000002"/>
  </r>
  <r>
    <x v="270"/>
    <n v="2.5415000000000001"/>
  </r>
  <r>
    <x v="227"/>
    <n v="2.5489999999999999"/>
  </r>
  <r>
    <x v="259"/>
    <n v="2.5609999999999999"/>
  </r>
  <r>
    <x v="270"/>
    <n v="2.5620000000000003"/>
  </r>
  <r>
    <x v="251"/>
    <n v="2.57"/>
  </r>
  <r>
    <x v="260"/>
    <n v="2.5739999999999998"/>
  </r>
  <r>
    <x v="256"/>
    <n v="2.5794999999999999"/>
  </r>
  <r>
    <x v="226"/>
    <n v="2.5804999999999998"/>
  </r>
  <r>
    <x v="271"/>
    <n v="2.5834999999999999"/>
  </r>
  <r>
    <x v="272"/>
    <n v="2.5844999999999998"/>
  </r>
  <r>
    <x v="265"/>
    <n v="2.5954999999999999"/>
  </r>
  <r>
    <x v="265"/>
    <n v="2.5975000000000001"/>
  </r>
  <r>
    <x v="265"/>
    <n v="2.6004999999999998"/>
  </r>
  <r>
    <x v="273"/>
    <n v="2.6005000000000003"/>
  </r>
  <r>
    <x v="274"/>
    <n v="2.601"/>
  </r>
  <r>
    <x v="263"/>
    <n v="2.6030000000000002"/>
  </r>
  <r>
    <x v="242"/>
    <n v="2.6044999999999998"/>
  </r>
  <r>
    <x v="226"/>
    <n v="2.6114999999999999"/>
  </r>
  <r>
    <x v="228"/>
    <n v="2.613"/>
  </r>
  <r>
    <x v="275"/>
    <n v="2.6135000000000002"/>
  </r>
  <r>
    <x v="260"/>
    <n v="2.6230000000000002"/>
  </r>
  <r>
    <x v="248"/>
    <n v="2.6259999999999999"/>
  </r>
  <r>
    <x v="276"/>
    <n v="2.629"/>
  </r>
  <r>
    <x v="226"/>
    <n v="2.6345000000000001"/>
  </r>
  <r>
    <x v="226"/>
    <n v="2.64"/>
  </r>
  <r>
    <x v="228"/>
    <n v="2.6429999999999998"/>
  </r>
  <r>
    <x v="251"/>
    <n v="2.7310000000000003"/>
  </r>
  <r>
    <x v="255"/>
    <n v="2.7415000000000003"/>
  </r>
  <r>
    <x v="240"/>
    <n v="2.7439999999999998"/>
  </r>
  <r>
    <x v="277"/>
    <n v="2.7470000000000003"/>
  </r>
  <r>
    <x v="241"/>
    <n v="2.7475000000000001"/>
  </r>
  <r>
    <x v="240"/>
    <n v="2.7475000000000001"/>
  </r>
  <r>
    <x v="239"/>
    <n v="2.75"/>
  </r>
  <r>
    <x v="265"/>
    <n v="2.7560000000000002"/>
  </r>
  <r>
    <x v="258"/>
    <n v="2.7570000000000001"/>
  </r>
  <r>
    <x v="278"/>
    <n v="2.7589999999999999"/>
  </r>
  <r>
    <x v="251"/>
    <n v="2.7590000000000003"/>
  </r>
  <r>
    <x v="263"/>
    <n v="2.7775000000000003"/>
  </r>
  <r>
    <x v="255"/>
    <n v="2.7810000000000001"/>
  </r>
  <r>
    <x v="242"/>
    <n v="2.7865000000000002"/>
  </r>
  <r>
    <x v="257"/>
    <n v="2.7869999999999999"/>
  </r>
  <r>
    <x v="262"/>
    <n v="2.7885"/>
  </r>
  <r>
    <x v="239"/>
    <n v="2.7919999999999998"/>
  </r>
  <r>
    <x v="258"/>
    <n v="2.7945000000000002"/>
  </r>
  <r>
    <x v="263"/>
    <n v="2.8005"/>
  </r>
  <r>
    <x v="239"/>
    <n v="2.8065000000000002"/>
  </r>
  <r>
    <x v="241"/>
    <n v="2.8235000000000001"/>
  </r>
  <r>
    <x v="266"/>
    <n v="2.8239999999999998"/>
  </r>
  <r>
    <x v="228"/>
    <n v="2.8239999999999998"/>
  </r>
  <r>
    <x v="241"/>
    <n v="2.8245"/>
  </r>
  <r>
    <x v="260"/>
    <n v="2.8250000000000002"/>
  </r>
  <r>
    <x v="262"/>
    <n v="2.8304999999999998"/>
  </r>
  <r>
    <x v="239"/>
    <n v="2.8319999999999999"/>
  </r>
  <r>
    <x v="275"/>
    <n v="2.8355000000000001"/>
  </r>
  <r>
    <x v="257"/>
    <n v="2.839"/>
  </r>
  <r>
    <x v="239"/>
    <n v="2.8414999999999999"/>
  </r>
  <r>
    <x v="279"/>
    <n v="2.851"/>
  </r>
  <r>
    <x v="256"/>
    <n v="2.8559999999999999"/>
  </r>
  <r>
    <x v="245"/>
    <n v="2.8624999999999998"/>
  </r>
  <r>
    <x v="256"/>
    <n v="2.87"/>
  </r>
  <r>
    <x v="225"/>
    <n v="2.8769999999999998"/>
  </r>
  <r>
    <x v="240"/>
    <n v="2.8774999999999999"/>
  </r>
  <r>
    <x v="256"/>
    <n v="2.879"/>
  </r>
  <r>
    <x v="239"/>
    <n v="2.8875000000000002"/>
  </r>
  <r>
    <x v="229"/>
    <n v="2.9010000000000002"/>
  </r>
  <r>
    <x v="255"/>
    <n v="2.9020000000000001"/>
  </r>
  <r>
    <x v="266"/>
    <n v="2.9024999999999999"/>
  </r>
  <r>
    <x v="253"/>
    <n v="2.9095"/>
  </r>
  <r>
    <x v="276"/>
    <n v="2.9180000000000001"/>
  </r>
  <r>
    <x v="272"/>
    <n v="2.92"/>
  </r>
  <r>
    <x v="280"/>
    <n v="2.923"/>
  </r>
  <r>
    <x v="262"/>
    <n v="2.9415"/>
  </r>
  <r>
    <x v="229"/>
    <n v="2.9499999999999997"/>
  </r>
  <r>
    <x v="263"/>
    <n v="2.9589999999999996"/>
  </r>
  <r>
    <x v="226"/>
    <n v="3.0060000000000002"/>
  </r>
  <r>
    <x v="263"/>
    <n v="3.0065"/>
  </r>
  <r>
    <x v="268"/>
    <n v="3.0065"/>
  </r>
  <r>
    <x v="258"/>
    <n v="3.0065"/>
  </r>
  <r>
    <x v="226"/>
    <n v="3.0215000000000001"/>
  </r>
  <r>
    <x v="259"/>
    <n v="3.0234999999999999"/>
  </r>
  <r>
    <x v="262"/>
    <n v="3.0250000000000004"/>
  </r>
  <r>
    <x v="268"/>
    <n v="3.0260000000000002"/>
  </r>
  <r>
    <x v="255"/>
    <n v="3.028"/>
  </r>
  <r>
    <x v="262"/>
    <n v="3.0285000000000002"/>
  </r>
  <r>
    <x v="226"/>
    <n v="3.0295000000000001"/>
  </r>
  <r>
    <x v="239"/>
    <n v="3.0325000000000002"/>
  </r>
  <r>
    <x v="281"/>
    <n v="3.0465"/>
  </r>
  <r>
    <x v="267"/>
    <n v="3.0640000000000001"/>
  </r>
  <r>
    <x v="266"/>
    <n v="3.0649999999999999"/>
  </r>
  <r>
    <x v="248"/>
    <n v="3.07"/>
  </r>
  <r>
    <x v="256"/>
    <n v="3.0819999999999999"/>
  </r>
  <r>
    <x v="266"/>
    <n v="3.0880000000000001"/>
  </r>
  <r>
    <x v="237"/>
    <n v="3.0939999999999999"/>
  </r>
  <r>
    <x v="260"/>
    <n v="3.0985"/>
  </r>
  <r>
    <x v="253"/>
    <n v="3.1030000000000002"/>
  </r>
  <r>
    <x v="255"/>
    <n v="3.1085000000000003"/>
  </r>
  <r>
    <x v="260"/>
    <n v="3.1145"/>
  </r>
  <r>
    <x v="282"/>
    <n v="3.1194999999999999"/>
  </r>
  <r>
    <x v="229"/>
    <n v="3.1285000000000003"/>
  </r>
  <r>
    <x v="271"/>
    <n v="3.1295000000000002"/>
  </r>
  <r>
    <x v="265"/>
    <n v="3.1350000000000002"/>
  </r>
  <r>
    <x v="243"/>
    <n v="3.1355"/>
  </r>
  <r>
    <x v="271"/>
    <n v="3.1380000000000003"/>
  </r>
  <r>
    <x v="251"/>
    <n v="3.141"/>
  </r>
  <r>
    <x v="240"/>
    <n v="3.1479999999999997"/>
  </r>
  <r>
    <x v="240"/>
    <n v="3.1494999999999997"/>
  </r>
  <r>
    <x v="259"/>
    <n v="3.1505000000000001"/>
  </r>
  <r>
    <x v="226"/>
    <n v="3.1550000000000002"/>
  </r>
  <r>
    <x v="239"/>
    <n v="3.1629999999999998"/>
  </r>
  <r>
    <x v="251"/>
    <n v="3.1974999999999998"/>
  </r>
  <r>
    <x v="266"/>
    <n v="3.2149999999999999"/>
  </r>
  <r>
    <x v="276"/>
    <n v="3.2250000000000001"/>
  </r>
  <r>
    <x v="262"/>
    <n v="3.2305000000000001"/>
  </r>
  <r>
    <x v="243"/>
    <n v="3.2315"/>
  </r>
  <r>
    <x v="240"/>
    <n v="3.246"/>
  </r>
  <r>
    <x v="229"/>
    <n v="3.25"/>
  </r>
  <r>
    <x v="237"/>
    <n v="3.2505000000000002"/>
  </r>
  <r>
    <x v="255"/>
    <n v="3.2574999999999998"/>
  </r>
  <r>
    <x v="232"/>
    <n v="3.2614999999999998"/>
  </r>
  <r>
    <x v="248"/>
    <n v="3.2745000000000002"/>
  </r>
  <r>
    <x v="257"/>
    <n v="3.2885"/>
  </r>
  <r>
    <x v="253"/>
    <n v="3.3029999999999999"/>
  </r>
  <r>
    <x v="268"/>
    <n v="3.3339999999999996"/>
  </r>
  <r>
    <x v="257"/>
    <n v="3.3359999999999999"/>
  </r>
  <r>
    <x v="251"/>
    <n v="3.3530000000000002"/>
  </r>
  <r>
    <x v="256"/>
    <n v="3.3594999999999997"/>
  </r>
  <r>
    <x v="251"/>
    <n v="3.367"/>
  </r>
  <r>
    <x v="266"/>
    <n v="3.37"/>
  </r>
  <r>
    <x v="258"/>
    <n v="3.3944999999999999"/>
  </r>
  <r>
    <x v="260"/>
    <n v="3.4009999999999998"/>
  </r>
  <r>
    <x v="277"/>
    <n v="3.4024999999999999"/>
  </r>
  <r>
    <x v="276"/>
    <n v="3.415"/>
  </r>
  <r>
    <x v="256"/>
    <n v="3.4169999999999998"/>
  </r>
  <r>
    <x v="263"/>
    <n v="3.4180000000000001"/>
  </r>
  <r>
    <x v="256"/>
    <n v="3.4325000000000001"/>
  </r>
  <r>
    <x v="283"/>
    <n v="3.4335"/>
  </r>
  <r>
    <x v="255"/>
    <n v="3.4409999999999998"/>
  </r>
  <r>
    <x v="257"/>
    <n v="3.4445000000000001"/>
  </r>
  <r>
    <x v="258"/>
    <n v="3.452"/>
  </r>
  <r>
    <x v="239"/>
    <n v="3.4790000000000001"/>
  </r>
  <r>
    <x v="239"/>
    <n v="3.4794999999999998"/>
  </r>
  <r>
    <x v="262"/>
    <n v="3.4950000000000001"/>
  </r>
  <r>
    <x v="282"/>
    <n v="3.4954999999999998"/>
  </r>
  <r>
    <x v="268"/>
    <n v="3.5045000000000002"/>
  </r>
  <r>
    <x v="271"/>
    <n v="3.5150000000000001"/>
  </r>
  <r>
    <x v="268"/>
    <n v="3.5169999999999999"/>
  </r>
  <r>
    <x v="253"/>
    <n v="3.5225"/>
  </r>
  <r>
    <x v="258"/>
    <n v="3.536"/>
  </r>
  <r>
    <x v="268"/>
    <n v="3.5375000000000001"/>
  </r>
  <r>
    <x v="258"/>
    <n v="3.5474999999999999"/>
  </r>
  <r>
    <x v="259"/>
    <n v="3.5510000000000002"/>
  </r>
  <r>
    <x v="263"/>
    <n v="3.5575000000000001"/>
  </r>
  <r>
    <x v="271"/>
    <n v="3.5590000000000002"/>
  </r>
  <r>
    <x v="266"/>
    <n v="3.5759999999999996"/>
  </r>
  <r>
    <x v="256"/>
    <n v="3.5815000000000001"/>
  </r>
  <r>
    <x v="234"/>
    <n v="3.5890000000000004"/>
  </r>
  <r>
    <x v="255"/>
    <n v="3.5939999999999999"/>
  </r>
  <r>
    <x v="246"/>
    <n v="3.6"/>
  </r>
  <r>
    <x v="260"/>
    <n v="3.6020000000000003"/>
  </r>
  <r>
    <x v="263"/>
    <n v="3.6059999999999999"/>
  </r>
  <r>
    <x v="226"/>
    <n v="3.6085000000000003"/>
  </r>
  <r>
    <x v="248"/>
    <n v="3.6215000000000002"/>
  </r>
  <r>
    <x v="262"/>
    <n v="3.6294999999999997"/>
  </r>
  <r>
    <x v="259"/>
    <n v="3.6644999999999999"/>
  </r>
  <r>
    <x v="262"/>
    <n v="3.6659999999999999"/>
  </r>
  <r>
    <x v="268"/>
    <n v="3.67"/>
  </r>
  <r>
    <x v="255"/>
    <n v="3.6735000000000002"/>
  </r>
  <r>
    <x v="255"/>
    <n v="3.7040000000000002"/>
  </r>
  <r>
    <x v="257"/>
    <n v="3.8210000000000002"/>
  </r>
  <r>
    <x v="240"/>
    <n v="3.823"/>
  </r>
  <r>
    <x v="267"/>
    <n v="3.831"/>
  </r>
  <r>
    <x v="240"/>
    <n v="3.8365"/>
  </r>
  <r>
    <x v="263"/>
    <n v="3.8384999999999998"/>
  </r>
  <r>
    <x v="251"/>
    <n v="3.843"/>
  </r>
  <r>
    <x v="263"/>
    <n v="3.8485"/>
  </r>
  <r>
    <x v="266"/>
    <n v="3.8490000000000002"/>
  </r>
  <r>
    <x v="226"/>
    <n v="3.851"/>
  </r>
  <r>
    <x v="276"/>
    <n v="3.855"/>
  </r>
  <r>
    <x v="263"/>
    <n v="3.8555000000000001"/>
  </r>
  <r>
    <x v="266"/>
    <n v="3.8595000000000002"/>
  </r>
  <r>
    <x v="266"/>
    <n v="3.8624999999999998"/>
  </r>
  <r>
    <x v="257"/>
    <n v="3.863"/>
  </r>
  <r>
    <x v="251"/>
    <n v="3.8654999999999999"/>
  </r>
  <r>
    <x v="265"/>
    <n v="3.8660000000000001"/>
  </r>
  <r>
    <x v="240"/>
    <n v="3.871"/>
  </r>
  <r>
    <x v="266"/>
    <n v="3.8725000000000001"/>
  </r>
  <r>
    <x v="276"/>
    <n v="3.8740000000000001"/>
  </r>
  <r>
    <x v="271"/>
    <n v="3.8744999999999998"/>
  </r>
  <r>
    <x v="262"/>
    <n v="3.875"/>
  </r>
  <r>
    <x v="241"/>
    <n v="3.8755000000000002"/>
  </r>
  <r>
    <x v="240"/>
    <n v="3.8765000000000001"/>
  </r>
  <r>
    <x v="259"/>
    <n v="3.8765000000000001"/>
  </r>
  <r>
    <x v="276"/>
    <n v="3.8774999999999999"/>
  </r>
  <r>
    <x v="263"/>
    <n v="3.879"/>
  </r>
  <r>
    <x v="266"/>
    <n v="3.9384999999999999"/>
  </r>
  <r>
    <x v="277"/>
    <n v="3.9765000000000001"/>
  </r>
  <r>
    <x v="240"/>
    <n v="4.0605000000000002"/>
  </r>
  <r>
    <x v="257"/>
    <n v="4.0605000000000002"/>
  </r>
  <r>
    <x v="240"/>
    <n v="4.0720000000000001"/>
  </r>
  <r>
    <x v="240"/>
    <n v="4.0789999999999997"/>
  </r>
  <r>
    <x v="240"/>
    <n v="4.093"/>
  </r>
  <r>
    <x v="284"/>
    <n v="4.0984999999999996"/>
  </r>
  <r>
    <x v="276"/>
    <n v="4.1390000000000002"/>
  </r>
  <r>
    <x v="255"/>
    <n v="4.1594999999999995"/>
  </r>
  <r>
    <x v="257"/>
    <n v="4.165"/>
  </r>
  <r>
    <x v="285"/>
    <n v="4.1675000000000004"/>
  </r>
  <r>
    <x v="255"/>
    <n v="4.2200000000000006"/>
  </r>
  <r>
    <x v="240"/>
    <n v="4.2249999999999996"/>
  </r>
  <r>
    <x v="257"/>
    <n v="4.2265000000000006"/>
  </r>
  <r>
    <x v="263"/>
    <n v="4.2314999999999996"/>
  </r>
  <r>
    <x v="265"/>
    <n v="4.2330000000000005"/>
  </r>
  <r>
    <x v="276"/>
    <n v="4.2965"/>
  </r>
  <r>
    <x v="286"/>
    <n v="4.3025000000000002"/>
  </r>
  <r>
    <x v="251"/>
    <n v="4.3120000000000003"/>
  </r>
  <r>
    <x v="266"/>
    <n v="4.3475000000000001"/>
  </r>
  <r>
    <x v="226"/>
    <n v="4.3544999999999998"/>
  </r>
  <r>
    <x v="260"/>
    <n v="4.3570000000000002"/>
  </r>
  <r>
    <x v="268"/>
    <n v="4.3639999999999999"/>
  </r>
  <r>
    <x v="260"/>
    <n v="4.3650000000000002"/>
  </r>
  <r>
    <x v="260"/>
    <n v="4.3674999999999997"/>
  </r>
  <r>
    <x v="266"/>
    <n v="4.391"/>
  </r>
  <r>
    <x v="231"/>
    <n v="4.4055"/>
  </r>
  <r>
    <x v="251"/>
    <n v="4.4325000000000001"/>
  </r>
  <r>
    <x v="251"/>
    <n v="4.4725000000000001"/>
  </r>
  <r>
    <x v="262"/>
    <n v="4.4794999999999998"/>
  </r>
  <r>
    <x v="246"/>
    <n v="4.4914999999999994"/>
  </r>
  <r>
    <x v="284"/>
    <n v="4.5614999999999997"/>
  </r>
  <r>
    <x v="240"/>
    <n v="4.6539999999999999"/>
  </r>
  <r>
    <x v="260"/>
    <n v="4.6689999999999996"/>
  </r>
  <r>
    <x v="242"/>
    <n v="4.6944999999999997"/>
  </r>
  <r>
    <x v="226"/>
    <n v="4.7039999999999997"/>
  </r>
  <r>
    <x v="256"/>
    <n v="4.7145000000000001"/>
  </r>
  <r>
    <x v="257"/>
    <n v="4.8365"/>
  </r>
  <r>
    <x v="268"/>
    <n v="4.8555000000000001"/>
  </r>
  <r>
    <x v="271"/>
    <n v="4.8870000000000005"/>
  </r>
  <r>
    <x v="271"/>
    <n v="4.9734999999999996"/>
  </r>
  <r>
    <x v="262"/>
    <n v="5.0629999999999997"/>
  </r>
  <r>
    <x v="265"/>
    <n v="5.0869999999999997"/>
  </r>
  <r>
    <x v="262"/>
    <n v="5.1085000000000003"/>
  </r>
  <r>
    <x v="284"/>
    <n v="5.1144999999999996"/>
  </r>
  <r>
    <x v="253"/>
    <n v="5.1154999999999999"/>
  </r>
  <r>
    <x v="287"/>
    <n v="5.2444999999999995"/>
  </r>
  <r>
    <x v="259"/>
    <n v="5.4835000000000003"/>
  </r>
  <r>
    <x v="257"/>
    <n v="5.5244999999999997"/>
  </r>
  <r>
    <x v="240"/>
    <n v="5.5869999999999997"/>
  </r>
  <r>
    <x v="226"/>
    <n v="5.6160000000000005"/>
  </r>
  <r>
    <x v="288"/>
    <n v="5.8615000000000004"/>
  </r>
  <r>
    <x v="289"/>
    <n v="5.8680000000000003"/>
  </r>
  <r>
    <x v="268"/>
    <n v="6.1029999999999998"/>
  </r>
  <r>
    <x v="237"/>
    <n v="6.3475000000000001"/>
  </r>
  <r>
    <x v="257"/>
    <n v="6.3579999999999997"/>
  </r>
  <r>
    <x v="276"/>
    <n v="7.4210000000000003"/>
  </r>
  <r>
    <x v="265"/>
    <n v="8.8774999999999995"/>
  </r>
  <r>
    <x v="22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n v="0"/>
  </r>
  <r>
    <x v="1"/>
    <n v="0"/>
  </r>
  <r>
    <x v="2"/>
    <n v="1E-3"/>
  </r>
  <r>
    <x v="3"/>
    <n v="4.9000000000000002E-2"/>
  </r>
  <r>
    <x v="4"/>
    <n v="6.2E-2"/>
  </r>
  <r>
    <x v="4"/>
    <n v="7.3999999999999996E-2"/>
  </r>
  <r>
    <x v="5"/>
    <n v="7.3999999999999996E-2"/>
  </r>
  <r>
    <x v="6"/>
    <n v="7.6999999999999999E-2"/>
  </r>
  <r>
    <x v="7"/>
    <n v="7.8E-2"/>
  </r>
  <r>
    <x v="8"/>
    <n v="0.08"/>
  </r>
  <r>
    <x v="9"/>
    <n v="8.3000000000000004E-2"/>
  </r>
  <r>
    <x v="10"/>
    <n v="8.3000000000000004E-2"/>
  </r>
  <r>
    <x v="11"/>
    <n v="8.5000000000000006E-2"/>
  </r>
  <r>
    <x v="12"/>
    <n v="0.09"/>
  </r>
  <r>
    <x v="13"/>
    <n v="9.2999999999999999E-2"/>
  </r>
  <r>
    <x v="14"/>
    <n v="9.2999999999999999E-2"/>
  </r>
  <r>
    <x v="15"/>
    <n v="9.4E-2"/>
  </r>
  <r>
    <x v="16"/>
    <n v="9.6000000000000002E-2"/>
  </r>
  <r>
    <x v="17"/>
    <n v="9.7000000000000003E-2"/>
  </r>
  <r>
    <x v="4"/>
    <n v="9.8000000000000004E-2"/>
  </r>
  <r>
    <x v="4"/>
    <n v="9.9000000000000005E-2"/>
  </r>
  <r>
    <x v="18"/>
    <n v="0.1"/>
  </r>
  <r>
    <x v="3"/>
    <n v="0.10299999999999999"/>
  </r>
  <r>
    <x v="6"/>
    <n v="0.105"/>
  </r>
  <r>
    <x v="8"/>
    <n v="0.105"/>
  </r>
  <r>
    <x v="19"/>
    <n v="0.108"/>
  </r>
  <r>
    <x v="20"/>
    <n v="0.108"/>
  </r>
  <r>
    <x v="21"/>
    <n v="0.109"/>
  </r>
  <r>
    <x v="22"/>
    <n v="0.11"/>
  </r>
  <r>
    <x v="23"/>
    <n v="0.11"/>
  </r>
  <r>
    <x v="24"/>
    <n v="0.11"/>
  </r>
  <r>
    <x v="25"/>
    <n v="0.11"/>
  </r>
  <r>
    <x v="26"/>
    <n v="0.112"/>
  </r>
  <r>
    <x v="27"/>
    <n v="0.113"/>
  </r>
  <r>
    <x v="28"/>
    <n v="0.11799999999999999"/>
  </r>
  <r>
    <x v="21"/>
    <n v="0.11899999999999999"/>
  </r>
  <r>
    <x v="29"/>
    <n v="0.121"/>
  </r>
  <r>
    <x v="30"/>
    <n v="0.121"/>
  </r>
  <r>
    <x v="31"/>
    <n v="0.121"/>
  </r>
  <r>
    <x v="32"/>
    <n v="0.122"/>
  </r>
  <r>
    <x v="33"/>
    <n v="0.122"/>
  </r>
  <r>
    <x v="34"/>
    <n v="0.123"/>
  </r>
  <r>
    <x v="35"/>
    <n v="0.123"/>
  </r>
  <r>
    <x v="8"/>
    <n v="0.124"/>
  </r>
  <r>
    <x v="36"/>
    <n v="0.126"/>
  </r>
  <r>
    <x v="8"/>
    <n v="0.127"/>
  </r>
  <r>
    <x v="37"/>
    <n v="0.128"/>
  </r>
  <r>
    <x v="38"/>
    <n v="0.129"/>
  </r>
  <r>
    <x v="39"/>
    <n v="0.129"/>
  </r>
  <r>
    <x v="40"/>
    <n v="0.129"/>
  </r>
  <r>
    <x v="35"/>
    <n v="0.13"/>
  </r>
  <r>
    <x v="41"/>
    <n v="0.13200000000000001"/>
  </r>
  <r>
    <x v="19"/>
    <n v="0.13200000000000001"/>
  </r>
  <r>
    <x v="32"/>
    <n v="0.13200000000000001"/>
  </r>
  <r>
    <x v="42"/>
    <n v="0.13200000000000001"/>
  </r>
  <r>
    <x v="43"/>
    <n v="0.13200000000000001"/>
  </r>
  <r>
    <x v="44"/>
    <n v="0.13200000000000001"/>
  </r>
  <r>
    <x v="3"/>
    <n v="0.13300000000000001"/>
  </r>
  <r>
    <x v="45"/>
    <n v="0.13300000000000001"/>
  </r>
  <r>
    <x v="16"/>
    <n v="0.13300000000000001"/>
  </r>
  <r>
    <x v="46"/>
    <n v="0.13300000000000001"/>
  </r>
  <r>
    <x v="47"/>
    <n v="0.13400000000000001"/>
  </r>
  <r>
    <x v="48"/>
    <n v="0.13400000000000001"/>
  </r>
  <r>
    <x v="49"/>
    <n v="0.13400000000000001"/>
  </r>
  <r>
    <x v="19"/>
    <n v="0.13500000000000001"/>
  </r>
  <r>
    <x v="19"/>
    <n v="0.13500000000000001"/>
  </r>
  <r>
    <x v="12"/>
    <n v="0.13600000000000001"/>
  </r>
  <r>
    <x v="50"/>
    <n v="0.13600000000000001"/>
  </r>
  <r>
    <x v="51"/>
    <n v="0.13700000000000001"/>
  </r>
  <r>
    <x v="33"/>
    <n v="0.13700000000000001"/>
  </r>
  <r>
    <x v="19"/>
    <n v="0.13800000000000001"/>
  </r>
  <r>
    <x v="52"/>
    <n v="0.14000000000000001"/>
  </r>
  <r>
    <x v="53"/>
    <n v="0.14099999999999999"/>
  </r>
  <r>
    <x v="54"/>
    <n v="0.14099999999999999"/>
  </r>
  <r>
    <x v="22"/>
    <n v="0.14099999999999999"/>
  </r>
  <r>
    <x v="19"/>
    <n v="0.14199999999999999"/>
  </r>
  <r>
    <x v="53"/>
    <n v="0.14199999999999999"/>
  </r>
  <r>
    <x v="55"/>
    <n v="0.14199999999999999"/>
  </r>
  <r>
    <x v="56"/>
    <n v="0.14199999999999999"/>
  </r>
  <r>
    <x v="57"/>
    <n v="0.14199999999999999"/>
  </r>
  <r>
    <x v="58"/>
    <n v="0.14299999999999999"/>
  </r>
  <r>
    <x v="3"/>
    <n v="0.14299999999999999"/>
  </r>
  <r>
    <x v="30"/>
    <n v="0.14299999999999999"/>
  </r>
  <r>
    <x v="59"/>
    <n v="0.14299999999999999"/>
  </r>
  <r>
    <x v="60"/>
    <n v="0.14299999999999999"/>
  </r>
  <r>
    <x v="19"/>
    <n v="0.14399999999999999"/>
  </r>
  <r>
    <x v="19"/>
    <n v="0.14499999999999999"/>
  </r>
  <r>
    <x v="30"/>
    <n v="0.14499999999999999"/>
  </r>
  <r>
    <x v="52"/>
    <n v="0.14499999999999999"/>
  </r>
  <r>
    <x v="61"/>
    <n v="0.14499999999999999"/>
  </r>
  <r>
    <x v="62"/>
    <n v="0.14499999999999999"/>
  </r>
  <r>
    <x v="63"/>
    <n v="0.14599999999999999"/>
  </r>
  <r>
    <x v="56"/>
    <n v="0.14599999999999999"/>
  </r>
  <r>
    <x v="19"/>
    <n v="0.14599999999999999"/>
  </r>
  <r>
    <x v="64"/>
    <n v="0.14599999999999999"/>
  </r>
  <r>
    <x v="25"/>
    <n v="0.14599999999999999"/>
  </r>
  <r>
    <x v="65"/>
    <n v="0.14699999999999999"/>
  </r>
  <r>
    <x v="65"/>
    <n v="0.14699999999999999"/>
  </r>
  <r>
    <x v="30"/>
    <n v="0.14699999999999999"/>
  </r>
  <r>
    <x v="54"/>
    <n v="0.14799999999999999"/>
  </r>
  <r>
    <x v="33"/>
    <n v="0.14799999999999999"/>
  </r>
  <r>
    <x v="66"/>
    <n v="0.14799999999999999"/>
  </r>
  <r>
    <x v="67"/>
    <n v="0.14799999999999999"/>
  </r>
  <r>
    <x v="38"/>
    <n v="0.14799999999999999"/>
  </r>
  <r>
    <x v="37"/>
    <n v="0.14899999999999999"/>
  </r>
  <r>
    <x v="68"/>
    <n v="0.15"/>
  </r>
  <r>
    <x v="69"/>
    <n v="0.15"/>
  </r>
  <r>
    <x v="70"/>
    <n v="0.15"/>
  </r>
  <r>
    <x v="71"/>
    <n v="0.15"/>
  </r>
  <r>
    <x v="29"/>
    <n v="0.151"/>
  </r>
  <r>
    <x v="72"/>
    <n v="0.151"/>
  </r>
  <r>
    <x v="73"/>
    <n v="0.151"/>
  </r>
  <r>
    <x v="17"/>
    <n v="0.152"/>
  </r>
  <r>
    <x v="74"/>
    <n v="0.152"/>
  </r>
  <r>
    <x v="62"/>
    <n v="0.152"/>
  </r>
  <r>
    <x v="62"/>
    <n v="0.152"/>
  </r>
  <r>
    <x v="75"/>
    <n v="0.154"/>
  </r>
  <r>
    <x v="15"/>
    <n v="0.155"/>
  </r>
  <r>
    <x v="76"/>
    <n v="0.155"/>
  </r>
  <r>
    <x v="77"/>
    <n v="0.156"/>
  </r>
  <r>
    <x v="19"/>
    <n v="0.156"/>
  </r>
  <r>
    <x v="78"/>
    <n v="0.156"/>
  </r>
  <r>
    <x v="30"/>
    <n v="0.156"/>
  </r>
  <r>
    <x v="79"/>
    <n v="0.157"/>
  </r>
  <r>
    <x v="80"/>
    <n v="0.157"/>
  </r>
  <r>
    <x v="26"/>
    <n v="0.157"/>
  </r>
  <r>
    <x v="81"/>
    <n v="0.157"/>
  </r>
  <r>
    <x v="82"/>
    <n v="0.157"/>
  </r>
  <r>
    <x v="83"/>
    <n v="0.158"/>
  </r>
  <r>
    <x v="52"/>
    <n v="0.158"/>
  </r>
  <r>
    <x v="19"/>
    <n v="0.158"/>
  </r>
  <r>
    <x v="84"/>
    <n v="0.158"/>
  </r>
  <r>
    <x v="34"/>
    <n v="0.158"/>
  </r>
  <r>
    <x v="22"/>
    <n v="0.158"/>
  </r>
  <r>
    <x v="85"/>
    <n v="0.159"/>
  </r>
  <r>
    <x v="19"/>
    <n v="0.159"/>
  </r>
  <r>
    <x v="85"/>
    <n v="0.159"/>
  </r>
  <r>
    <x v="22"/>
    <n v="0.159"/>
  </r>
  <r>
    <x v="86"/>
    <n v="0.159"/>
  </r>
  <r>
    <x v="14"/>
    <n v="0.159"/>
  </r>
  <r>
    <x v="29"/>
    <n v="0.16"/>
  </r>
  <r>
    <x v="87"/>
    <n v="0.16"/>
  </r>
  <r>
    <x v="88"/>
    <n v="0.16"/>
  </r>
  <r>
    <x v="89"/>
    <n v="0.16"/>
  </r>
  <r>
    <x v="56"/>
    <n v="0.16"/>
  </r>
  <r>
    <x v="14"/>
    <n v="0.16"/>
  </r>
  <r>
    <x v="37"/>
    <n v="0.161"/>
  </r>
  <r>
    <x v="90"/>
    <n v="0.161"/>
  </r>
  <r>
    <x v="65"/>
    <n v="0.161"/>
  </r>
  <r>
    <x v="91"/>
    <n v="0.16200000000000001"/>
  </r>
  <r>
    <x v="33"/>
    <n v="0.16200000000000001"/>
  </r>
  <r>
    <x v="92"/>
    <n v="0.16200000000000001"/>
  </r>
  <r>
    <x v="93"/>
    <n v="0.16200000000000001"/>
  </r>
  <r>
    <x v="94"/>
    <n v="0.16200000000000001"/>
  </r>
  <r>
    <x v="95"/>
    <n v="0.16200000000000001"/>
  </r>
  <r>
    <x v="15"/>
    <n v="0.16200000000000001"/>
  </r>
  <r>
    <x v="37"/>
    <n v="0.16200000000000001"/>
  </r>
  <r>
    <x v="86"/>
    <n v="0.16200000000000001"/>
  </r>
  <r>
    <x v="67"/>
    <n v="0.16300000000000001"/>
  </r>
  <r>
    <x v="96"/>
    <n v="0.16300000000000001"/>
  </r>
  <r>
    <x v="53"/>
    <n v="0.16300000000000001"/>
  </r>
  <r>
    <x v="0"/>
    <n v="0.16300000000000001"/>
  </r>
  <r>
    <x v="14"/>
    <n v="0.16300000000000001"/>
  </r>
  <r>
    <x v="26"/>
    <n v="0.16300000000000001"/>
  </r>
  <r>
    <x v="97"/>
    <n v="0.16300000000000001"/>
  </r>
  <r>
    <x v="98"/>
    <n v="0.16400000000000001"/>
  </r>
  <r>
    <x v="19"/>
    <n v="0.16400000000000001"/>
  </r>
  <r>
    <x v="30"/>
    <n v="0.16400000000000001"/>
  </r>
  <r>
    <x v="30"/>
    <n v="0.16400000000000001"/>
  </r>
  <r>
    <x v="99"/>
    <n v="0.16400000000000001"/>
  </r>
  <r>
    <x v="8"/>
    <n v="0.16400000000000001"/>
  </r>
  <r>
    <x v="17"/>
    <n v="0.16400000000000001"/>
  </r>
  <r>
    <x v="100"/>
    <n v="0.16400000000000001"/>
  </r>
  <r>
    <x v="45"/>
    <n v="0.16400000000000001"/>
  </r>
  <r>
    <x v="64"/>
    <n v="0.16500000000000001"/>
  </r>
  <r>
    <x v="63"/>
    <n v="0.16500000000000001"/>
  </r>
  <r>
    <x v="32"/>
    <n v="0.16500000000000001"/>
  </r>
  <r>
    <x v="101"/>
    <n v="0.16500000000000001"/>
  </r>
  <r>
    <x v="62"/>
    <n v="0.16500000000000001"/>
  </r>
  <r>
    <x v="8"/>
    <n v="0.16500000000000001"/>
  </r>
  <r>
    <x v="23"/>
    <n v="0.16500000000000001"/>
  </r>
  <r>
    <x v="102"/>
    <n v="0.16600000000000001"/>
  </r>
  <r>
    <x v="103"/>
    <n v="0.16600000000000001"/>
  </r>
  <r>
    <x v="32"/>
    <n v="0.16600000000000001"/>
  </r>
  <r>
    <x v="104"/>
    <n v="0.16600000000000001"/>
  </r>
  <r>
    <x v="84"/>
    <n v="0.16600000000000001"/>
  </r>
  <r>
    <x v="15"/>
    <n v="0.16600000000000001"/>
  </r>
  <r>
    <x v="86"/>
    <n v="0.16600000000000001"/>
  </r>
  <r>
    <x v="60"/>
    <n v="0.16700000000000001"/>
  </r>
  <r>
    <x v="70"/>
    <n v="0.16700000000000001"/>
  </r>
  <r>
    <x v="45"/>
    <n v="0.16700000000000001"/>
  </r>
  <r>
    <x v="51"/>
    <n v="0.16700000000000001"/>
  </r>
  <r>
    <x v="54"/>
    <n v="0.16700000000000001"/>
  </r>
  <r>
    <x v="105"/>
    <n v="0.16700000000000001"/>
  </r>
  <r>
    <x v="62"/>
    <n v="0.16700000000000001"/>
  </r>
  <r>
    <x v="8"/>
    <n v="0.16800000000000001"/>
  </r>
  <r>
    <x v="8"/>
    <n v="0.16800000000000001"/>
  </r>
  <r>
    <x v="66"/>
    <n v="0.16800000000000001"/>
  </r>
  <r>
    <x v="18"/>
    <n v="0.16900000000000001"/>
  </r>
  <r>
    <x v="29"/>
    <n v="0.16900000000000001"/>
  </r>
  <r>
    <x v="99"/>
    <n v="0.16900000000000001"/>
  </r>
  <r>
    <x v="15"/>
    <n v="0.16900000000000001"/>
  </r>
  <r>
    <x v="28"/>
    <n v="0.16900000000000001"/>
  </r>
  <r>
    <x v="106"/>
    <n v="0.16900000000000001"/>
  </r>
  <r>
    <x v="107"/>
    <n v="0.16900000000000001"/>
  </r>
  <r>
    <x v="17"/>
    <n v="0.17"/>
  </r>
  <r>
    <x v="53"/>
    <n v="0.17"/>
  </r>
  <r>
    <x v="22"/>
    <n v="0.17"/>
  </r>
  <r>
    <x v="28"/>
    <n v="0.17"/>
  </r>
  <r>
    <x v="84"/>
    <n v="0.17"/>
  </r>
  <r>
    <x v="108"/>
    <n v="0.17"/>
  </r>
  <r>
    <x v="54"/>
    <n v="0.17100000000000001"/>
  </r>
  <r>
    <x v="109"/>
    <n v="0.17100000000000001"/>
  </r>
  <r>
    <x v="110"/>
    <n v="0.17100000000000001"/>
  </r>
  <r>
    <x v="26"/>
    <n v="0.17100000000000001"/>
  </r>
  <r>
    <x v="50"/>
    <n v="0.17100000000000001"/>
  </r>
  <r>
    <x v="111"/>
    <n v="0.17100000000000001"/>
  </r>
  <r>
    <x v="22"/>
    <n v="0.17100000000000001"/>
  </r>
  <r>
    <x v="56"/>
    <n v="0.17199999999999999"/>
  </r>
  <r>
    <x v="112"/>
    <n v="0.17199999999999999"/>
  </r>
  <r>
    <x v="30"/>
    <n v="0.17299999999999999"/>
  </r>
  <r>
    <x v="4"/>
    <n v="0.17299999999999999"/>
  </r>
  <r>
    <x v="19"/>
    <n v="0.17299999999999999"/>
  </r>
  <r>
    <x v="92"/>
    <n v="0.17299999999999999"/>
  </r>
  <r>
    <x v="17"/>
    <n v="0.17299999999999999"/>
  </r>
  <r>
    <x v="56"/>
    <n v="0.17299999999999999"/>
  </r>
  <r>
    <x v="113"/>
    <n v="0.17299999999999999"/>
  </r>
  <r>
    <x v="50"/>
    <n v="0.17299999999999999"/>
  </r>
  <r>
    <x v="77"/>
    <n v="0.17399999999999999"/>
  </r>
  <r>
    <x v="87"/>
    <n v="0.17399999999999999"/>
  </r>
  <r>
    <x v="46"/>
    <n v="0.17399999999999999"/>
  </r>
  <r>
    <x v="114"/>
    <n v="0.17399999999999999"/>
  </r>
  <r>
    <x v="115"/>
    <n v="0.17399999999999999"/>
  </r>
  <r>
    <x v="19"/>
    <n v="0.17399999999999999"/>
  </r>
  <r>
    <x v="116"/>
    <n v="0.17499999999999999"/>
  </r>
  <r>
    <x v="117"/>
    <n v="0.17499999999999999"/>
  </r>
  <r>
    <x v="30"/>
    <n v="0.17499999999999999"/>
  </r>
  <r>
    <x v="118"/>
    <n v="0.17499999999999999"/>
  </r>
  <r>
    <x v="119"/>
    <n v="0.17499999999999999"/>
  </r>
  <r>
    <x v="17"/>
    <n v="0.17599999999999999"/>
  </r>
  <r>
    <x v="101"/>
    <n v="0.17599999999999999"/>
  </r>
  <r>
    <x v="60"/>
    <n v="0.17599999999999999"/>
  </r>
  <r>
    <x v="8"/>
    <n v="0.17599999999999999"/>
  </r>
  <r>
    <x v="108"/>
    <n v="0.17599999999999999"/>
  </r>
  <r>
    <x v="120"/>
    <n v="0.17599999999999999"/>
  </r>
  <r>
    <x v="4"/>
    <n v="0.17599999999999999"/>
  </r>
  <r>
    <x v="20"/>
    <n v="0.17699999999999999"/>
  </r>
  <r>
    <x v="35"/>
    <n v="0.17699999999999999"/>
  </r>
  <r>
    <x v="64"/>
    <n v="0.17699999999999999"/>
  </r>
  <r>
    <x v="64"/>
    <n v="0.17699999999999999"/>
  </r>
  <r>
    <x v="28"/>
    <n v="0.17699999999999999"/>
  </r>
  <r>
    <x v="92"/>
    <n v="0.17699999999999999"/>
  </r>
  <r>
    <x v="112"/>
    <n v="0.17699999999999999"/>
  </r>
  <r>
    <x v="20"/>
    <n v="0.17799999999999999"/>
  </r>
  <r>
    <x v="19"/>
    <n v="0.17799999999999999"/>
  </r>
  <r>
    <x v="19"/>
    <n v="0.17799999999999999"/>
  </r>
  <r>
    <x v="56"/>
    <n v="0.17799999999999999"/>
  </r>
  <r>
    <x v="85"/>
    <n v="0.17799999999999999"/>
  </r>
  <r>
    <x v="30"/>
    <n v="0.17799999999999999"/>
  </r>
  <r>
    <x v="3"/>
    <n v="0.17799999999999999"/>
  </r>
  <r>
    <x v="70"/>
    <n v="0.17799999999999999"/>
  </r>
  <r>
    <x v="54"/>
    <n v="0.17799999999999999"/>
  </r>
  <r>
    <x v="121"/>
    <n v="0.17799999999999999"/>
  </r>
  <r>
    <x v="108"/>
    <n v="0.17799999999999999"/>
  </r>
  <r>
    <x v="122"/>
    <n v="0.17799999999999999"/>
  </r>
  <r>
    <x v="123"/>
    <n v="0.17899999999999999"/>
  </r>
  <r>
    <x v="32"/>
    <n v="0.17899999999999999"/>
  </r>
  <r>
    <x v="114"/>
    <n v="0.17899999999999999"/>
  </r>
  <r>
    <x v="84"/>
    <n v="0.17899999999999999"/>
  </r>
  <r>
    <x v="64"/>
    <n v="0.17899999999999999"/>
  </r>
  <r>
    <x v="108"/>
    <n v="0.17899999999999999"/>
  </r>
  <r>
    <x v="77"/>
    <n v="0.18"/>
  </r>
  <r>
    <x v="32"/>
    <n v="0.18"/>
  </r>
  <r>
    <x v="15"/>
    <n v="0.18"/>
  </r>
  <r>
    <x v="112"/>
    <n v="0.18"/>
  </r>
  <r>
    <x v="4"/>
    <n v="0.18"/>
  </r>
  <r>
    <x v="53"/>
    <n v="0.18"/>
  </r>
  <r>
    <x v="124"/>
    <n v="0.18"/>
  </r>
  <r>
    <x v="19"/>
    <n v="0.18"/>
  </r>
  <r>
    <x v="22"/>
    <n v="0.18"/>
  </r>
  <r>
    <x v="104"/>
    <n v="0.18"/>
  </r>
  <r>
    <x v="125"/>
    <n v="0.18"/>
  </r>
  <r>
    <x v="126"/>
    <n v="0.18"/>
  </r>
  <r>
    <x v="14"/>
    <n v="0.18099999999999999"/>
  </r>
  <r>
    <x v="127"/>
    <n v="0.18099999999999999"/>
  </r>
  <r>
    <x v="54"/>
    <n v="0.18099999999999999"/>
  </r>
  <r>
    <x v="63"/>
    <n v="0.18099999999999999"/>
  </r>
  <r>
    <x v="65"/>
    <n v="0.18099999999999999"/>
  </r>
  <r>
    <x v="43"/>
    <n v="0.18099999999999999"/>
  </r>
  <r>
    <x v="7"/>
    <n v="0.182"/>
  </r>
  <r>
    <x v="63"/>
    <n v="0.182"/>
  </r>
  <r>
    <x v="8"/>
    <n v="0.182"/>
  </r>
  <r>
    <x v="0"/>
    <n v="0.182"/>
  </r>
  <r>
    <x v="77"/>
    <n v="0.182"/>
  </r>
  <r>
    <x v="91"/>
    <n v="0.182"/>
  </r>
  <r>
    <x v="53"/>
    <n v="0.182"/>
  </r>
  <r>
    <x v="52"/>
    <n v="0.182"/>
  </r>
  <r>
    <x v="128"/>
    <n v="0.182"/>
  </r>
  <r>
    <x v="37"/>
    <n v="0.182"/>
  </r>
  <r>
    <x v="84"/>
    <n v="0.182"/>
  </r>
  <r>
    <x v="8"/>
    <n v="0.182"/>
  </r>
  <r>
    <x v="55"/>
    <n v="0.182"/>
  </r>
  <r>
    <x v="91"/>
    <n v="0.182"/>
  </r>
  <r>
    <x v="30"/>
    <n v="0.182"/>
  </r>
  <r>
    <x v="54"/>
    <n v="0.183"/>
  </r>
  <r>
    <x v="128"/>
    <n v="0.183"/>
  </r>
  <r>
    <x v="56"/>
    <n v="0.183"/>
  </r>
  <r>
    <x v="129"/>
    <n v="0.183"/>
  </r>
  <r>
    <x v="99"/>
    <n v="0.183"/>
  </r>
  <r>
    <x v="109"/>
    <n v="0.183"/>
  </r>
  <r>
    <x v="92"/>
    <n v="0.183"/>
  </r>
  <r>
    <x v="130"/>
    <n v="0.183"/>
  </r>
  <r>
    <x v="11"/>
    <n v="0.183"/>
  </r>
  <r>
    <x v="131"/>
    <n v="0.183"/>
  </r>
  <r>
    <x v="53"/>
    <n v="0.183"/>
  </r>
  <r>
    <x v="132"/>
    <n v="0.183"/>
  </r>
  <r>
    <x v="133"/>
    <n v="0.183"/>
  </r>
  <r>
    <x v="67"/>
    <n v="0.184"/>
  </r>
  <r>
    <x v="8"/>
    <n v="0.184"/>
  </r>
  <r>
    <x v="9"/>
    <n v="0.184"/>
  </r>
  <r>
    <x v="64"/>
    <n v="0.184"/>
  </r>
  <r>
    <x v="134"/>
    <n v="0.184"/>
  </r>
  <r>
    <x v="17"/>
    <n v="0.184"/>
  </r>
  <r>
    <x v="135"/>
    <n v="0.184"/>
  </r>
  <r>
    <x v="50"/>
    <n v="0.184"/>
  </r>
  <r>
    <x v="108"/>
    <n v="0.184"/>
  </r>
  <r>
    <x v="136"/>
    <n v="0.185"/>
  </r>
  <r>
    <x v="134"/>
    <n v="0.185"/>
  </r>
  <r>
    <x v="8"/>
    <n v="0.185"/>
  </r>
  <r>
    <x v="137"/>
    <n v="0.185"/>
  </r>
  <r>
    <x v="138"/>
    <n v="0.185"/>
  </r>
  <r>
    <x v="139"/>
    <n v="0.185"/>
  </r>
  <r>
    <x v="4"/>
    <n v="0.185"/>
  </r>
  <r>
    <x v="73"/>
    <n v="0.185"/>
  </r>
  <r>
    <x v="22"/>
    <n v="0.185"/>
  </r>
  <r>
    <x v="14"/>
    <n v="0.186"/>
  </r>
  <r>
    <x v="35"/>
    <n v="0.186"/>
  </r>
  <r>
    <x v="36"/>
    <n v="0.186"/>
  </r>
  <r>
    <x v="85"/>
    <n v="0.186"/>
  </r>
  <r>
    <x v="3"/>
    <n v="0.186"/>
  </r>
  <r>
    <x v="99"/>
    <n v="0.186"/>
  </r>
  <r>
    <x v="38"/>
    <n v="0.186"/>
  </r>
  <r>
    <x v="20"/>
    <n v="0.186"/>
  </r>
  <r>
    <x v="52"/>
    <n v="0.186"/>
  </r>
  <r>
    <x v="19"/>
    <n v="0.186"/>
  </r>
  <r>
    <x v="140"/>
    <n v="0.186"/>
  </r>
  <r>
    <x v="141"/>
    <n v="0.186"/>
  </r>
  <r>
    <x v="106"/>
    <n v="0.186"/>
  </r>
  <r>
    <x v="142"/>
    <n v="0.187"/>
  </r>
  <r>
    <x v="33"/>
    <n v="0.187"/>
  </r>
  <r>
    <x v="83"/>
    <n v="0.187"/>
  </r>
  <r>
    <x v="134"/>
    <n v="0.187"/>
  </r>
  <r>
    <x v="128"/>
    <n v="0.187"/>
  </r>
  <r>
    <x v="56"/>
    <n v="0.187"/>
  </r>
  <r>
    <x v="30"/>
    <n v="0.187"/>
  </r>
  <r>
    <x v="22"/>
    <n v="0.187"/>
  </r>
  <r>
    <x v="21"/>
    <n v="0.187"/>
  </r>
  <r>
    <x v="80"/>
    <n v="0.187"/>
  </r>
  <r>
    <x v="92"/>
    <n v="0.188"/>
  </r>
  <r>
    <x v="79"/>
    <n v="0.188"/>
  </r>
  <r>
    <x v="60"/>
    <n v="0.188"/>
  </r>
  <r>
    <x v="47"/>
    <n v="0.188"/>
  </r>
  <r>
    <x v="3"/>
    <n v="0.188"/>
  </r>
  <r>
    <x v="134"/>
    <n v="0.188"/>
  </r>
  <r>
    <x v="65"/>
    <n v="0.188"/>
  </r>
  <r>
    <x v="44"/>
    <n v="0.188"/>
  </r>
  <r>
    <x v="30"/>
    <n v="0.188"/>
  </r>
  <r>
    <x v="96"/>
    <n v="0.189"/>
  </r>
  <r>
    <x v="8"/>
    <n v="0.189"/>
  </r>
  <r>
    <x v="101"/>
    <n v="0.189"/>
  </r>
  <r>
    <x v="79"/>
    <n v="0.189"/>
  </r>
  <r>
    <x v="90"/>
    <n v="0.189"/>
  </r>
  <r>
    <x v="70"/>
    <n v="0.189"/>
  </r>
  <r>
    <x v="53"/>
    <n v="0.189"/>
  </r>
  <r>
    <x v="143"/>
    <n v="0.189"/>
  </r>
  <r>
    <x v="28"/>
    <n v="0.189"/>
  </r>
  <r>
    <x v="22"/>
    <n v="0.189"/>
  </r>
  <r>
    <x v="60"/>
    <n v="0.19"/>
  </r>
  <r>
    <x v="109"/>
    <n v="0.19"/>
  </r>
  <r>
    <x v="22"/>
    <n v="0.19"/>
  </r>
  <r>
    <x v="58"/>
    <n v="0.19"/>
  </r>
  <r>
    <x v="144"/>
    <n v="0.19"/>
  </r>
  <r>
    <x v="145"/>
    <n v="0.19"/>
  </r>
  <r>
    <x v="55"/>
    <n v="0.191"/>
  </r>
  <r>
    <x v="32"/>
    <n v="0.191"/>
  </r>
  <r>
    <x v="146"/>
    <n v="0.191"/>
  </r>
  <r>
    <x v="134"/>
    <n v="0.191"/>
  </r>
  <r>
    <x v="32"/>
    <n v="0.191"/>
  </r>
  <r>
    <x v="114"/>
    <n v="0.191"/>
  </r>
  <r>
    <x v="4"/>
    <n v="0.191"/>
  </r>
  <r>
    <x v="141"/>
    <n v="0.191"/>
  </r>
  <r>
    <x v="147"/>
    <n v="0.191"/>
  </r>
  <r>
    <x v="34"/>
    <n v="0.191"/>
  </r>
  <r>
    <x v="148"/>
    <n v="0.192"/>
  </r>
  <r>
    <x v="22"/>
    <n v="0.192"/>
  </r>
  <r>
    <x v="149"/>
    <n v="0.192"/>
  </r>
  <r>
    <x v="73"/>
    <n v="0.192"/>
  </r>
  <r>
    <x v="150"/>
    <n v="0.192"/>
  </r>
  <r>
    <x v="67"/>
    <n v="0.193"/>
  </r>
  <r>
    <x v="151"/>
    <n v="0.193"/>
  </r>
  <r>
    <x v="65"/>
    <n v="0.193"/>
  </r>
  <r>
    <x v="42"/>
    <n v="0.193"/>
  </r>
  <r>
    <x v="14"/>
    <n v="0.193"/>
  </r>
  <r>
    <x v="86"/>
    <n v="0.193"/>
  </r>
  <r>
    <x v="152"/>
    <n v="0.193"/>
  </r>
  <r>
    <x v="22"/>
    <n v="0.193"/>
  </r>
  <r>
    <x v="28"/>
    <n v="0.193"/>
  </r>
  <r>
    <x v="25"/>
    <n v="0.193"/>
  </r>
  <r>
    <x v="44"/>
    <n v="0.193"/>
  </r>
  <r>
    <x v="45"/>
    <n v="0.193"/>
  </r>
  <r>
    <x v="54"/>
    <n v="0.19400000000000001"/>
  </r>
  <r>
    <x v="0"/>
    <n v="0.19400000000000001"/>
  </r>
  <r>
    <x v="83"/>
    <n v="0.19400000000000001"/>
  </r>
  <r>
    <x v="17"/>
    <n v="0.19400000000000001"/>
  </r>
  <r>
    <x v="8"/>
    <n v="0.19400000000000001"/>
  </r>
  <r>
    <x v="32"/>
    <n v="0.19400000000000001"/>
  </r>
  <r>
    <x v="153"/>
    <n v="0.19400000000000001"/>
  </r>
  <r>
    <x v="30"/>
    <n v="0.19400000000000001"/>
  </r>
  <r>
    <x v="16"/>
    <n v="0.19400000000000001"/>
  </r>
  <r>
    <x v="70"/>
    <n v="0.19400000000000001"/>
  </r>
  <r>
    <x v="30"/>
    <n v="0.19400000000000001"/>
  </r>
  <r>
    <x v="114"/>
    <n v="0.19500000000000001"/>
  </r>
  <r>
    <x v="92"/>
    <n v="0.19500000000000001"/>
  </r>
  <r>
    <x v="99"/>
    <n v="0.19500000000000001"/>
  </r>
  <r>
    <x v="55"/>
    <n v="0.19500000000000001"/>
  </r>
  <r>
    <x v="23"/>
    <n v="0.19500000000000001"/>
  </r>
  <r>
    <x v="154"/>
    <n v="0.19500000000000001"/>
  </r>
  <r>
    <x v="85"/>
    <n v="0.19500000000000001"/>
  </r>
  <r>
    <x v="30"/>
    <n v="0.19500000000000001"/>
  </r>
  <r>
    <x v="112"/>
    <n v="0.19500000000000001"/>
  </r>
  <r>
    <x v="124"/>
    <n v="0.19500000000000001"/>
  </r>
  <r>
    <x v="104"/>
    <n v="0.19500000000000001"/>
  </r>
  <r>
    <x v="136"/>
    <n v="0.19500000000000001"/>
  </r>
  <r>
    <x v="155"/>
    <n v="0.19500000000000001"/>
  </r>
  <r>
    <x v="47"/>
    <n v="0.19500000000000001"/>
  </r>
  <r>
    <x v="15"/>
    <n v="0.19500000000000001"/>
  </r>
  <r>
    <x v="19"/>
    <n v="0.19600000000000001"/>
  </r>
  <r>
    <x v="156"/>
    <n v="0.19600000000000001"/>
  </r>
  <r>
    <x v="19"/>
    <n v="0.19600000000000001"/>
  </r>
  <r>
    <x v="53"/>
    <n v="0.19600000000000001"/>
  </r>
  <r>
    <x v="4"/>
    <n v="0.19600000000000001"/>
  </r>
  <r>
    <x v="84"/>
    <n v="0.19600000000000001"/>
  </r>
  <r>
    <x v="2"/>
    <n v="0.19600000000000001"/>
  </r>
  <r>
    <x v="157"/>
    <n v="0.19600000000000001"/>
  </r>
  <r>
    <x v="158"/>
    <n v="0.19600000000000001"/>
  </r>
  <r>
    <x v="159"/>
    <n v="0.19600000000000001"/>
  </r>
  <r>
    <x v="160"/>
    <n v="0.19600000000000001"/>
  </r>
  <r>
    <x v="153"/>
    <n v="0.19700000000000001"/>
  </r>
  <r>
    <x v="156"/>
    <n v="0.19700000000000001"/>
  </r>
  <r>
    <x v="8"/>
    <n v="0.19700000000000001"/>
  </r>
  <r>
    <x v="64"/>
    <n v="0.19700000000000001"/>
  </r>
  <r>
    <x v="16"/>
    <n v="0.19700000000000001"/>
  </r>
  <r>
    <x v="161"/>
    <n v="0.19700000000000001"/>
  </r>
  <r>
    <x v="87"/>
    <n v="0.19700000000000001"/>
  </r>
  <r>
    <x v="92"/>
    <n v="0.19700000000000001"/>
  </r>
  <r>
    <x v="152"/>
    <n v="0.19700000000000001"/>
  </r>
  <r>
    <x v="30"/>
    <n v="0.19700000000000001"/>
  </r>
  <r>
    <x v="65"/>
    <n v="0.19700000000000001"/>
  </r>
  <r>
    <x v="21"/>
    <n v="0.19700000000000001"/>
  </r>
  <r>
    <x v="162"/>
    <n v="0.19700000000000001"/>
  </r>
  <r>
    <x v="129"/>
    <n v="0.19700000000000001"/>
  </r>
  <r>
    <x v="62"/>
    <n v="0.19700000000000001"/>
  </r>
  <r>
    <x v="6"/>
    <n v="0.19800000000000001"/>
  </r>
  <r>
    <x v="7"/>
    <n v="0.19800000000000001"/>
  </r>
  <r>
    <x v="37"/>
    <n v="0.19800000000000001"/>
  </r>
  <r>
    <x v="53"/>
    <n v="0.19800000000000001"/>
  </r>
  <r>
    <x v="53"/>
    <n v="0.19800000000000001"/>
  </r>
  <r>
    <x v="108"/>
    <n v="0.19800000000000001"/>
  </r>
  <r>
    <x v="134"/>
    <n v="0.19800000000000001"/>
  </r>
  <r>
    <x v="112"/>
    <n v="0.19800000000000001"/>
  </r>
  <r>
    <x v="80"/>
    <n v="0.19800000000000001"/>
  </r>
  <r>
    <x v="163"/>
    <n v="0.19800000000000001"/>
  </r>
  <r>
    <x v="79"/>
    <n v="0.19900000000000001"/>
  </r>
  <r>
    <x v="44"/>
    <n v="0.19900000000000001"/>
  </r>
  <r>
    <x v="153"/>
    <n v="0.19900000000000001"/>
  </r>
  <r>
    <x v="164"/>
    <n v="0.19900000000000001"/>
  </r>
  <r>
    <x v="35"/>
    <n v="0.19900000000000001"/>
  </r>
  <r>
    <x v="30"/>
    <n v="0.19900000000000001"/>
  </r>
  <r>
    <x v="101"/>
    <n v="0.19900000000000001"/>
  </r>
  <r>
    <x v="11"/>
    <n v="0.19900000000000001"/>
  </r>
  <r>
    <x v="165"/>
    <n v="0.19900000000000001"/>
  </r>
  <r>
    <x v="166"/>
    <n v="0.19900000000000001"/>
  </r>
  <r>
    <x v="167"/>
    <n v="0.2"/>
  </r>
  <r>
    <x v="168"/>
    <n v="0.2"/>
  </r>
  <r>
    <x v="112"/>
    <n v="0.2"/>
  </r>
  <r>
    <x v="114"/>
    <n v="0.2"/>
  </r>
  <r>
    <x v="88"/>
    <n v="0.2"/>
  </r>
  <r>
    <x v="36"/>
    <n v="0.2"/>
  </r>
  <r>
    <x v="83"/>
    <n v="0.2"/>
  </r>
  <r>
    <x v="129"/>
    <n v="0.2"/>
  </r>
  <r>
    <x v="130"/>
    <n v="0.2"/>
  </r>
  <r>
    <x v="54"/>
    <n v="0.2"/>
  </r>
  <r>
    <x v="140"/>
    <n v="0.2"/>
  </r>
  <r>
    <x v="28"/>
    <n v="0.2"/>
  </r>
  <r>
    <x v="169"/>
    <n v="0.2"/>
  </r>
  <r>
    <x v="170"/>
    <n v="0.2"/>
  </r>
  <r>
    <x v="38"/>
    <n v="0.20100000000000001"/>
  </r>
  <r>
    <x v="16"/>
    <n v="0.20100000000000001"/>
  </r>
  <r>
    <x v="24"/>
    <n v="0.20100000000000001"/>
  </r>
  <r>
    <x v="156"/>
    <n v="0.20100000000000001"/>
  </r>
  <r>
    <x v="8"/>
    <n v="0.20100000000000001"/>
  </r>
  <r>
    <x v="114"/>
    <n v="0.20100000000000001"/>
  </r>
  <r>
    <x v="55"/>
    <n v="0.20100000000000001"/>
  </r>
  <r>
    <x v="171"/>
    <n v="0.20100000000000001"/>
  </r>
  <r>
    <x v="19"/>
    <n v="0.20100000000000001"/>
  </r>
  <r>
    <x v="56"/>
    <n v="0.20100000000000001"/>
  </r>
  <r>
    <x v="63"/>
    <n v="0.20100000000000001"/>
  </r>
  <r>
    <x v="80"/>
    <n v="0.20100000000000001"/>
  </r>
  <r>
    <x v="64"/>
    <n v="0.20100000000000001"/>
  </r>
  <r>
    <x v="172"/>
    <n v="0.20100000000000001"/>
  </r>
  <r>
    <x v="153"/>
    <n v="0.20200000000000001"/>
  </r>
  <r>
    <x v="173"/>
    <n v="0.20200000000000001"/>
  </r>
  <r>
    <x v="134"/>
    <n v="0.20200000000000001"/>
  </r>
  <r>
    <x v="174"/>
    <n v="0.20200000000000001"/>
  </r>
  <r>
    <x v="175"/>
    <n v="0.20200000000000001"/>
  </r>
  <r>
    <x v="65"/>
    <n v="0.20200000000000001"/>
  </r>
  <r>
    <x v="37"/>
    <n v="0.20200000000000001"/>
  </r>
  <r>
    <x v="176"/>
    <n v="0.20200000000000001"/>
  </r>
  <r>
    <x v="38"/>
    <n v="0.20200000000000001"/>
  </r>
  <r>
    <x v="22"/>
    <n v="0.20200000000000001"/>
  </r>
  <r>
    <x v="34"/>
    <n v="0.20200000000000001"/>
  </r>
  <r>
    <x v="135"/>
    <n v="0.20200000000000001"/>
  </r>
  <r>
    <x v="88"/>
    <n v="0.20200000000000001"/>
  </r>
  <r>
    <x v="53"/>
    <n v="0.20300000000000001"/>
  </r>
  <r>
    <x v="85"/>
    <n v="0.20300000000000001"/>
  </r>
  <r>
    <x v="53"/>
    <n v="0.20300000000000001"/>
  </r>
  <r>
    <x v="177"/>
    <n v="0.20300000000000001"/>
  </r>
  <r>
    <x v="134"/>
    <n v="0.20300000000000001"/>
  </r>
  <r>
    <x v="36"/>
    <n v="0.20300000000000001"/>
  </r>
  <r>
    <x v="137"/>
    <n v="0.20300000000000001"/>
  </r>
  <r>
    <x v="178"/>
    <n v="0.20300000000000001"/>
  </r>
  <r>
    <x v="179"/>
    <n v="0.20300000000000001"/>
  </r>
  <r>
    <x v="114"/>
    <n v="0.20399999999999999"/>
  </r>
  <r>
    <x v="32"/>
    <n v="0.20399999999999999"/>
  </r>
  <r>
    <x v="85"/>
    <n v="0.20399999999999999"/>
  </r>
  <r>
    <x v="0"/>
    <n v="0.20399999999999999"/>
  </r>
  <r>
    <x v="130"/>
    <n v="0.20399999999999999"/>
  </r>
  <r>
    <x v="4"/>
    <n v="0.20399999999999999"/>
  </r>
  <r>
    <x v="23"/>
    <n v="0.20399999999999999"/>
  </r>
  <r>
    <x v="180"/>
    <n v="0.20399999999999999"/>
  </r>
  <r>
    <x v="181"/>
    <n v="0.20399999999999999"/>
  </r>
  <r>
    <x v="54"/>
    <n v="0.20499999999999999"/>
  </r>
  <r>
    <x v="55"/>
    <n v="0.20499999999999999"/>
  </r>
  <r>
    <x v="79"/>
    <n v="0.20499999999999999"/>
  </r>
  <r>
    <x v="182"/>
    <n v="0.20499999999999999"/>
  </r>
  <r>
    <x v="112"/>
    <n v="0.20499999999999999"/>
  </r>
  <r>
    <x v="20"/>
    <n v="0.20499999999999999"/>
  </r>
  <r>
    <x v="26"/>
    <n v="0.20499999999999999"/>
  </r>
  <r>
    <x v="126"/>
    <n v="0.20499999999999999"/>
  </r>
  <r>
    <x v="151"/>
    <n v="0.20499999999999999"/>
  </r>
  <r>
    <x v="183"/>
    <n v="0.20499999999999999"/>
  </r>
  <r>
    <x v="57"/>
    <n v="0.20499999999999999"/>
  </r>
  <r>
    <x v="184"/>
    <n v="0.20499999999999999"/>
  </r>
  <r>
    <x v="32"/>
    <n v="0.20599999999999999"/>
  </r>
  <r>
    <x v="185"/>
    <n v="0.20599999999999999"/>
  </r>
  <r>
    <x v="130"/>
    <n v="0.20599999999999999"/>
  </r>
  <r>
    <x v="92"/>
    <n v="0.20599999999999999"/>
  </r>
  <r>
    <x v="101"/>
    <n v="0.20599999999999999"/>
  </r>
  <r>
    <x v="70"/>
    <n v="0.20599999999999999"/>
  </r>
  <r>
    <x v="52"/>
    <n v="0.20599999999999999"/>
  </r>
  <r>
    <x v="64"/>
    <n v="0.20599999999999999"/>
  </r>
  <r>
    <x v="32"/>
    <n v="0.20599999999999999"/>
  </r>
  <r>
    <x v="186"/>
    <n v="0.20599999999999999"/>
  </r>
  <r>
    <x v="187"/>
    <n v="0.20599999999999999"/>
  </r>
  <r>
    <x v="59"/>
    <n v="0.20599999999999999"/>
  </r>
  <r>
    <x v="130"/>
    <n v="0.20599999999999999"/>
  </r>
  <r>
    <x v="51"/>
    <n v="0.20699999999999999"/>
  </r>
  <r>
    <x v="188"/>
    <n v="0.20699999999999999"/>
  </r>
  <r>
    <x v="81"/>
    <n v="0.20699999999999999"/>
  </r>
  <r>
    <x v="149"/>
    <n v="0.20699999999999999"/>
  </r>
  <r>
    <x v="106"/>
    <n v="0.20699999999999999"/>
  </r>
  <r>
    <x v="189"/>
    <n v="0.20699999999999999"/>
  </r>
  <r>
    <x v="190"/>
    <n v="0.20699999999999999"/>
  </r>
  <r>
    <x v="0"/>
    <n v="0.20799999999999999"/>
  </r>
  <r>
    <x v="93"/>
    <n v="0.20799999999999999"/>
  </r>
  <r>
    <x v="8"/>
    <n v="0.20799999999999999"/>
  </r>
  <r>
    <x v="36"/>
    <n v="0.20799999999999999"/>
  </r>
  <r>
    <x v="140"/>
    <n v="0.20799999999999999"/>
  </r>
  <r>
    <x v="191"/>
    <n v="0.20799999999999999"/>
  </r>
  <r>
    <x v="175"/>
    <n v="0.20799999999999999"/>
  </r>
  <r>
    <x v="192"/>
    <n v="0.20799999999999999"/>
  </r>
  <r>
    <x v="193"/>
    <n v="0.20799999999999999"/>
  </r>
  <r>
    <x v="194"/>
    <n v="0.20799999999999999"/>
  </r>
  <r>
    <x v="167"/>
    <n v="0.20899999999999999"/>
  </r>
  <r>
    <x v="20"/>
    <n v="0.20899999999999999"/>
  </r>
  <r>
    <x v="156"/>
    <n v="0.20899999999999999"/>
  </r>
  <r>
    <x v="60"/>
    <n v="0.20899999999999999"/>
  </r>
  <r>
    <x v="36"/>
    <n v="0.20899999999999999"/>
  </r>
  <r>
    <x v="33"/>
    <n v="0.20899999999999999"/>
  </r>
  <r>
    <x v="193"/>
    <n v="0.20899999999999999"/>
  </r>
  <r>
    <x v="81"/>
    <n v="0.20899999999999999"/>
  </r>
  <r>
    <x v="37"/>
    <n v="0.20899999999999999"/>
  </r>
  <r>
    <x v="36"/>
    <n v="0.20899999999999999"/>
  </r>
  <r>
    <x v="30"/>
    <n v="0.20899999999999999"/>
  </r>
  <r>
    <x v="195"/>
    <n v="0.20899999999999999"/>
  </r>
  <r>
    <x v="126"/>
    <n v="0.20899999999999999"/>
  </r>
  <r>
    <x v="78"/>
    <n v="0.20899999999999999"/>
  </r>
  <r>
    <x v="127"/>
    <n v="0.21"/>
  </r>
  <r>
    <x v="54"/>
    <n v="0.21"/>
  </r>
  <r>
    <x v="156"/>
    <n v="0.21"/>
  </r>
  <r>
    <x v="101"/>
    <n v="0.21"/>
  </r>
  <r>
    <x v="3"/>
    <n v="0.21"/>
  </r>
  <r>
    <x v="88"/>
    <n v="0.21"/>
  </r>
  <r>
    <x v="95"/>
    <n v="0.21"/>
  </r>
  <r>
    <x v="140"/>
    <n v="0.21"/>
  </r>
  <r>
    <x v="171"/>
    <n v="0.21099999999999999"/>
  </r>
  <r>
    <x v="112"/>
    <n v="0.21099999999999999"/>
  </r>
  <r>
    <x v="36"/>
    <n v="0.21099999999999999"/>
  </r>
  <r>
    <x v="97"/>
    <n v="0.21099999999999999"/>
  </r>
  <r>
    <x v="196"/>
    <n v="0.21099999999999999"/>
  </r>
  <r>
    <x v="51"/>
    <n v="0.21099999999999999"/>
  </r>
  <r>
    <x v="92"/>
    <n v="0.21099999999999999"/>
  </r>
  <r>
    <x v="23"/>
    <n v="0.21099999999999999"/>
  </r>
  <r>
    <x v="197"/>
    <n v="0.21099999999999999"/>
  </r>
  <r>
    <x v="130"/>
    <n v="0.21099999999999999"/>
  </r>
  <r>
    <x v="198"/>
    <n v="0.21099999999999999"/>
  </r>
  <r>
    <x v="119"/>
    <n v="0.21099999999999999"/>
  </r>
  <r>
    <x v="145"/>
    <n v="0.21099999999999999"/>
  </r>
  <r>
    <x v="104"/>
    <n v="0.21099999999999999"/>
  </r>
  <r>
    <x v="105"/>
    <n v="0.21099999999999999"/>
  </r>
  <r>
    <x v="166"/>
    <n v="0.21099999999999999"/>
  </r>
  <r>
    <x v="181"/>
    <n v="0.21099999999999999"/>
  </r>
  <r>
    <x v="17"/>
    <n v="0.21199999999999999"/>
  </r>
  <r>
    <x v="38"/>
    <n v="0.21199999999999999"/>
  </r>
  <r>
    <x v="183"/>
    <n v="0.21199999999999999"/>
  </r>
  <r>
    <x v="22"/>
    <n v="0.21199999999999999"/>
  </r>
  <r>
    <x v="77"/>
    <n v="0.21199999999999999"/>
  </r>
  <r>
    <x v="77"/>
    <n v="0.21199999999999999"/>
  </r>
  <r>
    <x v="85"/>
    <n v="0.21199999999999999"/>
  </r>
  <r>
    <x v="22"/>
    <n v="0.21199999999999999"/>
  </r>
  <r>
    <x v="71"/>
    <n v="0.21199999999999999"/>
  </r>
  <r>
    <x v="52"/>
    <n v="0.21199999999999999"/>
  </r>
  <r>
    <x v="175"/>
    <n v="0.21199999999999999"/>
  </r>
  <r>
    <x v="66"/>
    <n v="0.21199999999999999"/>
  </r>
  <r>
    <x v="134"/>
    <n v="0.21199999999999999"/>
  </r>
  <r>
    <x v="22"/>
    <n v="0.21199999999999999"/>
  </r>
  <r>
    <x v="199"/>
    <n v="0.21199999999999999"/>
  </r>
  <r>
    <x v="200"/>
    <n v="0.21199999999999999"/>
  </r>
  <r>
    <x v="93"/>
    <n v="0.21199999999999999"/>
  </r>
  <r>
    <x v="201"/>
    <n v="0.21199999999999999"/>
  </r>
  <r>
    <x v="63"/>
    <n v="0.21299999999999999"/>
  </r>
  <r>
    <x v="32"/>
    <n v="0.21299999999999999"/>
  </r>
  <r>
    <x v="202"/>
    <n v="0.21299999999999999"/>
  </r>
  <r>
    <x v="156"/>
    <n v="0.21299999999999999"/>
  </r>
  <r>
    <x v="203"/>
    <n v="0.21299999999999999"/>
  </r>
  <r>
    <x v="37"/>
    <n v="0.21299999999999999"/>
  </r>
  <r>
    <x v="171"/>
    <n v="0.21299999999999999"/>
  </r>
  <r>
    <x v="195"/>
    <n v="0.21299999999999999"/>
  </r>
  <r>
    <x v="204"/>
    <n v="0.21299999999999999"/>
  </r>
  <r>
    <x v="155"/>
    <n v="0.21299999999999999"/>
  </r>
  <r>
    <x v="140"/>
    <n v="0.21299999999999999"/>
  </r>
  <r>
    <x v="64"/>
    <n v="0.21299999999999999"/>
  </r>
  <r>
    <x v="104"/>
    <n v="0.21299999999999999"/>
  </r>
  <r>
    <x v="64"/>
    <n v="0.21299999999999999"/>
  </r>
  <r>
    <x v="117"/>
    <n v="0.214"/>
  </r>
  <r>
    <x v="26"/>
    <n v="0.214"/>
  </r>
  <r>
    <x v="137"/>
    <n v="0.214"/>
  </r>
  <r>
    <x v="64"/>
    <n v="0.214"/>
  </r>
  <r>
    <x v="111"/>
    <n v="0.214"/>
  </r>
  <r>
    <x v="65"/>
    <n v="0.214"/>
  </r>
  <r>
    <x v="64"/>
    <n v="0.214"/>
  </r>
  <r>
    <x v="89"/>
    <n v="0.214"/>
  </r>
  <r>
    <x v="52"/>
    <n v="0.214"/>
  </r>
  <r>
    <x v="66"/>
    <n v="0.214"/>
  </r>
  <r>
    <x v="205"/>
    <n v="0.214"/>
  </r>
  <r>
    <x v="29"/>
    <n v="0.215"/>
  </r>
  <r>
    <x v="7"/>
    <n v="0.215"/>
  </r>
  <r>
    <x v="68"/>
    <n v="0.215"/>
  </r>
  <r>
    <x v="206"/>
    <n v="0.215"/>
  </r>
  <r>
    <x v="32"/>
    <n v="0.215"/>
  </r>
  <r>
    <x v="58"/>
    <n v="0.215"/>
  </r>
  <r>
    <x v="0"/>
    <n v="0.215"/>
  </r>
  <r>
    <x v="22"/>
    <n v="0.215"/>
  </r>
  <r>
    <x v="11"/>
    <n v="0.215"/>
  </r>
  <r>
    <x v="93"/>
    <n v="0.215"/>
  </r>
  <r>
    <x v="52"/>
    <n v="0.215"/>
  </r>
  <r>
    <x v="207"/>
    <n v="0.215"/>
  </r>
  <r>
    <x v="208"/>
    <n v="0.215"/>
  </r>
  <r>
    <x v="95"/>
    <n v="0.215"/>
  </r>
  <r>
    <x v="209"/>
    <n v="0.215"/>
  </r>
  <r>
    <x v="163"/>
    <n v="0.215"/>
  </r>
  <r>
    <x v="17"/>
    <n v="0.216"/>
  </r>
  <r>
    <x v="32"/>
    <n v="0.216"/>
  </r>
  <r>
    <x v="37"/>
    <n v="0.216"/>
  </r>
  <r>
    <x v="35"/>
    <n v="0.216"/>
  </r>
  <r>
    <x v="53"/>
    <n v="0.216"/>
  </r>
  <r>
    <x v="53"/>
    <n v="0.216"/>
  </r>
  <r>
    <x v="88"/>
    <n v="0.216"/>
  </r>
  <r>
    <x v="7"/>
    <n v="0.216"/>
  </r>
  <r>
    <x v="112"/>
    <n v="0.216"/>
  </r>
  <r>
    <x v="93"/>
    <n v="0.216"/>
  </r>
  <r>
    <x v="210"/>
    <n v="0.216"/>
  </r>
  <r>
    <x v="211"/>
    <n v="0.216"/>
  </r>
  <r>
    <x v="155"/>
    <n v="0.216"/>
  </r>
  <r>
    <x v="60"/>
    <n v="0.216"/>
  </r>
  <r>
    <x v="104"/>
    <n v="0.216"/>
  </r>
  <r>
    <x v="212"/>
    <n v="0.216"/>
  </r>
  <r>
    <x v="64"/>
    <n v="0.216"/>
  </r>
  <r>
    <x v="56"/>
    <n v="0.216"/>
  </r>
  <r>
    <x v="7"/>
    <n v="0.217"/>
  </r>
  <r>
    <x v="206"/>
    <n v="0.217"/>
  </r>
  <r>
    <x v="60"/>
    <n v="0.217"/>
  </r>
  <r>
    <x v="213"/>
    <n v="0.217"/>
  </r>
  <r>
    <x v="214"/>
    <n v="0.217"/>
  </r>
  <r>
    <x v="55"/>
    <n v="0.217"/>
  </r>
  <r>
    <x v="36"/>
    <n v="0.217"/>
  </r>
  <r>
    <x v="153"/>
    <n v="0.217"/>
  </r>
  <r>
    <x v="33"/>
    <n v="0.217"/>
  </r>
  <r>
    <x v="8"/>
    <n v="0.217"/>
  </r>
  <r>
    <x v="64"/>
    <n v="0.217"/>
  </r>
  <r>
    <x v="2"/>
    <n v="0.217"/>
  </r>
  <r>
    <x v="46"/>
    <n v="0.217"/>
  </r>
  <r>
    <x v="84"/>
    <n v="0.217"/>
  </r>
  <r>
    <x v="188"/>
    <n v="0.217"/>
  </r>
  <r>
    <x v="215"/>
    <n v="0.217"/>
  </r>
  <r>
    <x v="97"/>
    <n v="0.217"/>
  </r>
  <r>
    <x v="36"/>
    <n v="0.217"/>
  </r>
  <r>
    <x v="109"/>
    <n v="0.218"/>
  </r>
  <r>
    <x v="216"/>
    <n v="0.218"/>
  </r>
  <r>
    <x v="132"/>
    <n v="0.218"/>
  </r>
  <r>
    <x v="88"/>
    <n v="0.218"/>
  </r>
  <r>
    <x v="190"/>
    <n v="0.218"/>
  </r>
  <r>
    <x v="49"/>
    <n v="0.218"/>
  </r>
  <r>
    <x v="217"/>
    <n v="0.218"/>
  </r>
  <r>
    <x v="53"/>
    <n v="0.219"/>
  </r>
  <r>
    <x v="32"/>
    <n v="0.219"/>
  </r>
  <r>
    <x v="202"/>
    <n v="0.219"/>
  </r>
  <r>
    <x v="218"/>
    <n v="0.219"/>
  </r>
  <r>
    <x v="101"/>
    <n v="0.219"/>
  </r>
  <r>
    <x v="56"/>
    <n v="0.219"/>
  </r>
  <r>
    <x v="130"/>
    <n v="0.219"/>
  </r>
  <r>
    <x v="212"/>
    <n v="0.219"/>
  </r>
  <r>
    <x v="112"/>
    <n v="0.219"/>
  </r>
  <r>
    <x v="134"/>
    <n v="0.219"/>
  </r>
  <r>
    <x v="97"/>
    <n v="0.219"/>
  </r>
  <r>
    <x v="49"/>
    <n v="0.219"/>
  </r>
  <r>
    <x v="156"/>
    <n v="0.219"/>
  </r>
  <r>
    <x v="56"/>
    <n v="0.219"/>
  </r>
  <r>
    <x v="219"/>
    <n v="0.219"/>
  </r>
  <r>
    <x v="37"/>
    <n v="0.22"/>
  </r>
  <r>
    <x v="127"/>
    <n v="0.22"/>
  </r>
  <r>
    <x v="8"/>
    <n v="0.22"/>
  </r>
  <r>
    <x v="99"/>
    <n v="0.22"/>
  </r>
  <r>
    <x v="128"/>
    <n v="0.22"/>
  </r>
  <r>
    <x v="7"/>
    <n v="0.22"/>
  </r>
  <r>
    <x v="111"/>
    <n v="0.22"/>
  </r>
  <r>
    <x v="134"/>
    <n v="0.22"/>
  </r>
  <r>
    <x v="179"/>
    <n v="0.22"/>
  </r>
  <r>
    <x v="75"/>
    <n v="0.22"/>
  </r>
  <r>
    <x v="80"/>
    <n v="0.22"/>
  </r>
  <r>
    <x v="0"/>
    <n v="0.221"/>
  </r>
  <r>
    <x v="51"/>
    <n v="0.221"/>
  </r>
  <r>
    <x v="53"/>
    <n v="0.221"/>
  </r>
  <r>
    <x v="77"/>
    <n v="0.221"/>
  </r>
  <r>
    <x v="220"/>
    <n v="0.221"/>
  </r>
  <r>
    <x v="34"/>
    <n v="0.221"/>
  </r>
  <r>
    <x v="32"/>
    <n v="0.221"/>
  </r>
  <r>
    <x v="221"/>
    <n v="0.221"/>
  </r>
  <r>
    <x v="222"/>
    <n v="0.221"/>
  </r>
  <r>
    <x v="223"/>
    <n v="0.221"/>
  </r>
  <r>
    <x v="84"/>
    <n v="0.221"/>
  </r>
  <r>
    <x v="106"/>
    <n v="0.221"/>
  </r>
  <r>
    <x v="32"/>
    <n v="0.222"/>
  </r>
  <r>
    <x v="171"/>
    <n v="0.222"/>
  </r>
  <r>
    <x v="68"/>
    <n v="0.222"/>
  </r>
  <r>
    <x v="32"/>
    <n v="0.222"/>
  </r>
  <r>
    <x v="71"/>
    <n v="0.222"/>
  </r>
  <r>
    <x v="92"/>
    <n v="0.222"/>
  </r>
  <r>
    <x v="79"/>
    <n v="0.222"/>
  </r>
  <r>
    <x v="224"/>
    <n v="0.222"/>
  </r>
  <r>
    <x v="225"/>
    <n v="0.222"/>
  </r>
  <r>
    <x v="130"/>
    <n v="0.222"/>
  </r>
  <r>
    <x v="226"/>
    <n v="0.222"/>
  </r>
  <r>
    <x v="227"/>
    <n v="0.222"/>
  </r>
  <r>
    <x v="132"/>
    <n v="0.222"/>
  </r>
  <r>
    <x v="97"/>
    <n v="0.222"/>
  </r>
  <r>
    <x v="228"/>
    <n v="0.222"/>
  </r>
  <r>
    <x v="229"/>
    <n v="0.223"/>
  </r>
  <r>
    <x v="127"/>
    <n v="0.223"/>
  </r>
  <r>
    <x v="65"/>
    <n v="0.223"/>
  </r>
  <r>
    <x v="67"/>
    <n v="0.223"/>
  </r>
  <r>
    <x v="38"/>
    <n v="0.223"/>
  </r>
  <r>
    <x v="37"/>
    <n v="0.223"/>
  </r>
  <r>
    <x v="65"/>
    <n v="0.223"/>
  </r>
  <r>
    <x v="85"/>
    <n v="0.223"/>
  </r>
  <r>
    <x v="109"/>
    <n v="0.223"/>
  </r>
  <r>
    <x v="0"/>
    <n v="0.223"/>
  </r>
  <r>
    <x v="7"/>
    <n v="0.224"/>
  </r>
  <r>
    <x v="171"/>
    <n v="0.224"/>
  </r>
  <r>
    <x v="230"/>
    <n v="0.224"/>
  </r>
  <r>
    <x v="8"/>
    <n v="0.224"/>
  </r>
  <r>
    <x v="212"/>
    <n v="0.224"/>
  </r>
  <r>
    <x v="69"/>
    <n v="0.224"/>
  </r>
  <r>
    <x v="8"/>
    <n v="0.22500000000000001"/>
  </r>
  <r>
    <x v="32"/>
    <n v="0.22500000000000001"/>
  </r>
  <r>
    <x v="66"/>
    <n v="0.22500000000000001"/>
  </r>
  <r>
    <x v="228"/>
    <n v="0.22500000000000001"/>
  </r>
  <r>
    <x v="231"/>
    <n v="0.22500000000000001"/>
  </r>
  <r>
    <x v="98"/>
    <n v="0.22500000000000001"/>
  </r>
  <r>
    <x v="112"/>
    <n v="0.22500000000000001"/>
  </r>
  <r>
    <x v="38"/>
    <n v="0.22600000000000001"/>
  </r>
  <r>
    <x v="7"/>
    <n v="0.22600000000000001"/>
  </r>
  <r>
    <x v="55"/>
    <n v="0.22600000000000001"/>
  </r>
  <r>
    <x v="232"/>
    <n v="0.22600000000000001"/>
  </r>
  <r>
    <x v="8"/>
    <n v="0.22600000000000001"/>
  </r>
  <r>
    <x v="55"/>
    <n v="0.22600000000000001"/>
  </r>
  <r>
    <x v="67"/>
    <n v="0.22600000000000001"/>
  </r>
  <r>
    <x v="134"/>
    <n v="0.22600000000000001"/>
  </r>
  <r>
    <x v="56"/>
    <n v="0.22600000000000001"/>
  </r>
  <r>
    <x v="4"/>
    <n v="0.22600000000000001"/>
  </r>
  <r>
    <x v="93"/>
    <n v="0.22600000000000001"/>
  </r>
  <r>
    <x v="135"/>
    <n v="0.22600000000000001"/>
  </r>
  <r>
    <x v="22"/>
    <n v="0.22600000000000001"/>
  </r>
  <r>
    <x v="233"/>
    <n v="0.22600000000000001"/>
  </r>
  <r>
    <x v="234"/>
    <n v="0.22600000000000001"/>
  </r>
  <r>
    <x v="53"/>
    <n v="0.22700000000000001"/>
  </r>
  <r>
    <x v="77"/>
    <n v="0.22700000000000001"/>
  </r>
  <r>
    <x v="77"/>
    <n v="0.22700000000000001"/>
  </r>
  <r>
    <x v="153"/>
    <n v="0.22700000000000001"/>
  </r>
  <r>
    <x v="110"/>
    <n v="0.22700000000000001"/>
  </r>
  <r>
    <x v="58"/>
    <n v="0.22700000000000001"/>
  </r>
  <r>
    <x v="36"/>
    <n v="0.22700000000000001"/>
  </r>
  <r>
    <x v="60"/>
    <n v="0.22700000000000001"/>
  </r>
  <r>
    <x v="134"/>
    <n v="0.22700000000000001"/>
  </r>
  <r>
    <x v="195"/>
    <n v="0.22700000000000001"/>
  </r>
  <r>
    <x v="127"/>
    <n v="0.22800000000000001"/>
  </r>
  <r>
    <x v="117"/>
    <n v="0.22800000000000001"/>
  </r>
  <r>
    <x v="77"/>
    <n v="0.22800000000000001"/>
  </r>
  <r>
    <x v="58"/>
    <n v="0.22800000000000001"/>
  </r>
  <r>
    <x v="68"/>
    <n v="0.22800000000000001"/>
  </r>
  <r>
    <x v="66"/>
    <n v="0.22800000000000001"/>
  </r>
  <r>
    <x v="171"/>
    <n v="0.22800000000000001"/>
  </r>
  <r>
    <x v="112"/>
    <n v="0.22800000000000001"/>
  </r>
  <r>
    <x v="96"/>
    <n v="0.22800000000000001"/>
  </r>
  <r>
    <x v="99"/>
    <n v="0.22800000000000001"/>
  </r>
  <r>
    <x v="130"/>
    <n v="0.22800000000000001"/>
  </r>
  <r>
    <x v="155"/>
    <n v="0.22800000000000001"/>
  </r>
  <r>
    <x v="136"/>
    <n v="0.22900000000000001"/>
  </r>
  <r>
    <x v="153"/>
    <n v="0.22900000000000001"/>
  </r>
  <r>
    <x v="79"/>
    <n v="0.22900000000000001"/>
  </r>
  <r>
    <x v="37"/>
    <n v="0.22900000000000001"/>
  </r>
  <r>
    <x v="11"/>
    <n v="0.22900000000000001"/>
  </r>
  <r>
    <x v="58"/>
    <n v="0.22900000000000001"/>
  </r>
  <r>
    <x v="53"/>
    <n v="0.22900000000000001"/>
  </r>
  <r>
    <x v="37"/>
    <n v="0.22900000000000001"/>
  </r>
  <r>
    <x v="26"/>
    <n v="0.22900000000000001"/>
  </r>
  <r>
    <x v="76"/>
    <n v="0.22900000000000001"/>
  </r>
  <r>
    <x v="152"/>
    <n v="0.22900000000000001"/>
  </r>
  <r>
    <x v="235"/>
    <n v="0.22900000000000001"/>
  </r>
  <r>
    <x v="8"/>
    <n v="0.23"/>
  </r>
  <r>
    <x v="67"/>
    <n v="0.23"/>
  </r>
  <r>
    <x v="20"/>
    <n v="0.23"/>
  </r>
  <r>
    <x v="66"/>
    <n v="0.23"/>
  </r>
  <r>
    <x v="23"/>
    <n v="0.23"/>
  </r>
  <r>
    <x v="236"/>
    <n v="0.23"/>
  </r>
  <r>
    <x v="64"/>
    <n v="0.23"/>
  </r>
  <r>
    <x v="66"/>
    <n v="0.23"/>
  </r>
  <r>
    <x v="129"/>
    <n v="0.23"/>
  </r>
  <r>
    <x v="42"/>
    <n v="0.23"/>
  </r>
  <r>
    <x v="93"/>
    <n v="0.23"/>
  </r>
  <r>
    <x v="15"/>
    <n v="0.23"/>
  </r>
  <r>
    <x v="29"/>
    <n v="0.23100000000000001"/>
  </r>
  <r>
    <x v="109"/>
    <n v="0.23100000000000001"/>
  </r>
  <r>
    <x v="55"/>
    <n v="0.23100000000000001"/>
  </r>
  <r>
    <x v="94"/>
    <n v="0.23100000000000001"/>
  </r>
  <r>
    <x v="136"/>
    <n v="0.23100000000000001"/>
  </r>
  <r>
    <x v="52"/>
    <n v="0.23100000000000001"/>
  </r>
  <r>
    <x v="237"/>
    <n v="0.23100000000000001"/>
  </r>
  <r>
    <x v="101"/>
    <n v="0.23100000000000001"/>
  </r>
  <r>
    <x v="38"/>
    <n v="0.23200000000000001"/>
  </r>
  <r>
    <x v="53"/>
    <n v="0.23200000000000001"/>
  </r>
  <r>
    <x v="114"/>
    <n v="0.23200000000000001"/>
  </r>
  <r>
    <x v="36"/>
    <n v="0.23200000000000001"/>
  </r>
  <r>
    <x v="114"/>
    <n v="0.23200000000000001"/>
  </r>
  <r>
    <x v="238"/>
    <n v="0.23200000000000001"/>
  </r>
  <r>
    <x v="238"/>
    <n v="0.23200000000000001"/>
  </r>
  <r>
    <x v="212"/>
    <n v="0.23200000000000001"/>
  </r>
  <r>
    <x v="203"/>
    <n v="0.23200000000000001"/>
  </r>
  <r>
    <x v="37"/>
    <n v="0.23300000000000001"/>
  </r>
  <r>
    <x v="239"/>
    <n v="0.23300000000000001"/>
  </r>
  <r>
    <x v="240"/>
    <n v="0.23300000000000001"/>
  </r>
  <r>
    <x v="97"/>
    <n v="0.23300000000000001"/>
  </r>
  <r>
    <x v="105"/>
    <n v="0.23300000000000001"/>
  </r>
  <r>
    <x v="163"/>
    <n v="0.23300000000000001"/>
  </r>
  <r>
    <x v="68"/>
    <n v="0.23400000000000001"/>
  </r>
  <r>
    <x v="16"/>
    <n v="0.23400000000000001"/>
  </r>
  <r>
    <x v="37"/>
    <n v="0.23400000000000001"/>
  </r>
  <r>
    <x v="30"/>
    <n v="0.23400000000000001"/>
  </r>
  <r>
    <x v="7"/>
    <n v="0.23400000000000001"/>
  </r>
  <r>
    <x v="11"/>
    <n v="0.23400000000000001"/>
  </r>
  <r>
    <x v="52"/>
    <n v="0.23400000000000001"/>
  </r>
  <r>
    <x v="42"/>
    <n v="0.23400000000000001"/>
  </r>
  <r>
    <x v="38"/>
    <n v="0.23499999999999999"/>
  </r>
  <r>
    <x v="127"/>
    <n v="0.23499999999999999"/>
  </r>
  <r>
    <x v="32"/>
    <n v="0.23499999999999999"/>
  </r>
  <r>
    <x v="37"/>
    <n v="0.23499999999999999"/>
  </r>
  <r>
    <x v="134"/>
    <n v="0.23499999999999999"/>
  </r>
  <r>
    <x v="56"/>
    <n v="0.23499999999999999"/>
  </r>
  <r>
    <x v="99"/>
    <n v="0.23499999999999999"/>
  </r>
  <r>
    <x v="64"/>
    <n v="0.23499999999999999"/>
  </r>
  <r>
    <x v="72"/>
    <n v="0.23499999999999999"/>
  </r>
  <r>
    <x v="92"/>
    <n v="0.23499999999999999"/>
  </r>
  <r>
    <x v="148"/>
    <n v="0.23499999999999999"/>
  </r>
  <r>
    <x v="3"/>
    <n v="0.23499999999999999"/>
  </r>
  <r>
    <x v="27"/>
    <n v="0.23499999999999999"/>
  </r>
  <r>
    <x v="66"/>
    <n v="0.23499999999999999"/>
  </r>
  <r>
    <x v="155"/>
    <n v="0.23499999999999999"/>
  </r>
  <r>
    <x v="184"/>
    <n v="0.23499999999999999"/>
  </r>
  <r>
    <x v="15"/>
    <n v="0.23499999999999999"/>
  </r>
  <r>
    <x v="99"/>
    <n v="0.23599999999999999"/>
  </r>
  <r>
    <x v="94"/>
    <n v="0.23599999999999999"/>
  </r>
  <r>
    <x v="241"/>
    <n v="0.23599999999999999"/>
  </r>
  <r>
    <x v="117"/>
    <n v="0.23699999999999999"/>
  </r>
  <r>
    <x v="37"/>
    <n v="0.23699999999999999"/>
  </r>
  <r>
    <x v="68"/>
    <n v="0.23699999999999999"/>
  </r>
  <r>
    <x v="128"/>
    <n v="0.23699999999999999"/>
  </r>
  <r>
    <x v="60"/>
    <n v="0.23699999999999999"/>
  </r>
  <r>
    <x v="202"/>
    <n v="0.23699999999999999"/>
  </r>
  <r>
    <x v="66"/>
    <n v="0.23699999999999999"/>
  </r>
  <r>
    <x v="151"/>
    <n v="0.23699999999999999"/>
  </r>
  <r>
    <x v="54"/>
    <n v="0.23799999999999999"/>
  </r>
  <r>
    <x v="134"/>
    <n v="0.23799999999999999"/>
  </r>
  <r>
    <x v="64"/>
    <n v="0.23799999999999999"/>
  </r>
  <r>
    <x v="91"/>
    <n v="0.23799999999999999"/>
  </r>
  <r>
    <x v="92"/>
    <n v="0.23799999999999999"/>
  </r>
  <r>
    <x v="4"/>
    <n v="0.23799999999999999"/>
  </r>
  <r>
    <x v="127"/>
    <n v="0.23799999999999999"/>
  </r>
  <r>
    <x v="53"/>
    <n v="0.23799999999999999"/>
  </r>
  <r>
    <x v="37"/>
    <n v="0.23799999999999999"/>
  </r>
  <r>
    <x v="55"/>
    <n v="0.23899999999999999"/>
  </r>
  <r>
    <x v="54"/>
    <n v="0.23899999999999999"/>
  </r>
  <r>
    <x v="32"/>
    <n v="0.23899999999999999"/>
  </r>
  <r>
    <x v="242"/>
    <n v="0.23899999999999999"/>
  </r>
  <r>
    <x v="212"/>
    <n v="0.23899999999999999"/>
  </r>
  <r>
    <x v="40"/>
    <n v="0.23899999999999999"/>
  </r>
  <r>
    <x v="8"/>
    <n v="0.24"/>
  </r>
  <r>
    <x v="243"/>
    <n v="0.24"/>
  </r>
  <r>
    <x v="53"/>
    <n v="0.24"/>
  </r>
  <r>
    <x v="205"/>
    <n v="0.24"/>
  </r>
  <r>
    <x v="85"/>
    <n v="0.24"/>
  </r>
  <r>
    <x v="37"/>
    <n v="0.24"/>
  </r>
  <r>
    <x v="112"/>
    <n v="0.24"/>
  </r>
  <r>
    <x v="4"/>
    <n v="0.24"/>
  </r>
  <r>
    <x v="244"/>
    <n v="0.24"/>
  </r>
  <r>
    <x v="17"/>
    <n v="0.24099999999999999"/>
  </r>
  <r>
    <x v="53"/>
    <n v="0.24099999999999999"/>
  </r>
  <r>
    <x v="68"/>
    <n v="0.24099999999999999"/>
  </r>
  <r>
    <x v="53"/>
    <n v="0.24099999999999999"/>
  </r>
  <r>
    <x v="182"/>
    <n v="0.24099999999999999"/>
  </r>
  <r>
    <x v="245"/>
    <n v="0.24099999999999999"/>
  </r>
  <r>
    <x v="92"/>
    <n v="0.24099999999999999"/>
  </r>
  <r>
    <x v="36"/>
    <n v="0.24099999999999999"/>
  </r>
  <r>
    <x v="4"/>
    <n v="0.24099999999999999"/>
  </r>
  <r>
    <x v="76"/>
    <n v="0.24099999999999999"/>
  </r>
  <r>
    <x v="169"/>
    <n v="0.24099999999999999"/>
  </r>
  <r>
    <x v="84"/>
    <n v="0.24099999999999999"/>
  </r>
  <r>
    <x v="246"/>
    <n v="0.24099999999999999"/>
  </r>
  <r>
    <x v="87"/>
    <n v="0.24199999999999999"/>
  </r>
  <r>
    <x v="41"/>
    <n v="0.24199999999999999"/>
  </r>
  <r>
    <x v="140"/>
    <n v="0.24199999999999999"/>
  </r>
  <r>
    <x v="93"/>
    <n v="0.24199999999999999"/>
  </r>
  <r>
    <x v="202"/>
    <n v="0.24199999999999999"/>
  </r>
  <r>
    <x v="97"/>
    <n v="0.24199999999999999"/>
  </r>
  <r>
    <x v="155"/>
    <n v="0.24199999999999999"/>
  </r>
  <r>
    <x v="247"/>
    <n v="0.24199999999999999"/>
  </r>
  <r>
    <x v="19"/>
    <n v="0.24199999999999999"/>
  </r>
  <r>
    <x v="115"/>
    <n v="0.24199999999999999"/>
  </r>
  <r>
    <x v="54"/>
    <n v="0.24299999999999999"/>
  </r>
  <r>
    <x v="241"/>
    <n v="0.24299999999999999"/>
  </r>
  <r>
    <x v="2"/>
    <n v="0.24299999999999999"/>
  </r>
  <r>
    <x v="248"/>
    <n v="0.24299999999999999"/>
  </r>
  <r>
    <x v="249"/>
    <n v="0.24299999999999999"/>
  </r>
  <r>
    <x v="56"/>
    <n v="0.24299999999999999"/>
  </r>
  <r>
    <x v="153"/>
    <n v="0.24299999999999999"/>
  </r>
  <r>
    <x v="250"/>
    <n v="0.24299999999999999"/>
  </r>
  <r>
    <x v="44"/>
    <n v="0.24299999999999999"/>
  </r>
  <r>
    <x v="38"/>
    <n v="0.24399999999999999"/>
  </r>
  <r>
    <x v="8"/>
    <n v="0.24399999999999999"/>
  </r>
  <r>
    <x v="251"/>
    <n v="0.24399999999999999"/>
  </r>
  <r>
    <x v="252"/>
    <n v="0.24399999999999999"/>
  </r>
  <r>
    <x v="60"/>
    <n v="0.24399999999999999"/>
  </r>
  <r>
    <x v="99"/>
    <n v="0.24399999999999999"/>
  </r>
  <r>
    <x v="16"/>
    <n v="0.24399999999999999"/>
  </r>
  <r>
    <x v="85"/>
    <n v="0.24399999999999999"/>
  </r>
  <r>
    <x v="126"/>
    <n v="0.24399999999999999"/>
  </r>
  <r>
    <x v="65"/>
    <n v="0.245"/>
  </r>
  <r>
    <x v="175"/>
    <n v="0.245"/>
  </r>
  <r>
    <x v="64"/>
    <n v="0.245"/>
  </r>
  <r>
    <x v="60"/>
    <n v="0.245"/>
  </r>
  <r>
    <x v="130"/>
    <n v="0.245"/>
  </r>
  <r>
    <x v="112"/>
    <n v="0.245"/>
  </r>
  <r>
    <x v="253"/>
    <n v="0.245"/>
  </r>
  <r>
    <x v="197"/>
    <n v="0.245"/>
  </r>
  <r>
    <x v="38"/>
    <n v="0.246"/>
  </r>
  <r>
    <x v="156"/>
    <n v="0.246"/>
  </r>
  <r>
    <x v="66"/>
    <n v="0.246"/>
  </r>
  <r>
    <x v="92"/>
    <n v="0.246"/>
  </r>
  <r>
    <x v="202"/>
    <n v="0.246"/>
  </r>
  <r>
    <x v="25"/>
    <n v="0.246"/>
  </r>
  <r>
    <x v="254"/>
    <n v="0.247"/>
  </r>
  <r>
    <x v="255"/>
    <n v="0.247"/>
  </r>
  <r>
    <x v="20"/>
    <n v="0.248"/>
  </r>
  <r>
    <x v="67"/>
    <n v="0.248"/>
  </r>
  <r>
    <x v="32"/>
    <n v="0.248"/>
  </r>
  <r>
    <x v="4"/>
    <n v="0.248"/>
  </r>
  <r>
    <x v="202"/>
    <n v="0.248"/>
  </r>
  <r>
    <x v="88"/>
    <n v="0.248"/>
  </r>
  <r>
    <x v="37"/>
    <n v="0.249"/>
  </r>
  <r>
    <x v="7"/>
    <n v="0.249"/>
  </r>
  <r>
    <x v="256"/>
    <n v="0.249"/>
  </r>
  <r>
    <x v="70"/>
    <n v="0.249"/>
  </r>
  <r>
    <x v="228"/>
    <n v="0.249"/>
  </r>
  <r>
    <x v="21"/>
    <n v="0.249"/>
  </r>
  <r>
    <x v="0"/>
    <n v="0.25"/>
  </r>
  <r>
    <x v="38"/>
    <n v="0.25"/>
  </r>
  <r>
    <x v="257"/>
    <n v="0.25"/>
  </r>
  <r>
    <x v="3"/>
    <n v="0.25"/>
  </r>
  <r>
    <x v="128"/>
    <n v="0.25"/>
  </r>
  <r>
    <x v="36"/>
    <n v="0.25"/>
  </r>
  <r>
    <x v="4"/>
    <n v="0.25"/>
  </r>
  <r>
    <x v="155"/>
    <n v="0.25"/>
  </r>
  <r>
    <x v="188"/>
    <n v="0.25"/>
  </r>
  <r>
    <x v="127"/>
    <n v="0.251"/>
  </r>
  <r>
    <x v="258"/>
    <n v="0.251"/>
  </r>
  <r>
    <x v="195"/>
    <n v="0.251"/>
  </r>
  <r>
    <x v="47"/>
    <n v="0.251"/>
  </r>
  <r>
    <x v="58"/>
    <n v="0.251"/>
  </r>
  <r>
    <x v="21"/>
    <n v="0.251"/>
  </r>
  <r>
    <x v="259"/>
    <n v="0.251"/>
  </r>
  <r>
    <x v="71"/>
    <n v="0.252"/>
  </r>
  <r>
    <x v="32"/>
    <n v="0.252"/>
  </r>
  <r>
    <x v="109"/>
    <n v="0.252"/>
  </r>
  <r>
    <x v="249"/>
    <n v="0.252"/>
  </r>
  <r>
    <x v="14"/>
    <n v="0.252"/>
  </r>
  <r>
    <x v="38"/>
    <n v="0.252"/>
  </r>
  <r>
    <x v="46"/>
    <n v="0.252"/>
  </r>
  <r>
    <x v="140"/>
    <n v="0.252"/>
  </r>
  <r>
    <x v="187"/>
    <n v="0.252"/>
  </r>
  <r>
    <x v="127"/>
    <n v="0.253"/>
  </r>
  <r>
    <x v="99"/>
    <n v="0.253"/>
  </r>
  <r>
    <x v="30"/>
    <n v="0.253"/>
  </r>
  <r>
    <x v="32"/>
    <n v="0.253"/>
  </r>
  <r>
    <x v="108"/>
    <n v="0.253"/>
  </r>
  <r>
    <x v="81"/>
    <n v="0.253"/>
  </r>
  <r>
    <x v="19"/>
    <n v="0.253"/>
  </r>
  <r>
    <x v="33"/>
    <n v="0.253"/>
  </r>
  <r>
    <x v="2"/>
    <n v="0.253"/>
  </r>
  <r>
    <x v="119"/>
    <n v="0.253"/>
  </r>
  <r>
    <x v="68"/>
    <n v="0.254"/>
  </r>
  <r>
    <x v="85"/>
    <n v="0.254"/>
  </r>
  <r>
    <x v="50"/>
    <n v="0.254"/>
  </r>
  <r>
    <x v="41"/>
    <n v="0.254"/>
  </r>
  <r>
    <x v="176"/>
    <n v="0.254"/>
  </r>
  <r>
    <x v="17"/>
    <n v="0.255"/>
  </r>
  <r>
    <x v="37"/>
    <n v="0.255"/>
  </r>
  <r>
    <x v="88"/>
    <n v="0.255"/>
  </r>
  <r>
    <x v="52"/>
    <n v="0.255"/>
  </r>
  <r>
    <x v="114"/>
    <n v="0.255"/>
  </r>
  <r>
    <x v="53"/>
    <n v="0.25600000000000001"/>
  </r>
  <r>
    <x v="77"/>
    <n v="0.25600000000000001"/>
  </r>
  <r>
    <x v="260"/>
    <n v="0.25600000000000001"/>
  </r>
  <r>
    <x v="261"/>
    <n v="0.25600000000000001"/>
  </r>
  <r>
    <x v="222"/>
    <n v="0.25600000000000001"/>
  </r>
  <r>
    <x v="155"/>
    <n v="0.25600000000000001"/>
  </r>
  <r>
    <x v="246"/>
    <n v="0.25600000000000001"/>
  </r>
  <r>
    <x v="114"/>
    <n v="0.25600000000000001"/>
  </r>
  <r>
    <x v="38"/>
    <n v="0.25700000000000001"/>
  </r>
  <r>
    <x v="53"/>
    <n v="0.25700000000000001"/>
  </r>
  <r>
    <x v="8"/>
    <n v="0.25700000000000001"/>
  </r>
  <r>
    <x v="68"/>
    <n v="0.25700000000000001"/>
  </r>
  <r>
    <x v="262"/>
    <n v="0.25700000000000001"/>
  </r>
  <r>
    <x v="263"/>
    <n v="0.25700000000000001"/>
  </r>
  <r>
    <x v="7"/>
    <n v="0.25700000000000001"/>
  </r>
  <r>
    <x v="202"/>
    <n v="0.25700000000000001"/>
  </r>
  <r>
    <x v="70"/>
    <n v="0.25700000000000001"/>
  </r>
  <r>
    <x v="53"/>
    <n v="0.25800000000000001"/>
  </r>
  <r>
    <x v="198"/>
    <n v="0.25800000000000001"/>
  </r>
  <r>
    <x v="56"/>
    <n v="0.25800000000000001"/>
  </r>
  <r>
    <x v="88"/>
    <n v="0.25800000000000001"/>
  </r>
  <r>
    <x v="264"/>
    <n v="0.25800000000000001"/>
  </r>
  <r>
    <x v="265"/>
    <n v="0.25800000000000001"/>
  </r>
  <r>
    <x v="266"/>
    <n v="0.25800000000000001"/>
  </r>
  <r>
    <x v="92"/>
    <n v="0.25800000000000001"/>
  </r>
  <r>
    <x v="28"/>
    <n v="0.25800000000000001"/>
  </r>
  <r>
    <x v="22"/>
    <n v="0.25800000000000001"/>
  </r>
  <r>
    <x v="267"/>
    <n v="0.25800000000000001"/>
  </r>
  <r>
    <x v="54"/>
    <n v="0.25900000000000001"/>
  </r>
  <r>
    <x v="171"/>
    <n v="0.25900000000000001"/>
  </r>
  <r>
    <x v="85"/>
    <n v="0.25900000000000001"/>
  </r>
  <r>
    <x v="138"/>
    <n v="0.25900000000000001"/>
  </r>
  <r>
    <x v="52"/>
    <n v="0.26"/>
  </r>
  <r>
    <x v="52"/>
    <n v="0.26"/>
  </r>
  <r>
    <x v="4"/>
    <n v="0.26"/>
  </r>
  <r>
    <x v="93"/>
    <n v="0.26"/>
  </r>
  <r>
    <x v="54"/>
    <n v="0.26100000000000001"/>
  </r>
  <r>
    <x v="4"/>
    <n v="0.26100000000000001"/>
  </r>
  <r>
    <x v="155"/>
    <n v="0.26100000000000001"/>
  </r>
  <r>
    <x v="53"/>
    <n v="0.26200000000000001"/>
  </r>
  <r>
    <x v="41"/>
    <n v="0.26200000000000001"/>
  </r>
  <r>
    <x v="232"/>
    <n v="0.26200000000000001"/>
  </r>
  <r>
    <x v="112"/>
    <n v="0.26200000000000001"/>
  </r>
  <r>
    <x v="62"/>
    <n v="0.26200000000000001"/>
  </r>
  <r>
    <x v="117"/>
    <n v="0.26300000000000001"/>
  </r>
  <r>
    <x v="140"/>
    <n v="0.26300000000000001"/>
  </r>
  <r>
    <x v="88"/>
    <n v="0.26300000000000001"/>
  </r>
  <r>
    <x v="218"/>
    <n v="0.26400000000000001"/>
  </r>
  <r>
    <x v="68"/>
    <n v="0.26400000000000001"/>
  </r>
  <r>
    <x v="232"/>
    <n v="0.26400000000000001"/>
  </r>
  <r>
    <x v="256"/>
    <n v="0.26400000000000001"/>
  </r>
  <r>
    <x v="66"/>
    <n v="0.26400000000000001"/>
  </r>
  <r>
    <x v="114"/>
    <n v="0.26500000000000001"/>
  </r>
  <r>
    <x v="268"/>
    <n v="0.26500000000000001"/>
  </r>
  <r>
    <x v="65"/>
    <n v="0.26500000000000001"/>
  </r>
  <r>
    <x v="257"/>
    <n v="0.26600000000000001"/>
  </r>
  <r>
    <x v="41"/>
    <n v="0.26600000000000001"/>
  </r>
  <r>
    <x v="112"/>
    <n v="0.26600000000000001"/>
  </r>
  <r>
    <x v="36"/>
    <n v="0.26600000000000001"/>
  </r>
  <r>
    <x v="269"/>
    <n v="0.26600000000000001"/>
  </r>
  <r>
    <x v="96"/>
    <n v="0.26700000000000002"/>
  </r>
  <r>
    <x v="7"/>
    <n v="0.26700000000000002"/>
  </r>
  <r>
    <x v="127"/>
    <n v="0.26700000000000002"/>
  </r>
  <r>
    <x v="32"/>
    <n v="0.26700000000000002"/>
  </r>
  <r>
    <x v="0"/>
    <n v="0.26700000000000002"/>
  </r>
  <r>
    <x v="235"/>
    <n v="0.26700000000000002"/>
  </r>
  <r>
    <x v="140"/>
    <n v="0.26700000000000002"/>
  </r>
  <r>
    <x v="270"/>
    <n v="0.26700000000000002"/>
  </r>
  <r>
    <x v="217"/>
    <n v="0.26800000000000002"/>
  </r>
  <r>
    <x v="232"/>
    <n v="0.26800000000000002"/>
  </r>
  <r>
    <x v="212"/>
    <n v="0.26800000000000002"/>
  </r>
  <r>
    <x v="4"/>
    <n v="0.26800000000000002"/>
  </r>
  <r>
    <x v="65"/>
    <n v="0.26800000000000002"/>
  </r>
  <r>
    <x v="81"/>
    <n v="0.26800000000000002"/>
  </r>
  <r>
    <x v="53"/>
    <n v="0.26900000000000002"/>
  </r>
  <r>
    <x v="55"/>
    <n v="0.26900000000000002"/>
  </r>
  <r>
    <x v="37"/>
    <n v="0.26900000000000002"/>
  </r>
  <r>
    <x v="271"/>
    <n v="0.26900000000000002"/>
  </r>
  <r>
    <x v="272"/>
    <n v="0.26900000000000002"/>
  </r>
  <r>
    <x v="66"/>
    <n v="0.26900000000000002"/>
  </r>
  <r>
    <x v="140"/>
    <n v="0.26900000000000002"/>
  </r>
  <r>
    <x v="273"/>
    <n v="0.26900000000000002"/>
  </r>
  <r>
    <x v="109"/>
    <n v="0.27"/>
  </r>
  <r>
    <x v="32"/>
    <n v="0.27"/>
  </r>
  <r>
    <x v="77"/>
    <n v="0.27"/>
  </r>
  <r>
    <x v="132"/>
    <n v="0.27"/>
  </r>
  <r>
    <x v="36"/>
    <n v="0.27"/>
  </r>
  <r>
    <x v="68"/>
    <n v="0.27100000000000002"/>
  </r>
  <r>
    <x v="7"/>
    <n v="0.27200000000000002"/>
  </r>
  <r>
    <x v="77"/>
    <n v="0.27200000000000002"/>
  </r>
  <r>
    <x v="96"/>
    <n v="0.27300000000000002"/>
  </r>
  <r>
    <x v="54"/>
    <n v="0.27300000000000002"/>
  </r>
  <r>
    <x v="274"/>
    <n v="0.27300000000000002"/>
  </r>
  <r>
    <x v="206"/>
    <n v="0.27300000000000002"/>
  </r>
  <r>
    <x v="38"/>
    <n v="0.27400000000000002"/>
  </r>
  <r>
    <x v="108"/>
    <n v="0.27400000000000002"/>
  </r>
  <r>
    <x v="54"/>
    <n v="0.27500000000000002"/>
  </r>
  <r>
    <x v="77"/>
    <n v="0.27500000000000002"/>
  </r>
  <r>
    <x v="275"/>
    <n v="0.27500000000000002"/>
  </r>
  <r>
    <x v="7"/>
    <n v="0.27600000000000002"/>
  </r>
  <r>
    <x v="53"/>
    <n v="0.27700000000000002"/>
  </r>
  <r>
    <x v="276"/>
    <n v="0.27700000000000002"/>
  </r>
  <r>
    <x v="37"/>
    <n v="0.27700000000000002"/>
  </r>
  <r>
    <x v="92"/>
    <n v="0.27800000000000002"/>
  </r>
  <r>
    <x v="32"/>
    <n v="0.27800000000000002"/>
  </r>
  <r>
    <x v="130"/>
    <n v="0.27800000000000002"/>
  </r>
  <r>
    <x v="277"/>
    <n v="0.27800000000000002"/>
  </r>
  <r>
    <x v="180"/>
    <n v="0.27800000000000002"/>
  </r>
  <r>
    <x v="7"/>
    <n v="0.27900000000000003"/>
  </r>
  <r>
    <x v="16"/>
    <n v="0.27900000000000003"/>
  </r>
  <r>
    <x v="278"/>
    <n v="0.27900000000000003"/>
  </r>
  <r>
    <x v="38"/>
    <n v="0.28000000000000003"/>
  </r>
  <r>
    <x v="37"/>
    <n v="0.28000000000000003"/>
  </r>
  <r>
    <x v="28"/>
    <n v="0.28000000000000003"/>
  </r>
  <r>
    <x v="163"/>
    <n v="0.28100000000000003"/>
  </r>
  <r>
    <x v="212"/>
    <n v="0.28199999999999997"/>
  </r>
  <r>
    <x v="11"/>
    <n v="0.28199999999999997"/>
  </r>
  <r>
    <x v="265"/>
    <n v="0.28199999999999997"/>
  </r>
  <r>
    <x v="279"/>
    <n v="0.28199999999999997"/>
  </r>
  <r>
    <x v="126"/>
    <n v="0.28199999999999997"/>
  </r>
  <r>
    <x v="7"/>
    <n v="0.28299999999999997"/>
  </r>
  <r>
    <x v="105"/>
    <n v="0.28299999999999997"/>
  </r>
  <r>
    <x v="155"/>
    <n v="0.28299999999999997"/>
  </r>
  <r>
    <x v="93"/>
    <n v="0.28399999999999997"/>
  </r>
  <r>
    <x v="87"/>
    <n v="0.28499999999999998"/>
  </r>
  <r>
    <x v="68"/>
    <n v="0.28499999999999998"/>
  </r>
  <r>
    <x v="4"/>
    <n v="0.28499999999999998"/>
  </r>
  <r>
    <x v="280"/>
    <n v="0.28599999999999998"/>
  </r>
  <r>
    <x v="281"/>
    <n v="0.28599999999999998"/>
  </r>
  <r>
    <x v="67"/>
    <n v="0.28599999999999998"/>
  </r>
  <r>
    <x v="205"/>
    <n v="0.28599999999999998"/>
  </r>
  <r>
    <x v="282"/>
    <n v="0.28599999999999998"/>
  </r>
  <r>
    <x v="17"/>
    <n v="0.28799999999999998"/>
  </r>
  <r>
    <x v="126"/>
    <n v="0.28799999999999998"/>
  </r>
  <r>
    <x v="79"/>
    <n v="0.28899999999999998"/>
  </r>
  <r>
    <x v="37"/>
    <n v="0.28899999999999998"/>
  </r>
  <r>
    <x v="151"/>
    <n v="0.28899999999999998"/>
  </r>
  <r>
    <x v="4"/>
    <n v="0.29099999999999998"/>
  </r>
  <r>
    <x v="8"/>
    <n v="0.29299999999999998"/>
  </r>
  <r>
    <x v="92"/>
    <n v="0.29299999999999998"/>
  </r>
  <r>
    <x v="283"/>
    <n v="0.29399999999999998"/>
  </r>
  <r>
    <x v="56"/>
    <n v="0.29399999999999998"/>
  </r>
  <r>
    <x v="68"/>
    <n v="0.29499999999999998"/>
  </r>
  <r>
    <x v="28"/>
    <n v="0.29499999999999998"/>
  </r>
  <r>
    <x v="127"/>
    <n v="0.29599999999999999"/>
  </r>
  <r>
    <x v="38"/>
    <n v="0.29799999999999999"/>
  </r>
  <r>
    <x v="94"/>
    <n v="0.29799999999999999"/>
  </r>
  <r>
    <x v="249"/>
    <n v="0.29899999999999999"/>
  </r>
  <r>
    <x v="249"/>
    <n v="0.29899999999999999"/>
  </r>
  <r>
    <x v="249"/>
    <n v="0.29899999999999999"/>
  </r>
  <r>
    <x v="284"/>
    <n v="0.29899999999999999"/>
  </r>
  <r>
    <x v="232"/>
    <n v="0.3"/>
  </r>
  <r>
    <x v="249"/>
    <n v="0.3"/>
  </r>
  <r>
    <x v="202"/>
    <n v="0.3"/>
  </r>
  <r>
    <x v="33"/>
    <n v="0.30099999999999999"/>
  </r>
  <r>
    <x v="202"/>
    <n v="0.30199999999999999"/>
  </r>
  <r>
    <x v="7"/>
    <n v="0.30299999999999999"/>
  </r>
  <r>
    <x v="65"/>
    <n v="0.30299999999999999"/>
  </r>
  <r>
    <x v="285"/>
    <n v="0.30399999999999999"/>
  </r>
  <r>
    <x v="286"/>
    <n v="0.30499999999999999"/>
  </r>
  <r>
    <x v="68"/>
    <n v="0.308"/>
  </r>
  <r>
    <x v="249"/>
    <n v="0.308"/>
  </r>
  <r>
    <x v="232"/>
    <n v="0.31"/>
  </r>
  <r>
    <x v="249"/>
    <n v="0.31"/>
  </r>
  <r>
    <x v="256"/>
    <n v="0.31"/>
  </r>
  <r>
    <x v="11"/>
    <n v="0.314"/>
  </r>
  <r>
    <x v="65"/>
    <n v="0.316"/>
  </r>
  <r>
    <x v="37"/>
    <n v="0.31900000000000001"/>
  </r>
  <r>
    <x v="140"/>
    <n v="0.32300000000000001"/>
  </r>
  <r>
    <x v="287"/>
    <n v="0.32700000000000001"/>
  </r>
  <r>
    <x v="68"/>
    <n v="0.32800000000000001"/>
  </r>
  <r>
    <x v="288"/>
    <n v="0.33100000000000002"/>
  </r>
  <r>
    <x v="202"/>
    <n v="0.33500000000000002"/>
  </r>
  <r>
    <x v="279"/>
    <n v="0.36099999999999999"/>
  </r>
  <r>
    <x v="75"/>
    <n v="0.378"/>
  </r>
  <r>
    <x v="28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5">
  <r>
    <x v="0"/>
    <s v="(s)  Yuan Leong"/>
    <n v="3.65"/>
    <n v="0.30299999999999999"/>
    <n v="6.9000000000000006E-2"/>
    <n v="0"/>
    <n v="3.4000000000000002E-2"/>
    <n v="19"/>
    <n v="17"/>
    <n v="0.89"/>
    <s v="Mind"/>
  </r>
  <r>
    <x v="1"/>
    <s v="(s) Zainab Hermes"/>
    <n v="3"/>
    <n v="0.378"/>
    <n v="0.08"/>
    <n v="0"/>
    <n v="0.04"/>
    <n v="16"/>
    <n v="6"/>
    <n v="0.38"/>
    <s v="Arabic"/>
  </r>
  <r>
    <x v="2"/>
    <s v="(s) Sarah McDaniel"/>
    <n v="3.75"/>
    <n v="0.32300000000000001"/>
    <n v="0.1"/>
    <n v="0"/>
    <n v="0.05"/>
    <n v="19"/>
    <n v="14"/>
    <n v="0.74"/>
    <s v="Gender and Sexuality"/>
  </r>
  <r>
    <x v="3"/>
    <s v="(s) Wilma Bainbridge"/>
    <n v="2.92"/>
    <n v="0.27500000000000002"/>
    <n v="2.5000000000000001E-2"/>
    <n v="9.1999999999999998E-2"/>
    <n v="5.8999999999999997E-2"/>
    <n v="19"/>
    <n v="15"/>
    <n v="0.79"/>
    <s v="Mind"/>
  </r>
  <r>
    <x v="0"/>
    <s v="(s)  Lin Bian"/>
    <n v="3.12"/>
    <n v="0.27200000000000002"/>
    <n v="3.6999999999999998E-2"/>
    <n v="0.10199999999999999"/>
    <n v="7.0000000000000007E-2"/>
    <n v="18"/>
    <n v="9"/>
    <n v="0.5"/>
    <s v="Mind"/>
  </r>
  <r>
    <x v="0"/>
    <s v="(s)  Marc Berman"/>
    <n v="3.75"/>
    <n v="0.28299999999999997"/>
    <n v="7.4999999999999997E-2"/>
    <n v="6.6000000000000003E-2"/>
    <n v="7.0000000000000007E-2"/>
    <n v="19"/>
    <n v="12"/>
    <n v="0.63"/>
    <s v="Mind"/>
  </r>
  <r>
    <x v="4"/>
    <s v="(s)  Debarun Mukherjee, Dorian"/>
    <n v="3.33"/>
    <n v="0.28799999999999998"/>
    <n v="0.14499999999999999"/>
    <n v="0"/>
    <n v="7.2999999999999995E-2"/>
    <n v="30"/>
    <n v="17"/>
    <n v="0.56999999999999995"/>
    <m/>
  </r>
  <r>
    <x v="5"/>
    <s v="(s)  Bruce Winkelman"/>
    <n v="4.29"/>
    <n v="0.28899999999999998"/>
    <n v="0.107"/>
    <n v="4.5999999999999999E-2"/>
    <n v="7.6999999999999999E-2"/>
    <n v="20"/>
    <n v="14"/>
    <n v="0.7"/>
    <s v="Religion"/>
  </r>
  <r>
    <x v="3"/>
    <s v="(s) Brian Prendergast"/>
    <n v="3"/>
    <n v="0.26100000000000001"/>
    <n v="0.03"/>
    <n v="0.13900000000000001"/>
    <n v="8.4000000000000005E-2"/>
    <n v="19"/>
    <n v="11"/>
    <n v="0.57999999999999996"/>
    <s v="Mind"/>
  </r>
  <r>
    <x v="6"/>
    <s v="(s)"/>
    <n v="3.5"/>
    <n v="0.26700000000000002"/>
    <n v="0.06"/>
    <n v="0.11899999999999999"/>
    <n v="8.8999999999999996E-2"/>
    <n v="19"/>
    <n v="10"/>
    <n v="0.53"/>
    <s v="SSI"/>
  </r>
  <r>
    <x v="3"/>
    <s v="(s) Margaret Fulcher"/>
    <n v="3.21"/>
    <n v="0.25900000000000001"/>
    <n v="4.2999999999999997E-2"/>
    <n v="0.14499999999999999"/>
    <n v="9.4E-2"/>
    <n v="19"/>
    <n v="14"/>
    <n v="0.74"/>
    <s v="Mind"/>
  </r>
  <r>
    <x v="7"/>
    <s v="(s)"/>
    <n v="4.7699999999999996"/>
    <n v="0.28499999999999998"/>
    <n v="0.13600000000000001"/>
    <n v="5.8999999999999997E-2"/>
    <n v="9.8000000000000004E-2"/>
    <n v="18"/>
    <n v="12"/>
    <n v="0.67"/>
    <s v="SSI"/>
  </r>
  <r>
    <x v="8"/>
    <s v="(s)"/>
    <n v="3.75"/>
    <n v="0.26300000000000001"/>
    <n v="7.4999999999999997E-2"/>
    <n v="0.13200000000000001"/>
    <n v="0.10299999999999999"/>
    <n v="19"/>
    <n v="14"/>
    <n v="0.74"/>
    <s v="SSI"/>
  </r>
  <r>
    <x v="6"/>
    <s v="(s)"/>
    <n v="4.38"/>
    <n v="0.27300000000000002"/>
    <n v="0.113"/>
    <n v="9.9000000000000005E-2"/>
    <n v="0.106"/>
    <n v="19"/>
    <n v="11"/>
    <n v="0.57999999999999996"/>
    <s v="SSI"/>
  </r>
  <r>
    <x v="9"/>
    <s v="(s) Douglas R Macayeal"/>
    <n v="3.12"/>
    <n v="0.26600000000000001"/>
    <n v="0.109"/>
    <n v="0.115"/>
    <n v="0.112"/>
    <n v="103"/>
    <n v="45"/>
    <n v="0.44"/>
    <m/>
  </r>
  <r>
    <x v="10"/>
    <s v="(s) Heidi"/>
    <n v="2.5"/>
    <n v="0.29599999999999999"/>
    <n v="2.9120559114735E-2"/>
    <n v="0.21693121693121697"/>
    <n v="0.12302588802297598"/>
    <n v="17"/>
    <n v="8"/>
    <n v="0.47058823529411764"/>
    <m/>
  </r>
  <r>
    <x v="11"/>
    <s v="(s) David New"/>
    <n v="3.33"/>
    <n v="0.31"/>
    <n v="7.7460687245195101E-2"/>
    <n v="0.17989417989417988"/>
    <n v="0.1286774335696875"/>
    <n v="17"/>
    <n v="7"/>
    <n v="0.41176470588235292"/>
    <m/>
  </r>
  <r>
    <x v="12"/>
    <s v="(s)"/>
    <n v="5.36"/>
    <n v="0.27700000000000002"/>
    <n v="0.17199999999999999"/>
    <n v="8.5999999999999993E-2"/>
    <n v="0.129"/>
    <n v="20"/>
    <n v="8"/>
    <n v="0.4"/>
    <s v="Self"/>
  </r>
  <r>
    <x v="13"/>
    <s v="(s) Alireza Doostdar"/>
    <n v="5"/>
    <n v="0.27"/>
    <n v="0.15"/>
    <n v="0.109"/>
    <n v="0.129"/>
    <n v="19"/>
    <n v="8"/>
    <n v="0.42"/>
    <s v="Religion"/>
  </r>
  <r>
    <x v="14"/>
    <s v="(s)"/>
    <n v="3.75"/>
    <n v="0.31900000000000001"/>
    <n v="0.10192195690157251"/>
    <n v="0.15608465608465605"/>
    <n v="0.12900330649311428"/>
    <n v="12"/>
    <n v="5"/>
    <n v="0.41666666666666669"/>
    <m/>
  </r>
  <r>
    <x v="15"/>
    <s v="(s) Margaret Fulcher"/>
    <n v="4.29"/>
    <n v="0.25700000000000001"/>
    <n v="0.107"/>
    <n v="0.152"/>
    <n v="0.13"/>
    <n v="19"/>
    <n v="15"/>
    <n v="0.79"/>
    <s v="Mind"/>
  </r>
  <r>
    <x v="0"/>
    <s v="(s)  Susan Cohen"/>
    <n v="5.5"/>
    <n v="0.27900000000000003"/>
    <n v="0.18"/>
    <n v="7.9000000000000001E-2"/>
    <n v="0.13"/>
    <n v="19"/>
    <n v="5"/>
    <n v="0.26"/>
    <s v="Mind"/>
  </r>
  <r>
    <x v="15"/>
    <s v="(s) Boaz Keysar"/>
    <n v="6.59"/>
    <n v="0.29799999999999999"/>
    <n v="0.245"/>
    <n v="1.7000000000000001E-2"/>
    <n v="0.13100000000000001"/>
    <n v="19"/>
    <n v="14"/>
    <n v="0.74"/>
    <s v="Mind"/>
  </r>
  <r>
    <x v="14"/>
    <s v="(s)"/>
    <n v="2.5"/>
    <n v="0.28899999999999998"/>
    <n v="2.9120559114735E-2"/>
    <n v="0.23544973544973546"/>
    <n v="0.13228514728223523"/>
    <n v="16"/>
    <n v="9"/>
    <n v="0.5625"/>
    <m/>
  </r>
  <r>
    <x v="12"/>
    <s v="(s)"/>
    <n v="4.5"/>
    <n v="0.25700000000000001"/>
    <n v="0.12"/>
    <n v="0.152"/>
    <n v="0.13600000000000001"/>
    <n v="20"/>
    <n v="10"/>
    <n v="0.5"/>
    <s v="Self"/>
  </r>
  <r>
    <x v="16"/>
    <s v="(s)"/>
    <n v="3.5"/>
    <n v="0.308"/>
    <n v="8.7361677344204997E-2"/>
    <n v="0.18518518518518523"/>
    <n v="0.1362734312646951"/>
    <n v="18"/>
    <n v="10"/>
    <n v="0.55555555555555558"/>
    <m/>
  </r>
  <r>
    <x v="12"/>
    <s v="(s)"/>
    <n v="4.5"/>
    <n v="0.25600000000000001"/>
    <n v="0.12"/>
    <n v="0.155"/>
    <n v="0.13800000000000001"/>
    <n v="19"/>
    <n v="8"/>
    <n v="0.42"/>
    <s v="Self"/>
  </r>
  <r>
    <x v="7"/>
    <s v="(s)"/>
    <n v="3.75"/>
    <n v="0.24199999999999999"/>
    <n v="7.4999999999999997E-2"/>
    <n v="0.20100000000000001"/>
    <n v="0.13800000000000001"/>
    <n v="19"/>
    <n v="14"/>
    <n v="0.74"/>
    <s v="SSI"/>
  </r>
  <r>
    <x v="15"/>
    <s v="(s) Duygu UygunTunc"/>
    <n v="4"/>
    <n v="0.246"/>
    <n v="0.09"/>
    <n v="0.188"/>
    <n v="0.13900000000000001"/>
    <n v="19"/>
    <n v="12"/>
    <n v="0.63"/>
    <s v="Mind"/>
  </r>
  <r>
    <x v="17"/>
    <s v="(s) Firas Alkhateeb"/>
    <n v="2.5"/>
    <n v="0.26400000000000001"/>
    <n v="0"/>
    <n v="0.28100000000000003"/>
    <n v="0.14000000000000001"/>
    <n v="21"/>
    <n v="8"/>
    <n v="0.38"/>
    <s v="Islamic Thought and Literature"/>
  </r>
  <r>
    <x v="8"/>
    <s v="(s)"/>
    <n v="3.75"/>
    <n v="0.23699999999999999"/>
    <n v="7.4999999999999997E-2"/>
    <n v="0.218"/>
    <n v="0.14599999999999999"/>
    <n v="19"/>
    <n v="9"/>
    <n v="0.47"/>
    <s v="SSI"/>
  </r>
  <r>
    <x v="16"/>
    <s v="(s)"/>
    <n v="4.7699999999999996"/>
    <n v="0.32800000000000001"/>
    <n v="0.16132789749563187"/>
    <n v="0.13227513227513221"/>
    <n v="0.14680151488538204"/>
    <n v="18"/>
    <n v="11"/>
    <n v="0.61111111111111116"/>
    <m/>
  </r>
  <r>
    <x v="11"/>
    <s v="(s) Pamela Pascoe"/>
    <n v="3.5"/>
    <n v="0.3"/>
    <n v="8.7361677344204997E-2"/>
    <n v="0.20634920634920639"/>
    <n v="0.14685544184670568"/>
    <n v="20"/>
    <n v="10"/>
    <n v="0.5"/>
    <m/>
  </r>
  <r>
    <x v="8"/>
    <s v="(s)"/>
    <n v="2.5"/>
    <n v="0.214"/>
    <n v="0"/>
    <n v="0.29399999999999998"/>
    <n v="0.14699999999999999"/>
    <n v="19"/>
    <n v="11"/>
    <n v="0.57999999999999996"/>
    <s v="SSI"/>
  </r>
  <r>
    <x v="18"/>
    <s v="(s)"/>
    <n v="3.5"/>
    <n v="0.29899999999999999"/>
    <n v="8.7361677344204997E-2"/>
    <n v="0.20899470899470907"/>
    <n v="0.14817819316945702"/>
    <n v="12"/>
    <n v="5"/>
    <n v="0.41666666666666669"/>
    <m/>
  </r>
  <r>
    <x v="18"/>
    <s v="(s)"/>
    <n v="3.5"/>
    <n v="0.29899999999999999"/>
    <n v="8.7361677344204997E-2"/>
    <n v="0.20899470899470907"/>
    <n v="0.14817819316945702"/>
    <n v="12"/>
    <n v="10"/>
    <n v="0.83333333333333337"/>
    <m/>
  </r>
  <r>
    <x v="12"/>
    <s v="(s)"/>
    <n v="5"/>
    <n v="0.25800000000000001"/>
    <n v="0.15"/>
    <n v="0.14899999999999999"/>
    <n v="0.14899999999999999"/>
    <n v="12"/>
    <n v="8"/>
    <n v="0.67"/>
    <s v="Self"/>
  </r>
  <r>
    <x v="15"/>
    <s v="(s) Edward Awh"/>
    <n v="3.27"/>
    <n v="0.22600000000000001"/>
    <n v="4.5999999999999999E-2"/>
    <n v="0.254"/>
    <n v="0.15"/>
    <n v="19"/>
    <n v="14"/>
    <n v="0.74"/>
    <s v="Mind"/>
  </r>
  <r>
    <x v="15"/>
    <s v="(s) Monica Rosenberg"/>
    <n v="6.25"/>
    <n v="0.28000000000000003"/>
    <n v="0.22500000000000001"/>
    <n v="7.5999999999999998E-2"/>
    <n v="0.15"/>
    <n v="19"/>
    <n v="12"/>
    <n v="0.63"/>
    <s v="Mind"/>
  </r>
  <r>
    <x v="19"/>
    <s v="(s)"/>
    <n v="7"/>
    <n v="0.29299999999999998"/>
    <n v="0.27"/>
    <n v="3.3000000000000002E-2"/>
    <n v="0.151"/>
    <n v="16"/>
    <n v="11"/>
    <n v="0.69"/>
    <s v="Self"/>
  </r>
  <r>
    <x v="0"/>
    <s v="(s)  Lydia Emery"/>
    <n v="3.21"/>
    <n v="0.224"/>
    <n v="4.2999999999999997E-2"/>
    <n v="0.26100000000000001"/>
    <n v="0.152"/>
    <n v="19"/>
    <n v="8"/>
    <n v="0.42"/>
    <s v="Mind"/>
  </r>
  <r>
    <x v="20"/>
    <s v="(s)  Claudia"/>
    <n v="3.44"/>
    <n v="0.29399999999999998"/>
    <n v="8.3867210250436794E-2"/>
    <n v="0.22222222222222232"/>
    <n v="0.15304471623632956"/>
    <n v="95"/>
    <n v="37"/>
    <n v="0.38947368421052631"/>
    <m/>
  </r>
  <r>
    <x v="0"/>
    <s v="(s)  Alessandra"/>
    <n v="5.68"/>
    <n v="0.26700000000000002"/>
    <n v="0.191"/>
    <n v="0.11899999999999999"/>
    <n v="0.155"/>
    <n v="19"/>
    <n v="13"/>
    <n v="0.68"/>
    <s v="Mind"/>
  </r>
  <r>
    <x v="18"/>
    <s v="(s)"/>
    <n v="4.17"/>
    <n v="0.308"/>
    <n v="0.1263832265579499"/>
    <n v="0.18518518518518523"/>
    <n v="0.15578420587156755"/>
    <n v="12"/>
    <n v="12"/>
    <n v="1"/>
    <m/>
  </r>
  <r>
    <x v="0"/>
    <s v="(s)  Katherine"/>
    <n v="6.25"/>
    <n v="0.27600000000000002"/>
    <n v="0.22500000000000001"/>
    <n v="8.8999999999999996E-2"/>
    <n v="0.157"/>
    <n v="19"/>
    <n v="8"/>
    <n v="0.42"/>
    <s v="Mind"/>
  </r>
  <r>
    <x v="16"/>
    <s v="(s)"/>
    <n v="3.21"/>
    <n v="0.28499999999999998"/>
    <n v="7.0471753057658695E-2"/>
    <n v="0.24603174603174616"/>
    <n v="0.15825174954470242"/>
    <n v="18"/>
    <n v="10"/>
    <n v="0.55555555555555558"/>
    <m/>
  </r>
  <r>
    <x v="21"/>
    <s v="(s) Nicholas Longworth"/>
    <n v="3.21"/>
    <n v="0.26800000000000002"/>
    <n v="5.7000000000000002E-2"/>
    <n v="0.26200000000000001"/>
    <n v="0.159"/>
    <n v="24"/>
    <n v="7"/>
    <n v="0.28999999999999998"/>
    <s v="Islamic Thought and Literature"/>
  </r>
  <r>
    <x v="22"/>
    <s v="(s) David Reinhart"/>
    <n v="2"/>
    <n v="0.25800000000000001"/>
    <n v="0"/>
    <n v="0.317"/>
    <n v="0.159"/>
    <n v="16"/>
    <n v="7"/>
    <n v="0.44"/>
    <s v="American Sign Language"/>
  </r>
  <r>
    <x v="11"/>
    <s v="(s) David New"/>
    <n v="2.5"/>
    <n v="0.26800000000000002"/>
    <n v="2.9120559114735E-2"/>
    <n v="0.29100529100529093"/>
    <n v="0.16006292506001296"/>
    <n v="18"/>
    <n v="6"/>
    <n v="0.33333333333333331"/>
    <m/>
  </r>
  <r>
    <x v="10"/>
    <s v="(s)"/>
    <n v="2.5"/>
    <n v="0.26700000000000002"/>
    <n v="2.9120559114735E-2"/>
    <n v="0.29365079365079361"/>
    <n v="0.1613856763827643"/>
    <n v="15"/>
    <n v="4"/>
    <n v="0.26666666666666666"/>
    <m/>
  </r>
  <r>
    <x v="15"/>
    <s v="(s) Chi Dat Lam"/>
    <n v="4.17"/>
    <n v="0.23499999999999999"/>
    <n v="0.1"/>
    <n v="0.224"/>
    <n v="0.16200000000000001"/>
    <n v="19"/>
    <n v="13"/>
    <n v="0.68"/>
    <s v="Mind"/>
  </r>
  <r>
    <x v="0"/>
    <s v="(s)  Marisa Tice"/>
    <n v="3.68"/>
    <n v="0.22600000000000001"/>
    <n v="7.0999999999999994E-2"/>
    <n v="0.254"/>
    <n v="0.16200000000000001"/>
    <n v="19"/>
    <n v="17"/>
    <n v="0.89"/>
    <s v="Mind"/>
  </r>
  <r>
    <x v="15"/>
    <s v="(s) Susan Goldin"/>
    <n v="4.72"/>
    <n v="0.24399999999999999"/>
    <n v="0.13300000000000001"/>
    <n v="0.19500000000000001"/>
    <n v="0.16400000000000001"/>
    <n v="19"/>
    <n v="15"/>
    <n v="0.79"/>
    <s v="Mind"/>
  </r>
  <r>
    <x v="23"/>
    <s v="(s)  Jesse"/>
    <n v="6.67"/>
    <n v="0.27900000000000003"/>
    <n v="0.25"/>
    <n v="7.9000000000000001E-2"/>
    <n v="0.16500000000000001"/>
    <n v="19"/>
    <n v="12"/>
    <n v="0.63"/>
    <s v="Global Society"/>
  </r>
  <r>
    <x v="18"/>
    <s v="(s)"/>
    <n v="4.17"/>
    <n v="0.3"/>
    <n v="0.1263832265579499"/>
    <n v="0.20634920634920639"/>
    <n v="0.16636621645357813"/>
    <n v="12"/>
    <n v="6"/>
    <n v="0.5"/>
    <m/>
  </r>
  <r>
    <x v="24"/>
    <s v="(s) Pouneh ShabaniJadidi"/>
    <n v="4.5"/>
    <n v="0.32700000000000001"/>
    <n v="0.2"/>
    <n v="0.13500000000000001"/>
    <n v="0.16700000000000001"/>
    <n v="10"/>
    <n v="7"/>
    <n v="0.7"/>
    <s v="Persian"/>
  </r>
  <r>
    <x v="25"/>
    <s v="(s) Linxi Zhang"/>
    <n v="3.11"/>
    <n v="0.28499999999999998"/>
    <n v="8.8999999999999996E-2"/>
    <n v="0.246"/>
    <n v="0.16700000000000001"/>
    <n v="15"/>
    <n v="10"/>
    <n v="0.67"/>
    <s v="Spanish"/>
  </r>
  <r>
    <x v="26"/>
    <s v="(s)  Linxi Zhang"/>
    <n v="3.66"/>
    <n v="0.30199999999999999"/>
    <n v="0.13300000000000001"/>
    <n v="0.20100000000000001"/>
    <n v="0.16700000000000001"/>
    <n v="3"/>
    <n v="3"/>
    <n v="1"/>
    <s v="Spanish"/>
  </r>
  <r>
    <x v="4"/>
    <s v="(s)  David Cerny, Dorian Abbot,"/>
    <n v="3"/>
    <n v="0.24099999999999999"/>
    <n v="8.7999999999999995E-2"/>
    <n v="0.246"/>
    <n v="0.16700000000000001"/>
    <n v="30"/>
    <n v="12"/>
    <n v="0.4"/>
    <m/>
  </r>
  <r>
    <x v="15"/>
    <s v="(s) Alessandra Lembo"/>
    <n v="4.17"/>
    <n v="0.23200000000000001"/>
    <n v="0.1"/>
    <n v="0.23400000000000001"/>
    <n v="0.16700000000000001"/>
    <n v="19"/>
    <n v="14"/>
    <n v="0.74"/>
    <s v="Mind"/>
  </r>
  <r>
    <x v="12"/>
    <s v="(s)"/>
    <n v="5.83"/>
    <n v="0.26200000000000001"/>
    <n v="0.2"/>
    <n v="0.13500000000000001"/>
    <n v="0.16800000000000001"/>
    <n v="19"/>
    <n v="6"/>
    <n v="0.32"/>
    <s v="Self"/>
  </r>
  <r>
    <x v="16"/>
    <s v="(s)"/>
    <n v="4"/>
    <n v="0.29499999999999998"/>
    <n v="0.11648223645894"/>
    <n v="0.21957671957671965"/>
    <n v="0.16802947801782983"/>
    <n v="21"/>
    <n v="11"/>
    <n v="0.52380952380952384"/>
    <m/>
  </r>
  <r>
    <x v="16"/>
    <s v="(s)"/>
    <n v="3"/>
    <n v="0.27100000000000002"/>
    <n v="5.824111822947E-2"/>
    <n v="0.28306878306878303"/>
    <n v="0.1706549506491265"/>
    <n v="19"/>
    <n v="10"/>
    <n v="0.52631578947368418"/>
    <m/>
  </r>
  <r>
    <x v="12"/>
    <s v="(s)"/>
    <n v="4.04"/>
    <n v="0.22700000000000001"/>
    <n v="9.1999999999999998E-2"/>
    <n v="0.251"/>
    <n v="0.17199999999999999"/>
    <n v="20"/>
    <n v="13"/>
    <n v="0.65"/>
    <s v="Self"/>
  </r>
  <r>
    <x v="3"/>
    <s v="(s) Alessandra Lembo"/>
    <n v="5"/>
    <n v="0.24299999999999999"/>
    <n v="0.15"/>
    <n v="0.19800000000000001"/>
    <n v="0.17399999999999999"/>
    <n v="19"/>
    <n v="11"/>
    <n v="0.57999999999999996"/>
    <s v="Mind"/>
  </r>
  <r>
    <x v="27"/>
    <s v="(s) Tina Post"/>
    <n v="2.95"/>
    <n v="0.26600000000000001"/>
    <n v="5.5329062317996509E-2"/>
    <n v="0.29629629629629628"/>
    <n v="0.17581267930714639"/>
    <n v="13"/>
    <n v="11"/>
    <n v="0.84615384615384615"/>
    <m/>
  </r>
  <r>
    <x v="28"/>
    <s v="(s) Daniel Campos Salas"/>
    <n v="5.21"/>
    <n v="0.23100000000000001"/>
    <n v="0.13400000000000001"/>
    <n v="0.222"/>
    <n v="0.17799999999999999"/>
    <n v="26"/>
    <n v="14"/>
    <n v="0.54"/>
    <m/>
  </r>
  <r>
    <x v="29"/>
    <s v="(s)"/>
    <n v="6.5"/>
    <n v="0.26700000000000002"/>
    <n v="0.24"/>
    <n v="0.11899999999999999"/>
    <n v="0.17899999999999999"/>
    <n v="19"/>
    <n v="5"/>
    <n v="0.26"/>
    <s v="Self"/>
  </r>
  <r>
    <x v="29"/>
    <s v="(s)"/>
    <n v="6.67"/>
    <n v="0.27"/>
    <n v="0.25"/>
    <n v="0.109"/>
    <n v="0.18"/>
    <n v="19"/>
    <n v="12"/>
    <n v="0.63"/>
    <s v="Self"/>
  </r>
  <r>
    <x v="27"/>
    <s v="(s) Tina Post"/>
    <n v="2.95"/>
    <n v="0.26200000000000001"/>
    <n v="5.5329062317996509E-2"/>
    <n v="0.30687830687830686"/>
    <n v="0.18110368459815168"/>
    <n v="16"/>
    <n v="12"/>
    <n v="0.75"/>
    <m/>
  </r>
  <r>
    <x v="19"/>
    <s v="(s)"/>
    <n v="6.07"/>
    <n v="0.25700000000000001"/>
    <n v="0.214"/>
    <n v="0.152"/>
    <n v="0.183"/>
    <n v="15"/>
    <n v="9"/>
    <n v="0.6"/>
    <s v="Self"/>
  </r>
  <r>
    <x v="3"/>
    <s v="(s) Alysson Light"/>
    <n v="6.94"/>
    <n v="0.27300000000000002"/>
    <n v="0.26600000000000001"/>
    <n v="9.9000000000000005E-2"/>
    <n v="0.183"/>
    <n v="19"/>
    <n v="9"/>
    <n v="0.47"/>
    <s v="Mind"/>
  </r>
  <r>
    <x v="30"/>
    <s v="(s)  William Levine"/>
    <n v="6.67"/>
    <n v="0.26700000000000002"/>
    <n v="0.25"/>
    <n v="0.11899999999999999"/>
    <n v="0.184"/>
    <n v="19"/>
    <n v="6"/>
    <n v="0.32"/>
    <s v="Classics"/>
  </r>
  <r>
    <x v="31"/>
    <s v="(s) Katelyn Butler"/>
    <n v="4.17"/>
    <n v="0.28599999999999998"/>
    <n v="0.1263832265579499"/>
    <n v="0.24338624338624348"/>
    <n v="0.18488473497209668"/>
    <n v="32"/>
    <n v="15"/>
    <n v="0.46875"/>
    <m/>
  </r>
  <r>
    <x v="12"/>
    <s v="(s)"/>
    <n v="6.79"/>
    <n v="0.26900000000000002"/>
    <n v="0.25700000000000001"/>
    <n v="0.112"/>
    <n v="0.185"/>
    <n v="13"/>
    <n v="7"/>
    <n v="0.54"/>
    <s v="Self"/>
  </r>
  <r>
    <x v="14"/>
    <s v="(s)"/>
    <n v="2.5"/>
    <n v="0.249"/>
    <n v="2.9120559114735E-2"/>
    <n v="0.34126984126984128"/>
    <n v="0.18519520019228813"/>
    <n v="15"/>
    <n v="7"/>
    <n v="0.46666666666666667"/>
    <m/>
  </r>
  <r>
    <x v="32"/>
    <s v="(s)"/>
    <n v="4.5"/>
    <n v="0.29299999999999998"/>
    <n v="0.145602795573675"/>
    <n v="0.22486772486772488"/>
    <n v="0.18523526022069994"/>
    <n v="16"/>
    <n v="11"/>
    <n v="0.6875"/>
    <s v="Human Being and Citizen"/>
  </r>
  <r>
    <x v="33"/>
    <s v="(s)"/>
    <n v="3.75"/>
    <n v="0.27500000000000002"/>
    <n v="0.10192195690157251"/>
    <n v="0.27248677248677244"/>
    <n v="0.18720436469417248"/>
    <n v="17"/>
    <n v="12"/>
    <n v="0.70588235294117652"/>
    <m/>
  </r>
  <r>
    <x v="34"/>
    <s v="(s) Hripsime Haroutunian"/>
    <n v="3.66"/>
    <n v="0.28599999999999998"/>
    <n v="0.13300000000000001"/>
    <n v="0.24299999999999999"/>
    <n v="0.188"/>
    <n v="4"/>
    <n v="3"/>
    <n v="0.75"/>
    <s v="Armenian"/>
  </r>
  <r>
    <x v="4"/>
    <s v="(s)  Debarun Mukherjee, Dorian"/>
    <n v="2.5"/>
    <n v="0.216"/>
    <n v="0"/>
    <n v="0.377"/>
    <n v="0.188"/>
    <n v="31"/>
    <n v="10"/>
    <n v="0.32"/>
    <m/>
  </r>
  <r>
    <x v="35"/>
    <s v="(s) Oishee Banerjee"/>
    <n v="3.58"/>
    <n v="0.19800000000000001"/>
    <n v="1.9E-2"/>
    <n v="0.36299999999999999"/>
    <n v="0.191"/>
    <n v="34"/>
    <n v="12"/>
    <n v="0.35"/>
    <m/>
  </r>
  <r>
    <x v="30"/>
    <s v="(s)  Jordan Jochim"/>
    <n v="5.96"/>
    <n v="0.25"/>
    <n v="0.20799999999999999"/>
    <n v="0.17499999999999999"/>
    <n v="0.191"/>
    <n v="17"/>
    <n v="13"/>
    <n v="0.76"/>
    <s v="Classics"/>
  </r>
  <r>
    <x v="33"/>
    <s v="(s)"/>
    <n v="3.75"/>
    <n v="0.27200000000000002"/>
    <n v="0.10192195690157251"/>
    <n v="0.28042328042328035"/>
    <n v="0.19117261866242644"/>
    <n v="16"/>
    <n v="8"/>
    <n v="0.5"/>
    <m/>
  </r>
  <r>
    <x v="16"/>
    <s v="(s)"/>
    <n v="3.12"/>
    <n v="0.25700000000000001"/>
    <n v="6.5230052417006412E-2"/>
    <n v="0.32010582010582012"/>
    <n v="0.19266793626141326"/>
    <n v="19"/>
    <n v="9"/>
    <n v="0.47368421052631576"/>
    <m/>
  </r>
  <r>
    <x v="33"/>
    <s v="(s)"/>
    <n v="3.75"/>
    <n v="0.27"/>
    <n v="0.10192195690157251"/>
    <n v="0.2857142857142857"/>
    <n v="0.19381812130792911"/>
    <n v="16"/>
    <n v="10"/>
    <n v="0.625"/>
    <m/>
  </r>
  <r>
    <x v="3"/>
    <s v="(s) Jai Yu"/>
    <n v="3.61"/>
    <n v="0.20499999999999999"/>
    <n v="6.7000000000000004E-2"/>
    <n v="0.32300000000000001"/>
    <n v="0.19500000000000001"/>
    <n v="20"/>
    <n v="9"/>
    <n v="0.45"/>
    <s v="Mind"/>
  </r>
  <r>
    <x v="32"/>
    <s v="(s) Martha T Roth"/>
    <n v="4.17"/>
    <n v="0.27800000000000002"/>
    <n v="0.1263832265579499"/>
    <n v="0.26455026455026454"/>
    <n v="0.1954667455541072"/>
    <n v="19"/>
    <n v="10"/>
    <n v="0.52631578947368418"/>
    <s v="Human Being and Citizen"/>
  </r>
  <r>
    <x v="4"/>
    <s v="(s)  Branson ScottStarr, Dorian"/>
    <n v="3.75"/>
    <n v="0.255"/>
    <n v="0.219"/>
    <n v="0.17299999999999999"/>
    <n v="0.19600000000000001"/>
    <n v="31"/>
    <n v="14"/>
    <n v="0.45"/>
    <m/>
  </r>
  <r>
    <x v="0"/>
    <s v="(s)  Anne Henly"/>
    <n v="6.07"/>
    <n v="0.249"/>
    <n v="0.214"/>
    <n v="0.17799999999999999"/>
    <n v="0.19600000000000001"/>
    <n v="16"/>
    <n v="9"/>
    <n v="0.56000000000000005"/>
    <s v="Mind"/>
  </r>
  <r>
    <x v="16"/>
    <s v="(s)"/>
    <n v="3.12"/>
    <n v="0.254"/>
    <n v="6.5230052417006412E-2"/>
    <n v="0.32804232804232802"/>
    <n v="0.19663619022966722"/>
    <n v="18"/>
    <n v="8"/>
    <n v="0.44444444444444442"/>
    <m/>
  </r>
  <r>
    <x v="15"/>
    <s v="(s) Katherine O'doherty"/>
    <n v="7.5"/>
    <n v="0.27400000000000002"/>
    <n v="0.3"/>
    <n v="9.6000000000000002E-2"/>
    <n v="0.19800000000000001"/>
    <n v="19"/>
    <n v="11"/>
    <n v="0.57999999999999996"/>
    <s v="Mind"/>
  </r>
  <r>
    <x v="4"/>
    <s v="(s)  Branson ScottStarr, Dorian"/>
    <n v="2.5"/>
    <n v="0.21199999999999999"/>
    <n v="0"/>
    <n v="0.39800000000000002"/>
    <n v="0.19900000000000001"/>
    <n v="30"/>
    <n v="12"/>
    <n v="0.4"/>
    <m/>
  </r>
  <r>
    <x v="11"/>
    <s v="(s) Seth Bockley"/>
    <n v="3.61"/>
    <n v="0.26200000000000001"/>
    <n v="9.376820034944669E-2"/>
    <n v="0.30687830687830686"/>
    <n v="0.20032325361387676"/>
    <n v="20"/>
    <n v="11"/>
    <n v="0.55000000000000004"/>
    <m/>
  </r>
  <r>
    <x v="18"/>
    <s v="(s)"/>
    <n v="5.83"/>
    <n v="0.31"/>
    <n v="0.22306348281887012"/>
    <n v="0.17989417989417988"/>
    <n v="0.201478831356525"/>
    <n v="12"/>
    <n v="7"/>
    <n v="0.58333333333333337"/>
    <m/>
  </r>
  <r>
    <x v="36"/>
    <s v="(s)"/>
    <n v="3.61"/>
    <n v="0.26"/>
    <n v="9.376820034944669E-2"/>
    <n v="0.3121693121693121"/>
    <n v="0.20296875625937938"/>
    <n v="19"/>
    <n v="17"/>
    <n v="0.89473684210526316"/>
    <s v="Media Aesthetics"/>
  </r>
  <r>
    <x v="3"/>
    <s v="(s) Frederica"/>
    <n v="5.68"/>
    <n v="0.23799999999999999"/>
    <n v="0.191"/>
    <n v="0.215"/>
    <n v="0.20300000000000001"/>
    <n v="19"/>
    <n v="11"/>
    <n v="0.57999999999999996"/>
    <s v="Mind"/>
  </r>
  <r>
    <x v="10"/>
    <s v="(s) Leslie"/>
    <n v="2.5"/>
    <n v="0.23499999999999999"/>
    <n v="2.9120559114735E-2"/>
    <n v="0.37830687830687837"/>
    <n v="0.20371371871080668"/>
    <n v="12"/>
    <n v="4"/>
    <n v="0.33333333333333331"/>
    <m/>
  </r>
  <r>
    <x v="19"/>
    <s v="(s)"/>
    <n v="5.83"/>
    <n v="0.24"/>
    <n v="0.2"/>
    <n v="0.20799999999999999"/>
    <n v="0.20399999999999999"/>
    <n v="18"/>
    <n v="9"/>
    <n v="0.5"/>
    <s v="Self"/>
  </r>
  <r>
    <x v="16"/>
    <s v="(s)"/>
    <n v="2.5"/>
    <n v="0.23400000000000001"/>
    <n v="2.9120559114735E-2"/>
    <n v="0.38095238095238093"/>
    <n v="0.20503647003355796"/>
    <n v="18"/>
    <n v="12"/>
    <n v="0.66666666666666663"/>
    <m/>
  </r>
  <r>
    <x v="19"/>
    <s v="(s)"/>
    <n v="5.36"/>
    <n v="0.23"/>
    <n v="0.17199999999999999"/>
    <n v="0.24099999999999999"/>
    <n v="0.20599999999999999"/>
    <n v="16"/>
    <n v="16"/>
    <n v="1"/>
    <s v="Self"/>
  </r>
  <r>
    <x v="37"/>
    <s v="(s) John Martin"/>
    <n v="7.5"/>
    <n v="0.26900000000000002"/>
    <n v="0.3"/>
    <n v="0.112"/>
    <n v="0.20599999999999999"/>
    <n v="15"/>
    <n v="7"/>
    <n v="0.47"/>
    <s v="Classics"/>
  </r>
  <r>
    <x v="38"/>
    <s v="(s)"/>
    <n v="5.28"/>
    <n v="0.29399999999999998"/>
    <n v="0.19103086779266162"/>
    <n v="0.22222222222222232"/>
    <n v="0.20662654500744199"/>
    <n v="19"/>
    <n v="11"/>
    <n v="0.57894736842105265"/>
    <s v="Human Being and Citizen"/>
  </r>
  <r>
    <x v="10"/>
    <s v="(s) Kathryn"/>
    <n v="3.33"/>
    <n v="0.251"/>
    <n v="7.7460687245195101E-2"/>
    <n v="0.33597883597883593"/>
    <n v="0.20671976161201552"/>
    <n v="15"/>
    <n v="6"/>
    <n v="0.4"/>
    <m/>
  </r>
  <r>
    <x v="28"/>
    <s v="(s) Reid Harris"/>
    <n v="5.07"/>
    <n v="0.215"/>
    <n v="0.124"/>
    <n v="0.29099999999999998"/>
    <n v="0.20699999999999999"/>
    <n v="36"/>
    <n v="16"/>
    <n v="0.44"/>
    <m/>
  </r>
  <r>
    <x v="12"/>
    <s v="(s)"/>
    <n v="6"/>
    <n v="0.24099999999999999"/>
    <n v="0.21"/>
    <n v="0.20499999999999999"/>
    <n v="0.20699999999999999"/>
    <n v="19"/>
    <n v="10"/>
    <n v="0.53"/>
    <s v="Self"/>
  </r>
  <r>
    <x v="39"/>
    <s v="(s)  Andrew"/>
    <n v="5.36"/>
    <n v="0.22900000000000001"/>
    <n v="0.17199999999999999"/>
    <n v="0.24399999999999999"/>
    <n v="0.20799999999999999"/>
    <n v="19"/>
    <n v="7"/>
    <n v="0.37"/>
    <s v="Democracy"/>
  </r>
  <r>
    <x v="33"/>
    <s v="(s)"/>
    <n v="3.61"/>
    <n v="0.25600000000000001"/>
    <n v="9.376820034944669E-2"/>
    <n v="0.32275132275132279"/>
    <n v="0.20825976155038473"/>
    <n v="20"/>
    <n v="10"/>
    <n v="0.5"/>
    <m/>
  </r>
  <r>
    <x v="40"/>
    <s v="(s) C. Snorton"/>
    <n v="6.07"/>
    <n v="0.29499999999999998"/>
    <n v="0.28599999999999998"/>
    <n v="0.13300000000000001"/>
    <n v="0.20899999999999999"/>
    <n v="19"/>
    <n v="8"/>
    <n v="0.42"/>
    <s v="Gender and Sexuality"/>
  </r>
  <r>
    <x v="41"/>
    <s v="(s) Andrew"/>
    <n v="6.67"/>
    <n v="0.252"/>
    <n v="0.25"/>
    <n v="0.16800000000000001"/>
    <n v="0.20899999999999999"/>
    <n v="18"/>
    <n v="12"/>
    <n v="0.67"/>
    <s v="Democracy"/>
  </r>
  <r>
    <x v="42"/>
    <s v="(s) Tomal Hossain"/>
    <n v="5"/>
    <n v="0.28599999999999998"/>
    <n v="0.17472335468840999"/>
    <n v="0.24338624338624348"/>
    <n v="0.20905479903732674"/>
    <n v="17"/>
    <n v="6"/>
    <n v="0.35294117647058826"/>
    <m/>
  </r>
  <r>
    <x v="43"/>
    <s v="(s)  Samuel Daly"/>
    <n v="3.75"/>
    <n v="0.25600000000000001"/>
    <n v="0.1"/>
    <n v="0.31900000000000001"/>
    <n v="0.21"/>
    <n v="16"/>
    <n v="4"/>
    <n v="0.25"/>
    <s v="Introduction to African Civilization"/>
  </r>
  <r>
    <x v="44"/>
    <s v="(s) Zainab Hermes"/>
    <n v="4.22"/>
    <n v="0.28599999999999998"/>
    <n v="0.17799999999999999"/>
    <n v="0.24299999999999999"/>
    <n v="0.21"/>
    <n v="16"/>
    <n v="10"/>
    <n v="0.63"/>
    <s v="Arabic"/>
  </r>
  <r>
    <x v="45"/>
    <s v="(s) Catrin Dowd"/>
    <n v="3.27"/>
    <n v="0.246"/>
    <n v="7.3966220151426898E-2"/>
    <n v="0.34920634920634919"/>
    <n v="0.21158628467888804"/>
    <n v="17"/>
    <n v="14"/>
    <n v="0.82352941176470584"/>
    <m/>
  </r>
  <r>
    <x v="46"/>
    <s v="(s)  Juliano Saccomani"/>
    <n v="5.75"/>
    <n v="0.33100000000000002"/>
    <n v="0.3"/>
    <n v="0.124"/>
    <n v="0.21199999999999999"/>
    <n v="5"/>
    <n v="4"/>
    <n v="0.8"/>
    <s v="Portugeuse"/>
  </r>
  <r>
    <x v="29"/>
    <s v="(s)"/>
    <n v="5.83"/>
    <n v="0.23499999999999999"/>
    <n v="0.2"/>
    <n v="0.224"/>
    <n v="0.21199999999999999"/>
    <n v="19"/>
    <n v="9"/>
    <n v="0.47"/>
    <s v="Self"/>
  </r>
  <r>
    <x v="47"/>
    <s v="(s) Bruce Winkelman"/>
    <n v="3.75"/>
    <n v="0.19700000000000001"/>
    <n v="7.4999999999999997E-2"/>
    <n v="0.35"/>
    <n v="0.21199999999999999"/>
    <n v="19"/>
    <n v="14"/>
    <n v="0.74"/>
    <s v="Religion"/>
  </r>
  <r>
    <x v="16"/>
    <s v="(s)"/>
    <n v="3.06"/>
    <n v="0.24099999999999999"/>
    <n v="6.1735585323238203E-2"/>
    <n v="0.36243386243386244"/>
    <n v="0.21208472387855032"/>
    <n v="18"/>
    <n v="10"/>
    <n v="0.55555555555555558"/>
    <m/>
  </r>
  <r>
    <x v="36"/>
    <s v="(s)"/>
    <n v="3.93"/>
    <n v="0.26"/>
    <n v="0.11240535818287711"/>
    <n v="0.3121693121693121"/>
    <n v="0.2122873351760946"/>
    <n v="19"/>
    <n v="15"/>
    <n v="0.78947368421052633"/>
    <s v="Media Aesthetics"/>
  </r>
  <r>
    <x v="10"/>
    <s v="(s)"/>
    <n v="2.5"/>
    <n v="0.22800000000000001"/>
    <n v="2.9120559114735E-2"/>
    <n v="0.39682539682539686"/>
    <n v="0.21297297797006592"/>
    <n v="14"/>
    <n v="4"/>
    <n v="0.2857142857142857"/>
    <m/>
  </r>
  <r>
    <x v="29"/>
    <s v="(s)"/>
    <n v="8.2100000000000009"/>
    <n v="0.27800000000000002"/>
    <n v="0.34300000000000003"/>
    <n v="8.3000000000000004E-2"/>
    <n v="0.21299999999999999"/>
    <n v="14"/>
    <n v="7"/>
    <n v="0.5"/>
    <s v="Self"/>
  </r>
  <r>
    <x v="0"/>
    <s v="(s)  Jean Decety"/>
    <n v="4.7699999999999996"/>
    <n v="0.215"/>
    <n v="0.13600000000000001"/>
    <n v="0.28999999999999998"/>
    <n v="0.21299999999999999"/>
    <n v="18"/>
    <n v="11"/>
    <n v="0.61"/>
    <s v="Mind"/>
  </r>
  <r>
    <x v="14"/>
    <s v="(s)"/>
    <n v="3.75"/>
    <n v="0.255"/>
    <n v="0.10192195690157251"/>
    <n v="0.32539682539682535"/>
    <n v="0.21365939114919894"/>
    <n v="18"/>
    <n v="12"/>
    <n v="0.66666666666666663"/>
    <m/>
  </r>
  <r>
    <x v="16"/>
    <s v="(s)"/>
    <n v="4.17"/>
    <n v="0.26400000000000001"/>
    <n v="0.1263832265579499"/>
    <n v="0.30158730158730152"/>
    <n v="0.21398526407262569"/>
    <n v="18"/>
    <n v="10"/>
    <n v="0.55555555555555558"/>
    <m/>
  </r>
  <r>
    <x v="33"/>
    <s v="(s)"/>
    <n v="2.5"/>
    <n v="0.22700000000000001"/>
    <n v="2.9120559114735E-2"/>
    <n v="0.39947089947089942"/>
    <n v="0.21429572929281721"/>
    <n v="18"/>
    <n v="8"/>
    <n v="0.44444444444444442"/>
    <m/>
  </r>
  <r>
    <x v="48"/>
    <s v="(s) Yueling Ji"/>
    <n v="3.75"/>
    <n v="0.254"/>
    <n v="0.10192195690157251"/>
    <n v="0.32804232804232802"/>
    <n v="0.21498214247195027"/>
    <n v="19"/>
    <n v="12"/>
    <n v="0.63157894736842102"/>
    <s v="Readings in World Lit"/>
  </r>
  <r>
    <x v="12"/>
    <s v="(s)"/>
    <n v="4.17"/>
    <n v="0.20300000000000001"/>
    <n v="0.1"/>
    <n v="0.33"/>
    <n v="0.215"/>
    <n v="19"/>
    <n v="3"/>
    <n v="0.16"/>
    <s v="Self"/>
  </r>
  <r>
    <x v="14"/>
    <s v="(s)  Ting Chun Wang"/>
    <n v="3"/>
    <n v="0.23699999999999999"/>
    <n v="5.824111822947E-2"/>
    <n v="0.37301587301587302"/>
    <n v="0.2156284956226715"/>
    <n v="12"/>
    <n v="10"/>
    <n v="0.83333333333333337"/>
    <m/>
  </r>
  <r>
    <x v="15"/>
    <s v="(s) Akram Bakkour"/>
    <n v="6.79"/>
    <n v="0.25"/>
    <n v="0.25700000000000001"/>
    <n v="0.17499999999999999"/>
    <n v="0.216"/>
    <n v="19"/>
    <n v="8"/>
    <n v="0.42"/>
    <s v="Mind"/>
  </r>
  <r>
    <x v="10"/>
    <s v="(s) Celeste"/>
    <n v="3.75"/>
    <n v="0.253"/>
    <n v="0.10192195690157251"/>
    <n v="0.3306878306878307"/>
    <n v="0.21630489379470161"/>
    <n v="14"/>
    <n v="5"/>
    <n v="0.35714285714285715"/>
    <m/>
  </r>
  <r>
    <x v="14"/>
    <s v="(s)"/>
    <n v="5"/>
    <n v="0.28000000000000003"/>
    <n v="0.17472335468840999"/>
    <n v="0.25925925925925919"/>
    <n v="0.21699130697383459"/>
    <n v="15"/>
    <n v="13"/>
    <n v="0.8666666666666667"/>
    <m/>
  </r>
  <r>
    <x v="49"/>
    <s v="(s) Mehrnoush Soroush"/>
    <n v="4"/>
    <n v="0.25700000000000001"/>
    <n v="0.12"/>
    <n v="0.314"/>
    <n v="0.217"/>
    <n v="32"/>
    <n v="13"/>
    <n v="0.41"/>
    <s v="Ancient Empires"/>
  </r>
  <r>
    <x v="47"/>
    <s v="(s) Bruce Winkelman"/>
    <n v="5.68"/>
    <n v="0.22900000000000001"/>
    <n v="0.191"/>
    <n v="0.24399999999999999"/>
    <n v="0.217"/>
    <n v="19"/>
    <n v="11"/>
    <n v="0.57999999999999996"/>
    <s v="Religion"/>
  </r>
  <r>
    <x v="50"/>
    <s v="(s)"/>
    <n v="5.83"/>
    <n v="0.29799999999999999"/>
    <n v="0.22306348281887012"/>
    <n v="0.21164021164021163"/>
    <n v="0.21735184722954087"/>
    <n v="19"/>
    <n v="10"/>
    <n v="0.52631578947368418"/>
    <s v="Philosophical Perspectives"/>
  </r>
  <r>
    <x v="51"/>
    <s v="(s) Katie"/>
    <n v="5.5"/>
    <n v="0.28199999999999997"/>
    <n v="0.24"/>
    <n v="0.19500000000000001"/>
    <n v="0.218"/>
    <n v="19"/>
    <n v="10"/>
    <n v="0.53"/>
    <s v="Colonizations"/>
  </r>
  <r>
    <x v="52"/>
    <s v="(s) Sara Dallavalle"/>
    <n v="4.5"/>
    <n v="0.28899999999999998"/>
    <n v="0.2"/>
    <n v="0.23499999999999999"/>
    <n v="0.218"/>
    <n v="8"/>
    <n v="8"/>
    <n v="1"/>
    <s v="Italian"/>
  </r>
  <r>
    <x v="12"/>
    <s v="(s)"/>
    <n v="6.35"/>
    <n v="0.24099999999999999"/>
    <n v="0.23100000000000001"/>
    <n v="0.20499999999999999"/>
    <n v="0.218"/>
    <n v="18"/>
    <n v="15"/>
    <n v="0.83"/>
    <s v="Self"/>
  </r>
  <r>
    <x v="15"/>
    <s v="(s) Frederica"/>
    <n v="4.7699999999999996"/>
    <n v="0.21199999999999999"/>
    <n v="0.13600000000000001"/>
    <n v="0.3"/>
    <n v="0.218"/>
    <n v="19"/>
    <n v="11"/>
    <n v="0.57999999999999996"/>
    <s v="Mind"/>
  </r>
  <r>
    <x v="37"/>
    <s v="(s) Julia Brown"/>
    <n v="6.25"/>
    <n v="0.23899999999999999"/>
    <n v="0.22500000000000001"/>
    <n v="0.21099999999999999"/>
    <n v="0.218"/>
    <n v="8"/>
    <n v="8"/>
    <n v="1"/>
    <s v="Classics"/>
  </r>
  <r>
    <x v="53"/>
    <s v="(s) Kevin King"/>
    <n v="6.59"/>
    <n v="0.314"/>
    <n v="0.26732673267326729"/>
    <n v="0.1693121693121693"/>
    <n v="0.21831945099271829"/>
    <n v="19"/>
    <n v="12"/>
    <n v="0.63157894736842102"/>
    <s v="Reading Cultures"/>
  </r>
  <r>
    <x v="54"/>
    <s v="(s) Gabriel Ellis"/>
    <n v="6"/>
    <n v="0.30099999999999999"/>
    <n v="0.23296447291788"/>
    <n v="0.20370370370370372"/>
    <n v="0.21833408831079187"/>
    <n v="19"/>
    <n v="10"/>
    <n v="0.52631578947368418"/>
    <s v="Greece and Rome"/>
  </r>
  <r>
    <x v="55"/>
    <s v="(s)"/>
    <n v="4.42"/>
    <n v="0.26600000000000001"/>
    <n v="0.14094350611531739"/>
    <n v="0.29629629629629628"/>
    <n v="0.21861990120580682"/>
    <n v="19"/>
    <n v="13"/>
    <n v="0.68421052631578949"/>
    <s v="Philosophical Perspectives"/>
  </r>
  <r>
    <x v="56"/>
    <s v="(s)  Alan Parma"/>
    <n v="5"/>
    <n v="0.30299999999999999"/>
    <n v="0.24"/>
    <n v="0.19800000000000001"/>
    <n v="0.219"/>
    <n v="14"/>
    <n v="5"/>
    <n v="0.36"/>
    <s v="Spanish"/>
  </r>
  <r>
    <x v="29"/>
    <s v="(s)"/>
    <n v="5"/>
    <n v="0.216"/>
    <n v="0.15"/>
    <n v="0.28699999999999998"/>
    <n v="0.219"/>
    <n v="17"/>
    <n v="6"/>
    <n v="0.35"/>
    <s v="Self"/>
  </r>
  <r>
    <x v="29"/>
    <s v="(s)"/>
    <n v="7"/>
    <n v="0.252"/>
    <n v="0.27"/>
    <n v="0.16800000000000001"/>
    <n v="0.219"/>
    <n v="19"/>
    <n v="10"/>
    <n v="0.53"/>
    <s v="Self"/>
  </r>
  <r>
    <x v="13"/>
    <s v="(s) Olivia Bustion"/>
    <n v="5.83"/>
    <n v="0.23100000000000001"/>
    <n v="0.2"/>
    <n v="0.23799999999999999"/>
    <n v="0.219"/>
    <n v="15"/>
    <n v="9"/>
    <n v="0.6"/>
    <s v="Religion"/>
  </r>
  <r>
    <x v="57"/>
    <s v="(s) David Reinhart"/>
    <n v="2"/>
    <n v="0.21199999999999999"/>
    <n v="0"/>
    <n v="0.439"/>
    <n v="0.22"/>
    <n v="15"/>
    <n v="7"/>
    <n v="0.47"/>
    <s v="American Sign Language"/>
  </r>
  <r>
    <x v="58"/>
    <s v="(s)  Eric C Larsen"/>
    <n v="3.36"/>
    <n v="0.24099999999999999"/>
    <n v="7.9207920792079195E-2"/>
    <n v="0.36243386243386244"/>
    <n v="0.2208208916129708"/>
    <n v="106"/>
    <n v="37"/>
    <n v="0.34905660377358488"/>
    <m/>
  </r>
  <r>
    <x v="59"/>
    <s v="(s)"/>
    <n v="3.17"/>
    <n v="0.23599999999999999"/>
    <n v="6.8142108328479903E-2"/>
    <n v="0.3756613756613757"/>
    <n v="0.22190174199492779"/>
    <n v="19"/>
    <n v="15"/>
    <n v="0.78947368421052633"/>
    <s v="Poetry and the Human"/>
  </r>
  <r>
    <x v="19"/>
    <s v="(s)"/>
    <n v="6.67"/>
    <n v="0.24399999999999999"/>
    <n v="0.25"/>
    <n v="0.19500000000000001"/>
    <n v="0.222"/>
    <n v="17"/>
    <n v="7"/>
    <n v="0.41"/>
    <s v="Self"/>
  </r>
  <r>
    <x v="3"/>
    <s v="(s) Shigehiro Oishi"/>
    <n v="6.39"/>
    <n v="0.23899999999999999"/>
    <n v="0.23300000000000001"/>
    <n v="0.21099999999999999"/>
    <n v="0.222"/>
    <n v="19"/>
    <n v="9"/>
    <n v="0.47"/>
    <s v="Mind"/>
  </r>
  <r>
    <x v="5"/>
    <s v="(s)  Derek Buyan"/>
    <n v="5.83"/>
    <n v="0.22900000000000001"/>
    <n v="0.2"/>
    <n v="0.24399999999999999"/>
    <n v="0.222"/>
    <n v="19"/>
    <n v="9"/>
    <n v="0.47"/>
    <s v="Religion"/>
  </r>
  <r>
    <x v="60"/>
    <s v="(s)"/>
    <n v="4.5"/>
    <n v="0.26500000000000001"/>
    <n v="0.145602795573675"/>
    <n v="0.29894179894179895"/>
    <n v="0.22227229725773698"/>
    <n v="14"/>
    <n v="5"/>
    <n v="0.35714285714285715"/>
    <s v="Poetry and the Human"/>
  </r>
  <r>
    <x v="61"/>
    <s v="(s)"/>
    <n v="4.58"/>
    <n v="0.26600000000000001"/>
    <n v="0.15026208503203262"/>
    <n v="0.29629629629629628"/>
    <n v="0.22327919066416446"/>
    <n v="16"/>
    <n v="12"/>
    <n v="0.75"/>
    <s v="Philosophical Perspectives"/>
  </r>
  <r>
    <x v="62"/>
    <s v="(s) Ane MarkesLarruzea"/>
    <n v="4.5"/>
    <n v="0.28399999999999997"/>
    <n v="0.2"/>
    <n v="0.249"/>
    <n v="0.224"/>
    <n v="13"/>
    <n v="6"/>
    <n v="0.46"/>
    <s v="Spanish"/>
  </r>
  <r>
    <x v="37"/>
    <s v="(s) Chiara Cordelli"/>
    <n v="6"/>
    <n v="0.23100000000000001"/>
    <n v="0.21"/>
    <n v="0.23799999999999999"/>
    <n v="0.224"/>
    <n v="18"/>
    <n v="10"/>
    <n v="0.56000000000000005"/>
    <s v="Classics"/>
  </r>
  <r>
    <x v="63"/>
    <s v="(s) Jenny"/>
    <n v="6.94"/>
    <n v="0.248"/>
    <n v="0.26600000000000001"/>
    <n v="0.182"/>
    <n v="0.224"/>
    <n v="19"/>
    <n v="9"/>
    <n v="0.47"/>
    <s v="Global Society"/>
  </r>
  <r>
    <x v="25"/>
    <s v="(s) Andr√©s Rabinovich"/>
    <n v="4.75"/>
    <n v="0.29099999999999998"/>
    <n v="0.22"/>
    <n v="0.23"/>
    <n v="0.22500000000000001"/>
    <n v="14"/>
    <n v="12"/>
    <n v="0.86"/>
    <s v="Spanish"/>
  </r>
  <r>
    <x v="64"/>
    <s v="(s) Anna Aizman"/>
    <n v="5"/>
    <n v="0.27"/>
    <n v="0.2"/>
    <n v="0.252"/>
    <n v="0.22600000000000001"/>
    <n v="19"/>
    <n v="5"/>
    <n v="0.26"/>
    <s v="Russia and Eurasia"/>
  </r>
  <r>
    <x v="56"/>
    <s v="(s)  Alan Parma"/>
    <n v="3.25"/>
    <n v="0.245"/>
    <n v="0.1"/>
    <n v="0.35199999999999998"/>
    <n v="0.22600000000000001"/>
    <n v="10"/>
    <n v="4"/>
    <n v="0.4"/>
    <s v="Spanish"/>
  </r>
  <r>
    <x v="65"/>
    <s v="(s) Catherine Sullivan"/>
    <n v="4.38"/>
    <n v="0.25900000000000001"/>
    <n v="0.1386138613861386"/>
    <n v="0.31481481481481477"/>
    <n v="0.2267143381004767"/>
    <n v="12"/>
    <n v="8"/>
    <n v="0.66666666666666663"/>
    <m/>
  </r>
  <r>
    <x v="66"/>
    <s v="(s) Leslie Rogers, Paul"/>
    <n v="3.72"/>
    <n v="0.24399999999999999"/>
    <n v="0.10017472335468841"/>
    <n v="0.35449735449735453"/>
    <n v="0.22733603892602147"/>
    <n v="133"/>
    <n v="49"/>
    <n v="0.36842105263157893"/>
    <m/>
  </r>
  <r>
    <x v="11"/>
    <s v="(s) David New"/>
    <n v="4.6399999999999997"/>
    <n v="0.26400000000000001"/>
    <n v="0.15375655212580078"/>
    <n v="0.30158730158730152"/>
    <n v="0.22767192685655113"/>
    <n v="18"/>
    <n v="9"/>
    <n v="0.5"/>
    <m/>
  </r>
  <r>
    <x v="67"/>
    <s v="(s) Muzaffar Alam"/>
    <n v="3.5"/>
    <n v="0.24399999999999999"/>
    <n v="0.08"/>
    <n v="0.376"/>
    <n v="0.22800000000000001"/>
    <n v="39"/>
    <n v="17"/>
    <n v="0.44"/>
    <s v="Introduction to the Civilizations of South Asia"/>
  </r>
  <r>
    <x v="29"/>
    <s v="(s)"/>
    <n v="6.59"/>
    <n v="0.23899999999999999"/>
    <n v="0.245"/>
    <n v="0.21099999999999999"/>
    <n v="0.22800000000000001"/>
    <n v="19"/>
    <n v="11"/>
    <n v="0.57999999999999996"/>
    <s v="Self"/>
  </r>
  <r>
    <x v="3"/>
    <s v="(s) Leslie Kay"/>
    <n v="3.5"/>
    <n v="0.183"/>
    <n v="0.06"/>
    <n v="0.39600000000000002"/>
    <n v="0.22800000000000001"/>
    <n v="18"/>
    <n v="7"/>
    <n v="0.39"/>
    <s v="Mind"/>
  </r>
  <r>
    <x v="0"/>
    <s v="(s)  Alexander Shaw"/>
    <n v="5.36"/>
    <n v="0.217"/>
    <n v="0.17199999999999999"/>
    <n v="0.28399999999999997"/>
    <n v="0.22800000000000001"/>
    <n v="17"/>
    <n v="8"/>
    <n v="0.47"/>
    <s v="Mind"/>
  </r>
  <r>
    <x v="18"/>
    <s v="(s)"/>
    <n v="6.25"/>
    <n v="0.29899999999999999"/>
    <n v="0.24752475247524749"/>
    <n v="0.20899470899470907"/>
    <n v="0.22825973073497829"/>
    <n v="12"/>
    <n v="8"/>
    <n v="0.66666666666666663"/>
    <m/>
  </r>
  <r>
    <x v="14"/>
    <s v="(s)"/>
    <n v="2.5"/>
    <n v="0.216"/>
    <n v="2.9120559114735E-2"/>
    <n v="0.4285714285714286"/>
    <n v="0.2288459938430818"/>
    <n v="13"/>
    <n v="8"/>
    <n v="0.61538461538461542"/>
    <m/>
  </r>
  <r>
    <x v="9"/>
    <s v="(s) Douglas R Macayeal"/>
    <n v="3.99"/>
    <n v="0.25"/>
    <n v="0.26100000000000001"/>
    <n v="0.19900000000000001"/>
    <n v="0.23"/>
    <n v="101"/>
    <n v="49"/>
    <n v="0.49"/>
    <m/>
  </r>
  <r>
    <x v="16"/>
    <s v="(s)"/>
    <n v="2.5"/>
    <n v="0.215"/>
    <n v="2.9120559114735E-2"/>
    <n v="0.43121693121693128"/>
    <n v="0.23016874516583313"/>
    <n v="18"/>
    <n v="9"/>
    <n v="0.5"/>
    <m/>
  </r>
  <r>
    <x v="68"/>
    <s v="(s)  Elizabeth Leopold"/>
    <n v="2.5"/>
    <n v="0.215"/>
    <n v="2.9120559114735E-2"/>
    <n v="0.43121693121693128"/>
    <n v="0.23016874516583313"/>
    <n v="15"/>
    <n v="7"/>
    <n v="0.46666666666666667"/>
    <m/>
  </r>
  <r>
    <x v="16"/>
    <s v="(s)"/>
    <n v="3.5"/>
    <n v="0.23699999999999999"/>
    <n v="8.7361677344204997E-2"/>
    <n v="0.37301587301587302"/>
    <n v="0.230188775180039"/>
    <n v="17"/>
    <n v="5"/>
    <n v="0.29411764705882354"/>
    <m/>
  </r>
  <r>
    <x v="69"/>
    <s v="(s)  Sara Dallavalle"/>
    <n v="4"/>
    <n v="0.26400000000000001"/>
    <n v="0.16"/>
    <n v="0.30199999999999999"/>
    <n v="0.23100000000000001"/>
    <n v="8"/>
    <n v="5"/>
    <n v="0.63"/>
    <s v="Italian"/>
  </r>
  <r>
    <x v="8"/>
    <s v="(s)"/>
    <n v="6.07"/>
    <n v="0.22800000000000001"/>
    <n v="0.214"/>
    <n v="0.248"/>
    <n v="0.23100000000000001"/>
    <n v="18"/>
    <n v="8"/>
    <n v="0.44"/>
    <s v="SSI"/>
  </r>
  <r>
    <x v="23"/>
    <s v="(s)  Keegan"/>
    <n v="6.39"/>
    <n v="0.23400000000000001"/>
    <n v="0.23300000000000001"/>
    <n v="0.22800000000000001"/>
    <n v="0.23100000000000001"/>
    <n v="17"/>
    <n v="10"/>
    <n v="0.59"/>
    <s v="Global Society"/>
  </r>
  <r>
    <x v="14"/>
    <s v="(s)"/>
    <n v="5"/>
    <n v="0.26900000000000002"/>
    <n v="0.17472335468840999"/>
    <n v="0.28835978835978837"/>
    <n v="0.23154157152409918"/>
    <n v="16"/>
    <n v="9"/>
    <n v="0.5625"/>
    <m/>
  </r>
  <r>
    <x v="70"/>
    <s v="(s) Andrew Dahl, Xuanyao Liu"/>
    <n v="2.92"/>
    <n v="0.223"/>
    <n v="5.3581828771112394E-2"/>
    <n v="0.41005291005291"/>
    <n v="0.2318173694120112"/>
    <n v="28"/>
    <n v="15"/>
    <n v="0.5357142857142857"/>
    <m/>
  </r>
  <r>
    <x v="71"/>
    <s v="(s)"/>
    <n v="2.5"/>
    <n v="0.21299999999999999"/>
    <n v="2.9120559114735E-2"/>
    <n v="0.43650793650793651"/>
    <n v="0.23281424781133575"/>
    <n v="15"/>
    <n v="5"/>
    <n v="0.33333333333333331"/>
    <m/>
  </r>
  <r>
    <x v="13"/>
    <s v="(s) Sarah Hammerschlag"/>
    <n v="7.5"/>
    <n v="0.252"/>
    <n v="0.3"/>
    <n v="0.16800000000000001"/>
    <n v="0.23400000000000001"/>
    <n v="20"/>
    <n v="10"/>
    <n v="0.5"/>
    <s v="Religion"/>
  </r>
  <r>
    <x v="42"/>
    <s v="(s) Erol Koymen"/>
    <n v="3.33"/>
    <n v="0.23"/>
    <n v="7.7460687245195101E-2"/>
    <n v="0.39153439153439151"/>
    <n v="0.23449753938979331"/>
    <n v="14"/>
    <n v="7"/>
    <n v="0.5"/>
    <m/>
  </r>
  <r>
    <x v="72"/>
    <s v="(s) Cecilia Palombo"/>
    <n v="4.38"/>
    <n v="0.25600000000000001"/>
    <n v="0.15"/>
    <n v="0.31900000000000001"/>
    <n v="0.23499999999999999"/>
    <n v="15"/>
    <n v="9"/>
    <n v="0.6"/>
    <s v="Ancient Empires"/>
  </r>
  <r>
    <x v="29"/>
    <s v="(s)"/>
    <n v="5"/>
    <n v="0.20599999999999999"/>
    <n v="0.15"/>
    <n v="0.32"/>
    <n v="0.23499999999999999"/>
    <n v="19"/>
    <n v="15"/>
    <n v="0.79"/>
    <s v="Self"/>
  </r>
  <r>
    <x v="3"/>
    <s v="(s) Duygu UygunTunc"/>
    <n v="4.38"/>
    <n v="0.19400000000000001"/>
    <n v="0.113"/>
    <n v="0.36"/>
    <n v="0.23599999999999999"/>
    <n v="19"/>
    <n v="8"/>
    <n v="0.42"/>
    <s v="Mind"/>
  </r>
  <r>
    <x v="73"/>
    <s v="(s)"/>
    <n v="3.75"/>
    <n v="0.23799999999999999"/>
    <n v="0.10192195690157251"/>
    <n v="0.37037037037037035"/>
    <n v="0.23614616363597143"/>
    <n v="8"/>
    <n v="4"/>
    <n v="0.5"/>
    <s v="Media Aesthetics"/>
  </r>
  <r>
    <x v="33"/>
    <s v="(s)"/>
    <n v="3.33"/>
    <n v="0.22800000000000001"/>
    <n v="7.7460687245195101E-2"/>
    <n v="0.39682539682539686"/>
    <n v="0.23714304203529599"/>
    <n v="17"/>
    <n v="7"/>
    <n v="0.41176470588235292"/>
    <m/>
  </r>
  <r>
    <x v="74"/>
    <s v="(s) Anh Vu"/>
    <n v="3.33"/>
    <n v="0.22800000000000001"/>
    <n v="7.7460687245195101E-2"/>
    <n v="0.39682539682539686"/>
    <n v="0.23714304203529599"/>
    <n v="15"/>
    <n v="7"/>
    <n v="0.46666666666666667"/>
    <m/>
  </r>
  <r>
    <x v="16"/>
    <s v="(s)"/>
    <n v="3.33"/>
    <n v="0.22800000000000001"/>
    <n v="7.7460687245195101E-2"/>
    <n v="0.39682539682539686"/>
    <n v="0.23714304203529599"/>
    <n v="18"/>
    <n v="7"/>
    <n v="0.3888888888888889"/>
    <m/>
  </r>
  <r>
    <x v="75"/>
    <s v="(s) Audrey Slote"/>
    <n v="3.75"/>
    <n v="0.23699999999999999"/>
    <n v="0.10192195690157251"/>
    <n v="0.37301587301587302"/>
    <n v="0.23746891495872277"/>
    <n v="19"/>
    <n v="13"/>
    <n v="0.68421052631578949"/>
    <m/>
  </r>
  <r>
    <x v="38"/>
    <s v="(s)"/>
    <n v="4.72"/>
    <n v="0.25800000000000001"/>
    <n v="0.15841584158415839"/>
    <n v="0.31746031746031744"/>
    <n v="0.23793807952223792"/>
    <n v="17"/>
    <n v="9"/>
    <n v="0.52941176470588236"/>
    <s v="Human Being and Citizen"/>
  </r>
  <r>
    <x v="12"/>
    <s v="(s)"/>
    <n v="5.83"/>
    <n v="0.219"/>
    <n v="0.2"/>
    <n v="0.27700000000000002"/>
    <n v="0.23799999999999999"/>
    <n v="19"/>
    <n v="7"/>
    <n v="0.37"/>
    <s v="Self"/>
  </r>
  <r>
    <x v="14"/>
    <s v="(s)"/>
    <n v="3"/>
    <n v="0.22"/>
    <n v="5.824111822947E-2"/>
    <n v="0.41798941798941802"/>
    <n v="0.238115268109444"/>
    <n v="16"/>
    <n v="10"/>
    <n v="0.625"/>
    <m/>
  </r>
  <r>
    <x v="76"/>
    <s v="(s) Govindarajan Navaneethakrishnan"/>
    <n v="4.5"/>
    <n v="0.27300000000000002"/>
    <n v="0.2"/>
    <n v="0.27800000000000002"/>
    <n v="0.23899999999999999"/>
    <n v="9"/>
    <n v="4"/>
    <n v="0.44"/>
    <s v="Tamil"/>
  </r>
  <r>
    <x v="30"/>
    <s v="(s)  William Levine"/>
    <n v="6"/>
    <n v="0.221"/>
    <n v="0.21"/>
    <n v="0.27100000000000002"/>
    <n v="0.24"/>
    <n v="19"/>
    <n v="10"/>
    <n v="0.53"/>
    <s v="Classics"/>
  </r>
  <r>
    <x v="29"/>
    <s v="(s)"/>
    <n v="6.07"/>
    <n v="0.222"/>
    <n v="0.214"/>
    <n v="0.26700000000000002"/>
    <n v="0.24099999999999999"/>
    <n v="19"/>
    <n v="7"/>
    <n v="0.37"/>
    <s v="Self"/>
  </r>
  <r>
    <x v="51"/>
    <s v="(s) Zoya"/>
    <n v="5.28"/>
    <n v="0.26800000000000002"/>
    <n v="0.222"/>
    <n v="0.26200000000000001"/>
    <n v="0.24199999999999999"/>
    <n v="20"/>
    <n v="9"/>
    <n v="0.45"/>
    <s v="Colonizations"/>
  </r>
  <r>
    <x v="77"/>
    <s v="(s) Nicole Burgoyne"/>
    <n v="3.66"/>
    <n v="0.245"/>
    <n v="0.13300000000000001"/>
    <n v="0.35199999999999998"/>
    <n v="0.24199999999999999"/>
    <n v="4"/>
    <n v="3"/>
    <n v="0.75"/>
    <s v="German"/>
  </r>
  <r>
    <x v="78"/>
    <s v="(s) Kimberly Kenny"/>
    <n v="5"/>
    <n v="0.28599999999999998"/>
    <n v="0.24"/>
    <n v="0.24299999999999999"/>
    <n v="0.24199999999999999"/>
    <n v="21"/>
    <n v="11"/>
    <n v="0.52"/>
    <s v="Norwegian"/>
  </r>
  <r>
    <x v="79"/>
    <s v="(s) Sarah Johnson"/>
    <n v="6.94"/>
    <n v="0.23699999999999999"/>
    <n v="0.26600000000000001"/>
    <n v="0.218"/>
    <n v="0.24199999999999999"/>
    <n v="19"/>
    <n v="10"/>
    <n v="0.53"/>
    <s v="Classics"/>
  </r>
  <r>
    <x v="42"/>
    <s v="(s) Emily Williams"/>
    <n v="4.42"/>
    <n v="0.248"/>
    <n v="0.14094350611531739"/>
    <n v="0.34391534391534395"/>
    <n v="0.24242942501533066"/>
    <n v="19"/>
    <n v="14"/>
    <n v="0.73684210526315785"/>
    <m/>
  </r>
  <r>
    <x v="80"/>
    <s v="(s) Mark Bradley"/>
    <n v="2.5"/>
    <n v="0.221"/>
    <n v="0"/>
    <n v="0.48599999999999999"/>
    <n v="0.24299999999999999"/>
    <n v="17"/>
    <n v="11"/>
    <n v="0.65"/>
    <s v="Human Rights in World Civilizations"/>
  </r>
  <r>
    <x v="15"/>
    <s v="(s) David Gallo"/>
    <n v="5"/>
    <n v="0.20100000000000001"/>
    <n v="0.15"/>
    <n v="0.33700000000000002"/>
    <n v="0.24299999999999999"/>
    <n v="19"/>
    <n v="12"/>
    <n v="0.63"/>
    <s v="Mind"/>
  </r>
  <r>
    <x v="23"/>
    <s v="(s)  Keegan"/>
    <n v="5"/>
    <n v="0.20100000000000001"/>
    <n v="0.15"/>
    <n v="0.33700000000000002"/>
    <n v="0.24299999999999999"/>
    <n v="21"/>
    <n v="6"/>
    <n v="0.28999999999999998"/>
    <s v="Global Society"/>
  </r>
  <r>
    <x v="27"/>
    <s v="(s)  Tara Willis"/>
    <n v="4.17"/>
    <n v="0.24199999999999999"/>
    <n v="0.1263832265579499"/>
    <n v="0.35978835978835977"/>
    <n v="0.24308579317315482"/>
    <n v="14"/>
    <n v="9"/>
    <n v="0.6428571428571429"/>
    <m/>
  </r>
  <r>
    <x v="65"/>
    <s v="(s) Jason Salavon"/>
    <n v="3.33"/>
    <n v="0.222"/>
    <n v="7.7460687245195101E-2"/>
    <n v="0.41269841269841268"/>
    <n v="0.2450795499718039"/>
    <n v="12"/>
    <n v="6"/>
    <n v="0.5"/>
    <m/>
  </r>
  <r>
    <x v="81"/>
    <s v="(s)  Nicholas O'Neill"/>
    <n v="7.5"/>
    <n v="0.245"/>
    <n v="0.3"/>
    <n v="0.191"/>
    <n v="0.246"/>
    <n v="19"/>
    <n v="8"/>
    <n v="0.42"/>
    <s v="Power"/>
  </r>
  <r>
    <x v="82"/>
    <s v="(s) Hannah"/>
    <n v="4"/>
    <n v="0.18099999999999999"/>
    <n v="0.09"/>
    <n v="0.40300000000000002"/>
    <n v="0.246"/>
    <n v="19"/>
    <n v="11"/>
    <n v="0.57999999999999996"/>
    <s v="Global Society"/>
  </r>
  <r>
    <x v="83"/>
    <s v="(s) Yueling Ji"/>
    <n v="5"/>
    <n v="0.25800000000000001"/>
    <n v="0.17472335468840999"/>
    <n v="0.31746031746031744"/>
    <n v="0.24609183607436372"/>
    <n v="19"/>
    <n v="11"/>
    <n v="0.57894736842105265"/>
    <s v="Greece and Rome"/>
  </r>
  <r>
    <x v="14"/>
    <s v="(s)"/>
    <n v="3.93"/>
    <n v="0.23400000000000001"/>
    <n v="0.11240535818287711"/>
    <n v="0.38095238095238093"/>
    <n v="0.24667886956762902"/>
    <n v="16"/>
    <n v="8"/>
    <n v="0.5"/>
    <m/>
  </r>
  <r>
    <x v="5"/>
    <s v="(s)  Foster Pinkney"/>
    <n v="5"/>
    <n v="0.19900000000000001"/>
    <n v="0.15"/>
    <n v="0.34300000000000003"/>
    <n v="0.247"/>
    <n v="19"/>
    <n v="8"/>
    <n v="0.42"/>
    <s v="Religion"/>
  </r>
  <r>
    <x v="0"/>
    <s v="(s)  Ryan Lange"/>
    <n v="5"/>
    <n v="0.19800000000000001"/>
    <n v="0.15"/>
    <n v="0.34699999999999998"/>
    <n v="0.248"/>
    <n v="18"/>
    <n v="10"/>
    <n v="0.56000000000000005"/>
    <s v="Mind"/>
  </r>
  <r>
    <x v="84"/>
    <s v="(s) Pouneh ShabaniJadidi"/>
    <n v="4.5"/>
    <n v="0.26500000000000001"/>
    <n v="0.2"/>
    <n v="0.29899999999999999"/>
    <n v="0.249"/>
    <n v="10"/>
    <n v="7"/>
    <n v="0.7"/>
    <s v="Persian"/>
  </r>
  <r>
    <x v="85"/>
    <s v="(s) Kendra Burbank"/>
    <n v="8.3800000000000008"/>
    <n v="0.25"/>
    <n v="0.35699999999999998"/>
    <n v="0.14099999999999999"/>
    <n v="0.249"/>
    <n v="47"/>
    <n v="20"/>
    <n v="0.43"/>
    <m/>
  </r>
  <r>
    <x v="86"/>
    <s v="(s)"/>
    <n v="4.72"/>
    <n v="0.26700000000000002"/>
    <n v="0.38900000000000001"/>
    <n v="0.11"/>
    <n v="0.249"/>
    <n v="47"/>
    <n v="20"/>
    <n v="0.43"/>
    <m/>
  </r>
  <r>
    <x v="87"/>
    <s v="(s) Corbin Page"/>
    <n v="7"/>
    <n v="0.23400000000000001"/>
    <n v="0.27"/>
    <n v="0.22800000000000001"/>
    <n v="0.249"/>
    <n v="18"/>
    <n v="10"/>
    <n v="0.56000000000000005"/>
    <s v="Power"/>
  </r>
  <r>
    <x v="2"/>
    <s v="(s) Ghenwa Hayek"/>
    <n v="3.93"/>
    <n v="0.24199999999999999"/>
    <n v="0.114"/>
    <n v="0.38600000000000001"/>
    <n v="0.25"/>
    <n v="18"/>
    <n v="8"/>
    <n v="0.44"/>
    <s v="Gender and Sexuality"/>
  </r>
  <r>
    <x v="88"/>
    <s v="(s)  Leonardo Cabrini"/>
    <n v="4.6399999999999997"/>
    <n v="0.26900000000000002"/>
    <n v="0.21099999999999999"/>
    <n v="0.28799999999999998"/>
    <n v="0.25"/>
    <n v="11"/>
    <n v="7"/>
    <n v="0.64"/>
    <s v="Italian"/>
  </r>
  <r>
    <x v="30"/>
    <s v="(s)  Julia Brown"/>
    <n v="5.62"/>
    <n v="0.20799999999999999"/>
    <n v="0.187"/>
    <n v="0.314"/>
    <n v="0.25"/>
    <n v="17"/>
    <n v="16"/>
    <n v="0.94"/>
    <s v="Classics"/>
  </r>
  <r>
    <x v="89"/>
    <s v="(s)"/>
    <n v="2.5"/>
    <n v="0.2"/>
    <n v="2.9120559114735E-2"/>
    <n v="0.47089947089947093"/>
    <n v="0.25001001500710296"/>
    <n v="36"/>
    <n v="15"/>
    <n v="0.41666666666666669"/>
    <m/>
  </r>
  <r>
    <x v="16"/>
    <s v="(s)"/>
    <n v="3.5"/>
    <n v="0.222"/>
    <n v="8.7361677344204997E-2"/>
    <n v="0.41269841269841268"/>
    <n v="0.25003004502130882"/>
    <n v="18"/>
    <n v="5"/>
    <n v="0.27777777777777779"/>
    <m/>
  </r>
  <r>
    <x v="90"/>
    <s v="(s)  Pouneh ShabaniJadidi"/>
    <n v="5"/>
    <n v="0.27900000000000003"/>
    <n v="0.24"/>
    <n v="0.26200000000000001"/>
    <n v="0.251"/>
    <n v="6"/>
    <n v="6"/>
    <n v="1"/>
    <s v="Persian"/>
  </r>
  <r>
    <x v="14"/>
    <s v="(s)"/>
    <n v="4.17"/>
    <n v="0.23499999999999999"/>
    <n v="0.1263832265579499"/>
    <n v="0.37830687830687837"/>
    <n v="0.25234505243241412"/>
    <n v="16"/>
    <n v="6"/>
    <n v="0.375"/>
    <m/>
  </r>
  <r>
    <x v="14"/>
    <s v="(s)"/>
    <n v="2.5"/>
    <n v="0.19800000000000001"/>
    <n v="2.9120559114735E-2"/>
    <n v="0.47619047619047616"/>
    <n v="0.25265551765260558"/>
    <n v="15"/>
    <n v="6"/>
    <n v="0.4"/>
    <m/>
  </r>
  <r>
    <x v="61"/>
    <s v="(s)"/>
    <n v="5.78"/>
    <n v="0.27"/>
    <n v="0.22015142690739661"/>
    <n v="0.2857142857142857"/>
    <n v="0.25293285631084117"/>
    <n v="19"/>
    <n v="11"/>
    <n v="0.57894736842105265"/>
    <s v="Philosophical Perspectives"/>
  </r>
  <r>
    <x v="91"/>
    <s v="(s)"/>
    <n v="5.26"/>
    <n v="0.25800000000000001"/>
    <n v="0.1898660454280722"/>
    <n v="0.31746031746031744"/>
    <n v="0.25366318144419481"/>
    <n v="55"/>
    <n v="31"/>
    <n v="0.5636363636363636"/>
    <m/>
  </r>
  <r>
    <x v="92"/>
    <s v="(s) David Jablonski"/>
    <n v="4.95"/>
    <n v="0.251"/>
    <n v="0.17181129877693652"/>
    <n v="0.33597883597883593"/>
    <n v="0.25389506737788625"/>
    <n v="112"/>
    <n v="60"/>
    <n v="0.5357142857142857"/>
    <m/>
  </r>
  <r>
    <x v="93"/>
    <s v="(s) Etienne Labbouz"/>
    <n v="4.16"/>
    <n v="0.251"/>
    <n v="0.17299999999999999"/>
    <n v="0.33600000000000002"/>
    <n v="0.254"/>
    <n v="8"/>
    <n v="6"/>
    <n v="0.75"/>
    <s v="French"/>
  </r>
  <r>
    <x v="18"/>
    <s v="(s)"/>
    <n v="5"/>
    <n v="0.252"/>
    <n v="0.17472335468840999"/>
    <n v="0.33333333333333337"/>
    <n v="0.25402834401087171"/>
    <n v="12"/>
    <n v="5"/>
    <n v="0.41666666666666669"/>
    <m/>
  </r>
  <r>
    <x v="63"/>
    <s v="(s) Geoffrey"/>
    <n v="7"/>
    <n v="0.23"/>
    <n v="0.27"/>
    <n v="0.24099999999999999"/>
    <n v="0.255"/>
    <n v="17"/>
    <n v="11"/>
    <n v="0.65"/>
    <s v="Global Society"/>
  </r>
  <r>
    <x v="33"/>
    <s v="(s)"/>
    <n v="3.93"/>
    <n v="0.22700000000000001"/>
    <n v="0.11240535818287711"/>
    <n v="0.39947089947089942"/>
    <n v="0.25593812882688827"/>
    <n v="18"/>
    <n v="7"/>
    <n v="0.3888888888888889"/>
    <m/>
  </r>
  <r>
    <x v="10"/>
    <s v="(s)  Shade"/>
    <n v="3.75"/>
    <n v="0.223"/>
    <n v="0.10192195690157251"/>
    <n v="0.41005291005291"/>
    <n v="0.25598743347724123"/>
    <n v="12"/>
    <n v="8"/>
    <n v="0.66666666666666663"/>
    <m/>
  </r>
  <r>
    <x v="29"/>
    <s v="(s)"/>
    <n v="6.59"/>
    <n v="0.222"/>
    <n v="0.245"/>
    <n v="0.26700000000000002"/>
    <n v="0.25600000000000001"/>
    <n v="19"/>
    <n v="11"/>
    <n v="0.57999999999999996"/>
    <s v="Self"/>
  </r>
  <r>
    <x v="94"/>
    <s v="(s)  Haitham Ibrahim"/>
    <n v="4"/>
    <n v="0.22800000000000001"/>
    <n v="0.11648223645894"/>
    <n v="0.39682539682539686"/>
    <n v="0.25665381664216841"/>
    <n v="18"/>
    <n v="11"/>
    <n v="0.61111111111111116"/>
    <s v="Readings in World Lit"/>
  </r>
  <r>
    <x v="26"/>
    <s v="(s) Celia Diaz"/>
    <n v="7"/>
    <n v="0.33500000000000002"/>
    <n v="0.4"/>
    <n v="0.114"/>
    <n v="0.25700000000000001"/>
    <n v="8"/>
    <n v="4"/>
    <n v="0.5"/>
    <s v="Spanish"/>
  </r>
  <r>
    <x v="95"/>
    <s v="(s) Tobias"/>
    <n v="5.5"/>
    <n v="0.19900000000000001"/>
    <n v="0.154"/>
    <n v="0.35899999999999999"/>
    <n v="0.25700000000000001"/>
    <n v="6"/>
    <n v="5"/>
    <n v="0.83"/>
    <m/>
  </r>
  <r>
    <x v="81"/>
    <s v="(s)  Agnes Mondragon Celis Ochoa"/>
    <n v="7.5"/>
    <n v="0.23799999999999999"/>
    <n v="0.3"/>
    <n v="0.215"/>
    <n v="0.25700000000000001"/>
    <n v="6"/>
    <n v="3"/>
    <n v="0.5"/>
    <s v="Power"/>
  </r>
  <r>
    <x v="19"/>
    <s v="(s)"/>
    <n v="6.79"/>
    <n v="0.22500000000000001"/>
    <n v="0.25700000000000001"/>
    <n v="0.25700000000000001"/>
    <n v="0.25700000000000001"/>
    <n v="16"/>
    <n v="10"/>
    <n v="0.63"/>
    <s v="Self"/>
  </r>
  <r>
    <x v="13"/>
    <s v="(s) Alexandra Matthews"/>
    <n v="6.39"/>
    <n v="0.218"/>
    <n v="0.23300000000000001"/>
    <n v="0.28100000000000003"/>
    <n v="0.25700000000000001"/>
    <n v="19"/>
    <n v="10"/>
    <n v="0.53"/>
    <s v="Religion"/>
  </r>
  <r>
    <x v="96"/>
    <s v="(s) Andrew"/>
    <n v="7.5"/>
    <n v="0.23799999999999999"/>
    <n v="0.3"/>
    <n v="0.215"/>
    <n v="0.25700000000000001"/>
    <n v="18"/>
    <n v="10"/>
    <n v="0.56000000000000005"/>
    <s v="Democracy"/>
  </r>
  <r>
    <x v="97"/>
    <s v="(s) Beatrice"/>
    <n v="3.5"/>
    <n v="0.216"/>
    <n v="8.7361677344204997E-2"/>
    <n v="0.4285714285714286"/>
    <n v="0.25796655295781679"/>
    <n v="46"/>
    <n v="16"/>
    <n v="0.34782608695652173"/>
    <m/>
  </r>
  <r>
    <x v="98"/>
    <s v="(s) Kimberly Kenny"/>
    <n v="4.8600000000000003"/>
    <n v="0.26900000000000002"/>
    <n v="0.22900000000000001"/>
    <n v="0.28799999999999998"/>
    <n v="0.25900000000000001"/>
    <n v="22"/>
    <n v="15"/>
    <n v="0.68"/>
    <s v="Norwegian"/>
  </r>
  <r>
    <x v="99"/>
    <s v="(s) Hannah Lant"/>
    <n v="4.05"/>
    <n v="0.24099999999999999"/>
    <n v="0.27100000000000002"/>
    <n v="0.246"/>
    <n v="0.25900000000000001"/>
    <n v="58"/>
    <n v="31"/>
    <n v="0.53"/>
    <m/>
  </r>
  <r>
    <x v="94"/>
    <s v="(s)"/>
    <n v="5.96"/>
    <n v="0.26900000000000002"/>
    <n v="0.23063482818870121"/>
    <n v="0.28835978835978837"/>
    <n v="0.25949730827424478"/>
    <n v="16"/>
    <n v="14"/>
    <n v="0.875"/>
    <s v="Readings in World Lit"/>
  </r>
  <r>
    <x v="68"/>
    <s v="(s) Elizabeth Leopold"/>
    <n v="3.61"/>
    <n v="0.217"/>
    <n v="9.376820034944669E-2"/>
    <n v="0.42592592592592593"/>
    <n v="0.2598470631376863"/>
    <n v="13"/>
    <n v="9"/>
    <n v="0.69230769230769229"/>
    <m/>
  </r>
  <r>
    <x v="25"/>
    <s v="(s) Neringa Pukelis"/>
    <n v="4.8499999999999996"/>
    <n v="0.26800000000000002"/>
    <n v="0.22800000000000001"/>
    <n v="0.29099999999999998"/>
    <n v="0.26"/>
    <n v="13"/>
    <n v="8"/>
    <n v="0.62"/>
    <s v="Spanish"/>
  </r>
  <r>
    <x v="12"/>
    <s v="(s)"/>
    <n v="6.67"/>
    <n v="0.221"/>
    <n v="0.25"/>
    <n v="0.27100000000000002"/>
    <n v="0.26"/>
    <n v="17"/>
    <n v="6"/>
    <n v="0.35"/>
    <s v="Self"/>
  </r>
  <r>
    <x v="79"/>
    <s v="(s) Joshua Trubowitz"/>
    <n v="7.92"/>
    <n v="0.24399999999999999"/>
    <n v="0.32500000000000001"/>
    <n v="0.19500000000000001"/>
    <n v="0.26"/>
    <n v="17"/>
    <n v="12"/>
    <n v="0.71"/>
    <s v="Classics"/>
  </r>
  <r>
    <x v="82"/>
    <s v="(s) Hannah"/>
    <n v="4.72"/>
    <n v="0.186"/>
    <n v="0.13300000000000001"/>
    <n v="0.38600000000000001"/>
    <n v="0.26"/>
    <n v="19"/>
    <n v="10"/>
    <n v="0.53"/>
    <s v="Global Society"/>
  </r>
  <r>
    <x v="100"/>
    <s v="(s) Stephen Haswell Todd"/>
    <n v="6.39"/>
    <n v="0.27800000000000002"/>
    <n v="0.25567850902737327"/>
    <n v="0.26455026455026454"/>
    <n v="0.26011438678881893"/>
    <n v="18"/>
    <n v="9"/>
    <n v="0.5"/>
    <s v="Reading Cultures"/>
  </r>
  <r>
    <x v="14"/>
    <s v="(s)"/>
    <n v="4.38"/>
    <n v="0.23300000000000001"/>
    <n v="0.1386138613861386"/>
    <n v="0.3835978835978836"/>
    <n v="0.26110587249201112"/>
    <n v="14"/>
    <n v="9"/>
    <n v="0.6428571428571429"/>
    <m/>
  </r>
  <r>
    <x v="73"/>
    <s v="(s)"/>
    <n v="4.5"/>
    <n v="0.23499999999999999"/>
    <n v="0.145602795573675"/>
    <n v="0.37830687830687837"/>
    <n v="0.26195483694027666"/>
    <n v="17"/>
    <n v="12"/>
    <n v="0.70588235294117652"/>
    <s v="Media Aesthetics"/>
  </r>
  <r>
    <x v="94"/>
    <s v="(s)"/>
    <n v="5"/>
    <n v="0.246"/>
    <n v="0.17472335468840999"/>
    <n v="0.34920634920634919"/>
    <n v="0.26196485194737962"/>
    <n v="16"/>
    <n v="6"/>
    <n v="0.375"/>
    <s v="Readings in World Lit"/>
  </r>
  <r>
    <x v="101"/>
    <s v="(s) Zainab Hermes"/>
    <n v="4.08"/>
    <n v="0.24299999999999999"/>
    <n v="0.16600000000000001"/>
    <n v="0.35699999999999998"/>
    <n v="0.26200000000000001"/>
    <n v="14"/>
    <n v="12"/>
    <n v="0.86"/>
    <s v="Arabic"/>
  </r>
  <r>
    <x v="102"/>
    <s v="(s) Gerdine"/>
    <n v="3.75"/>
    <n v="0.23300000000000001"/>
    <n v="0.14000000000000001"/>
    <n v="0.38400000000000001"/>
    <n v="0.26200000000000001"/>
    <n v="6"/>
    <n v="4"/>
    <n v="0.67"/>
    <s v="Creole"/>
  </r>
  <r>
    <x v="56"/>
    <s v="(s) Neringa Pukelis"/>
    <n v="3.42"/>
    <n v="0.223"/>
    <n v="0.114"/>
    <n v="0.41"/>
    <n v="0.26200000000000001"/>
    <n v="14"/>
    <n v="8"/>
    <n v="0.56999999999999995"/>
    <s v="Spanish"/>
  </r>
  <r>
    <x v="103"/>
    <s v="(s) Edward W Kolb"/>
    <n v="4.5599999999999996"/>
    <n v="0.25700000000000001"/>
    <n v="0.36099999999999999"/>
    <n v="0.16200000000000001"/>
    <n v="0.26200000000000001"/>
    <n v="27"/>
    <n v="17"/>
    <n v="0.63"/>
    <m/>
  </r>
  <r>
    <x v="29"/>
    <s v="(s)"/>
    <n v="8.2100000000000009"/>
    <n v="0.248"/>
    <n v="0.34300000000000003"/>
    <n v="0.182"/>
    <n v="0.26200000000000001"/>
    <n v="19"/>
    <n v="7"/>
    <n v="0.37"/>
    <s v="Self"/>
  </r>
  <r>
    <x v="79"/>
    <s v="(s) William Levine"/>
    <n v="6.5"/>
    <n v="0.217"/>
    <n v="0.24"/>
    <n v="0.28399999999999997"/>
    <n v="0.26200000000000001"/>
    <n v="18"/>
    <n v="10"/>
    <n v="0.56000000000000005"/>
    <s v="Classics"/>
  </r>
  <r>
    <x v="68"/>
    <s v="(s) Julia Rhoads"/>
    <n v="6.25"/>
    <n v="0.27300000000000002"/>
    <n v="0.24752475247524749"/>
    <n v="0.27777777777777768"/>
    <n v="0.2626512651265126"/>
    <n v="16"/>
    <n v="12"/>
    <n v="0.75"/>
    <m/>
  </r>
  <r>
    <x v="104"/>
    <s v="(s) Jason Grunebaum"/>
    <n v="3.25"/>
    <n v="0.217"/>
    <n v="0.1"/>
    <n v="0.42599999999999999"/>
    <n v="0.26300000000000001"/>
    <n v="11"/>
    <n v="8"/>
    <n v="0.73"/>
    <s v="Hindi"/>
  </r>
  <r>
    <x v="59"/>
    <s v="(s) Ermioni Prokopaki"/>
    <n v="5.36"/>
    <n v="0.253"/>
    <n v="0.19569015725101921"/>
    <n v="0.3306878306878307"/>
    <n v="0.26318899396942497"/>
    <n v="11"/>
    <n v="8"/>
    <n v="0.72727272727272729"/>
    <s v="Poetry and the Human"/>
  </r>
  <r>
    <x v="42"/>
    <s v="(s)  Anna Schultz"/>
    <n v="4"/>
    <n v="0.223"/>
    <n v="0.11648223645894"/>
    <n v="0.41005291005291"/>
    <n v="0.26326757325592498"/>
    <n v="19"/>
    <n v="10"/>
    <n v="0.52631578947368418"/>
    <m/>
  </r>
  <r>
    <x v="105"/>
    <s v="(s)"/>
    <n v="5"/>
    <n v="0.254"/>
    <n v="0.2"/>
    <n v="0.32900000000000001"/>
    <n v="0.26400000000000001"/>
    <n v="18"/>
    <n v="9"/>
    <n v="0.5"/>
    <s v="Colonizations"/>
  </r>
  <r>
    <x v="0"/>
    <s v="(s)  Frederica"/>
    <n v="7.5"/>
    <n v="0.23400000000000001"/>
    <n v="0.3"/>
    <n v="0.22800000000000001"/>
    <n v="0.26400000000000001"/>
    <n v="19"/>
    <n v="9"/>
    <n v="0.47"/>
    <s v="Mind"/>
  </r>
  <r>
    <x v="79"/>
    <s v="(s) Joshua Trubowitz"/>
    <n v="8.1199999999999992"/>
    <n v="0.245"/>
    <n v="0.33700000000000002"/>
    <n v="0.191"/>
    <n v="0.26400000000000001"/>
    <n v="19"/>
    <n v="9"/>
    <n v="0.47"/>
    <s v="Classics"/>
  </r>
  <r>
    <x v="37"/>
    <s v="(s) William Levine"/>
    <n v="7.05"/>
    <n v="0.22600000000000001"/>
    <n v="0.27300000000000002"/>
    <n v="0.254"/>
    <n v="0.26400000000000001"/>
    <n v="19"/>
    <n v="11"/>
    <n v="0.57999999999999996"/>
    <s v="Classics"/>
  </r>
  <r>
    <x v="29"/>
    <s v="(s)"/>
    <n v="7.05"/>
    <n v="0.22500000000000001"/>
    <n v="0.27300000000000002"/>
    <n v="0.25700000000000001"/>
    <n v="0.26500000000000001"/>
    <n v="19"/>
    <n v="11"/>
    <n v="0.57999999999999996"/>
    <s v="Self"/>
  </r>
  <r>
    <x v="47"/>
    <s v="(s) Joseph Haydt"/>
    <n v="7.17"/>
    <n v="0.22700000000000001"/>
    <n v="0.28000000000000003"/>
    <n v="0.251"/>
    <n v="0.26500000000000001"/>
    <n v="19"/>
    <n v="15"/>
    <n v="0.79"/>
    <s v="Religion"/>
  </r>
  <r>
    <x v="41"/>
    <s v="(s) John"/>
    <n v="6.88"/>
    <n v="0.222"/>
    <n v="0.26300000000000001"/>
    <n v="0.26700000000000002"/>
    <n v="0.26500000000000001"/>
    <n v="19"/>
    <n v="9"/>
    <n v="0.47"/>
    <s v="Democracy"/>
  </r>
  <r>
    <x v="10"/>
    <s v="(s)"/>
    <n v="3.5"/>
    <n v="0.21"/>
    <n v="8.7361677344204997E-2"/>
    <n v="0.44444444444444442"/>
    <n v="0.26590306089432469"/>
    <n v="14"/>
    <n v="5"/>
    <n v="0.35714285714285715"/>
    <m/>
  </r>
  <r>
    <x v="27"/>
    <s v="(s) Tara Willis"/>
    <n v="5.5"/>
    <n v="0.254"/>
    <n v="0.20384391380314501"/>
    <n v="0.32804232804232802"/>
    <n v="0.26594312092273653"/>
    <n v="13"/>
    <n v="5"/>
    <n v="0.38461538461538464"/>
    <m/>
  </r>
  <r>
    <x v="53"/>
    <s v="(s)"/>
    <n v="6.79"/>
    <n v="0.28199999999999997"/>
    <n v="0.2789749563191613"/>
    <n v="0.25396825396825407"/>
    <n v="0.26647160514370771"/>
    <n v="16"/>
    <n v="7"/>
    <n v="0.4375"/>
    <s v="Reading Cultures"/>
  </r>
  <r>
    <x v="26"/>
    <s v="(s) Felipe PierasGuasp"/>
    <n v="4"/>
    <n v="0.23699999999999999"/>
    <n v="0.16"/>
    <n v="0.373"/>
    <n v="0.26700000000000002"/>
    <n v="5"/>
    <n v="5"/>
    <n v="1"/>
    <s v="Spanish"/>
  </r>
  <r>
    <x v="12"/>
    <s v="(s)"/>
    <n v="2.5"/>
    <n v="0.14099999999999999"/>
    <n v="0"/>
    <n v="0.53500000000000003"/>
    <n v="0.26700000000000002"/>
    <n v="15"/>
    <n v="4"/>
    <n v="0.27"/>
    <s v="Self"/>
  </r>
  <r>
    <x v="50"/>
    <s v="(s)"/>
    <n v="4.5"/>
    <n v="0.23100000000000001"/>
    <n v="0.145602795573675"/>
    <n v="0.38888888888888884"/>
    <n v="0.26724584223128189"/>
    <n v="7"/>
    <n v="5"/>
    <n v="0.7142857142857143"/>
    <s v="Philosophical Perspectives"/>
  </r>
  <r>
    <x v="106"/>
    <s v="(s) Haitham Ibrahim"/>
    <n v="6.59"/>
    <n v="0.27700000000000002"/>
    <n v="0.26732673267326729"/>
    <n v="0.2671957671957671"/>
    <n v="0.26726124993451716"/>
    <n v="19"/>
    <n v="13"/>
    <n v="0.68421052631578949"/>
    <s v="Reading Cultures"/>
  </r>
  <r>
    <x v="50"/>
    <s v="(s)"/>
    <n v="4.74"/>
    <n v="0.23599999999999999"/>
    <n v="0.15958066394874781"/>
    <n v="0.3756613756613757"/>
    <n v="0.26762101980506176"/>
    <n v="19"/>
    <n v="7"/>
    <n v="0.36842105263157893"/>
    <s v="Philosophical Perspectives"/>
  </r>
  <r>
    <x v="65"/>
    <s v="(s)  Jason Salavon"/>
    <n v="4.38"/>
    <n v="0.22800000000000001"/>
    <n v="0.1386138613861386"/>
    <n v="0.39682539682539686"/>
    <n v="0.26771962910576774"/>
    <n v="14"/>
    <n v="8"/>
    <n v="0.5714285714285714"/>
    <m/>
  </r>
  <r>
    <x v="0"/>
    <s v="(s)  Duygu UygunTunc"/>
    <n v="4.7699999999999996"/>
    <n v="0.182"/>
    <n v="0.13600000000000001"/>
    <n v="0.39900000000000002"/>
    <n v="0.26800000000000002"/>
    <n v="20"/>
    <n v="11"/>
    <n v="0.55000000000000004"/>
    <s v="Mind"/>
  </r>
  <r>
    <x v="107"/>
    <s v="(s)"/>
    <n v="4.29"/>
    <n v="0.24"/>
    <n v="0.14299999999999999"/>
    <n v="0.39500000000000002"/>
    <n v="0.26900000000000002"/>
    <n v="23"/>
    <n v="14"/>
    <n v="0.61"/>
    <s v="Ancient Near Eastern Thought &amp; Literature"/>
  </r>
  <r>
    <x v="14"/>
    <s v="(s)"/>
    <n v="4.5"/>
    <n v="0.22900000000000001"/>
    <n v="0.145602795573675"/>
    <n v="0.39417989417989419"/>
    <n v="0.26989134487678457"/>
    <n v="15"/>
    <n v="6"/>
    <n v="0.4"/>
    <m/>
  </r>
  <r>
    <x v="108"/>
    <s v="(s)  Jana Matuszak"/>
    <n v="2.95"/>
    <n v="0.217"/>
    <n v="3.5999999999999997E-2"/>
    <n v="0.505"/>
    <n v="0.27"/>
    <n v="26"/>
    <n v="13"/>
    <n v="0.5"/>
    <s v="Ancient Empires"/>
  </r>
  <r>
    <x v="69"/>
    <s v="(s)  Leonardo Cabrini"/>
    <n v="6.5"/>
    <n v="0.31"/>
    <n v="0.36"/>
    <n v="0.18"/>
    <n v="0.27"/>
    <n v="11"/>
    <n v="10"/>
    <n v="0.91"/>
    <s v="Italian"/>
  </r>
  <r>
    <x v="109"/>
    <s v="(s) Corbin Page"/>
    <n v="6.5"/>
    <n v="0.21199999999999999"/>
    <n v="0.24"/>
    <n v="0.3"/>
    <n v="0.27"/>
    <n v="19"/>
    <n v="10"/>
    <n v="0.53"/>
    <s v="Power"/>
  </r>
  <r>
    <x v="12"/>
    <s v="(s)"/>
    <n v="6.73"/>
    <n v="0.216"/>
    <n v="0.254"/>
    <n v="0.28699999999999998"/>
    <n v="0.27"/>
    <n v="19"/>
    <n v="13"/>
    <n v="0.68"/>
    <s v="Self"/>
  </r>
  <r>
    <x v="3"/>
    <s v="(s) Katherine O'doherty"/>
    <n v="6.39"/>
    <n v="0.21"/>
    <n v="0.23300000000000001"/>
    <n v="0.307"/>
    <n v="0.27"/>
    <n v="19"/>
    <n v="9"/>
    <n v="0.47"/>
    <s v="Mind"/>
  </r>
  <r>
    <x v="33"/>
    <s v="(s)"/>
    <n v="3.75"/>
    <n v="0.21199999999999999"/>
    <n v="0.10192195690157251"/>
    <n v="0.43915343915343918"/>
    <n v="0.27053769802750582"/>
    <n v="16"/>
    <n v="9"/>
    <n v="0.5625"/>
    <m/>
  </r>
  <r>
    <x v="33"/>
    <s v="(s)"/>
    <n v="4.17"/>
    <n v="0.221"/>
    <n v="0.1263832265579499"/>
    <n v="0.41534391534391535"/>
    <n v="0.27086357095093261"/>
    <n v="19"/>
    <n v="9"/>
    <n v="0.47368421052631576"/>
    <m/>
  </r>
  <r>
    <x v="38"/>
    <s v="(s)"/>
    <n v="4.83"/>
    <n v="0.23499999999999999"/>
    <n v="0.16482236458940011"/>
    <n v="0.37830687830687837"/>
    <n v="0.27156462144813925"/>
    <n v="19"/>
    <n v="15"/>
    <n v="0.78947368421052633"/>
    <s v="Human Being and Citizen"/>
  </r>
  <r>
    <x v="65"/>
    <s v="(s) Catherine Sullivan"/>
    <n v="3.75"/>
    <n v="0.21099999999999999"/>
    <n v="0.10192195690157251"/>
    <n v="0.44179894179894186"/>
    <n v="0.27186044935025716"/>
    <n v="10"/>
    <n v="4"/>
    <n v="0.4"/>
    <m/>
  </r>
  <r>
    <x v="56"/>
    <s v="(s) Andr√©s Rabinovich"/>
    <n v="5.07"/>
    <n v="0.26500000000000001"/>
    <n v="0.246"/>
    <n v="0.29899999999999999"/>
    <n v="0.27200000000000002"/>
    <n v="14"/>
    <n v="13"/>
    <n v="0.93"/>
    <s v="Spanish"/>
  </r>
  <r>
    <x v="29"/>
    <s v="(s)"/>
    <n v="6.94"/>
    <n v="0.219"/>
    <n v="0.26600000000000001"/>
    <n v="0.27700000000000002"/>
    <n v="0.27200000000000002"/>
    <n v="19"/>
    <n v="9"/>
    <n v="0.47"/>
    <s v="Self"/>
  </r>
  <r>
    <x v="10"/>
    <s v="(s) Heidi"/>
    <n v="4.17"/>
    <n v="0.22"/>
    <n v="0.1263832265579499"/>
    <n v="0.41798941798941802"/>
    <n v="0.27218632227368394"/>
    <n v="17"/>
    <n v="9"/>
    <n v="0.52941176470588236"/>
    <m/>
  </r>
  <r>
    <x v="75"/>
    <s v="(s)  Tomal Hossain"/>
    <n v="2.5"/>
    <n v="0.183"/>
    <n v="2.9120559114735E-2"/>
    <n v="0.51587301587301582"/>
    <n v="0.2724967874938754"/>
    <n v="18"/>
    <n v="5"/>
    <n v="0.27777777777777779"/>
    <m/>
  </r>
  <r>
    <x v="2"/>
    <s v="(s) Ghenwa Hayek"/>
    <n v="6"/>
    <n v="0.26700000000000002"/>
    <n v="0.28000000000000003"/>
    <n v="0.26700000000000002"/>
    <n v="0.27300000000000002"/>
    <n v="19"/>
    <n v="11"/>
    <n v="0.57999999999999996"/>
    <s v="Gender and Sexuality"/>
  </r>
  <r>
    <x v="12"/>
    <s v="(s)"/>
    <n v="5.83"/>
    <n v="0.19800000000000001"/>
    <n v="0.2"/>
    <n v="0.34699999999999998"/>
    <n v="0.27300000000000002"/>
    <n v="18"/>
    <n v="8"/>
    <n v="0.44"/>
    <s v="Self"/>
  </r>
  <r>
    <x v="63"/>
    <s v="(s) Hannah"/>
    <n v="4.72"/>
    <n v="0.17799999999999999"/>
    <n v="0.13300000000000001"/>
    <n v="0.41299999999999998"/>
    <n v="0.27300000000000002"/>
    <n v="19"/>
    <n v="9"/>
    <n v="0.47"/>
    <s v="Global Society"/>
  </r>
  <r>
    <x v="45"/>
    <s v="(s) Martha Feldman"/>
    <n v="3.75"/>
    <n v="0.21"/>
    <n v="0.10192195690157251"/>
    <n v="0.44444444444444442"/>
    <n v="0.27318320067300844"/>
    <n v="19"/>
    <n v="10"/>
    <n v="0.52631578947368418"/>
    <m/>
  </r>
  <r>
    <x v="110"/>
    <s v="(s) Adam Flowers"/>
    <n v="3.75"/>
    <n v="0.21"/>
    <n v="0.10192195690157251"/>
    <n v="0.44444444444444442"/>
    <n v="0.27318320067300844"/>
    <n v="12"/>
    <n v="4"/>
    <n v="0.33333333333333331"/>
    <s v="Language and the Human"/>
  </r>
  <r>
    <x v="11"/>
    <s v="(s)  David New"/>
    <n v="4.5"/>
    <n v="0.22600000000000001"/>
    <n v="0.145602795573675"/>
    <n v="0.40211640211640209"/>
    <n v="0.27385959884503852"/>
    <n v="18"/>
    <n v="10"/>
    <n v="0.55555555555555558"/>
    <m/>
  </r>
  <r>
    <x v="111"/>
    <s v="(s)  Jason Grunebaum"/>
    <n v="3.66"/>
    <n v="0.221"/>
    <n v="0.13300000000000001"/>
    <n v="0.41499999999999998"/>
    <n v="0.27400000000000002"/>
    <n v="11"/>
    <n v="4"/>
    <n v="0.36"/>
    <s v="Hindi"/>
  </r>
  <r>
    <x v="26"/>
    <s v="(s) Felipe PierasGuasp"/>
    <n v="6.28"/>
    <n v="0.3"/>
    <n v="0.34200000000000003"/>
    <n v="0.20599999999999999"/>
    <n v="0.27400000000000002"/>
    <n v="8"/>
    <n v="7"/>
    <n v="0.88"/>
    <s v="Spanish"/>
  </r>
  <r>
    <x v="29"/>
    <s v="(s)"/>
    <n v="6.79"/>
    <n v="0.215"/>
    <n v="0.25700000000000001"/>
    <n v="0.28999999999999998"/>
    <n v="0.27400000000000002"/>
    <n v="19"/>
    <n v="8"/>
    <n v="0.42"/>
    <s v="Self"/>
  </r>
  <r>
    <x v="3"/>
    <s v="(s) Gregory Norman"/>
    <n v="3.12"/>
    <n v="0.14799999999999999"/>
    <n v="3.6999999999999998E-2"/>
    <n v="0.51200000000000001"/>
    <n v="0.27400000000000002"/>
    <n v="19"/>
    <n v="8"/>
    <n v="0.42"/>
    <s v="Mind"/>
  </r>
  <r>
    <x v="37"/>
    <s v="(s) Daniel Koehler"/>
    <n v="6.25"/>
    <n v="0.20499999999999999"/>
    <n v="0.22500000000000001"/>
    <n v="0.32300000000000001"/>
    <n v="0.27400000000000002"/>
    <n v="15"/>
    <n v="4"/>
    <n v="0.27"/>
    <s v="Classics"/>
  </r>
  <r>
    <x v="5"/>
    <s v="(s)  Doren Snoek"/>
    <n v="6.25"/>
    <n v="0.20499999999999999"/>
    <n v="0.22500000000000001"/>
    <n v="0.32300000000000001"/>
    <n v="0.27400000000000002"/>
    <n v="20"/>
    <n v="13"/>
    <n v="0.65"/>
    <s v="Religion"/>
  </r>
  <r>
    <x v="112"/>
    <s v="(s) Katelyn Butler"/>
    <n v="4.83"/>
    <n v="0.23300000000000001"/>
    <n v="0.16482236458940011"/>
    <n v="0.3835978835978836"/>
    <n v="0.27421012409364187"/>
    <n v="30"/>
    <n v="17"/>
    <n v="0.56666666666666665"/>
    <m/>
  </r>
  <r>
    <x v="89"/>
    <s v="(s)"/>
    <n v="3.75"/>
    <n v="0.20899999999999999"/>
    <n v="0.10192195690157251"/>
    <n v="0.44708994708994709"/>
    <n v="0.27450595199575978"/>
    <n v="15"/>
    <n v="12"/>
    <n v="0.8"/>
    <m/>
  </r>
  <r>
    <x v="42"/>
    <s v="(s) Fiona Boyd"/>
    <n v="3.06"/>
    <n v="0.193"/>
    <n v="6.1735585323238203E-2"/>
    <n v="0.48941798941798942"/>
    <n v="0.27557678737061381"/>
    <n v="18"/>
    <n v="10"/>
    <n v="0.55555555555555558"/>
    <m/>
  </r>
  <r>
    <x v="113"/>
    <s v="(s)  Katelyn Butler"/>
    <n v="3.21"/>
    <n v="0.19600000000000001"/>
    <n v="7.0471753057658695E-2"/>
    <n v="0.48148148148148151"/>
    <n v="0.27597661726957012"/>
    <n v="23"/>
    <n v="14"/>
    <n v="0.60869565217391308"/>
    <m/>
  </r>
  <r>
    <x v="65"/>
    <s v="(s)  Qiuchen Wu"/>
    <n v="4.5"/>
    <n v="0.224"/>
    <n v="0.145602795573675"/>
    <n v="0.40740740740740744"/>
    <n v="0.27650510149054119"/>
    <n v="9"/>
    <n v="5"/>
    <n v="0.55555555555555558"/>
    <m/>
  </r>
  <r>
    <x v="59"/>
    <s v="(s)"/>
    <n v="5.42"/>
    <n v="0.24399999999999999"/>
    <n v="0.1991846243447874"/>
    <n v="0.35449735449735453"/>
    <n v="0.27684098942107094"/>
    <n v="19"/>
    <n v="14"/>
    <n v="0.73684210526315785"/>
    <s v="Poetry and the Human"/>
  </r>
  <r>
    <x v="19"/>
    <s v="(s)"/>
    <n v="7.5"/>
    <n v="0.22600000000000001"/>
    <n v="0.3"/>
    <n v="0.254"/>
    <n v="0.27700000000000002"/>
    <n v="17"/>
    <n v="8"/>
    <n v="0.47"/>
    <s v="Self"/>
  </r>
  <r>
    <x v="37"/>
    <s v="(s) William Levine"/>
    <n v="7.5"/>
    <n v="0.22600000000000001"/>
    <n v="0.3"/>
    <n v="0.254"/>
    <n v="0.27700000000000002"/>
    <n v="18"/>
    <n v="8"/>
    <n v="0.44"/>
    <s v="Classics"/>
  </r>
  <r>
    <x v="37"/>
    <s v="(s) Julia Brown"/>
    <n v="5.58"/>
    <n v="0.191"/>
    <n v="0.185"/>
    <n v="0.37"/>
    <n v="0.27700000000000002"/>
    <n v="16"/>
    <n v="13"/>
    <n v="0.81"/>
    <s v="Classics"/>
  </r>
  <r>
    <x v="14"/>
    <s v="(s)  Wilson Yerxa"/>
    <n v="6.94"/>
    <n v="0.27700000000000002"/>
    <n v="0.28771112405358185"/>
    <n v="0.2671957671957671"/>
    <n v="0.27745344562467444"/>
    <n v="17"/>
    <n v="11"/>
    <n v="0.6470588235294118"/>
    <m/>
  </r>
  <r>
    <x v="56"/>
    <s v="(s) Janet Sedlar"/>
    <n v="5.33"/>
    <n v="0.26800000000000002"/>
    <n v="0.26600000000000001"/>
    <n v="0.29099999999999998"/>
    <n v="0.27900000000000003"/>
    <n v="14"/>
    <n v="6"/>
    <n v="0.43"/>
    <s v="Spanish"/>
  </r>
  <r>
    <x v="12"/>
    <s v="(s)"/>
    <n v="8.33"/>
    <n v="0.24"/>
    <n v="0.35"/>
    <n v="0.20799999999999999"/>
    <n v="0.27900000000000003"/>
    <n v="19"/>
    <n v="15"/>
    <n v="0.79"/>
    <s v="Self"/>
  </r>
  <r>
    <x v="82"/>
    <s v="(s) Stephen"/>
    <n v="9"/>
    <n v="0.252"/>
    <n v="0.39"/>
    <n v="0.16800000000000001"/>
    <n v="0.27900000000000003"/>
    <n v="19"/>
    <n v="11"/>
    <n v="0.57999999999999996"/>
    <s v="Global Society"/>
  </r>
  <r>
    <x v="32"/>
    <s v="(s) Stephen Haswell Todd"/>
    <n v="5.36"/>
    <n v="0.24099999999999999"/>
    <n v="0.19569015725101921"/>
    <n v="0.36243386243386244"/>
    <n v="0.27906200984244084"/>
    <n v="15"/>
    <n v="7"/>
    <n v="0.46666666666666667"/>
    <s v="Human Being and Citizen"/>
  </r>
  <r>
    <x v="40"/>
    <s v="(s) Hoda El Shakry"/>
    <n v="6.94"/>
    <n v="0.28000000000000003"/>
    <n v="0.35499999999999998"/>
    <n v="0.20499999999999999"/>
    <n v="0.28000000000000003"/>
    <n v="20"/>
    <n v="11"/>
    <n v="0.55000000000000004"/>
    <s v="Gender and Sexuality"/>
  </r>
  <r>
    <x v="114"/>
    <s v="(s)"/>
    <n v="11.25"/>
    <n v="0.28299999999999997"/>
    <n v="0.56000000000000005"/>
    <n v="0"/>
    <n v="0.28000000000000003"/>
    <n v="13"/>
    <n v="9"/>
    <n v="0.69"/>
    <m/>
  </r>
  <r>
    <x v="115"/>
    <s v="(s) Tobias"/>
    <n v="7.5"/>
    <n v="0.221"/>
    <n v="0.29499999999999998"/>
    <n v="0.26500000000000001"/>
    <n v="0.28000000000000003"/>
    <n v="6"/>
    <n v="6"/>
    <n v="1"/>
    <m/>
  </r>
  <r>
    <x v="116"/>
    <s v="(s) Amanda Kube"/>
    <n v="7.08"/>
    <n v="0.214"/>
    <n v="0.26600000000000001"/>
    <n v="0.29499999999999998"/>
    <n v="0.28000000000000003"/>
    <n v="30"/>
    <n v="13"/>
    <n v="0.43"/>
    <m/>
  </r>
  <r>
    <x v="61"/>
    <s v="(s)"/>
    <n v="5.42"/>
    <n v="0.24099999999999999"/>
    <n v="0.1991846243447874"/>
    <n v="0.36243386243386244"/>
    <n v="0.28080924338932489"/>
    <n v="16"/>
    <n v="13"/>
    <n v="0.8125"/>
    <s v="Philosophical Perspectives"/>
  </r>
  <r>
    <x v="117"/>
    <s v="(s)  Augusta McMahon"/>
    <n v="5"/>
    <n v="0.247"/>
    <n v="0.2"/>
    <n v="0.36199999999999999"/>
    <n v="0.28100000000000003"/>
    <n v="40"/>
    <n v="12"/>
    <n v="0.3"/>
    <s v="Ancient Empires"/>
  </r>
  <r>
    <x v="94"/>
    <s v="(s) Pablo Ottonello"/>
    <n v="4.72"/>
    <n v="0.22500000000000001"/>
    <n v="0.15841584158415839"/>
    <n v="0.40476190476190477"/>
    <n v="0.28158887317303161"/>
    <n v="11"/>
    <n v="9"/>
    <n v="0.81818181818181823"/>
    <s v="Readings in World Lit"/>
  </r>
  <r>
    <x v="62"/>
    <s v="(s) Alan Parma"/>
    <n v="3.42"/>
    <n v="0.20799999999999999"/>
    <n v="0.114"/>
    <n v="0.45"/>
    <n v="0.28199999999999997"/>
    <n v="15"/>
    <n v="9"/>
    <n v="0.6"/>
    <s v="Spanish"/>
  </r>
  <r>
    <x v="56"/>
    <s v="(s) Linxi Zhang"/>
    <n v="7"/>
    <n v="0.316"/>
    <n v="0.4"/>
    <n v="0.16400000000000001"/>
    <n v="0.28199999999999997"/>
    <n v="15"/>
    <n v="11"/>
    <n v="0.73"/>
    <s v="Spanish"/>
  </r>
  <r>
    <x v="15"/>
    <s v="(s) Alysson Light"/>
    <n v="7.5"/>
    <n v="0.223"/>
    <n v="0.3"/>
    <n v="0.26400000000000001"/>
    <n v="0.28199999999999997"/>
    <n v="19"/>
    <n v="10"/>
    <n v="0.53"/>
    <s v="Mind"/>
  </r>
  <r>
    <x v="118"/>
    <s v="(s) Aaron Turkewitz, Marcelo Nobrega"/>
    <n v="3.61"/>
    <n v="0.2"/>
    <n v="9.376820034944669E-2"/>
    <n v="0.47089947089947093"/>
    <n v="0.2823338356244588"/>
    <n v="24"/>
    <n v="18"/>
    <n v="0.75"/>
    <m/>
  </r>
  <r>
    <x v="44"/>
    <s v="(s) Aidan Kaplan"/>
    <n v="4.5"/>
    <n v="0.24"/>
    <n v="0.2"/>
    <n v="0.36499999999999999"/>
    <n v="0.28299999999999997"/>
    <n v="14"/>
    <n v="8"/>
    <n v="0.56999999999999995"/>
    <s v="Arabic"/>
  </r>
  <r>
    <x v="32"/>
    <s v="(s) Elisabeth Wilhelm"/>
    <n v="4.6399999999999997"/>
    <n v="0.222"/>
    <n v="0.15375655212580078"/>
    <n v="0.41269841269841268"/>
    <n v="0.28322748241210671"/>
    <n v="19"/>
    <n v="14"/>
    <n v="0.73684210526315785"/>
    <s v="Human Being and Citizen"/>
  </r>
  <r>
    <x v="119"/>
    <s v="(s) Govindarajan Navaneethakrishnan"/>
    <n v="4.5"/>
    <n v="0.23899999999999999"/>
    <n v="0.2"/>
    <n v="0.36799999999999999"/>
    <n v="0.28399999999999997"/>
    <n v="8"/>
    <n v="3"/>
    <n v="0.38"/>
    <s v="Tamil"/>
  </r>
  <r>
    <x v="5"/>
    <s v="(s)  Matthew Harris"/>
    <n v="7.5"/>
    <n v="0.222"/>
    <n v="0.3"/>
    <n v="0.26700000000000002"/>
    <n v="0.28399999999999997"/>
    <n v="19"/>
    <n v="9"/>
    <n v="0.47"/>
    <s v="Religion"/>
  </r>
  <r>
    <x v="71"/>
    <s v="(s)"/>
    <n v="2.86"/>
    <n v="0.182"/>
    <n v="5.0087361677344192E-2"/>
    <n v="0.5185185185185186"/>
    <n v="0.28430294009793139"/>
    <n v="16"/>
    <n v="14"/>
    <n v="0.875"/>
    <m/>
  </r>
  <r>
    <x v="45"/>
    <s v="(s)  Paula Harper"/>
    <n v="3.5"/>
    <n v="0.19600000000000001"/>
    <n v="8.7361677344204997E-2"/>
    <n v="0.48148148148148151"/>
    <n v="0.28442157941284324"/>
    <n v="17"/>
    <n v="7"/>
    <n v="0.41176470588235292"/>
    <m/>
  </r>
  <r>
    <x v="48"/>
    <s v="(s)"/>
    <n v="5.5"/>
    <n v="0.24"/>
    <n v="0.20384391380314501"/>
    <n v="0.36507936507936511"/>
    <n v="0.28446163944125508"/>
    <n v="15"/>
    <n v="10"/>
    <n v="0.66666666666666663"/>
    <s v="Readings in World Lit"/>
  </r>
  <r>
    <x v="26"/>
    <s v="(s)  Linxi Zhang"/>
    <n v="3.88"/>
    <n v="0.219"/>
    <n v="0.15"/>
    <n v="0.42099999999999999"/>
    <n v="0.28499999999999998"/>
    <n v="9"/>
    <n v="8"/>
    <n v="0.89"/>
    <s v="Spanish"/>
  </r>
  <r>
    <x v="19"/>
    <s v="(s)"/>
    <n v="5.36"/>
    <n v="0.182"/>
    <n v="0.17199999999999999"/>
    <n v="0.39900000000000002"/>
    <n v="0.28499999999999998"/>
    <n v="18"/>
    <n v="9"/>
    <n v="0.5"/>
    <s v="Self"/>
  </r>
  <r>
    <x v="23"/>
    <s v="(s)  Stephen"/>
    <n v="8.75"/>
    <n v="0.24399999999999999"/>
    <n v="0.375"/>
    <n v="0.19500000000000001"/>
    <n v="0.28499999999999998"/>
    <n v="19"/>
    <n v="8"/>
    <n v="0.42"/>
    <s v="Global Society"/>
  </r>
  <r>
    <x v="58"/>
    <s v="(s) Eric C Larsen"/>
    <n v="3.93"/>
    <n v="0.20499999999999999"/>
    <n v="0.11240535818287711"/>
    <n v="0.45767195767195767"/>
    <n v="0.28503865792741739"/>
    <n v="66"/>
    <n v="32"/>
    <n v="0.48484848484848486"/>
    <m/>
  </r>
  <r>
    <x v="53"/>
    <s v="(s)  Gabriel Ellis"/>
    <n v="5.28"/>
    <n v="0.23400000000000001"/>
    <n v="0.19103086779266162"/>
    <n v="0.38095238095238093"/>
    <n v="0.28599162437252129"/>
    <n v="14"/>
    <n v="10"/>
    <n v="0.7142857142857143"/>
    <s v="Reading Cultures"/>
  </r>
  <r>
    <x v="2"/>
    <s v="(s) Daisy Delogu"/>
    <n v="6.07"/>
    <n v="0.26300000000000001"/>
    <n v="0.28599999999999998"/>
    <n v="0.28599999999999998"/>
    <n v="0.28599999999999998"/>
    <n v="19"/>
    <n v="7"/>
    <n v="0.37"/>
    <s v="Gender and Sexuality"/>
  </r>
  <r>
    <x v="47"/>
    <s v="(s) Alexandra Matthews"/>
    <n v="6.5"/>
    <n v="0.20200000000000001"/>
    <n v="0.24"/>
    <n v="0.33300000000000002"/>
    <n v="0.28699999999999998"/>
    <n v="19"/>
    <n v="11"/>
    <n v="0.57999999999999996"/>
    <s v="Religion"/>
  </r>
  <r>
    <x v="120"/>
    <s v="(s) Rebeca Velasquez"/>
    <n v="5"/>
    <n v="0.22700000000000001"/>
    <n v="0.17472335468840999"/>
    <n v="0.39947089947089942"/>
    <n v="0.28709712707965473"/>
    <n v="18"/>
    <n v="10"/>
    <n v="0.55555555555555558"/>
    <s v="Poetry and the Human"/>
  </r>
  <r>
    <x v="17"/>
    <s v="(s) Adam Flowers"/>
    <n v="3.5"/>
    <n v="0.219"/>
    <n v="0.08"/>
    <n v="0.495"/>
    <n v="0.28799999999999998"/>
    <n v="22"/>
    <n v="10"/>
    <n v="0.45"/>
    <s v="Islamic Thought and Literature"/>
  </r>
  <r>
    <x v="121"/>
    <s v="(s)  Oliver Cussen"/>
    <n v="5.83"/>
    <n v="0.25800000000000001"/>
    <n v="0.26600000000000001"/>
    <n v="0.31"/>
    <n v="0.28799999999999998"/>
    <n v="10"/>
    <n v="3"/>
    <n v="0.3"/>
    <s v="History of European Civilization"/>
  </r>
  <r>
    <x v="25"/>
    <s v="(s)  Laura Colaneri"/>
    <n v="5.33"/>
    <n v="0.26100000000000001"/>
    <n v="0.26600000000000001"/>
    <n v="0.31"/>
    <n v="0.28799999999999998"/>
    <n v="13"/>
    <n v="7"/>
    <n v="0.54"/>
    <s v="Spanish"/>
  </r>
  <r>
    <x v="12"/>
    <s v="(s)"/>
    <n v="8.2100000000000009"/>
    <n v="0.23200000000000001"/>
    <n v="0.34300000000000003"/>
    <n v="0.23400000000000001"/>
    <n v="0.28799999999999998"/>
    <n v="19"/>
    <n v="8"/>
    <n v="0.42"/>
    <s v="Self"/>
  </r>
  <r>
    <x v="47"/>
    <s v="(s) Alexandra Matthews"/>
    <n v="6.39"/>
    <n v="0.19900000000000001"/>
    <n v="0.23300000000000001"/>
    <n v="0.34300000000000003"/>
    <n v="0.28799999999999998"/>
    <n v="18"/>
    <n v="9"/>
    <n v="0.5"/>
    <s v="Religion"/>
  </r>
  <r>
    <x v="42"/>
    <s v="(s)  Patrick Murphy"/>
    <n v="5"/>
    <n v="0.22600000000000001"/>
    <n v="0.17472335468840999"/>
    <n v="0.40211640211640209"/>
    <n v="0.28841987840240602"/>
    <n v="28"/>
    <n v="5"/>
    <n v="0.17857142857142858"/>
    <m/>
  </r>
  <r>
    <x v="60"/>
    <s v="(s)"/>
    <n v="5.28"/>
    <n v="0.23200000000000001"/>
    <n v="0.19103086779266162"/>
    <n v="0.38624338624338617"/>
    <n v="0.28863712701802391"/>
    <n v="19"/>
    <n v="9"/>
    <n v="0.47368421052631576"/>
    <s v="Poetry and the Human"/>
  </r>
  <r>
    <x v="122"/>
    <s v="(s)  Petra Goedegebuure"/>
    <n v="3.75"/>
    <n v="0.222"/>
    <n v="0.1"/>
    <n v="0.48099999999999998"/>
    <n v="0.28999999999999998"/>
    <n v="16"/>
    <n v="5"/>
    <n v="0.31"/>
    <s v="Ancient Near Eastern Thought &amp; Literature"/>
  </r>
  <r>
    <x v="123"/>
    <s v="(s)  Dorian Abbot"/>
    <n v="3.15"/>
    <n v="0.19900000000000001"/>
    <n v="0.114"/>
    <n v="0.46600000000000003"/>
    <n v="0.28999999999999998"/>
    <n v="59"/>
    <n v="25"/>
    <n v="0.42"/>
    <m/>
  </r>
  <r>
    <x v="48"/>
    <s v="(s)"/>
    <n v="4.04"/>
    <n v="0.20300000000000001"/>
    <n v="0.11881188118811881"/>
    <n v="0.46296296296296291"/>
    <n v="0.29088742207554086"/>
    <n v="19"/>
    <n v="14"/>
    <n v="0.73684210526315785"/>
    <s v="Readings in World Lit"/>
  </r>
  <r>
    <x v="124"/>
    <s v="(s)  Zhaotian Luo"/>
    <n v="6.88"/>
    <n v="0.20599999999999999"/>
    <n v="0.26300000000000001"/>
    <n v="0.32"/>
    <n v="0.29099999999999998"/>
    <n v="18"/>
    <n v="10"/>
    <n v="0.56000000000000005"/>
    <s v="SSI: Formal Theory"/>
  </r>
  <r>
    <x v="113"/>
    <s v="(s) Robert Bednarczyk"/>
    <n v="3.75"/>
    <n v="0.19600000000000001"/>
    <n v="0.10192195690157251"/>
    <n v="0.48148148148148151"/>
    <n v="0.29170171919152699"/>
    <n v="25"/>
    <n v="15"/>
    <n v="0.6"/>
    <m/>
  </r>
  <r>
    <x v="125"/>
    <s v="(s)"/>
    <n v="6.25"/>
    <n v="0.251"/>
    <n v="0.24752475247524749"/>
    <n v="0.33597883597883593"/>
    <n v="0.29175179422704173"/>
    <n v="19"/>
    <n v="12"/>
    <n v="0.63157894736842102"/>
    <s v="Human Being and Citizen"/>
  </r>
  <r>
    <x v="126"/>
    <s v="(s)  Jieun Kim"/>
    <n v="5.33"/>
    <n v="0.25800000000000001"/>
    <n v="0.26600000000000001"/>
    <n v="0.317"/>
    <n v="0.29199999999999998"/>
    <n v="8"/>
    <n v="4"/>
    <n v="0.5"/>
    <s v="Korean"/>
  </r>
  <r>
    <x v="19"/>
    <s v="(s)"/>
    <n v="7"/>
    <n v="0.20799999999999999"/>
    <n v="0.27"/>
    <n v="0.314"/>
    <n v="0.29199999999999998"/>
    <n v="17"/>
    <n v="11"/>
    <n v="0.65"/>
    <s v="Self"/>
  </r>
  <r>
    <x v="29"/>
    <s v="(s)"/>
    <n v="6.07"/>
    <n v="0.191"/>
    <n v="0.214"/>
    <n v="0.37"/>
    <n v="0.29199999999999998"/>
    <n v="19"/>
    <n v="8"/>
    <n v="0.42"/>
    <s v="Self"/>
  </r>
  <r>
    <x v="79"/>
    <s v="(s) Julia Brown"/>
    <n v="6.03"/>
    <n v="0.19"/>
    <n v="0.21199999999999999"/>
    <n v="0.373"/>
    <n v="0.29199999999999998"/>
    <n v="19"/>
    <n v="17"/>
    <n v="0.89"/>
    <s v="Classics"/>
  </r>
  <r>
    <x v="37"/>
    <s v="(s) Joshua Trubowitz"/>
    <n v="7.5"/>
    <n v="0.217"/>
    <n v="0.3"/>
    <n v="0.28399999999999997"/>
    <n v="0.29199999999999998"/>
    <n v="11"/>
    <n v="10"/>
    <n v="0.91"/>
    <s v="Classics"/>
  </r>
  <r>
    <x v="30"/>
    <s v="(s)  Julia Brown"/>
    <n v="5.58"/>
    <n v="0.182"/>
    <n v="0.185"/>
    <n v="0.39900000000000002"/>
    <n v="0.29199999999999998"/>
    <n v="19"/>
    <n v="16"/>
    <n v="0.84"/>
    <s v="Classics"/>
  </r>
  <r>
    <x v="110"/>
    <s v="(s)"/>
    <n v="4.8099999999999996"/>
    <n v="0.219"/>
    <n v="0.16365754222481069"/>
    <n v="0.42063492063492058"/>
    <n v="0.29214623142986562"/>
    <n v="18"/>
    <n v="13"/>
    <n v="0.72222222222222221"/>
    <s v="Language and the Human"/>
  </r>
  <r>
    <x v="32"/>
    <s v="(s)"/>
    <n v="5.68"/>
    <n v="0.23799999999999999"/>
    <n v="0.21432731508444958"/>
    <n v="0.37037037037037035"/>
    <n v="0.29234884272740996"/>
    <n v="19"/>
    <n v="11"/>
    <n v="0.57894736842105265"/>
    <s v="Human Being and Citizen"/>
  </r>
  <r>
    <x v="14"/>
    <s v="(s)"/>
    <n v="5"/>
    <n v="0.223"/>
    <n v="0.17472335468840999"/>
    <n v="0.41005291005291"/>
    <n v="0.29238813237065997"/>
    <n v="13"/>
    <n v="8"/>
    <n v="0.61538461538461542"/>
    <m/>
  </r>
  <r>
    <x v="61"/>
    <s v="(s)"/>
    <n v="4.32"/>
    <n v="0.20799999999999999"/>
    <n v="0.13511939429237041"/>
    <n v="0.44973544973544977"/>
    <n v="0.29242742201391009"/>
    <n v="19"/>
    <n v="12"/>
    <n v="0.63157894736842102"/>
    <s v="Philosophical Perspectives"/>
  </r>
  <r>
    <x v="127"/>
    <s v="(s)"/>
    <n v="11.5"/>
    <n v="0.28100000000000003"/>
    <n v="0.57699999999999996"/>
    <n v="8.9999999999999993E-3"/>
    <n v="0.29299999999999998"/>
    <n v="13"/>
    <n v="10"/>
    <n v="0.77"/>
    <m/>
  </r>
  <r>
    <x v="3"/>
    <s v="(s) Howard C Nusbaum"/>
    <n v="5"/>
    <n v="0.17100000000000001"/>
    <n v="0.15"/>
    <n v="0.436"/>
    <n v="0.29299999999999998"/>
    <n v="19"/>
    <n v="8"/>
    <n v="0.42"/>
    <s v="Mind"/>
  </r>
  <r>
    <x v="75"/>
    <s v="(s) Jacob Reed"/>
    <n v="6.25"/>
    <n v="0.25"/>
    <n v="0.24752475247524749"/>
    <n v="0.33862433862433861"/>
    <n v="0.29307454554979306"/>
    <n v="15"/>
    <n v="5"/>
    <n v="0.33333333333333331"/>
    <m/>
  </r>
  <r>
    <x v="62"/>
    <s v="(s) Begona Arechabaleta Regulez"/>
    <n v="4.8499999999999996"/>
    <n v="0.24199999999999999"/>
    <n v="0.22800000000000001"/>
    <n v="0.36"/>
    <n v="0.29399999999999998"/>
    <n v="12"/>
    <n v="8"/>
    <n v="0.67"/>
    <s v="Spanish"/>
  </r>
  <r>
    <x v="128"/>
    <s v="(s)"/>
    <n v="3.89"/>
    <n v="0.222"/>
    <n v="0.24299999999999999"/>
    <n v="0.34599999999999997"/>
    <n v="0.29399999999999998"/>
    <n v="42"/>
    <n v="22"/>
    <n v="0.52"/>
    <m/>
  </r>
  <r>
    <x v="12"/>
    <s v="(s)"/>
    <n v="7.5"/>
    <n v="0.216"/>
    <n v="0.3"/>
    <n v="0.28699999999999998"/>
    <n v="0.29399999999999998"/>
    <n v="19"/>
    <n v="9"/>
    <n v="0.47"/>
    <s v="Self"/>
  </r>
  <r>
    <x v="129"/>
    <s v="(s)"/>
    <n v="3.61"/>
    <n v="0.191"/>
    <n v="9.376820034944669E-2"/>
    <n v="0.49470899470899465"/>
    <n v="0.29423859752922066"/>
    <n v="48"/>
    <n v="21"/>
    <n v="0.4375"/>
    <m/>
  </r>
  <r>
    <x v="94"/>
    <s v="(s) Valerie Levan"/>
    <n v="6.94"/>
    <n v="0.26400000000000001"/>
    <n v="0.28771112405358185"/>
    <n v="0.30158730158730152"/>
    <n v="0.29464921282044165"/>
    <n v="16"/>
    <n v="10"/>
    <n v="0.625"/>
    <s v="Readings in World Lit"/>
  </r>
  <r>
    <x v="53"/>
    <s v="(s) Lee Hoffer"/>
    <n v="5.36"/>
    <n v="0.22900000000000001"/>
    <n v="0.19569015725101921"/>
    <n v="0.39417989417989419"/>
    <n v="0.29493502571545671"/>
    <n v="11"/>
    <n v="7"/>
    <n v="0.63636363636363635"/>
    <s v="Reading Cultures"/>
  </r>
  <r>
    <x v="130"/>
    <s v="(s)  David Reinhart"/>
    <n v="5.33"/>
    <n v="0.25600000000000001"/>
    <n v="0.26600000000000001"/>
    <n v="0.32300000000000001"/>
    <n v="0.29499999999999998"/>
    <n v="15"/>
    <n v="7"/>
    <n v="0.47"/>
    <s v="American Sign Language"/>
  </r>
  <r>
    <x v="97"/>
    <s v="(s) Beatrice"/>
    <n v="4"/>
    <n v="0.19900000000000001"/>
    <n v="0.11648223645894"/>
    <n v="0.47354497354497349"/>
    <n v="0.29501360500195672"/>
    <n v="47"/>
    <n v="22"/>
    <n v="0.46808510638297873"/>
    <m/>
  </r>
  <r>
    <x v="94"/>
    <s v="(s) Julie Orlemanski"/>
    <n v="5.42"/>
    <n v="0.23"/>
    <n v="0.1991846243447874"/>
    <n v="0.39153439153439151"/>
    <n v="0.29535950793958943"/>
    <n v="19"/>
    <n v="12"/>
    <n v="0.63157894736842102"/>
    <s v="Readings in World Lit"/>
  </r>
  <r>
    <x v="55"/>
    <s v="(s) Miguel Martinez"/>
    <n v="6.89"/>
    <n v="0.26200000000000001"/>
    <n v="0.28479906814210826"/>
    <n v="0.30687830687830686"/>
    <n v="0.29583868751020759"/>
    <n v="11"/>
    <n v="7"/>
    <n v="0.63636363636363635"/>
    <s v="Philosophical Perspectives"/>
  </r>
  <r>
    <x v="131"/>
    <s v="(s)  Andrew Ollett"/>
    <n v="5.07"/>
    <n v="0.247"/>
    <n v="0.246"/>
    <n v="0.34699999999999998"/>
    <n v="0.29599999999999999"/>
    <n v="15"/>
    <n v="6"/>
    <n v="0.4"/>
    <s v="Sanskrit"/>
  </r>
  <r>
    <x v="74"/>
    <s v="(s)  Anh Vu"/>
    <n v="5.42"/>
    <n v="0.22900000000000001"/>
    <n v="0.1991846243447874"/>
    <n v="0.39417989417989419"/>
    <n v="0.29668225926234082"/>
    <n v="17"/>
    <n v="12"/>
    <n v="0.70588235294117652"/>
    <m/>
  </r>
  <r>
    <x v="132"/>
    <s v="(s) Yibi Huang"/>
    <n v="6.76"/>
    <n v="0.20100000000000001"/>
    <n v="0.24299999999999999"/>
    <n v="0.35"/>
    <n v="0.29699999999999999"/>
    <n v="57"/>
    <n v="29"/>
    <n v="0.51"/>
    <m/>
  </r>
  <r>
    <x v="30"/>
    <s v="(s)  Joel Isaac"/>
    <n v="6.39"/>
    <n v="0.19400000000000001"/>
    <n v="0.23300000000000001"/>
    <n v="0.36"/>
    <n v="0.29699999999999999"/>
    <n v="17"/>
    <n v="10"/>
    <n v="0.59"/>
    <s v="Classics"/>
  </r>
  <r>
    <x v="45"/>
    <s v="(s) Melani Shahin"/>
    <n v="4.17"/>
    <n v="0.20100000000000001"/>
    <n v="0.1263832265579499"/>
    <n v="0.46825396825396826"/>
    <n v="0.29731859740595906"/>
    <n v="17"/>
    <n v="9"/>
    <n v="0.52941176470588236"/>
    <m/>
  </r>
  <r>
    <x v="60"/>
    <s v="(s)"/>
    <n v="4.32"/>
    <n v="0.20399999999999999"/>
    <n v="0.13511939429237041"/>
    <n v="0.46031746031746035"/>
    <n v="0.29771842730491538"/>
    <n v="19"/>
    <n v="11"/>
    <n v="0.57894736842105265"/>
    <s v="Poetry and the Human"/>
  </r>
  <r>
    <x v="33"/>
    <s v="(s)  John"/>
    <n v="3.33"/>
    <n v="0.182"/>
    <n v="7.7460687245195101E-2"/>
    <n v="0.5185185185185186"/>
    <n v="0.29798960288185683"/>
    <n v="17"/>
    <n v="8"/>
    <n v="0.47058823529411764"/>
    <m/>
  </r>
  <r>
    <x v="133"/>
    <s v="(s) James Osborne"/>
    <n v="3.69"/>
    <n v="0.218"/>
    <n v="9.5000000000000001E-2"/>
    <n v="0.5"/>
    <n v="0.29799999999999999"/>
    <n v="44"/>
    <n v="24"/>
    <n v="0.55000000000000004"/>
    <s v="Ancient Empires"/>
  </r>
  <r>
    <x v="121"/>
    <s v="(s)  Oliver Cussen"/>
    <n v="7.5"/>
    <n v="0.28199999999999997"/>
    <n v="0.4"/>
    <n v="0.19500000000000001"/>
    <n v="0.29799999999999999"/>
    <n v="16"/>
    <n v="4"/>
    <n v="0.25"/>
    <s v="History of European Civilization"/>
  </r>
  <r>
    <x v="29"/>
    <s v="(s)"/>
    <n v="7.5"/>
    <n v="0.21299999999999999"/>
    <n v="0.3"/>
    <n v="0.29699999999999999"/>
    <n v="0.29799999999999999"/>
    <n v="18"/>
    <n v="9"/>
    <n v="0.5"/>
    <s v="Self"/>
  </r>
  <r>
    <x v="12"/>
    <s v="(s)"/>
    <n v="6.94"/>
    <n v="0.20300000000000001"/>
    <n v="0.26600000000000001"/>
    <n v="0.33"/>
    <n v="0.29799999999999999"/>
    <n v="18"/>
    <n v="10"/>
    <n v="0.56000000000000005"/>
    <s v="Self"/>
  </r>
  <r>
    <x v="55"/>
    <s v="(s) Patrice Rankine"/>
    <n v="5.42"/>
    <n v="0.22800000000000001"/>
    <n v="0.1991846243447874"/>
    <n v="0.39682539682539686"/>
    <n v="0.2980050105850921"/>
    <n v="18"/>
    <n v="12"/>
    <n v="0.66666666666666663"/>
    <s v="Philosophical Perspectives"/>
  </r>
  <r>
    <x v="134"/>
    <s v="(s)  Robert Bednarczyk"/>
    <n v="3.21"/>
    <n v="0.17899999999999999"/>
    <n v="7.0471753057658695E-2"/>
    <n v="0.52645502645502651"/>
    <n v="0.29846338975634262"/>
    <n v="31"/>
    <n v="14"/>
    <n v="0.45161290322580644"/>
    <m/>
  </r>
  <r>
    <x v="42"/>
    <s v="(s)  Jessica Baker"/>
    <n v="2.5"/>
    <n v="0.16300000000000001"/>
    <n v="2.9120559114735E-2"/>
    <n v="0.56878306878306883"/>
    <n v="0.29895181394890191"/>
    <n v="20"/>
    <n v="9"/>
    <n v="0.45"/>
    <m/>
  </r>
  <r>
    <x v="135"/>
    <s v="(s) James Vaughn"/>
    <n v="7.05"/>
    <n v="0.27400000000000002"/>
    <n v="0.36399999999999999"/>
    <n v="0.23300000000000001"/>
    <n v="0.29899999999999999"/>
    <n v="19"/>
    <n v="11"/>
    <n v="0.57999999999999996"/>
    <s v="Jewish Civilization"/>
  </r>
  <r>
    <x v="52"/>
    <s v="(s) Sarah Jane Vincent"/>
    <n v="3.36"/>
    <n v="0.193"/>
    <n v="0.109"/>
    <n v="0.48899999999999999"/>
    <n v="0.29899999999999999"/>
    <n v="3"/>
    <n v="3"/>
    <n v="1"/>
    <s v="Italian"/>
  </r>
  <r>
    <x v="12"/>
    <s v="(s)"/>
    <n v="8.41"/>
    <n v="0.22900000000000001"/>
    <n v="0.35499999999999998"/>
    <n v="0.24399999999999999"/>
    <n v="0.29899999999999999"/>
    <n v="17"/>
    <n v="11"/>
    <n v="0.65"/>
    <s v="Self"/>
  </r>
  <r>
    <x v="6"/>
    <s v="(s)"/>
    <n v="8.33"/>
    <n v="0.22800000000000001"/>
    <n v="0.35"/>
    <n v="0.248"/>
    <n v="0.29899999999999999"/>
    <n v="18"/>
    <n v="8"/>
    <n v="0.44"/>
    <s v="SSI"/>
  </r>
  <r>
    <x v="13"/>
    <s v="(s) Carolina LopezRuiz"/>
    <n v="6.25"/>
    <n v="0.19"/>
    <n v="0.22500000000000001"/>
    <n v="0.373"/>
    <n v="0.29899999999999999"/>
    <n v="18"/>
    <n v="5"/>
    <n v="0.28000000000000003"/>
    <s v="Religion"/>
  </r>
  <r>
    <x v="74"/>
    <s v="(s) Anh Vu"/>
    <n v="5.42"/>
    <n v="0.22700000000000001"/>
    <n v="0.1991846243447874"/>
    <n v="0.39947089947089942"/>
    <n v="0.29932776190784338"/>
    <n v="19"/>
    <n v="12"/>
    <n v="0.63157894736842102"/>
    <m/>
  </r>
  <r>
    <x v="19"/>
    <s v="(s)"/>
    <n v="6.88"/>
    <n v="0.20100000000000001"/>
    <n v="0.26300000000000001"/>
    <n v="0.33700000000000002"/>
    <n v="0.3"/>
    <n v="18"/>
    <n v="9"/>
    <n v="0.5"/>
    <s v="Self"/>
  </r>
  <r>
    <x v="19"/>
    <s v="(s)"/>
    <n v="7.95"/>
    <n v="0.22"/>
    <n v="0.32700000000000001"/>
    <n v="0.27400000000000002"/>
    <n v="0.3"/>
    <n v="18"/>
    <n v="11"/>
    <n v="0.61"/>
    <s v="Self"/>
  </r>
  <r>
    <x v="55"/>
    <s v="(s)"/>
    <n v="4.72"/>
    <n v="0.21099999999999999"/>
    <n v="0.15841584158415839"/>
    <n v="0.44179894179894186"/>
    <n v="0.3001073916915501"/>
    <n v="18"/>
    <n v="9"/>
    <n v="0.5"/>
    <s v="Philosophical Perspectives"/>
  </r>
  <r>
    <x v="33"/>
    <s v="(s)"/>
    <n v="4.7699999999999996"/>
    <n v="0.21199999999999999"/>
    <n v="0.16132789749563187"/>
    <n v="0.43915343915343918"/>
    <n v="0.30024066832453555"/>
    <n v="18"/>
    <n v="11"/>
    <n v="0.61111111111111116"/>
    <m/>
  </r>
  <r>
    <x v="59"/>
    <s v="(s)"/>
    <n v="5.83"/>
    <n v="0.23499999999999999"/>
    <n v="0.22306348281887012"/>
    <n v="0.37830687830687837"/>
    <n v="0.30068518056287424"/>
    <n v="18"/>
    <n v="10"/>
    <n v="0.55555555555555558"/>
    <s v="Poetry and the Human"/>
  </r>
  <r>
    <x v="136"/>
    <s v="(s)  Veronica Moraga Guerra"/>
    <n v="4.6399999999999997"/>
    <n v="0.23"/>
    <n v="0.21099999999999999"/>
    <n v="0.39200000000000002"/>
    <n v="0.30099999999999999"/>
    <n v="14"/>
    <n v="7"/>
    <n v="0.5"/>
    <s v="Spanish"/>
  </r>
  <r>
    <x v="6"/>
    <s v="(s)"/>
    <n v="6.25"/>
    <n v="0.189"/>
    <n v="0.22500000000000001"/>
    <n v="0.376"/>
    <n v="0.30099999999999999"/>
    <n v="19"/>
    <n v="8"/>
    <n v="0.42"/>
    <s v="SSI"/>
  </r>
  <r>
    <x v="0"/>
    <s v="(s)  Kerry Le Doux"/>
    <n v="10"/>
    <n v="0.25700000000000001"/>
    <n v="0.45"/>
    <n v="0.152"/>
    <n v="0.30099999999999999"/>
    <n v="17"/>
    <n v="7"/>
    <n v="0.41"/>
    <s v="Mind"/>
  </r>
  <r>
    <x v="14"/>
    <s v="(s)"/>
    <n v="6.07"/>
    <n v="0.24"/>
    <n v="0.23704135119394293"/>
    <n v="0.36507936507936511"/>
    <n v="0.30106035813665399"/>
    <n v="16"/>
    <n v="8"/>
    <n v="0.5"/>
    <m/>
  </r>
  <r>
    <x v="97"/>
    <s v="(s) Eric C"/>
    <n v="3.64"/>
    <n v="0.186"/>
    <n v="9.5515433896330812E-2"/>
    <n v="0.50793650793650791"/>
    <n v="0.30172597091641934"/>
    <n v="115"/>
    <n v="61"/>
    <n v="0.5304347826086957"/>
    <m/>
  </r>
  <r>
    <x v="94"/>
    <s v="(s) Valerie Levan"/>
    <n v="5.96"/>
    <n v="0.23699999999999999"/>
    <n v="0.23063482818870121"/>
    <n v="0.37301587301587302"/>
    <n v="0.3018253506022871"/>
    <n v="19"/>
    <n v="13"/>
    <n v="0.68421052631578949"/>
    <s v="Readings in World Lit"/>
  </r>
  <r>
    <x v="137"/>
    <s v="(s)  Eric C Larsen"/>
    <n v="3.69"/>
    <n v="0.187"/>
    <n v="9.8427489807804303E-2"/>
    <n v="0.50529100529100535"/>
    <n v="0.30185924754940485"/>
    <n v="124"/>
    <n v="49"/>
    <n v="0.39516129032258063"/>
    <m/>
  </r>
  <r>
    <x v="138"/>
    <s v="(s) Veronica Vegna"/>
    <n v="9"/>
    <n v="0.36099999999999999"/>
    <n v="0.56000000000000005"/>
    <n v="4.4999999999999998E-2"/>
    <n v="0.30199999999999999"/>
    <n v="7"/>
    <n v="5"/>
    <n v="0.71"/>
    <s v="Italian"/>
  </r>
  <r>
    <x v="139"/>
    <s v="(s) Youjung Shin"/>
    <n v="4.5"/>
    <n v="0.22500000000000001"/>
    <n v="0.2"/>
    <n v="0.40500000000000003"/>
    <n v="0.30199999999999999"/>
    <n v="4"/>
    <n v="3"/>
    <n v="0.75"/>
    <s v="Korean"/>
  </r>
  <r>
    <x v="140"/>
    <s v="(s) Romeena Kureishy"/>
    <n v="4.5"/>
    <n v="0.22500000000000001"/>
    <n v="0.2"/>
    <n v="0.40500000000000003"/>
    <n v="0.30199999999999999"/>
    <n v="13"/>
    <n v="10"/>
    <n v="0.77"/>
    <s v="Urdu"/>
  </r>
  <r>
    <x v="45"/>
    <s v="(s)  Anne Monique Pace"/>
    <n v="4.17"/>
    <n v="0.19700000000000001"/>
    <n v="0.1263832265579499"/>
    <n v="0.47883597883597884"/>
    <n v="0.30260960269696435"/>
    <n v="18"/>
    <n v="6"/>
    <n v="0.33333333333333331"/>
    <m/>
  </r>
  <r>
    <x v="42"/>
    <s v="(s)  Christopher Batterman Chairez"/>
    <n v="3.61"/>
    <n v="0.184"/>
    <n v="9.376820034944669E-2"/>
    <n v="0.51322751322751325"/>
    <n v="0.30349785678847996"/>
    <n v="17"/>
    <n v="9"/>
    <n v="0.52941176470588236"/>
    <m/>
  </r>
  <r>
    <x v="141"/>
    <s v="(s) Georgy Khabarovskiy"/>
    <n v="5.13"/>
    <n v="0.24299999999999999"/>
    <n v="0.25"/>
    <n v="0.35699999999999998"/>
    <n v="0.30399999999999999"/>
    <n v="9"/>
    <n v="8"/>
    <n v="0.89"/>
    <s v="French"/>
  </r>
  <r>
    <x v="26"/>
    <s v="(s) James Leon Weber"/>
    <n v="4.1399999999999997"/>
    <n v="0.21299999999999999"/>
    <n v="0.17100000000000001"/>
    <n v="0.437"/>
    <n v="0.30399999999999999"/>
    <n v="10"/>
    <n v="7"/>
    <n v="0.7"/>
    <s v="Spanish"/>
  </r>
  <r>
    <x v="19"/>
    <s v="(s)"/>
    <n v="6.79"/>
    <n v="0.19700000000000001"/>
    <n v="0.25700000000000001"/>
    <n v="0.35"/>
    <n v="0.30399999999999999"/>
    <n v="17"/>
    <n v="9"/>
    <n v="0.53"/>
    <s v="Self"/>
  </r>
  <r>
    <x v="10"/>
    <s v="(s) Shade"/>
    <n v="3.5"/>
    <n v="0.18099999999999999"/>
    <n v="8.7361677344204997E-2"/>
    <n v="0.52116402116402116"/>
    <n v="0.30426284925411307"/>
    <n v="15"/>
    <n v="12"/>
    <n v="0.8"/>
    <m/>
  </r>
  <r>
    <x v="142"/>
    <s v="(s) Mitchel L Villereal"/>
    <n v="5.5"/>
    <n v="0.22500000000000001"/>
    <n v="0.20384391380314501"/>
    <n v="0.40476190476190477"/>
    <n v="0.3043029092825249"/>
    <n v="47"/>
    <n v="28"/>
    <n v="0.5957446808510638"/>
    <m/>
  </r>
  <r>
    <x v="59"/>
    <s v="(s)"/>
    <n v="5.28"/>
    <n v="0.22"/>
    <n v="0.19103086779266162"/>
    <n v="0.41798941798941802"/>
    <n v="0.30451014289103984"/>
    <n v="19"/>
    <n v="9"/>
    <n v="0.47368421052631576"/>
    <s v="Poetry and the Human"/>
  </r>
  <r>
    <x v="63"/>
    <s v="(s) Stephen"/>
    <n v="7.5"/>
    <n v="0.20899999999999999"/>
    <n v="0.3"/>
    <n v="0.31"/>
    <n v="0.30499999999999999"/>
    <n v="19"/>
    <n v="10"/>
    <n v="0.53"/>
    <s v="Global Society"/>
  </r>
  <r>
    <x v="96"/>
    <s v="(s) Andrew"/>
    <n v="6"/>
    <n v="0.182"/>
    <n v="0.21"/>
    <n v="0.39900000000000002"/>
    <n v="0.30499999999999999"/>
    <n v="17"/>
    <n v="10"/>
    <n v="0.59"/>
    <s v="Democracy"/>
  </r>
  <r>
    <x v="25"/>
    <s v="(s)  Begona Arechabaleta Regulez"/>
    <n v="5.13"/>
    <n v="0.24099999999999999"/>
    <n v="0.25"/>
    <n v="0.36199999999999999"/>
    <n v="0.30599999999999999"/>
    <n v="14"/>
    <n v="9"/>
    <n v="0.64"/>
    <s v="Spanish"/>
  </r>
  <r>
    <x v="19"/>
    <s v="(s)"/>
    <n v="6.43"/>
    <n v="0.189"/>
    <n v="0.23599999999999999"/>
    <n v="0.376"/>
    <n v="0.30599999999999999"/>
    <n v="15"/>
    <n v="14"/>
    <n v="0.93"/>
    <s v="Self"/>
  </r>
  <r>
    <x v="26"/>
    <s v="(s) Pablo Ottonello"/>
    <n v="5.18"/>
    <n v="0.24199999999999999"/>
    <n v="0.254"/>
    <n v="0.36"/>
    <n v="0.307"/>
    <n v="12"/>
    <n v="11"/>
    <n v="0.92"/>
    <s v="Spanish"/>
  </r>
  <r>
    <x v="87"/>
    <s v="(s)"/>
    <n v="10"/>
    <n v="0.253"/>
    <n v="0.45"/>
    <n v="0.16500000000000001"/>
    <n v="0.307"/>
    <n v="7"/>
    <n v="4"/>
    <n v="0.56999999999999995"/>
    <s v="Power"/>
  </r>
  <r>
    <x v="29"/>
    <s v="(s)"/>
    <n v="10"/>
    <n v="0.253"/>
    <n v="0.45"/>
    <n v="0.16500000000000001"/>
    <n v="0.307"/>
    <n v="19"/>
    <n v="9"/>
    <n v="0.47"/>
    <s v="Self"/>
  </r>
  <r>
    <x v="12"/>
    <s v="(s)"/>
    <n v="6.07"/>
    <n v="0.182"/>
    <n v="0.214"/>
    <n v="0.39900000000000002"/>
    <n v="0.307"/>
    <n v="20"/>
    <n v="9"/>
    <n v="0.45"/>
    <s v="Self"/>
  </r>
  <r>
    <x v="79"/>
    <s v="(s) Jordan Jochim"/>
    <n v="5.28"/>
    <n v="0.16700000000000001"/>
    <n v="0.16700000000000001"/>
    <n v="0.44900000000000001"/>
    <n v="0.308"/>
    <n v="10"/>
    <n v="9"/>
    <n v="0.9"/>
    <s v="Classics"/>
  </r>
  <r>
    <x v="63"/>
    <s v="(s) Hannah"/>
    <n v="5.83"/>
    <n v="0.17699999999999999"/>
    <n v="0.2"/>
    <n v="0.41599999999999998"/>
    <n v="0.308"/>
    <n v="19"/>
    <n v="6"/>
    <n v="0.32"/>
    <s v="Global Society"/>
  </r>
  <r>
    <x v="100"/>
    <s v="(s)"/>
    <n v="4.7699999999999996"/>
    <n v="0.20599999999999999"/>
    <n v="0.16132789749563187"/>
    <n v="0.45502645502645511"/>
    <n v="0.30817717626104346"/>
    <n v="18"/>
    <n v="11"/>
    <n v="0.61111111111111116"/>
    <s v="Reading Cultures"/>
  </r>
  <r>
    <x v="32"/>
    <s v="(s) Gabriel Ellis"/>
    <n v="6.59"/>
    <n v="0.246"/>
    <n v="0.26732673267326729"/>
    <n v="0.34920634920634919"/>
    <n v="0.30826654093980821"/>
    <n v="19"/>
    <n v="11"/>
    <n v="0.57894736842105265"/>
    <s v="Human Being and Citizen"/>
  </r>
  <r>
    <x v="14"/>
    <s v="(s)"/>
    <n v="5.83"/>
    <n v="0.22900000000000001"/>
    <n v="0.22306348281887012"/>
    <n v="0.39417989417989419"/>
    <n v="0.30862168849938215"/>
    <n v="14"/>
    <n v="3"/>
    <n v="0.21428571428571427"/>
    <m/>
  </r>
  <r>
    <x v="33"/>
    <s v="(s)"/>
    <n v="3.61"/>
    <n v="0.18"/>
    <n v="9.376820034944669E-2"/>
    <n v="0.52380952380952384"/>
    <n v="0.30878886207948525"/>
    <n v="17"/>
    <n v="9"/>
    <n v="0.52941176470588236"/>
    <m/>
  </r>
  <r>
    <x v="4"/>
    <s v="(s)  Bowen Fan, David Cerny,"/>
    <n v="2.5"/>
    <n v="0.17"/>
    <n v="0"/>
    <n v="0.61799999999999999"/>
    <n v="0.309"/>
    <n v="30"/>
    <n v="8"/>
    <n v="0.27"/>
    <m/>
  </r>
  <r>
    <x v="15"/>
    <s v="(s) Kerry Le Doux"/>
    <n v="10"/>
    <n v="0.252"/>
    <n v="0.45"/>
    <n v="0.16800000000000001"/>
    <n v="0.309"/>
    <n v="19"/>
    <n v="11"/>
    <n v="0.57999999999999996"/>
    <s v="Mind"/>
  </r>
  <r>
    <x v="143"/>
    <s v="(s) Nicole Burgoyne"/>
    <n v="3.66"/>
    <n v="0.19400000000000001"/>
    <n v="0.13300000000000001"/>
    <n v="0.48699999999999999"/>
    <n v="0.31"/>
    <n v="8"/>
    <n v="6"/>
    <n v="0.75"/>
    <s v="German"/>
  </r>
  <r>
    <x v="116"/>
    <s v="(s) William Trok"/>
    <n v="8.82"/>
    <n v="0.22900000000000001"/>
    <n v="0.38800000000000001"/>
    <n v="0.23100000000000001"/>
    <n v="0.31"/>
    <n v="61"/>
    <n v="23"/>
    <n v="0.38"/>
    <m/>
  </r>
  <r>
    <x v="61"/>
    <s v="(s)"/>
    <n v="5.36"/>
    <n v="0.217"/>
    <n v="0.19569015725101921"/>
    <n v="0.42592592592592593"/>
    <n v="0.31080804158847258"/>
    <n v="19"/>
    <n v="14"/>
    <n v="0.73684210526315785"/>
    <s v="Philosophical Perspectives"/>
  </r>
  <r>
    <x v="54"/>
    <s v="(s)"/>
    <n v="4"/>
    <n v="0.187"/>
    <n v="0.11648223645894"/>
    <n v="0.50529100529100535"/>
    <n v="0.31088662087497265"/>
    <n v="19"/>
    <n v="10"/>
    <n v="0.52631578947368418"/>
    <s v="Greece and Rome"/>
  </r>
  <r>
    <x v="45"/>
    <s v="(s)  Paula Harper"/>
    <n v="5"/>
    <n v="0.20899999999999999"/>
    <n v="0.17472335468840999"/>
    <n v="0.44708994708994709"/>
    <n v="0.31090665088917857"/>
    <n v="17"/>
    <n v="6"/>
    <n v="0.35294117647058826"/>
    <m/>
  </r>
  <r>
    <x v="48"/>
    <s v="(s)"/>
    <n v="6.59"/>
    <n v="0.24399999999999999"/>
    <n v="0.26732673267326729"/>
    <n v="0.35449735449735453"/>
    <n v="0.31091204358531088"/>
    <n v="17"/>
    <n v="11"/>
    <n v="0.6470588235294118"/>
    <s v="Readings in World Lit"/>
  </r>
  <r>
    <x v="74"/>
    <s v="(s)  Paul Novak"/>
    <n v="5.28"/>
    <n v="0.215"/>
    <n v="0.19103086779266162"/>
    <n v="0.43121693121693128"/>
    <n v="0.31112389950479646"/>
    <n v="16"/>
    <n v="9"/>
    <n v="0.5625"/>
    <m/>
  </r>
  <r>
    <x v="61"/>
    <s v="(s)"/>
    <n v="5.83"/>
    <n v="0.22700000000000001"/>
    <n v="0.22306348281887012"/>
    <n v="0.39947089947089942"/>
    <n v="0.31126719114488477"/>
    <n v="19"/>
    <n v="9"/>
    <n v="0.47368421052631576"/>
    <s v="Philosophical Perspectives"/>
  </r>
  <r>
    <x v="144"/>
    <s v="(s)  Kimberly Kenny"/>
    <n v="5.33"/>
    <n v="0.24299999999999999"/>
    <n v="0.26600000000000001"/>
    <n v="0.35699999999999998"/>
    <n v="0.312"/>
    <n v="20"/>
    <n v="12"/>
    <n v="0.6"/>
    <s v="Norwegian"/>
  </r>
  <r>
    <x v="145"/>
    <s v="(s)  David Finkelstein"/>
    <n v="5.28"/>
    <n v="0.214"/>
    <n v="0.19103086779266162"/>
    <n v="0.43386243386243384"/>
    <n v="0.31244665082754774"/>
    <n v="14"/>
    <n v="9"/>
    <n v="0.6428571428571429"/>
    <s v="Media Aesthetics"/>
  </r>
  <r>
    <x v="73"/>
    <s v="(s)"/>
    <n v="5.83"/>
    <n v="0.22600000000000001"/>
    <n v="0.22306348281887012"/>
    <n v="0.40211640211640209"/>
    <n v="0.31258994246763611"/>
    <n v="18"/>
    <n v="15"/>
    <n v="0.83333333333333337"/>
    <s v="Media Aesthetics"/>
  </r>
  <r>
    <x v="113"/>
    <s v="(s) Amanda Brock"/>
    <n v="3.65"/>
    <n v="0.17799999999999999"/>
    <n v="9.6097845078625496E-2"/>
    <n v="0.52910052910052907"/>
    <n v="0.31259918708957729"/>
    <n v="24"/>
    <n v="15"/>
    <n v="0.625"/>
    <m/>
  </r>
  <r>
    <x v="146"/>
    <s v="(s)"/>
    <n v="8.06"/>
    <n v="0.27500000000000002"/>
    <n v="0.3529411764705882"/>
    <n v="0.27248677248677244"/>
    <n v="0.31271397447868032"/>
    <n v="19"/>
    <n v="9"/>
    <n v="0.47368421052631576"/>
    <s v="Language and the Human"/>
  </r>
  <r>
    <x v="55"/>
    <s v="(s)"/>
    <n v="6.5"/>
    <n v="0.24"/>
    <n v="0.26208503203261502"/>
    <n v="0.36507936507936511"/>
    <n v="0.31358219855599007"/>
    <n v="15"/>
    <n v="10"/>
    <n v="0.66666666666666663"/>
    <s v="Philosophical Perspectives"/>
  </r>
  <r>
    <x v="32"/>
    <s v="(s) Stephen Haswell Todd"/>
    <n v="5"/>
    <n v="0.20599999999999999"/>
    <n v="0.17472335468840999"/>
    <n v="0.45502645502645511"/>
    <n v="0.31487490485743252"/>
    <n v="13"/>
    <n v="8"/>
    <n v="0.61538461538461542"/>
    <s v="Human Being and Citizen"/>
  </r>
  <r>
    <x v="109"/>
    <s v="(s) Michael Fisch"/>
    <n v="6.79"/>
    <n v="0.19"/>
    <n v="0.25700000000000001"/>
    <n v="0.373"/>
    <n v="0.315"/>
    <n v="13"/>
    <n v="7"/>
    <n v="0.54"/>
    <s v="Power"/>
  </r>
  <r>
    <x v="45"/>
    <s v="(s)  Devon Borowski"/>
    <n v="5.36"/>
    <n v="0.21299999999999999"/>
    <n v="0.19569015725101921"/>
    <n v="0.43650793650793651"/>
    <n v="0.31609904687947787"/>
    <n v="17"/>
    <n v="8"/>
    <n v="0.47058823529411764"/>
    <m/>
  </r>
  <r>
    <x v="16"/>
    <s v="(s)"/>
    <n v="2.5"/>
    <n v="0.15"/>
    <n v="2.9120559114735E-2"/>
    <n v="0.60317460317460325"/>
    <n v="0.31614758114466912"/>
    <n v="18"/>
    <n v="6"/>
    <n v="0.33333333333333331"/>
    <m/>
  </r>
  <r>
    <x v="75"/>
    <s v="(s) Florian Walch"/>
    <n v="5.68"/>
    <n v="0.22"/>
    <n v="0.21432731508444958"/>
    <n v="0.41798941798941802"/>
    <n v="0.3161583665369338"/>
    <n v="16"/>
    <n v="11"/>
    <n v="0.6875"/>
    <m/>
  </r>
  <r>
    <x v="100"/>
    <s v="(s)"/>
    <n v="6.83"/>
    <n v="0.245"/>
    <n v="0.2813046010483401"/>
    <n v="0.35185185185185186"/>
    <n v="0.31657822645009598"/>
    <n v="19"/>
    <n v="15"/>
    <n v="0.78947368421052633"/>
    <s v="Reading Cultures"/>
  </r>
  <r>
    <x v="73"/>
    <s v="(s)"/>
    <n v="4.38"/>
    <n v="0.191"/>
    <n v="0.1386138613861386"/>
    <n v="0.49470899470899465"/>
    <n v="0.31666142804756664"/>
    <n v="18"/>
    <n v="9"/>
    <n v="0.5"/>
    <s v="Media Aesthetics"/>
  </r>
  <r>
    <x v="135"/>
    <s v="(s) Michael Williams"/>
    <n v="6.25"/>
    <n v="0.253"/>
    <n v="0.3"/>
    <n v="0.33300000000000002"/>
    <n v="0.317"/>
    <n v="19"/>
    <n v="10"/>
    <n v="0.53"/>
    <s v="History of European Civilization"/>
  </r>
  <r>
    <x v="64"/>
    <s v="(s) William Nickell"/>
    <n v="4.17"/>
    <n v="0.218"/>
    <n v="0.13400000000000001"/>
    <n v="0.5"/>
    <n v="0.317"/>
    <n v="19"/>
    <n v="6"/>
    <n v="0.32"/>
    <s v="Russia and Eurasia"/>
  </r>
  <r>
    <x v="147"/>
    <s v="(s) Pablo Garcia Pinar"/>
    <n v="5.88"/>
    <n v="0.25600000000000001"/>
    <n v="0.31"/>
    <n v="0.32300000000000001"/>
    <n v="0.317"/>
    <n v="12"/>
    <n v="9"/>
    <n v="0.75"/>
    <s v="Spanish"/>
  </r>
  <r>
    <x v="81"/>
    <s v="(s)  James Vaughn"/>
    <n v="9.32"/>
    <n v="0.23499999999999999"/>
    <n v="0.40899999999999997"/>
    <n v="0.224"/>
    <n v="0.317"/>
    <n v="19"/>
    <n v="11"/>
    <n v="0.57999999999999996"/>
    <s v="Power"/>
  </r>
  <r>
    <x v="29"/>
    <s v="(s)"/>
    <n v="6.25"/>
    <n v="0.17899999999999999"/>
    <n v="0.22500000000000001"/>
    <n v="0.40899999999999997"/>
    <n v="0.317"/>
    <n v="19"/>
    <n v="10"/>
    <n v="0.53"/>
    <s v="Self"/>
  </r>
  <r>
    <x v="3"/>
    <s v="(s) Sarah London"/>
    <n v="6.35"/>
    <n v="0.18099999999999999"/>
    <n v="0.23100000000000001"/>
    <n v="0.40300000000000002"/>
    <n v="0.317"/>
    <n v="19"/>
    <n v="13"/>
    <n v="0.68"/>
    <s v="Mind"/>
  </r>
  <r>
    <x v="61"/>
    <s v="(s)"/>
    <n v="4.17"/>
    <n v="0.186"/>
    <n v="0.1263832265579499"/>
    <n v="0.50793650793650791"/>
    <n v="0.31715986724722889"/>
    <n v="10"/>
    <n v="4"/>
    <n v="0.4"/>
    <s v="Philosophical Perspectives"/>
  </r>
  <r>
    <x v="14"/>
    <s v="(s)"/>
    <n v="2.5"/>
    <n v="0.14899999999999999"/>
    <n v="2.9120559114735E-2"/>
    <n v="0.60582010582010581"/>
    <n v="0.3174703324674204"/>
    <n v="13"/>
    <n v="4"/>
    <n v="0.30769230769230771"/>
    <m/>
  </r>
  <r>
    <x v="100"/>
    <s v="(s)"/>
    <n v="5.83"/>
    <n v="0.222"/>
    <n v="0.22306348281887012"/>
    <n v="0.41269841269841268"/>
    <n v="0.3178809477586414"/>
    <n v="19"/>
    <n v="12"/>
    <n v="0.63157894736842102"/>
    <s v="Reading Cultures"/>
  </r>
  <r>
    <x v="74"/>
    <s v="(s) Andrew Stock"/>
    <n v="4.38"/>
    <n v="0.19"/>
    <n v="0.1386138613861386"/>
    <n v="0.49735449735449733"/>
    <n v="0.31798417937031798"/>
    <n v="15"/>
    <n v="8"/>
    <n v="0.53333333333333333"/>
    <m/>
  </r>
  <r>
    <x v="148"/>
    <s v="(s)  Meng Li"/>
    <n v="4.5"/>
    <n v="0.21299999999999999"/>
    <n v="0.2"/>
    <n v="0.437"/>
    <n v="0.318"/>
    <n v="6"/>
    <n v="5"/>
    <n v="0.83"/>
    <s v="Chinese"/>
  </r>
  <r>
    <x v="149"/>
    <s v="(s)  Pouneh ShabaniJadidi"/>
    <n v="4.8499999999999996"/>
    <n v="0.224"/>
    <n v="0.22800000000000001"/>
    <n v="0.40699999999999997"/>
    <n v="0.318"/>
    <n v="9"/>
    <n v="7"/>
    <n v="0.78"/>
    <s v="Persian"/>
  </r>
  <r>
    <x v="32"/>
    <s v="(s)"/>
    <n v="7.5"/>
    <n v="0.25800000000000001"/>
    <n v="0.320326150262085"/>
    <n v="0.31746031746031744"/>
    <n v="0.31889323386120122"/>
    <n v="19"/>
    <n v="10"/>
    <n v="0.52631578947368418"/>
    <s v="Human Being and Citizen"/>
  </r>
  <r>
    <x v="150"/>
    <s v="(s) Katy Weintraub"/>
    <n v="3.33"/>
    <n v="0.20300000000000001"/>
    <n v="6.6000000000000003E-2"/>
    <n v="0.57099999999999995"/>
    <n v="0.31900000000000001"/>
    <n v="23"/>
    <n v="7"/>
    <n v="0.3"/>
    <s v="History of Western Civilization"/>
  </r>
  <r>
    <x v="4"/>
    <s v="(s)  Dorian Abbot, Huanzhou"/>
    <n v="3.33"/>
    <n v="0.19400000000000001"/>
    <n v="0.14499999999999999"/>
    <n v="0.49199999999999999"/>
    <n v="0.31900000000000001"/>
    <n v="30"/>
    <n v="12"/>
    <n v="0.4"/>
    <m/>
  </r>
  <r>
    <x v="83"/>
    <s v="(s)"/>
    <n v="5.62"/>
    <n v="0.216"/>
    <n v="0.21083284799068142"/>
    <n v="0.4285714285714286"/>
    <n v="0.31970213828105498"/>
    <n v="18"/>
    <n v="9"/>
    <n v="0.5"/>
    <s v="Greece and Rome"/>
  </r>
  <r>
    <x v="51"/>
    <s v="(s) Francois"/>
    <n v="5.5"/>
    <n v="0.23899999999999999"/>
    <n v="0.24"/>
    <n v="0.4"/>
    <n v="0.32"/>
    <n v="17"/>
    <n v="5"/>
    <n v="0.28999999999999998"/>
    <s v="Colonizations"/>
  </r>
  <r>
    <x v="39"/>
    <s v="(s)  Andrew"/>
    <n v="6.67"/>
    <n v="0.185"/>
    <n v="0.25"/>
    <n v="0.38900000000000001"/>
    <n v="0.32"/>
    <n v="19"/>
    <n v="6"/>
    <n v="0.32"/>
    <s v="Democracy"/>
  </r>
  <r>
    <x v="151"/>
    <s v="(s) Marcia Tan, Megan McNulty"/>
    <n v="5"/>
    <n v="0.20200000000000001"/>
    <n v="0.17472335468840999"/>
    <n v="0.46560846560846558"/>
    <n v="0.32016591014843776"/>
    <n v="60"/>
    <n v="25"/>
    <n v="0.41666666666666669"/>
    <m/>
  </r>
  <r>
    <x v="69"/>
    <s v="(s)  Sara Dallavalle"/>
    <n v="5.75"/>
    <n v="0.249"/>
    <n v="0.3"/>
    <n v="0.34100000000000003"/>
    <n v="0.32100000000000001"/>
    <n v="8"/>
    <n v="8"/>
    <n v="1"/>
    <s v="Italian"/>
  </r>
  <r>
    <x v="152"/>
    <s v="(s) Christopher Simon"/>
    <n v="6"/>
    <n v="0.25600000000000001"/>
    <n v="0.32"/>
    <n v="0.32300000000000001"/>
    <n v="0.32100000000000001"/>
    <n v="18"/>
    <n v="10"/>
    <n v="0.56000000000000005"/>
    <s v="Latin"/>
  </r>
  <r>
    <x v="19"/>
    <s v="(s)"/>
    <n v="6.67"/>
    <n v="0.184"/>
    <n v="0.25"/>
    <n v="0.39300000000000002"/>
    <n v="0.32100000000000001"/>
    <n v="18"/>
    <n v="7"/>
    <n v="0.39"/>
    <s v="Self"/>
  </r>
  <r>
    <x v="60"/>
    <s v="(s) Maria Anna Mariani"/>
    <n v="5"/>
    <n v="0.20100000000000001"/>
    <n v="0.17472335468840999"/>
    <n v="0.46825396825396826"/>
    <n v="0.32148866147118915"/>
    <n v="11"/>
    <n v="7"/>
    <n v="0.63636363636363635"/>
    <s v="Poetry and the Human"/>
  </r>
  <r>
    <x v="48"/>
    <s v="(s)"/>
    <n v="5.5"/>
    <n v="0.21199999999999999"/>
    <n v="0.20384391380314501"/>
    <n v="0.43915343915343918"/>
    <n v="0.32149867647829211"/>
    <n v="19"/>
    <n v="10"/>
    <n v="0.52631578947368418"/>
    <s v="Readings in World Lit"/>
  </r>
  <r>
    <x v="36"/>
    <s v="(s)"/>
    <n v="6.5"/>
    <n v="0.23400000000000001"/>
    <n v="0.26208503203261502"/>
    <n v="0.38095238095238093"/>
    <n v="0.32151870649249797"/>
    <n v="19"/>
    <n v="10"/>
    <n v="0.52631578947368418"/>
    <s v="Media Aesthetics"/>
  </r>
  <r>
    <x v="48"/>
    <s v="(s)"/>
    <n v="4.32"/>
    <n v="0.186"/>
    <n v="0.13511939429237041"/>
    <n v="0.50793650793650791"/>
    <n v="0.32152795111443916"/>
    <n v="18"/>
    <n v="12"/>
    <n v="0.66666666666666663"/>
    <s v="Readings in World Lit"/>
  </r>
  <r>
    <x v="153"/>
    <s v="(s)"/>
    <n v="6.39"/>
    <n v="0.253"/>
    <n v="0.311"/>
    <n v="0.33300000000000002"/>
    <n v="0.32200000000000001"/>
    <n v="20"/>
    <n v="9"/>
    <n v="0.45"/>
    <s v="America in World Civilization"/>
  </r>
  <r>
    <x v="154"/>
    <s v="(s) Jonah Radding"/>
    <n v="5.33"/>
    <n v="0.23499999999999999"/>
    <n v="0.26600000000000001"/>
    <n v="0.378"/>
    <n v="0.32200000000000001"/>
    <n v="15"/>
    <n v="9"/>
    <n v="0.6"/>
    <s v="Greek"/>
  </r>
  <r>
    <x v="25"/>
    <s v="(s)  Begona Arechabaleta Regulez"/>
    <n v="5.75"/>
    <n v="0.248"/>
    <n v="0.3"/>
    <n v="0.34399999999999997"/>
    <n v="0.32200000000000001"/>
    <n v="15"/>
    <n v="12"/>
    <n v="0.8"/>
    <s v="Spanish"/>
  </r>
  <r>
    <x v="87"/>
    <s v="(s)"/>
    <n v="7.5"/>
    <n v="0.19900000000000001"/>
    <n v="0.3"/>
    <n v="0.34300000000000003"/>
    <n v="0.32200000000000001"/>
    <n v="19"/>
    <n v="15"/>
    <n v="0.79"/>
    <s v="Power"/>
  </r>
  <r>
    <x v="29"/>
    <s v="(s)"/>
    <n v="7.08"/>
    <n v="0.191"/>
    <n v="0.27500000000000002"/>
    <n v="0.37"/>
    <n v="0.32200000000000001"/>
    <n v="19"/>
    <n v="12"/>
    <n v="0.63"/>
    <s v="Self"/>
  </r>
  <r>
    <x v="47"/>
    <s v="(s) William Mazzarella"/>
    <n v="8.5"/>
    <n v="0.217"/>
    <n v="0.36"/>
    <n v="0.28399999999999997"/>
    <n v="0.32200000000000001"/>
    <n v="18"/>
    <n v="12"/>
    <n v="0.67"/>
    <s v="Religion"/>
  </r>
  <r>
    <x v="83"/>
    <s v="(s) Joseph Stadolnik"/>
    <n v="7.5"/>
    <n v="0.255"/>
    <n v="0.320326150262085"/>
    <n v="0.32539682539682535"/>
    <n v="0.32286148782945517"/>
    <n v="18"/>
    <n v="12"/>
    <n v="0.66666666666666663"/>
    <s v="Greece and Rome"/>
  </r>
  <r>
    <x v="71"/>
    <s v="(s)"/>
    <n v="4.17"/>
    <n v="0.18099999999999999"/>
    <n v="0.1263832265579499"/>
    <n v="0.52116402116402116"/>
    <n v="0.32377362386098552"/>
    <n v="11"/>
    <n v="3"/>
    <n v="0.27272727272727271"/>
    <m/>
  </r>
  <r>
    <x v="0"/>
    <s v="(s)  Alysson Light"/>
    <n v="8.5"/>
    <n v="0.216"/>
    <n v="0.36"/>
    <n v="0.28699999999999998"/>
    <n v="0.32400000000000001"/>
    <n v="18"/>
    <n v="5"/>
    <n v="0.28000000000000003"/>
    <s v="Mind"/>
  </r>
  <r>
    <x v="0"/>
    <s v="(s)  Shannon Lee Heald"/>
    <n v="8.75"/>
    <n v="0.22"/>
    <n v="0.375"/>
    <n v="0.27400000000000002"/>
    <n v="0.32400000000000001"/>
    <n v="14"/>
    <n v="4"/>
    <n v="0.28999999999999998"/>
    <s v="Mind"/>
  </r>
  <r>
    <x v="32"/>
    <s v="(s)"/>
    <n v="4.5"/>
    <n v="0.188"/>
    <n v="0.145602795573675"/>
    <n v="0.50264550264550267"/>
    <n v="0.32412414910958887"/>
    <n v="19"/>
    <n v="10"/>
    <n v="0.52631578947368418"/>
    <s v="Human Being and Citizen"/>
  </r>
  <r>
    <x v="18"/>
    <s v="(s)"/>
    <n v="7"/>
    <n v="0.24299999999999999"/>
    <n v="0.29120559114735001"/>
    <n v="0.35714285714285721"/>
    <n v="0.32417422414510361"/>
    <n v="12"/>
    <n v="10"/>
    <n v="0.83333333333333337"/>
    <m/>
  </r>
  <r>
    <x v="54"/>
    <s v="(s) Ermioni Prokopaki"/>
    <n v="5.83"/>
    <n v="0.217"/>
    <n v="0.22306348281887012"/>
    <n v="0.42592592592592593"/>
    <n v="0.32449470437239802"/>
    <n v="14"/>
    <n v="6"/>
    <n v="0.42857142857142855"/>
    <s v="Greece and Rome"/>
  </r>
  <r>
    <x v="56"/>
    <s v="(s) Alan Parma"/>
    <n v="5"/>
    <n v="0.223"/>
    <n v="0.24"/>
    <n v="0.41"/>
    <n v="0.32500000000000001"/>
    <n v="14"/>
    <n v="10"/>
    <n v="0.71"/>
    <s v="Spanish"/>
  </r>
  <r>
    <x v="28"/>
    <s v="(s) Anthony Wang"/>
    <n v="5.08"/>
    <n v="0.16"/>
    <n v="0.125"/>
    <n v="0.52600000000000002"/>
    <n v="0.32500000000000001"/>
    <n v="34"/>
    <n v="16"/>
    <n v="0.47"/>
    <m/>
  </r>
  <r>
    <x v="109"/>
    <s v="(s) Phillip Henry"/>
    <n v="8.33"/>
    <n v="0.21199999999999999"/>
    <n v="0.35"/>
    <n v="0.3"/>
    <n v="0.32500000000000001"/>
    <n v="19"/>
    <n v="7"/>
    <n v="0.37"/>
    <s v="Power"/>
  </r>
  <r>
    <x v="81"/>
    <s v="(s)  Isaac Hand"/>
    <n v="7.5"/>
    <n v="0.19700000000000001"/>
    <n v="0.3"/>
    <n v="0.35"/>
    <n v="0.32500000000000001"/>
    <n v="8"/>
    <n v="6"/>
    <n v="0.75"/>
    <s v="Power"/>
  </r>
  <r>
    <x v="79"/>
    <s v="(s) Daragh Grant"/>
    <n v="9.17"/>
    <n v="0.22700000000000001"/>
    <n v="0.4"/>
    <n v="0.251"/>
    <n v="0.32500000000000001"/>
    <n v="19"/>
    <n v="9"/>
    <n v="0.47"/>
    <s v="Classics"/>
  </r>
  <r>
    <x v="30"/>
    <s v="(s)  Andreas Glaeser"/>
    <n v="8.5"/>
    <n v="0.215"/>
    <n v="0.36"/>
    <n v="0.28999999999999998"/>
    <n v="0.32500000000000001"/>
    <n v="11"/>
    <n v="6"/>
    <n v="0.55000000000000004"/>
    <s v="Classics"/>
  </r>
  <r>
    <x v="113"/>
    <s v="(s) Carolyn Martineau"/>
    <n v="7.5"/>
    <n v="0.253"/>
    <n v="0.320326150262085"/>
    <n v="0.3306878306878307"/>
    <n v="0.32550699047495785"/>
    <n v="26"/>
    <n v="19"/>
    <n v="0.73076923076923073"/>
    <m/>
  </r>
  <r>
    <x v="54"/>
    <s v="(s) Malynne Sternstein"/>
    <n v="7.5"/>
    <n v="0.253"/>
    <n v="0.320326150262085"/>
    <n v="0.3306878306878307"/>
    <n v="0.32550699047495785"/>
    <n v="18"/>
    <n v="11"/>
    <n v="0.61111111111111116"/>
    <s v="Greece and Rome"/>
  </r>
  <r>
    <x v="155"/>
    <s v="(s)  Roy Kimmey III"/>
    <n v="5.83"/>
    <n v="0.24199999999999999"/>
    <n v="0.26600000000000001"/>
    <n v="0.38600000000000001"/>
    <n v="0.32600000000000001"/>
    <n v="18"/>
    <n v="6"/>
    <n v="0.33"/>
    <s v="History of European Civilization"/>
  </r>
  <r>
    <x v="156"/>
    <s v="(s) Veronica Vegna"/>
    <n v="7.71"/>
    <n v="0.30399999999999999"/>
    <n v="0.45700000000000002"/>
    <n v="0.19600000000000001"/>
    <n v="0.32600000000000001"/>
    <n v="8"/>
    <n v="7"/>
    <n v="0.88"/>
    <s v="Italian"/>
  </r>
  <r>
    <x v="147"/>
    <s v="(s)  Andr√©s Rabinovich"/>
    <n v="7"/>
    <n v="0.28299999999999997"/>
    <n v="0.4"/>
    <n v="0.251"/>
    <n v="0.32600000000000001"/>
    <n v="4"/>
    <n v="3"/>
    <n v="0.75"/>
    <s v="Spanish"/>
  </r>
  <r>
    <x v="26"/>
    <s v="(s) Jean Vallejo Gonzalez"/>
    <n v="6.16"/>
    <n v="0.25700000000000001"/>
    <n v="0.33300000000000002"/>
    <n v="0.32"/>
    <n v="0.32600000000000001"/>
    <n v="8"/>
    <n v="7"/>
    <n v="0.88"/>
    <s v="Spanish"/>
  </r>
  <r>
    <x v="96"/>
    <s v="(s) Clifford Ando"/>
    <n v="5.62"/>
    <n v="0.16200000000000001"/>
    <n v="0.187"/>
    <n v="0.46500000000000002"/>
    <n v="0.32600000000000001"/>
    <n v="17"/>
    <n v="9"/>
    <n v="0.53"/>
    <s v="Democracy"/>
  </r>
  <r>
    <x v="142"/>
    <s v="(s)  Mitchel L Villereal"/>
    <n v="3.5"/>
    <n v="0.16400000000000001"/>
    <n v="8.7361677344204997E-2"/>
    <n v="0.56613756613756605"/>
    <n v="0.32674962174088551"/>
    <n v="43"/>
    <n v="21"/>
    <n v="0.48837209302325579"/>
    <m/>
  </r>
  <r>
    <x v="73"/>
    <s v="(s) Pauline Goul"/>
    <n v="5.28"/>
    <n v="0.20300000000000001"/>
    <n v="0.19103086779266162"/>
    <n v="0.46296296296296291"/>
    <n v="0.32699691537781228"/>
    <n v="15"/>
    <n v="10"/>
    <n v="0.66666666666666663"/>
    <s v="Media Aesthetics"/>
  </r>
  <r>
    <x v="138"/>
    <s v="(s) Veronica Vegna"/>
    <n v="7"/>
    <n v="0.28199999999999997"/>
    <n v="0.4"/>
    <n v="0.254"/>
    <n v="0.32700000000000001"/>
    <n v="6"/>
    <n v="5"/>
    <n v="0.83"/>
    <s v="Italian"/>
  </r>
  <r>
    <x v="26"/>
    <s v="(s) James Leon Weber"/>
    <n v="5.88"/>
    <n v="0.248"/>
    <n v="0.31"/>
    <n v="0.34399999999999997"/>
    <n v="0.32700000000000001"/>
    <n v="15"/>
    <n v="9"/>
    <n v="0.6"/>
    <s v="Spanish"/>
  </r>
  <r>
    <x v="81"/>
    <s v="(s)  Omar McRoberts"/>
    <n v="8.5"/>
    <n v="0.214"/>
    <n v="0.36"/>
    <n v="0.29399999999999998"/>
    <n v="0.32700000000000001"/>
    <n v="13"/>
    <n v="5"/>
    <n v="0.38"/>
    <s v="Power"/>
  </r>
  <r>
    <x v="5"/>
    <s v="(s)  Richard Zaleski"/>
    <n v="5.36"/>
    <n v="0.157"/>
    <n v="0.17199999999999999"/>
    <n v="0.48199999999999998"/>
    <n v="0.32700000000000001"/>
    <n v="18"/>
    <n v="7"/>
    <n v="0.39"/>
    <s v="Religion"/>
  </r>
  <r>
    <x v="25"/>
    <s v="(s) Neringa Pukelis"/>
    <n v="5.57"/>
    <n v="0.23799999999999999"/>
    <n v="0.28599999999999998"/>
    <n v="0.37"/>
    <n v="0.32800000000000001"/>
    <n v="14"/>
    <n v="8"/>
    <n v="0.56999999999999995"/>
    <s v="Spanish"/>
  </r>
  <r>
    <x v="74"/>
    <s v="(s)  Anh Vu"/>
    <n v="7.5"/>
    <n v="0.251"/>
    <n v="0.320326150262085"/>
    <n v="0.33597883597883593"/>
    <n v="0.32815249312046046"/>
    <n v="17"/>
    <n v="11"/>
    <n v="0.6470588235294118"/>
    <m/>
  </r>
  <r>
    <x v="110"/>
    <s v="(s)"/>
    <n v="4.6900000000000004"/>
    <n v="0.189"/>
    <n v="0.15666860803727431"/>
    <n v="0.5"/>
    <n v="0.32833430401863717"/>
    <n v="19"/>
    <n v="16"/>
    <n v="0.84210526315789469"/>
    <s v="Language and the Human"/>
  </r>
  <r>
    <x v="2"/>
    <s v="(s) Lina Ferreira CabezaVanegas"/>
    <n v="7.5"/>
    <n v="0.26900000000000002"/>
    <n v="0.4"/>
    <n v="0.25700000000000001"/>
    <n v="0.32900000000000001"/>
    <n v="25"/>
    <n v="12"/>
    <n v="0.48"/>
    <s v="Gender and Sexuality"/>
  </r>
  <r>
    <x v="39"/>
    <s v="(s)  Jane Dailey"/>
    <n v="9.5"/>
    <n v="0.23100000000000001"/>
    <n v="0.42"/>
    <n v="0.23799999999999999"/>
    <n v="0.32900000000000001"/>
    <n v="17"/>
    <n v="9"/>
    <n v="0.53"/>
    <s v="Democracy"/>
  </r>
  <r>
    <x v="10"/>
    <s v="(s) Pamela"/>
    <n v="6.94"/>
    <n v="0.23799999999999999"/>
    <n v="0.28771112405358185"/>
    <n v="0.37037037037037035"/>
    <n v="0.32904074721197607"/>
    <n v="14"/>
    <n v="9"/>
    <n v="0.6428571428571429"/>
    <m/>
  </r>
  <r>
    <x v="60"/>
    <s v="(s)"/>
    <n v="5"/>
    <n v="0.19500000000000001"/>
    <n v="0.17472335468840999"/>
    <n v="0.48412698412698407"/>
    <n v="0.32942516940769706"/>
    <n v="19"/>
    <n v="10"/>
    <n v="0.52631578947368418"/>
    <s v="Poetry and the Human"/>
  </r>
  <r>
    <x v="61"/>
    <s v="(s) Melissa Van Wyk"/>
    <n v="7.5"/>
    <n v="0.25"/>
    <n v="0.320326150262085"/>
    <n v="0.33862433862433861"/>
    <n v="0.3294752444432118"/>
    <n v="12"/>
    <n v="9"/>
    <n v="0.75"/>
    <s v="Philosophical Perspectives"/>
  </r>
  <r>
    <x v="55"/>
    <s v="(s) Richard Zaleski"/>
    <n v="5.96"/>
    <n v="0.216"/>
    <n v="0.23063482818870121"/>
    <n v="0.4285714285714286"/>
    <n v="0.32960312838006489"/>
    <n v="13"/>
    <n v="13"/>
    <n v="1"/>
    <s v="Philosophical Perspectives"/>
  </r>
  <r>
    <x v="14"/>
    <s v="(s)"/>
    <n v="5.83"/>
    <n v="0.21299999999999999"/>
    <n v="0.22306348281887012"/>
    <n v="0.43650793650793651"/>
    <n v="0.32978570966340331"/>
    <n v="15"/>
    <n v="9"/>
    <n v="0.6"/>
    <m/>
  </r>
  <r>
    <x v="147"/>
    <s v="(s) Elizabeth Issert"/>
    <n v="5.75"/>
    <n v="0.24199999999999999"/>
    <n v="0.3"/>
    <n v="0.36"/>
    <n v="0.33"/>
    <n v="12"/>
    <n v="12"/>
    <n v="1"/>
    <s v="Spanish"/>
  </r>
  <r>
    <x v="41"/>
    <s v="(s) Giovanni"/>
    <n v="8.5"/>
    <n v="0.21199999999999999"/>
    <n v="0.36"/>
    <n v="0.3"/>
    <n v="0.33"/>
    <n v="18"/>
    <n v="14"/>
    <n v="0.78"/>
    <s v="Democracy"/>
  </r>
  <r>
    <x v="73"/>
    <s v="(s)"/>
    <n v="5.36"/>
    <n v="0.20200000000000001"/>
    <n v="0.19569015725101921"/>
    <n v="0.46560846560846558"/>
    <n v="0.33064931142974241"/>
    <n v="19"/>
    <n v="8"/>
    <n v="0.42105263157894735"/>
    <s v="Media Aesthetics"/>
  </r>
  <r>
    <x v="157"/>
    <s v="(s)"/>
    <n v="7.5"/>
    <n v="0.249"/>
    <n v="0.320326150262085"/>
    <n v="0.34126984126984128"/>
    <n v="0.33079799576596314"/>
    <n v="17"/>
    <n v="8"/>
    <n v="0.47058823529411764"/>
    <s v="Language and the Human"/>
  </r>
  <r>
    <x v="32"/>
    <s v="(s) Itamar Francez"/>
    <n v="6.88"/>
    <n v="0.23499999999999999"/>
    <n v="0.28421665695981357"/>
    <n v="0.37830687830687837"/>
    <n v="0.33126176763334597"/>
    <n v="15"/>
    <n v="8"/>
    <n v="0.53333333333333333"/>
    <s v="Human Being and Citizen"/>
  </r>
  <r>
    <x v="3"/>
    <s v="(s) Duygu UygunTunc"/>
    <n v="4.6399999999999997"/>
    <n v="0.14099999999999999"/>
    <n v="0.128"/>
    <n v="0.53500000000000003"/>
    <n v="0.33200000000000002"/>
    <n v="18"/>
    <n v="9"/>
    <n v="0.5"/>
    <s v="Mind"/>
  </r>
  <r>
    <x v="83"/>
    <s v="(s)"/>
    <n v="7.5"/>
    <n v="0.248"/>
    <n v="0.320326150262085"/>
    <n v="0.34391534391534395"/>
    <n v="0.33212074708871447"/>
    <n v="17"/>
    <n v="10"/>
    <n v="0.58823529411764708"/>
    <s v="Greece and Rome"/>
  </r>
  <r>
    <x v="143"/>
    <s v="(s) Nicole Burgoyne"/>
    <n v="4"/>
    <n v="0.187"/>
    <n v="0.16"/>
    <n v="0.505"/>
    <n v="0.33300000000000002"/>
    <n v="13"/>
    <n v="6"/>
    <n v="0.46"/>
    <s v="German"/>
  </r>
  <r>
    <x v="33"/>
    <s v="(s)"/>
    <n v="4.17"/>
    <n v="0.17399999999999999"/>
    <n v="0.1263832265579499"/>
    <n v="0.53968253968253976"/>
    <n v="0.33303288312024482"/>
    <n v="20"/>
    <n v="11"/>
    <n v="0.55000000000000004"/>
    <m/>
  </r>
  <r>
    <x v="55"/>
    <s v="(s) Benjamin Morgan"/>
    <n v="5.6"/>
    <n v="0.20499999999999999"/>
    <n v="0.20966802562609199"/>
    <n v="0.45767195767195767"/>
    <n v="0.33366999164902483"/>
    <n v="19"/>
    <n v="12"/>
    <n v="0.63157894736842102"/>
    <s v="Philosophical Perspectives"/>
  </r>
  <r>
    <x v="158"/>
    <s v="(s) Vianny"/>
    <n v="5.62"/>
    <n v="0.23499999999999999"/>
    <n v="0.28999999999999998"/>
    <n v="0.378"/>
    <n v="0.33400000000000002"/>
    <n v="14"/>
    <n v="8"/>
    <n v="0.56999999999999995"/>
    <s v="Spanish"/>
  </r>
  <r>
    <x v="60"/>
    <s v="(s) Lokchun Law"/>
    <n v="5"/>
    <n v="0.191"/>
    <n v="0.17472335468840999"/>
    <n v="0.49470899470899465"/>
    <n v="0.3347161746987023"/>
    <n v="15"/>
    <n v="8"/>
    <n v="0.53333333333333333"/>
    <s v="Poetry and the Human"/>
  </r>
  <r>
    <x v="159"/>
    <s v="(s)  Mahesh P Gupta, Yun Fang"/>
    <n v="5.5"/>
    <n v="0.20200000000000001"/>
    <n v="0.20384391380314501"/>
    <n v="0.46560846560846558"/>
    <n v="0.33472618970580531"/>
    <n v="26"/>
    <n v="11"/>
    <n v="0.42307692307692307"/>
    <m/>
  </r>
  <r>
    <x v="38"/>
    <s v="(s) David Mettens"/>
    <n v="4.6399999999999997"/>
    <n v="0.183"/>
    <n v="0.15375655212580078"/>
    <n v="0.51587301587301582"/>
    <n v="0.33481478399940828"/>
    <n v="15"/>
    <n v="8"/>
    <n v="0.53333333333333333"/>
    <s v="Human Being and Citizen"/>
  </r>
  <r>
    <x v="85"/>
    <s v="(s)  Daniel Xiang"/>
    <n v="6.94"/>
    <n v="0.186"/>
    <n v="0.25600000000000001"/>
    <n v="0.41499999999999998"/>
    <n v="0.33500000000000002"/>
    <n v="89"/>
    <n v="32"/>
    <n v="0.36"/>
    <m/>
  </r>
  <r>
    <x v="19"/>
    <s v="(s)"/>
    <n v="8.93"/>
    <n v="0.217"/>
    <n v="0.38600000000000001"/>
    <n v="0.28399999999999997"/>
    <n v="0.33500000000000002"/>
    <n v="15"/>
    <n v="8"/>
    <n v="0.53"/>
    <s v="Self"/>
  </r>
  <r>
    <x v="6"/>
    <s v="(s)"/>
    <n v="6"/>
    <n v="0.16300000000000001"/>
    <n v="0.21"/>
    <n v="0.46200000000000002"/>
    <n v="0.33600000000000002"/>
    <n v="18"/>
    <n v="10"/>
    <n v="0.56000000000000005"/>
    <s v="SSI"/>
  </r>
  <r>
    <x v="55"/>
    <s v="(s)"/>
    <n v="7.5"/>
    <n v="0.245"/>
    <n v="0.320326150262085"/>
    <n v="0.35185185185185186"/>
    <n v="0.33608900105696843"/>
    <n v="19"/>
    <n v="14"/>
    <n v="0.73684210526315785"/>
    <s v="Philosophical Perspectives"/>
  </r>
  <r>
    <x v="59"/>
    <s v="(s)"/>
    <n v="6.73"/>
    <n v="0.22800000000000001"/>
    <n v="0.27548048922539314"/>
    <n v="0.39682539682539686"/>
    <n v="0.336152943025395"/>
    <n v="18"/>
    <n v="13"/>
    <n v="0.72222222222222221"/>
    <s v="Poetry and the Human"/>
  </r>
  <r>
    <x v="83"/>
    <s v="(s) Gabriel Ellis"/>
    <n v="8.33"/>
    <n v="0.26300000000000001"/>
    <n v="0.36866627839254512"/>
    <n v="0.30423280423280419"/>
    <n v="0.33644954131267468"/>
    <n v="19"/>
    <n v="11"/>
    <n v="0.57894736842105265"/>
    <s v="Greece and Rome"/>
  </r>
  <r>
    <x v="19"/>
    <s v="(s)"/>
    <n v="9.3800000000000008"/>
    <n v="0.224"/>
    <n v="0.41299999999999998"/>
    <n v="0.26100000000000001"/>
    <n v="0.33700000000000002"/>
    <n v="18"/>
    <n v="8"/>
    <n v="0.44"/>
    <s v="Self"/>
  </r>
  <r>
    <x v="160"/>
    <s v="(s) Mauricio Tenorio"/>
    <n v="6.14"/>
    <n v="0.24199999999999999"/>
    <n v="0.29099999999999998"/>
    <n v="0.38600000000000001"/>
    <n v="0.33800000000000002"/>
    <n v="65"/>
    <n v="35"/>
    <n v="0.54"/>
    <s v="Introduction to Latin American Civilization"/>
  </r>
  <r>
    <x v="161"/>
    <s v="(s)  Matthew Stahlman"/>
    <n v="4"/>
    <n v="0.183"/>
    <n v="0.16"/>
    <n v="0.51600000000000001"/>
    <n v="0.33800000000000002"/>
    <n v="5"/>
    <n v="5"/>
    <n v="1"/>
    <s v="German"/>
  </r>
  <r>
    <x v="85"/>
    <s v="(s) Fei Liu"/>
    <n v="10"/>
    <n v="0.23499999999999999"/>
    <n v="0.47099999999999997"/>
    <n v="0.20499999999999999"/>
    <n v="0.33800000000000002"/>
    <n v="59"/>
    <n v="21"/>
    <n v="0.36"/>
    <m/>
  </r>
  <r>
    <x v="29"/>
    <s v="(s)"/>
    <n v="8.33"/>
    <n v="0.20399999999999999"/>
    <n v="0.35"/>
    <n v="0.32700000000000001"/>
    <n v="0.33800000000000002"/>
    <n v="19"/>
    <n v="12"/>
    <n v="0.63"/>
    <s v="Self"/>
  </r>
  <r>
    <x v="36"/>
    <s v="(s) Elisabeth Wilhelm"/>
    <n v="6.07"/>
    <n v="0.21199999999999999"/>
    <n v="0.23704135119394293"/>
    <n v="0.43915343915343918"/>
    <n v="0.33809739517369108"/>
    <n v="19"/>
    <n v="14"/>
    <n v="0.73684210526315785"/>
    <s v="Media Aesthetics"/>
  </r>
  <r>
    <x v="61"/>
    <s v="(s) Ryan Simonelli"/>
    <n v="5.68"/>
    <n v="0.20300000000000001"/>
    <n v="0.21432731508444958"/>
    <n v="0.46296296296296291"/>
    <n v="0.33864513902370624"/>
    <n v="19"/>
    <n v="12"/>
    <n v="0.63157894736842102"/>
    <s v="Philosophical Perspectives"/>
  </r>
  <r>
    <x v="32"/>
    <s v="(s) Stephen Haswell Todd"/>
    <n v="5.36"/>
    <n v="0.19500000000000001"/>
    <n v="0.19569015725101921"/>
    <n v="0.48412698412698407"/>
    <n v="0.33990857068900165"/>
    <n v="19"/>
    <n v="14"/>
    <n v="0.73684210526315785"/>
    <s v="Human Being and Citizen"/>
  </r>
  <r>
    <x v="27"/>
    <s v="(s)  Clara Nizard"/>
    <n v="2.5"/>
    <n v="0.13200000000000001"/>
    <n v="2.9120559114735E-2"/>
    <n v="0.6507936507936507"/>
    <n v="0.33995710495419285"/>
    <n v="14"/>
    <n v="6"/>
    <n v="0.42857142857142855"/>
    <m/>
  </r>
  <r>
    <x v="77"/>
    <s v="(s) Nicole Burgoyne"/>
    <n v="5"/>
    <n v="0.21199999999999999"/>
    <n v="0.24"/>
    <n v="0.439"/>
    <n v="0.34"/>
    <n v="9"/>
    <n v="7"/>
    <n v="0.78"/>
    <s v="German"/>
  </r>
  <r>
    <x v="5"/>
    <s v="(s)  Russell Johnson"/>
    <n v="7.5"/>
    <n v="0.188"/>
    <n v="0.3"/>
    <n v="0.38"/>
    <n v="0.34"/>
    <n v="18"/>
    <n v="9"/>
    <n v="0.5"/>
    <s v="Religion"/>
  </r>
  <r>
    <x v="113"/>
    <s v="(s) Carolyn Martineau"/>
    <n v="7.5"/>
    <n v="0.24199999999999999"/>
    <n v="0.320326150262085"/>
    <n v="0.35978835978835977"/>
    <n v="0.34005725502522238"/>
    <n v="30"/>
    <n v="17"/>
    <n v="0.56666666666666665"/>
    <m/>
  </r>
  <r>
    <x v="97"/>
    <s v="(s)"/>
    <n v="4.5599999999999996"/>
    <n v="0.17699999999999999"/>
    <n v="0.14909726266744316"/>
    <n v="0.53174603174603186"/>
    <n v="0.34042164720673751"/>
    <n v="48"/>
    <n v="18"/>
    <n v="0.375"/>
    <m/>
  </r>
  <r>
    <x v="143"/>
    <s v="(s) Matthew Stahlman"/>
    <n v="3.25"/>
    <n v="0.158"/>
    <n v="0.1"/>
    <n v="0.58199999999999996"/>
    <n v="0.34100000000000003"/>
    <n v="8"/>
    <n v="5"/>
    <n v="0.63"/>
    <s v="German"/>
  </r>
  <r>
    <x v="37"/>
    <s v="(s) Julia Brown"/>
    <n v="8.27"/>
    <n v="0.20100000000000001"/>
    <n v="0.34599999999999997"/>
    <n v="0.33700000000000002"/>
    <n v="0.34100000000000003"/>
    <n v="18"/>
    <n v="16"/>
    <n v="0.89"/>
    <s v="Classics"/>
  </r>
  <r>
    <x v="60"/>
    <s v="(s) Katherine Buse"/>
    <n v="4.6900000000000004"/>
    <n v="0.17899999999999999"/>
    <n v="0.15666860803727431"/>
    <n v="0.52645502645502651"/>
    <n v="0.34156181724615042"/>
    <n v="19"/>
    <n v="16"/>
    <n v="0.84210526315789469"/>
    <s v="Poetry and the Human"/>
  </r>
  <r>
    <x v="61"/>
    <s v="(s) Emily Coit"/>
    <n v="7.1"/>
    <n v="0.23200000000000001"/>
    <n v="0.29702970297029696"/>
    <n v="0.38624338624338617"/>
    <n v="0.34163654460684156"/>
    <n v="16"/>
    <n v="11"/>
    <n v="0.6875"/>
    <s v="Philosophical Perspectives"/>
  </r>
  <r>
    <x v="81"/>
    <s v="(s)  Laura Martin"/>
    <n v="9.17"/>
    <n v="0.217"/>
    <n v="0.4"/>
    <n v="0.28399999999999997"/>
    <n v="0.34200000000000003"/>
    <n v="5"/>
    <n v="3"/>
    <n v="0.6"/>
    <s v="Power"/>
  </r>
  <r>
    <x v="65"/>
    <s v="(s) Caitlyn Au"/>
    <n v="6.25"/>
    <n v="0.21299999999999999"/>
    <n v="0.24752475247524749"/>
    <n v="0.43650793650793651"/>
    <n v="0.34201634449159202"/>
    <n v="14"/>
    <n v="5"/>
    <n v="0.35714285714285715"/>
    <m/>
  </r>
  <r>
    <x v="110"/>
    <s v="(s) Emily Coit"/>
    <n v="5.62"/>
    <n v="0.19900000000000001"/>
    <n v="0.21083284799068142"/>
    <n v="0.47354497354497349"/>
    <n v="0.34218891076782743"/>
    <n v="14"/>
    <n v="8"/>
    <n v="0.5714285714285714"/>
    <s v="Language and the Human"/>
  </r>
  <r>
    <x v="60"/>
    <s v="(s) Emily Austin"/>
    <n v="8.2100000000000009"/>
    <n v="0.25600000000000001"/>
    <n v="0.36167734420500874"/>
    <n v="0.32275132275132279"/>
    <n v="0.34221433347816577"/>
    <n v="12"/>
    <n v="7"/>
    <n v="0.58333333333333337"/>
    <s v="Poetry and the Human"/>
  </r>
  <r>
    <x v="162"/>
    <s v="(s) Trevor Price"/>
    <n v="4.9400000000000004"/>
    <n v="0.184"/>
    <n v="0.17122888759464183"/>
    <n v="0.51322751322751325"/>
    <n v="0.34222820041107754"/>
    <n v="108"/>
    <n v="50"/>
    <n v="0.46296296296296297"/>
    <m/>
  </r>
  <r>
    <x v="80"/>
    <s v="(s) Nory Peters"/>
    <n v="4.17"/>
    <n v="0.20699999999999999"/>
    <n v="0.13400000000000001"/>
    <n v="0.55200000000000005"/>
    <n v="0.34300000000000003"/>
    <n v="19"/>
    <n v="12"/>
    <n v="0.63"/>
    <s v="Human Rights in World Civilizations"/>
  </r>
  <r>
    <x v="93"/>
    <s v="(s) Celine Bordeaux"/>
    <n v="5.13"/>
    <n v="0.21299999999999999"/>
    <n v="0.25"/>
    <n v="0.437"/>
    <n v="0.34300000000000003"/>
    <n v="14"/>
    <n v="8"/>
    <n v="0.56999999999999995"/>
    <s v="French"/>
  </r>
  <r>
    <x v="19"/>
    <s v="(s)"/>
    <n v="6.5"/>
    <n v="0.16800000000000001"/>
    <n v="0.24"/>
    <n v="0.44600000000000001"/>
    <n v="0.34300000000000003"/>
    <n v="18"/>
    <n v="5"/>
    <n v="0.28000000000000003"/>
    <s v="Self"/>
  </r>
  <r>
    <x v="23"/>
    <s v="(s)  Dylan"/>
    <n v="8.1199999999999992"/>
    <n v="0.19700000000000001"/>
    <n v="0.33700000000000002"/>
    <n v="0.35"/>
    <n v="0.34300000000000003"/>
    <n v="17"/>
    <n v="8"/>
    <n v="0.47"/>
    <s v="Global Society"/>
  </r>
  <r>
    <x v="163"/>
    <s v="(s) Alfredo Garcia III, Anna Clebone, Keith Ruskin"/>
    <n v="4.17"/>
    <n v="0.16600000000000001"/>
    <n v="0.1263832265579499"/>
    <n v="0.56084656084656082"/>
    <n v="0.34361489370225534"/>
    <n v="34"/>
    <n v="15"/>
    <n v="0.44117647058823528"/>
    <m/>
  </r>
  <r>
    <x v="110"/>
    <s v="(s) Gabriel Ellis"/>
    <n v="6"/>
    <n v="0.20599999999999999"/>
    <n v="0.23296447291788"/>
    <n v="0.45502645502645511"/>
    <n v="0.34399546397216757"/>
    <n v="18"/>
    <n v="10"/>
    <n v="0.55555555555555558"/>
    <s v="Language and the Human"/>
  </r>
  <r>
    <x v="61"/>
    <s v="(s)"/>
    <n v="6.25"/>
    <n v="0.21099999999999999"/>
    <n v="0.24752475247524749"/>
    <n v="0.44179894179894186"/>
    <n v="0.34466184713709469"/>
    <n v="19"/>
    <n v="12"/>
    <n v="0.63157894736842102"/>
    <s v="Philosophical Perspectives"/>
  </r>
  <r>
    <x v="164"/>
    <s v="(s) Larisa Reznik"/>
    <n v="5"/>
    <n v="0.22"/>
    <n v="0.2"/>
    <n v="0.49"/>
    <n v="0.34499999999999997"/>
    <n v="21"/>
    <n v="7"/>
    <n v="0.33"/>
    <s v="Jewish Civilization"/>
  </r>
  <r>
    <x v="56"/>
    <s v="(s) Ely Segura Gomez"/>
    <n v="4.5"/>
    <n v="0.193"/>
    <n v="0.2"/>
    <n v="0.48899999999999999"/>
    <n v="0.34499999999999997"/>
    <n v="15"/>
    <n v="6"/>
    <n v="0.4"/>
    <s v="Spanish"/>
  </r>
  <r>
    <x v="29"/>
    <s v="(s)"/>
    <n v="9.5"/>
    <n v="0.221"/>
    <n v="0.42"/>
    <n v="0.27100000000000002"/>
    <n v="0.34499999999999997"/>
    <n v="16"/>
    <n v="7"/>
    <n v="0.44"/>
    <s v="Self"/>
  </r>
  <r>
    <x v="12"/>
    <s v="(s)"/>
    <n v="8.2100000000000009"/>
    <n v="0.19800000000000001"/>
    <n v="0.34300000000000003"/>
    <n v="0.34699999999999998"/>
    <n v="0.34499999999999997"/>
    <n v="17"/>
    <n v="8"/>
    <n v="0.47"/>
    <s v="Self"/>
  </r>
  <r>
    <x v="48"/>
    <s v="(s)"/>
    <n v="5.96"/>
    <n v="0.20399999999999999"/>
    <n v="0.23063482818870121"/>
    <n v="0.46031746031746035"/>
    <n v="0.34547614425308076"/>
    <n v="18"/>
    <n v="13"/>
    <n v="0.72222222222222221"/>
    <s v="Readings in World Lit"/>
  </r>
  <r>
    <x v="165"/>
    <s v="(s)  Zainab Hermes"/>
    <n v="5"/>
    <n v="0.20699999999999999"/>
    <n v="0.24"/>
    <n v="0.45200000000000001"/>
    <n v="0.34599999999999997"/>
    <n v="18"/>
    <n v="8"/>
    <n v="0.44"/>
    <s v="Arabic"/>
  </r>
  <r>
    <x v="166"/>
    <s v="(s)  Kaicheng Fang"/>
    <n v="5.75"/>
    <n v="0.23"/>
    <n v="0.3"/>
    <n v="0.39200000000000002"/>
    <n v="0.34599999999999997"/>
    <n v="8"/>
    <n v="5"/>
    <n v="0.63"/>
    <s v="Latin"/>
  </r>
  <r>
    <x v="28"/>
    <s v="(s) Carlos di Fiore"/>
    <n v="3.31"/>
    <n v="0.121"/>
    <n v="0"/>
    <n v="0.69199999999999995"/>
    <n v="0.34599999999999997"/>
    <n v="34"/>
    <n v="16"/>
    <n v="0.47"/>
    <m/>
  </r>
  <r>
    <x v="81"/>
    <s v="(s)  Pamela Nogales"/>
    <n v="7.5"/>
    <n v="0.184"/>
    <n v="0.3"/>
    <n v="0.39300000000000002"/>
    <n v="0.34599999999999997"/>
    <n v="16"/>
    <n v="6"/>
    <n v="0.38"/>
    <s v="Power"/>
  </r>
  <r>
    <x v="157"/>
    <s v="(s) Nicholas Longworth"/>
    <n v="6.07"/>
    <n v="0.20599999999999999"/>
    <n v="0.23704135119394293"/>
    <n v="0.45502645502645511"/>
    <n v="0.34603390311019899"/>
    <n v="18"/>
    <n v="14"/>
    <n v="0.77777777777777779"/>
    <s v="Language and the Human"/>
  </r>
  <r>
    <x v="38"/>
    <s v="(s) Lokchun Law"/>
    <n v="6.67"/>
    <n v="0.219"/>
    <n v="0.27198602213162487"/>
    <n v="0.42063492063492058"/>
    <n v="0.34631047138327276"/>
    <n v="14"/>
    <n v="7"/>
    <n v="0.5"/>
    <s v="Human Being and Citizen"/>
  </r>
  <r>
    <x v="59"/>
    <s v="(s)"/>
    <n v="5.58"/>
    <n v="0.19500000000000001"/>
    <n v="0.2085032032615026"/>
    <n v="0.48412698412698407"/>
    <n v="0.34631509369424335"/>
    <n v="18"/>
    <n v="13"/>
    <n v="0.72222222222222221"/>
    <s v="Poetry and the Human"/>
  </r>
  <r>
    <x v="155"/>
    <s v="(s)  Michael Williams"/>
    <n v="4.5"/>
    <n v="0.21099999999999999"/>
    <n v="0.16"/>
    <n v="0.53300000000000003"/>
    <n v="0.34699999999999998"/>
    <n v="18"/>
    <n v="6"/>
    <n v="0.33"/>
    <s v="History of European Civilization"/>
  </r>
  <r>
    <x v="62"/>
    <s v="(s) Alejandra Ovalle"/>
    <n v="5.33"/>
    <n v="0.216"/>
    <n v="0.26600000000000001"/>
    <n v="0.42899999999999999"/>
    <n v="0.34699999999999998"/>
    <n v="10"/>
    <n v="9"/>
    <n v="0.9"/>
    <s v="Spanish"/>
  </r>
  <r>
    <x v="25"/>
    <s v="(s)  Eduardo Le√£o"/>
    <n v="4.5"/>
    <n v="0.191"/>
    <n v="0.2"/>
    <n v="0.495"/>
    <n v="0.34699999999999998"/>
    <n v="15"/>
    <n v="6"/>
    <n v="0.4"/>
    <s v="Spanish"/>
  </r>
  <r>
    <x v="4"/>
    <s v="(s)  Chao Zhang, Dorian Abbot,"/>
    <n v="3.12"/>
    <n v="0.17599999999999999"/>
    <n v="0.109"/>
    <n v="0.58599999999999997"/>
    <n v="0.34699999999999998"/>
    <n v="31"/>
    <n v="11"/>
    <n v="0.35"/>
    <m/>
  </r>
  <r>
    <x v="12"/>
    <s v="(s)"/>
    <n v="10.5"/>
    <n v="0.23799999999999999"/>
    <n v="0.48"/>
    <n v="0.215"/>
    <n v="0.34699999999999998"/>
    <n v="15"/>
    <n v="9"/>
    <n v="0.6"/>
    <s v="Self"/>
  </r>
  <r>
    <x v="167"/>
    <s v="(s) Jason Grunebaum"/>
    <n v="5.5"/>
    <n v="0.221"/>
    <n v="0.28000000000000003"/>
    <n v="0.41499999999999998"/>
    <n v="0.34799999999999998"/>
    <n v="14"/>
    <n v="11"/>
    <n v="0.79"/>
    <s v="Hindi"/>
  </r>
  <r>
    <x v="85"/>
    <s v="(s)  Daniel Xiang"/>
    <n v="8.75"/>
    <n v="0.21"/>
    <n v="0.38300000000000001"/>
    <n v="0.312"/>
    <n v="0.34799999999999998"/>
    <n v="67"/>
    <n v="20"/>
    <n v="0.3"/>
    <m/>
  </r>
  <r>
    <x v="7"/>
    <s v="(s)"/>
    <n v="6.25"/>
    <n v="0.16"/>
    <n v="0.22500000000000001"/>
    <n v="0.47199999999999998"/>
    <n v="0.34799999999999998"/>
    <n v="17"/>
    <n v="9"/>
    <n v="0.53"/>
    <s v="SSI"/>
  </r>
  <r>
    <x v="73"/>
    <s v="(s)"/>
    <n v="7.12"/>
    <n v="0.22700000000000001"/>
    <n v="0.29819452533488638"/>
    <n v="0.39947089947089942"/>
    <n v="0.34883271240289293"/>
    <n v="18"/>
    <n v="13"/>
    <n v="0.72222222222222221"/>
    <s v="Media Aesthetics"/>
  </r>
  <r>
    <x v="48"/>
    <s v="(s) Stephen Haswell Todd"/>
    <n v="6.94"/>
    <n v="0.223"/>
    <n v="0.28771112405358185"/>
    <n v="0.41005291005291"/>
    <n v="0.34888201705324595"/>
    <n v="13"/>
    <n v="9"/>
    <n v="0.69230769230769229"/>
    <s v="Readings in World Lit"/>
  </r>
  <r>
    <x v="168"/>
    <s v="(s)"/>
    <n v="5.62"/>
    <n v="0.22900000000000001"/>
    <n v="0.25"/>
    <n v="0.44800000000000001"/>
    <n v="0.34899999999999998"/>
    <n v="15"/>
    <n v="8"/>
    <n v="0.53"/>
    <s v="America in World Civilization"/>
  </r>
  <r>
    <x v="5"/>
    <s v="(s)  Derek Buyan"/>
    <n v="7.88"/>
    <n v="0.189"/>
    <n v="0.32300000000000001"/>
    <n v="0.376"/>
    <n v="0.34899999999999998"/>
    <n v="19"/>
    <n v="13"/>
    <n v="0.68"/>
    <s v="Religion"/>
  </r>
  <r>
    <x v="74"/>
    <s v="(s)  Sean Shepherd"/>
    <n v="3.33"/>
    <n v="0.14299999999999999"/>
    <n v="7.7460687245195101E-2"/>
    <n v="0.62169312169312174"/>
    <n v="0.3495769044691584"/>
    <n v="17"/>
    <n v="9"/>
    <n v="0.52941176470588236"/>
    <m/>
  </r>
  <r>
    <x v="100"/>
    <s v="(s) Stephen Haswell Todd"/>
    <n v="6.79"/>
    <n v="0.219"/>
    <n v="0.2789749563191613"/>
    <n v="0.42063492063492058"/>
    <n v="0.34980493847704097"/>
    <n v="14"/>
    <n v="7"/>
    <n v="0.5"/>
    <s v="Reading Cultures"/>
  </r>
  <r>
    <x v="55"/>
    <s v="(s)"/>
    <n v="5.93"/>
    <n v="0.2"/>
    <n v="0.22888759464181707"/>
    <n v="0.47089947089947093"/>
    <n v="0.349893532770644"/>
    <n v="13"/>
    <n v="12"/>
    <n v="0.92307692307692313"/>
    <s v="Philosophical Perspectives"/>
  </r>
  <r>
    <x v="109"/>
    <s v="(s) James Vaughn"/>
    <n v="9.32"/>
    <n v="0.215"/>
    <n v="0.40899999999999997"/>
    <n v="0.28999999999999998"/>
    <n v="0.35"/>
    <n v="19"/>
    <n v="11"/>
    <n v="0.57999999999999996"/>
    <s v="Power"/>
  </r>
  <r>
    <x v="168"/>
    <s v="(s)"/>
    <n v="6.39"/>
    <n v="0.24099999999999999"/>
    <n v="0.311"/>
    <n v="0.39"/>
    <n v="0.35099999999999998"/>
    <n v="20"/>
    <n v="9"/>
    <n v="0.45"/>
    <s v="America in World Civilization"/>
  </r>
  <r>
    <x v="12"/>
    <s v="(s)"/>
    <n v="8.33"/>
    <n v="0.19600000000000001"/>
    <n v="0.35"/>
    <n v="0.35299999999999998"/>
    <n v="0.35099999999999998"/>
    <n v="19"/>
    <n v="6"/>
    <n v="0.32"/>
    <s v="Self"/>
  </r>
  <r>
    <x v="30"/>
    <s v="(s)  Florian Grosser"/>
    <n v="8.75"/>
    <n v="0.20399999999999999"/>
    <n v="0.375"/>
    <n v="0.32700000000000001"/>
    <n v="0.35099999999999998"/>
    <n v="9"/>
    <n v="4"/>
    <n v="0.44"/>
    <s v="Classics"/>
  </r>
  <r>
    <x v="169"/>
    <s v="(s) Katy Weintraub"/>
    <n v="2.5"/>
    <n v="0.17499999999999999"/>
    <n v="0"/>
    <n v="0.70499999999999996"/>
    <n v="0.35199999999999998"/>
    <n v="22"/>
    <n v="8"/>
    <n v="0.36"/>
    <s v="History of Western Civilization"/>
  </r>
  <r>
    <x v="65"/>
    <s v="(s) Wilson Yerxa"/>
    <n v="6.07"/>
    <n v="0.20100000000000001"/>
    <n v="0.23704135119394293"/>
    <n v="0.46825396825396826"/>
    <n v="0.35264765972395562"/>
    <n v="15"/>
    <n v="7"/>
    <n v="0.46666666666666667"/>
    <m/>
  </r>
  <r>
    <x v="170"/>
    <s v="(s) Tessa LecomteFouche"/>
    <n v="7"/>
    <n v="0.26200000000000001"/>
    <n v="0.4"/>
    <n v="0.307"/>
    <n v="0.35299999999999998"/>
    <n v="11"/>
    <n v="4"/>
    <n v="0.36"/>
    <s v="French"/>
  </r>
  <r>
    <x v="81"/>
    <s v="(s)  Omar Kutty"/>
    <n v="6.67"/>
    <n v="0.16500000000000001"/>
    <n v="0.25"/>
    <n v="0.45500000000000002"/>
    <n v="0.35299999999999998"/>
    <n v="10"/>
    <n v="6"/>
    <n v="0.6"/>
    <s v="Power"/>
  </r>
  <r>
    <x v="29"/>
    <s v="(s)"/>
    <n v="7.5"/>
    <n v="0.18"/>
    <n v="0.3"/>
    <n v="0.40600000000000003"/>
    <n v="0.35299999999999998"/>
    <n v="19"/>
    <n v="10"/>
    <n v="0.53"/>
    <s v="Self"/>
  </r>
  <r>
    <x v="37"/>
    <s v="(s) Gary B Herrigel"/>
    <n v="8.33"/>
    <n v="0.19500000000000001"/>
    <n v="0.35"/>
    <n v="0.35599999999999998"/>
    <n v="0.35299999999999998"/>
    <n v="15"/>
    <n v="6"/>
    <n v="0.4"/>
    <s v="Classics"/>
  </r>
  <r>
    <x v="94"/>
    <s v="(s)"/>
    <n v="6.59"/>
    <n v="0.21199999999999999"/>
    <n v="0.26732673267326729"/>
    <n v="0.43915343915343918"/>
    <n v="0.35324008591335321"/>
    <n v="19"/>
    <n v="11"/>
    <n v="0.57894736842105265"/>
    <s v="Readings in World Lit"/>
  </r>
  <r>
    <x v="60"/>
    <s v="(s) Eduardo Le√£o"/>
    <n v="7.5"/>
    <n v="0.23200000000000001"/>
    <n v="0.320326150262085"/>
    <n v="0.38624338624338617"/>
    <n v="0.35328476825273558"/>
    <n v="17"/>
    <n v="11"/>
    <n v="0.6470588235294118"/>
    <s v="Poetry and the Human"/>
  </r>
  <r>
    <x v="113"/>
    <s v="(s) Robert Bednarczyk"/>
    <n v="3.57"/>
    <n v="0.14499999999999999"/>
    <n v="9.1438555620267897E-2"/>
    <n v="0.61640211640211651"/>
    <n v="0.35392033601119222"/>
    <n v="25"/>
    <n v="15"/>
    <n v="0.6"/>
    <m/>
  </r>
  <r>
    <x v="60"/>
    <s v="(s) Daniel Wyche"/>
    <n v="6.07"/>
    <n v="0.2"/>
    <n v="0.23704135119394293"/>
    <n v="0.47089947089947093"/>
    <n v="0.3539704110467069"/>
    <n v="19"/>
    <n v="14"/>
    <n v="0.73684210526315785"/>
    <s v="Poetry and the Human"/>
  </r>
  <r>
    <x v="171"/>
    <s v="(s) Helga AnetshoferKarateke"/>
    <n v="5.33"/>
    <n v="0.21099999999999999"/>
    <n v="0.26600000000000001"/>
    <n v="0.442"/>
    <n v="0.35399999999999998"/>
    <n v="6"/>
    <n v="4"/>
    <n v="0.67"/>
    <s v="Turkish"/>
  </r>
  <r>
    <x v="36"/>
    <s v="(s)"/>
    <n v="7.5"/>
    <n v="0.23100000000000001"/>
    <n v="0.320326150262085"/>
    <n v="0.38888888888888884"/>
    <n v="0.35460751957548692"/>
    <n v="19"/>
    <n v="9"/>
    <n v="0.47368421052631576"/>
    <s v="Media Aesthetics"/>
  </r>
  <r>
    <x v="36"/>
    <s v="(s)"/>
    <n v="5.28"/>
    <n v="0.182"/>
    <n v="0.19103086779266162"/>
    <n v="0.5185185185185186"/>
    <n v="0.35477469315559013"/>
    <n v="18"/>
    <n v="9"/>
    <n v="0.5"/>
    <s v="Media Aesthetics"/>
  </r>
  <r>
    <x v="40"/>
    <s v="(s) Maggie Borowitz"/>
    <n v="7.5"/>
    <n v="0.25800000000000001"/>
    <n v="0.4"/>
    <n v="0.31"/>
    <n v="0.35499999999999998"/>
    <n v="19"/>
    <n v="13"/>
    <n v="0.68"/>
    <s v="Gender and Sexuality"/>
  </r>
  <r>
    <x v="172"/>
    <s v="(s) Fredrik"/>
    <n v="6.73"/>
    <n v="0.245"/>
    <n v="0.33800000000000002"/>
    <n v="0.371"/>
    <n v="0.35499999999999998"/>
    <n v="28"/>
    <n v="16"/>
    <n v="0.56999999999999995"/>
    <s v="Energy in World Civilizations"/>
  </r>
  <r>
    <x v="147"/>
    <s v="(s) Pablo Garcia Pinar"/>
    <n v="7"/>
    <n v="0.26100000000000001"/>
    <n v="0.4"/>
    <n v="0.31"/>
    <n v="0.35499999999999998"/>
    <n v="4"/>
    <n v="4"/>
    <n v="1"/>
    <s v="Spanish"/>
  </r>
  <r>
    <x v="79"/>
    <s v="(s) William Levine"/>
    <n v="8"/>
    <n v="0.188"/>
    <n v="0.33"/>
    <n v="0.38"/>
    <n v="0.35499999999999998"/>
    <n v="19"/>
    <n v="10"/>
    <n v="0.53"/>
    <s v="Classics"/>
  </r>
  <r>
    <x v="13"/>
    <s v="(s) Ryan Coyne"/>
    <n v="7.08"/>
    <n v="0.17100000000000001"/>
    <n v="0.27500000000000002"/>
    <n v="0.436"/>
    <n v="0.35499999999999998"/>
    <n v="20"/>
    <n v="13"/>
    <n v="0.65"/>
    <s v="Religion"/>
  </r>
  <r>
    <x v="36"/>
    <s v="(s) Martha T Roth"/>
    <n v="8.61"/>
    <n v="0.255"/>
    <n v="0.38497379149679667"/>
    <n v="0.32539682539682535"/>
    <n v="0.35518530844681101"/>
    <n v="17"/>
    <n v="10"/>
    <n v="0.58823529411764708"/>
    <s v="Media Aesthetics"/>
  </r>
  <r>
    <x v="73"/>
    <s v="(s)"/>
    <n v="6.67"/>
    <n v="0.21199999999999999"/>
    <n v="0.27198602213162487"/>
    <n v="0.43915343915343918"/>
    <n v="0.35556973064253206"/>
    <n v="19"/>
    <n v="12"/>
    <n v="0.63157894736842102"/>
    <s v="Media Aesthetics"/>
  </r>
  <r>
    <x v="113"/>
    <s v="(s) Robert Bednarczyk"/>
    <n v="4.5"/>
    <n v="0.16400000000000001"/>
    <n v="0.145602795573675"/>
    <n v="0.56613756613756605"/>
    <n v="0.3558701808556205"/>
    <n v="25"/>
    <n v="12"/>
    <n v="0.48"/>
    <m/>
  </r>
  <r>
    <x v="25"/>
    <s v="(s)  Aitana Espinos"/>
    <n v="7"/>
    <n v="0.26"/>
    <n v="0.4"/>
    <n v="0.312"/>
    <n v="0.35599999999999998"/>
    <n v="15"/>
    <n v="4"/>
    <n v="0.27"/>
    <s v="Spanish"/>
  </r>
  <r>
    <x v="12"/>
    <s v="(s)"/>
    <n v="6.67"/>
    <n v="0.16300000000000001"/>
    <n v="0.25"/>
    <n v="0.46200000000000002"/>
    <n v="0.35599999999999998"/>
    <n v="14"/>
    <n v="6"/>
    <n v="0.43"/>
    <s v="Self"/>
  </r>
  <r>
    <x v="19"/>
    <s v="(s)"/>
    <n v="8.41"/>
    <n v="0.19400000000000001"/>
    <n v="0.35499999999999998"/>
    <n v="0.36"/>
    <n v="0.35699999999999998"/>
    <n v="18"/>
    <n v="12"/>
    <n v="0.67"/>
    <s v="Self"/>
  </r>
  <r>
    <x v="63"/>
    <s v="(s) Stephen"/>
    <n v="9"/>
    <n v="0.20499999999999999"/>
    <n v="0.39"/>
    <n v="0.32300000000000001"/>
    <n v="0.35699999999999998"/>
    <n v="18"/>
    <n v="10"/>
    <n v="0.56000000000000005"/>
    <s v="Global Society"/>
  </r>
  <r>
    <x v="53"/>
    <s v="(s) Joseph Stadolnik"/>
    <n v="6.88"/>
    <n v="0.215"/>
    <n v="0.28421665695981357"/>
    <n v="0.43121693121693128"/>
    <n v="0.35771679408837243"/>
    <n v="15"/>
    <n v="8"/>
    <n v="0.53333333333333333"/>
    <s v="Reading Cultures"/>
  </r>
  <r>
    <x v="125"/>
    <s v="(s)"/>
    <n v="3.21"/>
    <n v="0.13400000000000001"/>
    <n v="7.0471753057658695E-2"/>
    <n v="0.64550264550264547"/>
    <n v="0.3579871992801521"/>
    <n v="18"/>
    <n v="7"/>
    <n v="0.3888888888888889"/>
    <s v="Human Being and Citizen"/>
  </r>
  <r>
    <x v="173"/>
    <s v="(s)  Anna Aizman"/>
    <n v="5.44"/>
    <n v="0.222"/>
    <n v="0.23499999999999999"/>
    <n v="0.48099999999999998"/>
    <n v="0.35799999999999998"/>
    <n v="24"/>
    <n v="17"/>
    <n v="0.71"/>
    <s v="Russia and Eurasia"/>
  </r>
  <r>
    <x v="81"/>
    <s v="(s)  Marco Garrido"/>
    <n v="7.5"/>
    <n v="0.17699999999999999"/>
    <n v="0.3"/>
    <n v="0.41599999999999998"/>
    <n v="0.35799999999999998"/>
    <n v="14"/>
    <n v="6"/>
    <n v="0.43"/>
    <s v="Power"/>
  </r>
  <r>
    <x v="36"/>
    <s v="(s)"/>
    <n v="6.5"/>
    <n v="0.20599999999999999"/>
    <n v="0.26208503203261502"/>
    <n v="0.45502645502645511"/>
    <n v="0.35855574352953506"/>
    <n v="17"/>
    <n v="8"/>
    <n v="0.47058823529411764"/>
    <s v="Media Aesthetics"/>
  </r>
  <r>
    <x v="71"/>
    <s v="(s)"/>
    <n v="4.6399999999999997"/>
    <n v="0.16500000000000001"/>
    <n v="0.15375655212580078"/>
    <n v="0.56349206349206349"/>
    <n v="0.35862430780893212"/>
    <n v="12"/>
    <n v="7"/>
    <n v="0.58333333333333337"/>
    <m/>
  </r>
  <r>
    <x v="83"/>
    <s v="(s) Benjamin Morgan"/>
    <n v="6.25"/>
    <n v="0.2"/>
    <n v="0.24752475247524749"/>
    <n v="0.47089947089947093"/>
    <n v="0.35921211168735923"/>
    <n v="19"/>
    <n v="8"/>
    <n v="0.42105263157894735"/>
    <s v="Greece and Rome"/>
  </r>
  <r>
    <x v="38"/>
    <s v="(s)  Magnus Ferguson"/>
    <n v="8.2100000000000009"/>
    <n v="0.24299999999999999"/>
    <n v="0.36167734420500874"/>
    <n v="0.35714285714285721"/>
    <n v="0.35941010067393298"/>
    <n v="16"/>
    <n v="7"/>
    <n v="0.4375"/>
    <s v="Human Being and Citizen"/>
  </r>
  <r>
    <x v="59"/>
    <s v="(s) Haitham Ibrahim"/>
    <n v="5.5"/>
    <n v="0.183"/>
    <n v="0.20384391380314501"/>
    <n v="0.51587301587301582"/>
    <n v="0.35985846483808043"/>
    <n v="17"/>
    <n v="10"/>
    <n v="0.58823529411764708"/>
    <s v="Poetry and the Human"/>
  </r>
  <r>
    <x v="164"/>
    <s v="(s) Larisa Reznik"/>
    <n v="5"/>
    <n v="0.214"/>
    <n v="0.2"/>
    <n v="0.51900000000000002"/>
    <n v="0.36"/>
    <n v="26"/>
    <n v="13"/>
    <n v="0.5"/>
    <s v="Jewish Civilization"/>
  </r>
  <r>
    <x v="174"/>
    <s v="(s)  Heinrich M"/>
    <n v="3.68"/>
    <n v="0.19"/>
    <n v="0.20699999999999999"/>
    <n v="0.51300000000000001"/>
    <n v="0.36"/>
    <n v="48"/>
    <n v="20"/>
    <n v="0.42"/>
    <m/>
  </r>
  <r>
    <x v="113"/>
    <s v="(s) Oscar PinedaCatalan"/>
    <n v="5.31"/>
    <n v="0.17799999999999999"/>
    <n v="0.19277810133954568"/>
    <n v="0.52910052910052907"/>
    <n v="0.36093931522003736"/>
    <n v="27"/>
    <n v="18"/>
    <n v="0.66666666666666663"/>
    <m/>
  </r>
  <r>
    <x v="56"/>
    <s v="(s) Neringa Pukelis"/>
    <n v="4.5"/>
    <n v="0.18099999999999999"/>
    <n v="0.2"/>
    <n v="0.52100000000000002"/>
    <n v="0.36099999999999999"/>
    <n v="14"/>
    <n v="4"/>
    <n v="0.28999999999999998"/>
    <s v="Spanish"/>
  </r>
  <r>
    <x v="8"/>
    <s v="(s)"/>
    <n v="7.5"/>
    <n v="0.17499999999999999"/>
    <n v="0.3"/>
    <n v="0.42199999999999999"/>
    <n v="0.36099999999999999"/>
    <n v="19"/>
    <n v="12"/>
    <n v="0.63"/>
    <s v="SSI"/>
  </r>
  <r>
    <x v="38"/>
    <s v="(s) Malynne Sternstein"/>
    <n v="7.5"/>
    <n v="0.22600000000000001"/>
    <n v="0.320326150262085"/>
    <n v="0.40211640211640209"/>
    <n v="0.36122127618924355"/>
    <n v="18"/>
    <n v="8"/>
    <n v="0.44444444444444442"/>
    <s v="Human Being and Citizen"/>
  </r>
  <r>
    <x v="136"/>
    <s v="(s)  James Leon Weber"/>
    <n v="5"/>
    <n v="0.19500000000000001"/>
    <n v="0.24"/>
    <n v="0.48399999999999999"/>
    <n v="0.36199999999999999"/>
    <n v="14"/>
    <n v="8"/>
    <n v="0.56999999999999995"/>
    <s v="Spanish"/>
  </r>
  <r>
    <x v="73"/>
    <s v="(s)"/>
    <n v="5.62"/>
    <n v="0.184"/>
    <n v="0.21083284799068142"/>
    <n v="0.51322751322751325"/>
    <n v="0.36203018060909731"/>
    <n v="17"/>
    <n v="8"/>
    <n v="0.47058823529411764"/>
    <s v="Media Aesthetics"/>
  </r>
  <r>
    <x v="55"/>
    <s v="(s)"/>
    <n v="7.5"/>
    <n v="0.22500000000000001"/>
    <n v="0.320326150262085"/>
    <n v="0.40476190476190477"/>
    <n v="0.36254402751199488"/>
    <n v="19"/>
    <n v="10"/>
    <n v="0.52631578947368418"/>
    <s v="Philosophical Perspectives"/>
  </r>
  <r>
    <x v="141"/>
    <s v="(s) Georgy Khabarovskiy"/>
    <n v="5.75"/>
    <n v="0.217"/>
    <n v="0.3"/>
    <n v="0.42599999999999999"/>
    <n v="0.36299999999999999"/>
    <n v="8"/>
    <n v="4"/>
    <n v="0.5"/>
    <s v="French"/>
  </r>
  <r>
    <x v="116"/>
    <s v="(s) Susanna Lange"/>
    <n v="8.8800000000000008"/>
    <n v="0.20499999999999999"/>
    <n v="0.39300000000000002"/>
    <n v="0.33300000000000002"/>
    <n v="0.36299999999999999"/>
    <n v="80"/>
    <n v="32"/>
    <n v="0.4"/>
    <m/>
  </r>
  <r>
    <x v="13"/>
    <s v="(s) Olivia Bustion"/>
    <n v="8"/>
    <n v="0.183"/>
    <n v="0.33"/>
    <n v="0.39600000000000002"/>
    <n v="0.36299999999999999"/>
    <n v="19"/>
    <n v="10"/>
    <n v="0.53"/>
    <s v="Religion"/>
  </r>
  <r>
    <x v="71"/>
    <s v="(s)"/>
    <n v="3.93"/>
    <n v="0.14599999999999999"/>
    <n v="0.11240535818287711"/>
    <n v="0.61375661375661372"/>
    <n v="0.36308098596974542"/>
    <n v="9"/>
    <n v="8"/>
    <n v="0.88888888888888884"/>
    <m/>
  </r>
  <r>
    <x v="38"/>
    <s v="(s) Melina Garibovic"/>
    <n v="3.93"/>
    <n v="0.14599999999999999"/>
    <n v="0.11240535818287711"/>
    <n v="0.61375661375661372"/>
    <n v="0.36308098596974542"/>
    <n v="19"/>
    <n v="14"/>
    <n v="0.73684210526315785"/>
    <s v="Human Being and Citizen"/>
  </r>
  <r>
    <x v="175"/>
    <s v="(s) Navneet Bhasin"/>
    <n v="5"/>
    <n v="0.16900000000000001"/>
    <n v="0.17472335468840999"/>
    <n v="0.55291005291005291"/>
    <n v="0.36381670379923148"/>
    <n v="40"/>
    <n v="17"/>
    <n v="0.42499999999999999"/>
    <m/>
  </r>
  <r>
    <x v="176"/>
    <s v="(s) Clifford Ando"/>
    <n v="6.35"/>
    <n v="0.23499999999999999"/>
    <n v="0.308"/>
    <n v="0.41899999999999998"/>
    <n v="0.36399999999999999"/>
    <n v="28"/>
    <n v="13"/>
    <n v="0.46"/>
    <s v="Ancient Mediterranean World"/>
  </r>
  <r>
    <x v="155"/>
    <s v="(s) Michael Williams"/>
    <n v="6.25"/>
    <n v="0.23300000000000001"/>
    <n v="0.3"/>
    <n v="0.42899999999999999"/>
    <n v="0.36399999999999999"/>
    <n v="14"/>
    <n v="4"/>
    <n v="0.28999999999999998"/>
    <s v="History of European Civilization"/>
  </r>
  <r>
    <x v="109"/>
    <s v="(s) Paul Cheney"/>
    <n v="9.64"/>
    <n v="0.21199999999999999"/>
    <n v="0.42799999999999999"/>
    <n v="0.3"/>
    <n v="0.36399999999999999"/>
    <n v="12"/>
    <n v="7"/>
    <n v="0.57999999999999996"/>
    <s v="Power"/>
  </r>
  <r>
    <x v="75"/>
    <s v="(s)  Jennifer Iverson"/>
    <n v="5.62"/>
    <n v="0.182"/>
    <n v="0.21083284799068142"/>
    <n v="0.5185185185185186"/>
    <n v="0.36467568325459998"/>
    <n v="17"/>
    <n v="8"/>
    <n v="0.47058823529411764"/>
    <m/>
  </r>
  <r>
    <x v="141"/>
    <s v="(s) Etienne Labbouz"/>
    <n v="7"/>
    <n v="0.253"/>
    <n v="0.4"/>
    <n v="0.33100000000000002"/>
    <n v="0.36499999999999999"/>
    <n v="9"/>
    <n v="7"/>
    <n v="0.78"/>
    <s v="French"/>
  </r>
  <r>
    <x v="79"/>
    <s v="(s) Konrad Weeda"/>
    <n v="9.5"/>
    <n v="0.20899999999999999"/>
    <n v="0.42"/>
    <n v="0.31"/>
    <n v="0.36499999999999999"/>
    <n v="8"/>
    <n v="6"/>
    <n v="0.75"/>
    <s v="Classics"/>
  </r>
  <r>
    <x v="177"/>
    <s v="(s) Brian Muhs"/>
    <n v="5.28"/>
    <n v="0.216"/>
    <n v="0.222"/>
    <n v="0.51"/>
    <n v="0.36599999999999999"/>
    <n v="30"/>
    <n v="10"/>
    <n v="0.33"/>
    <s v="Ancient Empires"/>
  </r>
  <r>
    <x v="158"/>
    <s v="(s)  James"/>
    <n v="5"/>
    <n v="0.192"/>
    <n v="0.24"/>
    <n v="0.49199999999999999"/>
    <n v="0.36599999999999999"/>
    <n v="12"/>
    <n v="3"/>
    <n v="0.25"/>
    <s v="Spanish"/>
  </r>
  <r>
    <x v="48"/>
    <s v="(s)"/>
    <n v="9.17"/>
    <n v="0.25900000000000001"/>
    <n v="0.41758881770529988"/>
    <n v="0.31481481481481477"/>
    <n v="0.36620181626005732"/>
    <n v="19"/>
    <n v="10"/>
    <n v="0.52631578947368418"/>
    <s v="Readings in World Lit"/>
  </r>
  <r>
    <x v="33"/>
    <s v="(s)"/>
    <n v="4.5"/>
    <n v="0.156"/>
    <n v="0.145602795573675"/>
    <n v="0.58730158730158732"/>
    <n v="0.36645219143763119"/>
    <n v="18"/>
    <n v="13"/>
    <n v="0.72222222222222221"/>
    <m/>
  </r>
  <r>
    <x v="113"/>
    <s v="(s) Amanda Brock"/>
    <n v="3.41"/>
    <n v="0.13200000000000001"/>
    <n v="8.2119976703552713E-2"/>
    <n v="0.6507936507936507"/>
    <n v="0.36645681374860173"/>
    <n v="24"/>
    <n v="12"/>
    <n v="0.5"/>
    <m/>
  </r>
  <r>
    <x v="157"/>
    <s v="(s) MeeJu Ro"/>
    <n v="5"/>
    <n v="0.16700000000000001"/>
    <n v="0.17472335468840999"/>
    <n v="0.55820105820105814"/>
    <n v="0.36646220644473404"/>
    <n v="18"/>
    <n v="10"/>
    <n v="0.55555555555555558"/>
    <s v="Language and the Human"/>
  </r>
  <r>
    <x v="38"/>
    <s v="(s) Adam Flowers"/>
    <n v="5.5"/>
    <n v="0.17799999999999999"/>
    <n v="0.20384391380314501"/>
    <n v="0.52910052910052907"/>
    <n v="0.36647222145183705"/>
    <n v="11"/>
    <n v="7"/>
    <n v="0.63636363636363635"/>
    <s v="Human Being and Citizen"/>
  </r>
  <r>
    <x v="80"/>
    <s v="(s) Ben Laurence"/>
    <n v="5"/>
    <n v="0.21099999999999999"/>
    <n v="0.2"/>
    <n v="0.53300000000000003"/>
    <n v="0.36699999999999999"/>
    <n v="21"/>
    <n v="9"/>
    <n v="0.43"/>
    <s v="Human Rights in World Civilizations"/>
  </r>
  <r>
    <x v="178"/>
    <s v="(s)  Ada"/>
    <n v="6.79"/>
    <n v="0.24099999999999999"/>
    <n v="0.34300000000000003"/>
    <n v="0.39"/>
    <n v="0.36699999999999999"/>
    <n v="22"/>
    <n v="9"/>
    <n v="0.41"/>
    <s v="Islamic Thought and Literature"/>
  </r>
  <r>
    <x v="179"/>
    <s v="(s) Helma Dik"/>
    <n v="5"/>
    <n v="0.191"/>
    <n v="0.24"/>
    <n v="0.495"/>
    <n v="0.36699999999999999"/>
    <n v="8"/>
    <n v="5"/>
    <n v="0.63"/>
    <s v="Greek"/>
  </r>
  <r>
    <x v="56"/>
    <s v="(s) Andr√©s Rabinovich"/>
    <n v="5.75"/>
    <n v="0.214"/>
    <n v="0.3"/>
    <n v="0.434"/>
    <n v="0.36699999999999999"/>
    <n v="13"/>
    <n v="12"/>
    <n v="0.92"/>
    <s v="Spanish"/>
  </r>
  <r>
    <x v="29"/>
    <s v="(s)"/>
    <n v="8.75"/>
    <n v="0.19400000000000001"/>
    <n v="0.375"/>
    <n v="0.36"/>
    <n v="0.36699999999999999"/>
    <n v="15"/>
    <n v="4"/>
    <n v="0.27"/>
    <s v="Self"/>
  </r>
  <r>
    <x v="54"/>
    <s v="(s)"/>
    <n v="4.17"/>
    <n v="0.14799999999999999"/>
    <n v="0.1263832265579499"/>
    <n v="0.60846560846560849"/>
    <n v="0.36742441751177918"/>
    <n v="13"/>
    <n v="6"/>
    <n v="0.46153846153846156"/>
    <s v="Greece and Rome"/>
  </r>
  <r>
    <x v="125"/>
    <s v="(s)"/>
    <n v="6"/>
    <n v="0.188"/>
    <n v="0.23296447291788"/>
    <n v="0.50264550264550267"/>
    <n v="0.36780498778169135"/>
    <n v="18"/>
    <n v="10"/>
    <n v="0.55555555555555558"/>
    <s v="Human Being and Citizen"/>
  </r>
  <r>
    <x v="180"/>
    <s v="(s) Paul J"/>
    <n v="6.05"/>
    <n v="0.189"/>
    <n v="0.23587652882935348"/>
    <n v="0.5"/>
    <n v="0.36793826441467675"/>
    <n v="119"/>
    <n v="42"/>
    <n v="0.35294117647058826"/>
    <m/>
  </r>
  <r>
    <x v="51"/>
    <s v="(s)  Sunit"/>
    <n v="5.5"/>
    <n v="0.219"/>
    <n v="0.24"/>
    <n v="0.495"/>
    <n v="0.36799999999999999"/>
    <n v="13"/>
    <n v="5"/>
    <n v="0.38"/>
    <s v="Colonizations"/>
  </r>
  <r>
    <x v="181"/>
    <s v="(s) Sylvie Goutas"/>
    <n v="7"/>
    <n v="0.251"/>
    <n v="0.4"/>
    <n v="0.33600000000000002"/>
    <n v="0.36799999999999999"/>
    <n v="9"/>
    <n v="5"/>
    <n v="0.56000000000000005"/>
    <s v="French"/>
  </r>
  <r>
    <x v="114"/>
    <s v="(s)"/>
    <n v="10.71"/>
    <n v="0.23300000000000001"/>
    <n v="0.52100000000000002"/>
    <n v="0.214"/>
    <n v="0.36799999999999999"/>
    <n v="18"/>
    <n v="14"/>
    <n v="0.78"/>
    <m/>
  </r>
  <r>
    <x v="157"/>
    <s v="(s) Paola Iovene"/>
    <n v="6.07"/>
    <n v="0.189"/>
    <n v="0.23704135119394293"/>
    <n v="0.5"/>
    <n v="0.36852067559697144"/>
    <n v="14"/>
    <n v="7"/>
    <n v="0.5"/>
    <s v="Language and the Human"/>
  </r>
  <r>
    <x v="48"/>
    <s v="(s)"/>
    <n v="5.58"/>
    <n v="0.17799999999999999"/>
    <n v="0.2085032032615026"/>
    <n v="0.52910052910052907"/>
    <n v="0.36880186618101585"/>
    <n v="19"/>
    <n v="13"/>
    <n v="0.68421052631578949"/>
    <s v="Readings in World Lit"/>
  </r>
  <r>
    <x v="182"/>
    <s v="(s)  Rochona Majumdar"/>
    <n v="8.5"/>
    <n v="0.26900000000000002"/>
    <n v="0.48"/>
    <n v="0.25700000000000001"/>
    <n v="0.36899999999999999"/>
    <n v="35"/>
    <n v="15"/>
    <n v="0.43"/>
    <s v="Introduction to the Civilizations of South Asia"/>
  </r>
  <r>
    <x v="183"/>
    <s v="(s) Ben Laurence"/>
    <n v="7.5"/>
    <n v="0.252"/>
    <n v="0.4"/>
    <n v="0.33800000000000002"/>
    <n v="0.36899999999999999"/>
    <n v="19"/>
    <n v="7"/>
    <n v="0.37"/>
    <s v="Human Rights in World Civilizations"/>
  </r>
  <r>
    <x v="25"/>
    <s v="(s)  Diego Barros"/>
    <n v="7"/>
    <n v="0.25"/>
    <n v="0.4"/>
    <n v="0.33900000000000002"/>
    <n v="0.36899999999999999"/>
    <n v="8"/>
    <n v="4"/>
    <n v="0.5"/>
    <s v="Spanish"/>
  </r>
  <r>
    <x v="28"/>
    <s v="(s) Francisc Bozgan"/>
    <n v="6.86"/>
    <n v="0.16900000000000001"/>
    <n v="0.25"/>
    <n v="0.48699999999999999"/>
    <n v="0.36899999999999999"/>
    <n v="33"/>
    <n v="18"/>
    <n v="0.55000000000000004"/>
    <m/>
  </r>
  <r>
    <x v="12"/>
    <s v="(s)"/>
    <n v="7.5"/>
    <n v="0.17"/>
    <n v="0.3"/>
    <n v="0.439"/>
    <n v="0.36899999999999999"/>
    <n v="18"/>
    <n v="15"/>
    <n v="0.83"/>
    <s v="Self"/>
  </r>
  <r>
    <x v="47"/>
    <s v="(s) Derek Buyan"/>
    <n v="11.5"/>
    <n v="0.24299999999999999"/>
    <n v="0.54"/>
    <n v="0.19800000000000001"/>
    <n v="0.36899999999999999"/>
    <n v="19"/>
    <n v="14"/>
    <n v="0.74"/>
    <s v="Religion"/>
  </r>
  <r>
    <x v="32"/>
    <s v="(s) Dag Lindskog"/>
    <n v="5.83"/>
    <n v="0.183"/>
    <n v="0.22306348281887012"/>
    <n v="0.51587301587301582"/>
    <n v="0.36946824934594297"/>
    <n v="10"/>
    <n v="6"/>
    <n v="0.6"/>
    <s v="Human Being and Citizen"/>
  </r>
  <r>
    <x v="100"/>
    <s v="(s) Geoffrey Rees"/>
    <n v="5.83"/>
    <n v="0.183"/>
    <n v="0.22306348281887012"/>
    <n v="0.51587301587301582"/>
    <n v="0.36946824934594297"/>
    <n v="12"/>
    <n v="10"/>
    <n v="0.83333333333333337"/>
    <s v="Reading Cultures"/>
  </r>
  <r>
    <x v="53"/>
    <s v="(s) Geoffrey Rees"/>
    <n v="5.83"/>
    <n v="0.183"/>
    <n v="0.22306348281887012"/>
    <n v="0.51587301587301582"/>
    <n v="0.36946824934594297"/>
    <n v="10"/>
    <n v="6"/>
    <n v="0.6"/>
    <s v="Reading Cultures"/>
  </r>
  <r>
    <x v="184"/>
    <s v="(s) Romeena Kureishy"/>
    <n v="5.75"/>
    <n v="0.21199999999999999"/>
    <n v="0.3"/>
    <n v="0.439"/>
    <n v="0.37"/>
    <n v="12"/>
    <n v="5"/>
    <n v="0.42"/>
    <s v="Urdu"/>
  </r>
  <r>
    <x v="81"/>
    <s v="(s)  Daniel Burnfin"/>
    <n v="9.5"/>
    <n v="0.20599999999999999"/>
    <n v="0.42"/>
    <n v="0.32"/>
    <n v="0.37"/>
    <n v="10"/>
    <n v="5"/>
    <n v="0.5"/>
    <s v="Power"/>
  </r>
  <r>
    <x v="47"/>
    <s v="(s) Doren Snoek"/>
    <n v="8.83"/>
    <n v="0.19400000000000001"/>
    <n v="0.38"/>
    <n v="0.36"/>
    <n v="0.37"/>
    <n v="19"/>
    <n v="15"/>
    <n v="0.79"/>
    <s v="Religion"/>
  </r>
  <r>
    <x v="73"/>
    <s v="(s) HsinYuan Peng"/>
    <n v="6.03"/>
    <n v="0.187"/>
    <n v="0.23471170646476411"/>
    <n v="0.50529100529100535"/>
    <n v="0.37000135587788474"/>
    <n v="19"/>
    <n v="18"/>
    <n v="0.94736842105263153"/>
    <s v="Media Aesthetics"/>
  </r>
  <r>
    <x v="53"/>
    <s v="(s)"/>
    <n v="6.59"/>
    <n v="0.19900000000000001"/>
    <n v="0.26732673267326729"/>
    <n v="0.47354497354497349"/>
    <n v="0.37043585310912042"/>
    <n v="19"/>
    <n v="11"/>
    <n v="0.57894736842105265"/>
    <s v="Reading Cultures"/>
  </r>
  <r>
    <x v="55"/>
    <s v="(s)  Gabriel Ellis"/>
    <n v="7.5"/>
    <n v="0.219"/>
    <n v="0.320326150262085"/>
    <n v="0.42063492063492058"/>
    <n v="0.37048053544850279"/>
    <n v="16"/>
    <n v="7"/>
    <n v="0.4375"/>
    <s v="Philosophical Perspectives"/>
  </r>
  <r>
    <x v="61"/>
    <s v="(s) Valerie Levan"/>
    <n v="7.05"/>
    <n v="0.20899999999999999"/>
    <n v="0.29411764705882348"/>
    <n v="0.44708994708994709"/>
    <n v="0.37060379707438529"/>
    <n v="17"/>
    <n v="11"/>
    <n v="0.6470588235294118"/>
    <s v="Philosophical Perspectives"/>
  </r>
  <r>
    <x v="14"/>
    <s v="(s)  Serena Himmelfarb"/>
    <n v="5.83"/>
    <n v="0.182"/>
    <n v="0.22306348281887012"/>
    <n v="0.5185185185185186"/>
    <n v="0.37079100066869436"/>
    <n v="4"/>
    <n v="3"/>
    <n v="0.75"/>
    <m/>
  </r>
  <r>
    <x v="100"/>
    <s v="(s)"/>
    <n v="6.83"/>
    <n v="0.20399999999999999"/>
    <n v="0.2813046010483401"/>
    <n v="0.46031746031746035"/>
    <n v="0.37081103068290022"/>
    <n v="18"/>
    <n v="15"/>
    <n v="0.83333333333333337"/>
    <s v="Reading Cultures"/>
  </r>
  <r>
    <x v="139"/>
    <s v="(s) Rachel Bahng"/>
    <n v="7"/>
    <n v="0.249"/>
    <n v="0.4"/>
    <n v="0.34100000000000003"/>
    <n v="0.371"/>
    <n v="8"/>
    <n v="3"/>
    <n v="0.38"/>
    <s v="Korean"/>
  </r>
  <r>
    <x v="109"/>
    <s v="(s) Laura Martin"/>
    <n v="8.75"/>
    <n v="0.192"/>
    <n v="0.375"/>
    <n v="0.36599999999999999"/>
    <n v="0.371"/>
    <n v="19"/>
    <n v="12"/>
    <n v="0.63"/>
    <s v="Power"/>
  </r>
  <r>
    <x v="75"/>
    <s v="(s) Florian Walch"/>
    <n v="6.07"/>
    <n v="0.187"/>
    <n v="0.23704135119394293"/>
    <n v="0.50529100529100535"/>
    <n v="0.37116617824247411"/>
    <n v="20"/>
    <n v="7"/>
    <n v="0.35"/>
    <m/>
  </r>
  <r>
    <x v="185"/>
    <s v="(s)"/>
    <n v="5.91"/>
    <n v="0.183"/>
    <n v="0.2277227722772277"/>
    <n v="0.51587301587301582"/>
    <n v="0.37179789407512176"/>
    <n v="73"/>
    <n v="44"/>
    <n v="0.60273972602739723"/>
    <m/>
  </r>
  <r>
    <x v="81"/>
    <s v="(s)  Corbin Page"/>
    <n v="10"/>
    <n v="0.214"/>
    <n v="0.45"/>
    <n v="0.29399999999999998"/>
    <n v="0.372"/>
    <n v="19"/>
    <n v="6"/>
    <n v="0.32"/>
    <s v="Power"/>
  </r>
  <r>
    <x v="54"/>
    <s v="(s)"/>
    <n v="7.12"/>
    <n v="0.20899999999999999"/>
    <n v="0.29819452533488638"/>
    <n v="0.44708994708994709"/>
    <n v="0.37264223621241677"/>
    <n v="18"/>
    <n v="13"/>
    <n v="0.72222222222222221"/>
    <s v="Greece and Rome"/>
  </r>
  <r>
    <x v="186"/>
    <s v="(s)  Margaret Geoga"/>
    <n v="5.33"/>
    <n v="0.19700000000000001"/>
    <n v="0.26600000000000001"/>
    <n v="0.47899999999999998"/>
    <n v="0.373"/>
    <n v="7"/>
    <n v="6"/>
    <n v="0.86"/>
    <s v="Egyptian"/>
  </r>
  <r>
    <x v="187"/>
    <s v="(s) Ehud Har Even"/>
    <n v="6.16"/>
    <n v="0.222"/>
    <n v="0.33300000000000002"/>
    <n v="0.41299999999999998"/>
    <n v="0.373"/>
    <n v="7"/>
    <n v="6"/>
    <n v="0.86"/>
    <s v="Hebrew"/>
  </r>
  <r>
    <x v="188"/>
    <s v="(s) Jesus AlmarazArgueta, Matthew Wachs"/>
    <n v="7.78"/>
    <n v="0.182"/>
    <n v="0.315"/>
    <n v="0.432"/>
    <n v="0.373"/>
    <n v="57"/>
    <n v="22"/>
    <n v="0.39"/>
    <m/>
  </r>
  <r>
    <x v="189"/>
    <s v="(s) Savan Kharel"/>
    <n v="4.5199999999999996"/>
    <n v="0.21299999999999999"/>
    <n v="0.35399999999999998"/>
    <n v="0.39300000000000002"/>
    <n v="0.373"/>
    <n v="91"/>
    <n v="52"/>
    <n v="0.56999999999999995"/>
    <m/>
  </r>
  <r>
    <x v="15"/>
    <s v="(s) Duygu UygunTunc"/>
    <n v="5.36"/>
    <n v="0.129"/>
    <n v="0.17199999999999999"/>
    <n v="0.57399999999999995"/>
    <n v="0.373"/>
    <n v="19"/>
    <n v="7"/>
    <n v="0.37"/>
    <s v="Mind"/>
  </r>
  <r>
    <x v="2"/>
    <s v="(s) Jordan Johansen"/>
    <n v="5"/>
    <n v="0.20799999999999999"/>
    <n v="0.2"/>
    <n v="0.54800000000000004"/>
    <n v="0.374"/>
    <n v="19"/>
    <n v="6"/>
    <n v="0.32"/>
    <s v="Gender and Sexuality"/>
  </r>
  <r>
    <x v="109"/>
    <s v="(s) Laura Martin"/>
    <n v="12.5"/>
    <n v="0.25800000000000001"/>
    <n v="0.6"/>
    <n v="0.14899999999999999"/>
    <n v="0.374"/>
    <n v="6"/>
    <n v="4"/>
    <n v="0.67"/>
    <s v="Power"/>
  </r>
  <r>
    <x v="14"/>
    <s v="(s)"/>
    <n v="5"/>
    <n v="0.161"/>
    <n v="0.17472335468840999"/>
    <n v="0.57407407407407407"/>
    <n v="0.37439871438124206"/>
    <n v="15"/>
    <n v="7"/>
    <n v="0.46666666666666667"/>
    <m/>
  </r>
  <r>
    <x v="59"/>
    <s v="(s) Hoyt Long"/>
    <n v="6.14"/>
    <n v="0.186"/>
    <n v="0.24111822947000577"/>
    <n v="0.50793650793650791"/>
    <n v="0.37452736870325687"/>
    <n v="18"/>
    <n v="11"/>
    <n v="0.61111111111111116"/>
    <s v="Poetry and the Human"/>
  </r>
  <r>
    <x v="61"/>
    <s v="(s) Leland Jasperse"/>
    <n v="6.79"/>
    <n v="0.2"/>
    <n v="0.2789749563191613"/>
    <n v="0.47089947089947093"/>
    <n v="0.37493721360931609"/>
    <n v="19"/>
    <n v="14"/>
    <n v="0.73684210526315785"/>
    <s v="Philosophical Perspectives"/>
  </r>
  <r>
    <x v="190"/>
    <s v="(s) Jessica"/>
    <n v="5.33"/>
    <n v="0.19500000000000001"/>
    <n v="0.26600000000000001"/>
    <n v="0.48399999999999999"/>
    <n v="0.375"/>
    <n v="6"/>
    <n v="3"/>
    <n v="0.5"/>
    <s v="Yiddish"/>
  </r>
  <r>
    <x v="120"/>
    <s v="(s)  Joseph Stadolnik"/>
    <n v="5.5"/>
    <n v="0.17100000000000001"/>
    <n v="0.20384391380314501"/>
    <n v="0.54761904761904756"/>
    <n v="0.3757314807110963"/>
    <n v="9"/>
    <n v="5"/>
    <n v="0.55555555555555558"/>
    <s v="Poetry and the Human"/>
  </r>
  <r>
    <x v="153"/>
    <s v="(s)"/>
    <n v="5"/>
    <n v="0.20699999999999999"/>
    <n v="0.2"/>
    <n v="0.55200000000000005"/>
    <n v="0.376"/>
    <n v="17"/>
    <n v="5"/>
    <n v="0.28999999999999998"/>
    <s v="America in World Civilization"/>
  </r>
  <r>
    <x v="191"/>
    <s v="(s)  Arshy Azizi"/>
    <n v="7"/>
    <n v="0.245"/>
    <n v="0.4"/>
    <n v="0.35199999999999998"/>
    <n v="0.376"/>
    <n v="3"/>
    <n v="3"/>
    <n v="1"/>
    <s v="Latin"/>
  </r>
  <r>
    <x v="62"/>
    <s v="(s) Felipe PierasGuasp"/>
    <n v="6"/>
    <n v="0.215"/>
    <n v="0.32"/>
    <n v="0.43099999999999999"/>
    <n v="0.376"/>
    <n v="10"/>
    <n v="10"/>
    <n v="1"/>
    <s v="Spanish"/>
  </r>
  <r>
    <x v="192"/>
    <s v="(s) Jesus AlmarazArgueta, Mohammed Suhail"/>
    <n v="7.73"/>
    <n v="0.18"/>
    <n v="0.311"/>
    <n v="0.44"/>
    <n v="0.376"/>
    <n v="55"/>
    <n v="24"/>
    <n v="0.44"/>
    <m/>
  </r>
  <r>
    <x v="29"/>
    <s v="(s)"/>
    <n v="9.7200000000000006"/>
    <n v="0.20599999999999999"/>
    <n v="0.433"/>
    <n v="0.32"/>
    <n v="0.377"/>
    <n v="19"/>
    <n v="9"/>
    <n v="0.47"/>
    <s v="Self"/>
  </r>
  <r>
    <x v="48"/>
    <s v="(s) Ermioni Prokopaki"/>
    <n v="5"/>
    <n v="0.159"/>
    <n v="0.17472335468840999"/>
    <n v="0.57936507936507931"/>
    <n v="0.37704421702674462"/>
    <n v="17"/>
    <n v="8"/>
    <n v="0.47058823529411764"/>
    <s v="Readings in World Lit"/>
  </r>
  <r>
    <x v="135"/>
    <s v="(s) Daniel Jacobs"/>
    <n v="4.5"/>
    <n v="0.19800000000000001"/>
    <n v="0.16"/>
    <n v="0.59499999999999997"/>
    <n v="0.378"/>
    <n v="19"/>
    <n v="11"/>
    <n v="0.57999999999999996"/>
    <s v="History of European Civilization"/>
  </r>
  <r>
    <x v="87"/>
    <s v="(s)"/>
    <n v="7.95"/>
    <n v="0.17299999999999999"/>
    <n v="0.32700000000000001"/>
    <n v="0.42899999999999999"/>
    <n v="0.378"/>
    <n v="15"/>
    <n v="11"/>
    <n v="0.73"/>
    <s v="Power"/>
  </r>
  <r>
    <x v="81"/>
    <s v="(s)  Ryan Allen"/>
    <n v="11.07"/>
    <n v="0.23"/>
    <n v="0.51400000000000001"/>
    <n v="0.24099999999999999"/>
    <n v="0.378"/>
    <n v="8"/>
    <n v="7"/>
    <n v="0.88"/>
    <s v="Power"/>
  </r>
  <r>
    <x v="29"/>
    <s v="(s)"/>
    <n v="7.5"/>
    <n v="0.16500000000000001"/>
    <n v="0.3"/>
    <n v="0.45500000000000002"/>
    <n v="0.378"/>
    <n v="15"/>
    <n v="4"/>
    <n v="0.27"/>
    <s v="Self"/>
  </r>
  <r>
    <x v="48"/>
    <s v="(s)"/>
    <n v="6.67"/>
    <n v="0.19500000000000001"/>
    <n v="0.27198602213162487"/>
    <n v="0.48412698412698407"/>
    <n v="0.3780565031293045"/>
    <n v="16"/>
    <n v="7"/>
    <n v="0.4375"/>
    <s v="Readings in World Lit"/>
  </r>
  <r>
    <x v="94"/>
    <s v="(s)"/>
    <n v="8.5"/>
    <n v="0.23499999999999999"/>
    <n v="0.37856726849155498"/>
    <n v="0.37830687830687837"/>
    <n v="0.37843707339921667"/>
    <n v="18"/>
    <n v="10"/>
    <n v="0.55555555555555558"/>
    <s v="Readings in World Lit"/>
  </r>
  <r>
    <x v="130"/>
    <s v="(s)  David Reinhart"/>
    <n v="6.28"/>
    <n v="0.221"/>
    <n v="0.34200000000000003"/>
    <n v="0.41499999999999998"/>
    <n v="0.379"/>
    <n v="13"/>
    <n v="8"/>
    <n v="0.62"/>
    <s v="American Sign Language"/>
  </r>
  <r>
    <x v="193"/>
    <s v="(s) Takeaki Okamoto"/>
    <n v="4.5"/>
    <n v="0.16700000000000001"/>
    <n v="0.2"/>
    <n v="0.55800000000000005"/>
    <n v="0.379"/>
    <n v="9"/>
    <n v="4"/>
    <n v="0.44"/>
    <s v="Japanese"/>
  </r>
  <r>
    <x v="87"/>
    <s v="(s)"/>
    <n v="7.5"/>
    <n v="0.16400000000000001"/>
    <n v="0.3"/>
    <n v="0.45900000000000002"/>
    <n v="0.379"/>
    <n v="17"/>
    <n v="11"/>
    <n v="0.65"/>
    <s v="Power"/>
  </r>
  <r>
    <x v="87"/>
    <s v="(s) James Vaughn"/>
    <n v="7.5"/>
    <n v="0.16400000000000001"/>
    <n v="0.3"/>
    <n v="0.45900000000000002"/>
    <n v="0.379"/>
    <n v="16"/>
    <n v="9"/>
    <n v="0.56000000000000005"/>
    <s v="Power"/>
  </r>
  <r>
    <x v="7"/>
    <s v="(s) Eric"/>
    <n v="9.32"/>
    <n v="0.19700000000000001"/>
    <n v="0.40899999999999997"/>
    <n v="0.35"/>
    <n v="0.379"/>
    <n v="19"/>
    <n v="12"/>
    <n v="0.63"/>
    <s v="SSI"/>
  </r>
  <r>
    <x v="38"/>
    <s v="(s)"/>
    <n v="6.39"/>
    <n v="0.187"/>
    <n v="0.25567850902737327"/>
    <n v="0.50529100529100535"/>
    <n v="0.38048475715918928"/>
    <n v="17"/>
    <n v="9"/>
    <n v="0.52941176470588236"/>
    <s v="Human Being and Citizen"/>
  </r>
  <r>
    <x v="25"/>
    <s v="(s) Linxi Zhang"/>
    <n v="5.5"/>
    <n v="0.19600000000000001"/>
    <n v="0.28000000000000003"/>
    <n v="0.48099999999999998"/>
    <n v="0.38100000000000001"/>
    <n v="15"/>
    <n v="10"/>
    <n v="0.67"/>
    <s v="Spanish"/>
  </r>
  <r>
    <x v="87"/>
    <s v="(s)"/>
    <n v="6.5"/>
    <n v="0.14499999999999999"/>
    <n v="0.24"/>
    <n v="0.52100000000000002"/>
    <n v="0.38100000000000001"/>
    <n v="15"/>
    <n v="7"/>
    <n v="0.47"/>
    <s v="Power"/>
  </r>
  <r>
    <x v="87"/>
    <s v="(s) Benjamin Lessing, Isaac Hand"/>
    <n v="8.33"/>
    <n v="0.17799999999999999"/>
    <n v="0.35"/>
    <n v="0.41299999999999998"/>
    <n v="0.38100000000000001"/>
    <n v="13"/>
    <n v="6"/>
    <n v="0.46"/>
    <s v="Power"/>
  </r>
  <r>
    <x v="194"/>
    <s v="(s) Monika Nalepa"/>
    <n v="3.65"/>
    <n v="9.2999999999999999E-2"/>
    <n v="6.9000000000000006E-2"/>
    <n v="0.69299999999999995"/>
    <n v="0.38100000000000001"/>
    <n v="18"/>
    <n v="13"/>
    <n v="0.72"/>
    <s v="SSI: Formal Theory"/>
  </r>
  <r>
    <x v="32"/>
    <s v="(s) Daniel Wyche"/>
    <n v="7.5"/>
    <n v="0.21099999999999999"/>
    <n v="0.320326150262085"/>
    <n v="0.44179894179894186"/>
    <n v="0.38106254603051343"/>
    <n v="18"/>
    <n v="8"/>
    <n v="0.44444444444444442"/>
    <s v="Human Being and Citizen"/>
  </r>
  <r>
    <x v="73"/>
    <s v="(s) Haitham Ibrahim"/>
    <n v="6.33"/>
    <n v="0.185"/>
    <n v="0.25218404193360511"/>
    <n v="0.51058201058201058"/>
    <n v="0.38138302625780784"/>
    <n v="19"/>
    <n v="18"/>
    <n v="0.94736842105263153"/>
    <s v="Media Aesthetics"/>
  </r>
  <r>
    <x v="14"/>
    <s v="(s)"/>
    <n v="3.75"/>
    <n v="0.128"/>
    <n v="0.10192195690157251"/>
    <n v="0.66137566137566139"/>
    <n v="0.38164880913861693"/>
    <n v="14"/>
    <n v="9"/>
    <n v="0.6428571428571429"/>
    <m/>
  </r>
  <r>
    <x v="195"/>
    <s v="(s) Reid Harris"/>
    <n v="5.12"/>
    <n v="0.13400000000000001"/>
    <n v="0.128"/>
    <n v="0.63700000000000001"/>
    <n v="0.38200000000000001"/>
    <n v="28"/>
    <n v="13"/>
    <n v="0.46"/>
    <m/>
  </r>
  <r>
    <x v="19"/>
    <s v="(s)"/>
    <n v="8.75"/>
    <n v="0.185"/>
    <n v="0.375"/>
    <n v="0.38900000000000001"/>
    <n v="0.38200000000000001"/>
    <n v="18"/>
    <n v="11"/>
    <n v="0.61"/>
    <s v="Self"/>
  </r>
  <r>
    <x v="83"/>
    <s v="(s)"/>
    <n v="7.5"/>
    <n v="0.21"/>
    <n v="0.320326150262085"/>
    <n v="0.44444444444444442"/>
    <n v="0.38238529735326471"/>
    <n v="19"/>
    <n v="14"/>
    <n v="0.73684210526315785"/>
    <s v="Greece and Rome"/>
  </r>
  <r>
    <x v="59"/>
    <s v="(s) Haitham Ibrahim"/>
    <n v="5.42"/>
    <n v="0.16400000000000001"/>
    <n v="0.1991846243447874"/>
    <n v="0.56613756613756605"/>
    <n v="0.38266109524117675"/>
    <n v="19"/>
    <n v="13"/>
    <n v="0.68421052631578949"/>
    <s v="Poetry and the Human"/>
  </r>
  <r>
    <x v="77"/>
    <s v="(s) Matthew Stahlman"/>
    <n v="5.75"/>
    <n v="0.20200000000000001"/>
    <n v="0.3"/>
    <n v="0.46600000000000003"/>
    <n v="0.38300000000000001"/>
    <n v="5"/>
    <n v="4"/>
    <n v="0.8"/>
    <s v="German"/>
  </r>
  <r>
    <x v="56"/>
    <s v="(s) Ely Segura Gomez"/>
    <n v="5.75"/>
    <n v="0.20200000000000001"/>
    <n v="0.3"/>
    <n v="0.46600000000000003"/>
    <n v="0.38300000000000001"/>
    <n v="11"/>
    <n v="4"/>
    <n v="0.36"/>
    <s v="Spanish"/>
  </r>
  <r>
    <x v="157"/>
    <s v="(s)"/>
    <n v="9.69"/>
    <n v="0.25700000000000001"/>
    <n v="0.44787419918462429"/>
    <n v="0.32010582010582012"/>
    <n v="0.38399000964522223"/>
    <n v="16"/>
    <n v="16"/>
    <n v="1"/>
    <s v="Language and the Human"/>
  </r>
  <r>
    <x v="196"/>
    <s v="(s)  Julia Mead"/>
    <n v="9.42"/>
    <n v="0.27800000000000002"/>
    <n v="0.55400000000000005"/>
    <n v="0.214"/>
    <n v="0.38400000000000001"/>
    <n v="23"/>
    <n v="15"/>
    <n v="0.65"/>
    <s v="Energy in World Civilizations"/>
  </r>
  <r>
    <x v="197"/>
    <s v="(s) Hala Abdel Mobdy"/>
    <n v="6"/>
    <n v="0.20899999999999999"/>
    <n v="0.32"/>
    <n v="0.44700000000000001"/>
    <n v="0.38400000000000001"/>
    <n v="13"/>
    <n v="6"/>
    <n v="0.46"/>
    <s v="Arabic"/>
  </r>
  <r>
    <x v="25"/>
    <s v="(s) Andr√©s Rabinovich"/>
    <n v="6.58"/>
    <n v="0.22600000000000001"/>
    <n v="0.36599999999999999"/>
    <n v="0.40200000000000002"/>
    <n v="0.38400000000000001"/>
    <n v="13"/>
    <n v="13"/>
    <n v="1"/>
    <s v="Spanish"/>
  </r>
  <r>
    <x v="19"/>
    <s v="(s)"/>
    <n v="8.65"/>
    <n v="0.182"/>
    <n v="0.36899999999999999"/>
    <n v="0.39900000000000002"/>
    <n v="0.38400000000000001"/>
    <n v="18"/>
    <n v="14"/>
    <n v="0.78"/>
    <s v="Self"/>
  </r>
  <r>
    <x v="143"/>
    <s v="(s) Maeve Hooper"/>
    <n v="5.75"/>
    <n v="0.2"/>
    <n v="0.3"/>
    <n v="0.47099999999999997"/>
    <n v="0.38500000000000001"/>
    <n v="8"/>
    <n v="5"/>
    <n v="0.63"/>
    <s v="German"/>
  </r>
  <r>
    <x v="161"/>
    <s v="(s)  Shiva Rahmani"/>
    <n v="5.75"/>
    <n v="0.2"/>
    <n v="0.3"/>
    <n v="0.47099999999999997"/>
    <n v="0.38500000000000001"/>
    <n v="4"/>
    <n v="4"/>
    <n v="1"/>
    <s v="German"/>
  </r>
  <r>
    <x v="94"/>
    <s v="(s)"/>
    <n v="8.5"/>
    <n v="0.23"/>
    <n v="0.37856726849155498"/>
    <n v="0.39153439153439151"/>
    <n v="0.38505083001297324"/>
    <n v="18"/>
    <n v="9"/>
    <n v="0.5"/>
    <s v="Readings in World Lit"/>
  </r>
  <r>
    <x v="100"/>
    <s v="(s) Magnus Ferguson"/>
    <n v="7.14"/>
    <n v="0.2"/>
    <n v="0.29935934769947581"/>
    <n v="0.47089947089947093"/>
    <n v="0.38512940929947337"/>
    <n v="19"/>
    <n v="14"/>
    <n v="0.73684210526315785"/>
    <s v="Reading Cultures"/>
  </r>
  <r>
    <x v="55"/>
    <s v="(s) Geoffrey Rees"/>
    <n v="6.25"/>
    <n v="0.18"/>
    <n v="0.24752475247524749"/>
    <n v="0.52380952380952384"/>
    <n v="0.38566713814238568"/>
    <n v="14"/>
    <n v="8"/>
    <n v="0.5714285714285714"/>
    <s v="Philosophical Perspectives"/>
  </r>
  <r>
    <x v="183"/>
    <s v="(s) Nory Peters"/>
    <n v="5.83"/>
    <n v="0.217"/>
    <n v="0.26600000000000001"/>
    <n v="0.505"/>
    <n v="0.38600000000000001"/>
    <n v="19"/>
    <n v="13"/>
    <n v="0.68"/>
    <s v="Human Rights in World Civilizations"/>
  </r>
  <r>
    <x v="51"/>
    <s v="(s) Katie"/>
    <n v="6.25"/>
    <n v="0.224"/>
    <n v="0.3"/>
    <n v="0.47099999999999997"/>
    <n v="0.38600000000000001"/>
    <n v="16"/>
    <n v="4"/>
    <n v="0.25"/>
    <s v="Colonizations"/>
  </r>
  <r>
    <x v="198"/>
    <s v="(s) Youjung Shin"/>
    <n v="6"/>
    <n v="0.20699999999999999"/>
    <n v="0.32"/>
    <n v="0.45200000000000001"/>
    <n v="0.38600000000000001"/>
    <n v="10"/>
    <n v="6"/>
    <n v="0.6"/>
    <s v="Korean"/>
  </r>
  <r>
    <x v="85"/>
    <s v="(s) Fei Liu"/>
    <n v="7.92"/>
    <n v="0.17799999999999999"/>
    <n v="0.32500000000000001"/>
    <n v="0.44900000000000001"/>
    <n v="0.38700000000000001"/>
    <n v="66"/>
    <n v="27"/>
    <n v="0.41"/>
    <m/>
  </r>
  <r>
    <x v="3"/>
    <s v="(s) Shannon Lee Heald"/>
    <n v="9.7200000000000006"/>
    <n v="0.2"/>
    <n v="0.433"/>
    <n v="0.34"/>
    <n v="0.38700000000000001"/>
    <n v="19"/>
    <n v="9"/>
    <n v="0.47"/>
    <s v="Mind"/>
  </r>
  <r>
    <x v="199"/>
    <s v="(s)"/>
    <n v="5.68"/>
    <n v="0.16600000000000001"/>
    <n v="0.21432731508444958"/>
    <n v="0.56084656084656082"/>
    <n v="0.3875869379655052"/>
    <n v="17"/>
    <n v="11"/>
    <n v="0.6470588235294118"/>
    <s v="Readings in World Lit"/>
  </r>
  <r>
    <x v="100"/>
    <s v="(s)"/>
    <n v="8.5"/>
    <n v="0.22800000000000001"/>
    <n v="0.37856726849155498"/>
    <n v="0.39682539682539686"/>
    <n v="0.38769633265847592"/>
    <n v="18"/>
    <n v="16"/>
    <n v="0.88888888888888884"/>
    <s v="Reading Cultures"/>
  </r>
  <r>
    <x v="73"/>
    <s v="(s) Kimberly Kenny"/>
    <n v="8.1"/>
    <n v="0.219"/>
    <n v="0.355270821199767"/>
    <n v="0.42063492063492058"/>
    <n v="0.38795287091734376"/>
    <n v="15"/>
    <n v="7"/>
    <n v="0.46666666666666667"/>
    <s v="Media Aesthetics"/>
  </r>
  <r>
    <x v="101"/>
    <s v="(s) Aidan Kaplan"/>
    <n v="7"/>
    <n v="0.23599999999999999"/>
    <n v="0.4"/>
    <n v="0.376"/>
    <n v="0.38800000000000001"/>
    <n v="14"/>
    <n v="5"/>
    <n v="0.36"/>
    <s v="Arabic"/>
  </r>
  <r>
    <x v="200"/>
    <s v="(s)"/>
    <n v="8"/>
    <n v="0.26600000000000001"/>
    <n v="0.48"/>
    <n v="0.29599999999999999"/>
    <n v="0.38800000000000001"/>
    <n v="11"/>
    <n v="6"/>
    <n v="0.55000000000000004"/>
    <s v="Egyptian"/>
  </r>
  <r>
    <x v="15"/>
    <s v="(s) Shannon Lee Heald"/>
    <n v="9"/>
    <n v="0.186"/>
    <n v="0.39"/>
    <n v="0.38600000000000001"/>
    <n v="0.38800000000000001"/>
    <n v="19"/>
    <n v="10"/>
    <n v="0.53"/>
    <s v="Mind"/>
  </r>
  <r>
    <x v="83"/>
    <s v="(s) Joseph Stadolnik"/>
    <n v="8.06"/>
    <n v="0.218"/>
    <n v="0.3529411764705882"/>
    <n v="0.42328042328042326"/>
    <n v="0.38811079987550573"/>
    <n v="16"/>
    <n v="9"/>
    <n v="0.5625"/>
    <s v="Greece and Rome"/>
  </r>
  <r>
    <x v="36"/>
    <s v="(s) Robert Marineau"/>
    <n v="5.36"/>
    <n v="0.158"/>
    <n v="0.19569015725101921"/>
    <n v="0.58201058201058209"/>
    <n v="0.38885036963080066"/>
    <n v="14"/>
    <n v="7"/>
    <n v="0.5"/>
    <s v="Media Aesthetics"/>
  </r>
  <r>
    <x v="201"/>
    <s v="(s) Christopher Simon"/>
    <n v="6.44"/>
    <n v="0.218"/>
    <n v="0.35499999999999998"/>
    <n v="0.42299999999999999"/>
    <n v="0.38900000000000001"/>
    <n v="15"/>
    <n v="9"/>
    <n v="0.6"/>
    <s v="Latin"/>
  </r>
  <r>
    <x v="62"/>
    <s v="(s) Janet Sedlar"/>
    <n v="7.83"/>
    <n v="0.26"/>
    <n v="0.46600000000000003"/>
    <n v="0.312"/>
    <n v="0.38900000000000001"/>
    <n v="15"/>
    <n v="6"/>
    <n v="0.4"/>
    <s v="Spanish"/>
  </r>
  <r>
    <x v="147"/>
    <s v="(s)  Andr√©s Rabinovich"/>
    <n v="7"/>
    <n v="0.23499999999999999"/>
    <n v="0.4"/>
    <n v="0.378"/>
    <n v="0.38900000000000001"/>
    <n v="7"/>
    <n v="6"/>
    <n v="0.86"/>
    <s v="Spanish"/>
  </r>
  <r>
    <x v="147"/>
    <s v="(s)  Andr√©s Rabinovich"/>
    <n v="6.28"/>
    <n v="0.21299999999999999"/>
    <n v="0.34200000000000003"/>
    <n v="0.437"/>
    <n v="0.38900000000000001"/>
    <n v="8"/>
    <n v="7"/>
    <n v="0.88"/>
    <s v="Spanish"/>
  </r>
  <r>
    <x v="73"/>
    <s v="(s) Ariel Fox"/>
    <n v="7.21"/>
    <n v="0.19800000000000001"/>
    <n v="0.30343622597553871"/>
    <n v="0.47619047619047616"/>
    <n v="0.38981335108300741"/>
    <n v="13"/>
    <n v="7"/>
    <n v="0.53846153846153844"/>
    <s v="Media Aesthetics"/>
  </r>
  <r>
    <x v="145"/>
    <s v="(s)"/>
    <n v="6.62"/>
    <n v="0.185"/>
    <n v="0.26907396622015139"/>
    <n v="0.51058201058201058"/>
    <n v="0.38982798840108102"/>
    <n v="18"/>
    <n v="17"/>
    <n v="0.94444444444444442"/>
    <s v="Media Aesthetics"/>
  </r>
  <r>
    <x v="155"/>
    <s v="(s) Oliver Cussen"/>
    <n v="6.07"/>
    <n v="0.219"/>
    <n v="0.28599999999999998"/>
    <n v="0.495"/>
    <n v="0.39"/>
    <n v="18"/>
    <n v="7"/>
    <n v="0.39"/>
    <s v="History of European Civilization"/>
  </r>
  <r>
    <x v="73"/>
    <s v="(s)"/>
    <n v="8.2200000000000006"/>
    <n v="0.22"/>
    <n v="0.36225975538730343"/>
    <n v="0.41798941798941802"/>
    <n v="0.3901245866883607"/>
    <n v="19"/>
    <n v="12"/>
    <n v="0.63157894736842102"/>
    <s v="Media Aesthetics"/>
  </r>
  <r>
    <x v="136"/>
    <s v="(s) Veronica Moraga Guerra"/>
    <n v="6.25"/>
    <n v="0.21099999999999999"/>
    <n v="0.34"/>
    <n v="0.442"/>
    <n v="0.39100000000000001"/>
    <n v="6"/>
    <n v="5"/>
    <n v="0.83"/>
    <s v="Spanish"/>
  </r>
  <r>
    <x v="94"/>
    <s v="(s)"/>
    <n v="5"/>
    <n v="0.14799999999999999"/>
    <n v="0.17472335468840999"/>
    <n v="0.60846560846560849"/>
    <n v="0.39159448157700927"/>
    <n v="19"/>
    <n v="8"/>
    <n v="0.42105263157894735"/>
    <s v="Readings in World Lit"/>
  </r>
  <r>
    <x v="202"/>
    <s v="(s) Hakan Karateke"/>
    <n v="6.88"/>
    <n v="0.23200000000000001"/>
    <n v="0.35"/>
    <n v="0.433"/>
    <n v="0.39200000000000002"/>
    <n v="30"/>
    <n v="17"/>
    <n v="0.56999999999999995"/>
    <s v="Ancient Empires"/>
  </r>
  <r>
    <x v="203"/>
    <s v="(s)  Georgy Khabarovskiy"/>
    <n v="6.25"/>
    <n v="0.21"/>
    <n v="0.34"/>
    <n v="0.44400000000000001"/>
    <n v="0.39200000000000002"/>
    <n v="7"/>
    <n v="4"/>
    <n v="0.56999999999999995"/>
    <s v="French"/>
  </r>
  <r>
    <x v="14"/>
    <s v="(s)"/>
    <n v="7.5"/>
    <n v="0.20200000000000001"/>
    <n v="0.320326150262085"/>
    <n v="0.46560846560846558"/>
    <n v="0.39296730793527529"/>
    <n v="14"/>
    <n v="9"/>
    <n v="0.6428571428571429"/>
    <m/>
  </r>
  <r>
    <x v="204"/>
    <s v="(s)"/>
    <n v="5.83"/>
    <n v="0.214"/>
    <n v="0.26600000000000001"/>
    <n v="0.51900000000000002"/>
    <n v="0.39300000000000002"/>
    <n v="11"/>
    <n v="5"/>
    <n v="0.45"/>
    <s v="Ancient Mediterranean World"/>
  </r>
  <r>
    <x v="2"/>
    <s v="(s) Rhiannon Auriemma"/>
    <n v="5"/>
    <n v="0.2"/>
    <n v="0.2"/>
    <n v="0.58599999999999997"/>
    <n v="0.39300000000000002"/>
    <n v="19"/>
    <n v="8"/>
    <n v="0.42"/>
    <s v="Gender and Sexuality"/>
  </r>
  <r>
    <x v="7"/>
    <s v="(s) John"/>
    <n v="8.5"/>
    <n v="0.17399999999999999"/>
    <n v="0.36"/>
    <n v="0.42599999999999999"/>
    <n v="0.39300000000000002"/>
    <n v="19"/>
    <n v="12"/>
    <n v="0.63"/>
    <s v="SSI"/>
  </r>
  <r>
    <x v="63"/>
    <s v="(s) Salih Noor"/>
    <n v="9.17"/>
    <n v="0.186"/>
    <n v="0.4"/>
    <n v="0.38600000000000001"/>
    <n v="0.39300000000000002"/>
    <n v="18"/>
    <n v="8"/>
    <n v="0.44"/>
    <s v="Global Society"/>
  </r>
  <r>
    <x v="14"/>
    <s v="(s)"/>
    <n v="9.17"/>
    <n v="0.23799999999999999"/>
    <n v="0.41758881770529988"/>
    <n v="0.37037037037037035"/>
    <n v="0.39397959403783511"/>
    <n v="5"/>
    <n v="3"/>
    <n v="0.6"/>
    <m/>
  </r>
  <r>
    <x v="109"/>
    <s v="(s) Isaac Hand"/>
    <n v="8.33"/>
    <n v="0.17"/>
    <n v="0.35"/>
    <n v="0.439"/>
    <n v="0.39400000000000002"/>
    <n v="11"/>
    <n v="6"/>
    <n v="0.55000000000000004"/>
    <s v="Power"/>
  </r>
  <r>
    <x v="205"/>
    <s v="(s) Michael Paul Rossi"/>
    <n v="5.76"/>
    <n v="0.21199999999999999"/>
    <n v="0.26100000000000001"/>
    <n v="0.52900000000000003"/>
    <n v="0.39500000000000002"/>
    <n v="49"/>
    <n v="25"/>
    <n v="0.51"/>
    <s v="Science, Culture, and Society"/>
  </r>
  <r>
    <x v="206"/>
    <s v="(s) Catherine Kearns"/>
    <n v="4.17"/>
    <n v="0.185"/>
    <n v="0.13400000000000001"/>
    <n v="0.65700000000000003"/>
    <n v="0.39500000000000002"/>
    <n v="25"/>
    <n v="6"/>
    <n v="0.24"/>
    <s v="Ancient Mediterranean World"/>
  </r>
  <r>
    <x v="207"/>
    <s v="(s) Tessa LecomteFouche"/>
    <n v="6.16"/>
    <n v="0.20499999999999999"/>
    <n v="0.33300000000000002"/>
    <n v="0.45800000000000002"/>
    <n v="0.39500000000000002"/>
    <n v="13"/>
    <n v="7"/>
    <n v="0.54"/>
    <s v="French"/>
  </r>
  <r>
    <x v="52"/>
    <s v="(s) Sara Dallavalle"/>
    <n v="6.16"/>
    <n v="0.20499999999999999"/>
    <n v="0.33300000000000002"/>
    <n v="0.45800000000000002"/>
    <n v="0.39500000000000002"/>
    <n v="8"/>
    <n v="6"/>
    <n v="0.75"/>
    <s v="Italian"/>
  </r>
  <r>
    <x v="208"/>
    <s v="(s) Gerdine Ulysse"/>
    <n v="6.25"/>
    <n v="0.20799999999999999"/>
    <n v="0.34"/>
    <n v="0.45"/>
    <n v="0.39500000000000002"/>
    <n v="6"/>
    <n v="4"/>
    <n v="0.67"/>
    <s v="Creole"/>
  </r>
  <r>
    <x v="25"/>
    <s v="(s)  Irena Cajkova"/>
    <n v="5.33"/>
    <n v="0.18"/>
    <n v="0.26600000000000001"/>
    <n v="0.52400000000000002"/>
    <n v="0.39500000000000002"/>
    <n v="14"/>
    <n v="3"/>
    <n v="0.21"/>
    <s v="Spanish"/>
  </r>
  <r>
    <x v="161"/>
    <s v="(s) Colin Benert"/>
    <n v="7"/>
    <n v="0.23"/>
    <n v="0.4"/>
    <n v="0.39200000000000002"/>
    <n v="0.39600000000000002"/>
    <n v="13"/>
    <n v="4"/>
    <n v="0.31"/>
    <s v="German"/>
  </r>
  <r>
    <x v="209"/>
    <s v="(s) Sara Dallavalle"/>
    <n v="7"/>
    <n v="0.23"/>
    <n v="0.4"/>
    <n v="0.39200000000000002"/>
    <n v="0.39600000000000002"/>
    <n v="8"/>
    <n v="5"/>
    <n v="0.63"/>
    <s v="Italian"/>
  </r>
  <r>
    <x v="62"/>
    <s v="(s) Felipe PierasGuasp"/>
    <n v="7"/>
    <n v="0.23"/>
    <n v="0.4"/>
    <n v="0.39200000000000002"/>
    <n v="0.39600000000000002"/>
    <n v="10"/>
    <n v="9"/>
    <n v="0.9"/>
    <s v="Spanish"/>
  </r>
  <r>
    <x v="85"/>
    <s v="(s)  Fei Liu"/>
    <n v="8.8000000000000007"/>
    <n v="0.188"/>
    <n v="0.38700000000000001"/>
    <n v="0.40600000000000003"/>
    <n v="0.39600000000000002"/>
    <n v="71"/>
    <n v="26"/>
    <n v="0.37"/>
    <m/>
  </r>
  <r>
    <x v="110"/>
    <s v="(s) Melina Garibovic"/>
    <n v="6.43"/>
    <n v="0.17599999999999999"/>
    <n v="0.25800815375655206"/>
    <n v="0.53439153439153442"/>
    <n v="0.39619984407404324"/>
    <n v="20"/>
    <n v="14"/>
    <n v="0.7"/>
    <s v="Language and the Human"/>
  </r>
  <r>
    <x v="73"/>
    <s v="(s)"/>
    <n v="7"/>
    <n v="0.188"/>
    <n v="0.29120559114735001"/>
    <n v="0.50264550264550267"/>
    <n v="0.39692554689642634"/>
    <n v="19"/>
    <n v="7"/>
    <n v="0.36842105263157893"/>
    <s v="Media Aesthetics"/>
  </r>
  <r>
    <x v="79"/>
    <s v="(s) Jordan Jochim"/>
    <n v="8.75"/>
    <n v="0.17599999999999999"/>
    <n v="0.375"/>
    <n v="0.41899999999999998"/>
    <n v="0.39700000000000002"/>
    <n v="10"/>
    <n v="8"/>
    <n v="0.8"/>
    <s v="Classics"/>
  </r>
  <r>
    <x v="77"/>
    <s v="(s) Maeve Hooper"/>
    <n v="6.33"/>
    <n v="0.20799999999999999"/>
    <n v="0.34599999999999997"/>
    <n v="0.45"/>
    <n v="0.39800000000000002"/>
    <n v="10"/>
    <n v="7"/>
    <n v="0.7"/>
    <s v="German"/>
  </r>
  <r>
    <x v="19"/>
    <s v="(s)"/>
    <n v="8.33"/>
    <n v="0.16800000000000001"/>
    <n v="0.35"/>
    <n v="0.44600000000000001"/>
    <n v="0.39800000000000002"/>
    <n v="16"/>
    <n v="6"/>
    <n v="0.38"/>
    <s v="Self"/>
  </r>
  <r>
    <x v="12"/>
    <s v="(s)"/>
    <n v="9.5"/>
    <n v="0.189"/>
    <n v="0.42"/>
    <n v="0.376"/>
    <n v="0.39800000000000002"/>
    <n v="19"/>
    <n v="12"/>
    <n v="0.63"/>
    <s v="Self"/>
  </r>
  <r>
    <x v="12"/>
    <s v="(s)"/>
    <n v="9.17"/>
    <n v="0.183"/>
    <n v="0.4"/>
    <n v="0.39600000000000002"/>
    <n v="0.39800000000000002"/>
    <n v="11"/>
    <n v="7"/>
    <n v="0.64"/>
    <s v="Self"/>
  </r>
  <r>
    <x v="55"/>
    <s v="(s) MeeJu Ro"/>
    <n v="7.5"/>
    <n v="0.19800000000000001"/>
    <n v="0.320326150262085"/>
    <n v="0.47619047619047616"/>
    <n v="0.39825831322628058"/>
    <n v="19"/>
    <n v="4"/>
    <n v="0.21052631578947367"/>
    <s v="Philosophical Perspectives"/>
  </r>
  <r>
    <x v="145"/>
    <s v="(s) Valerie Levan"/>
    <n v="7.75"/>
    <n v="0.20300000000000001"/>
    <n v="0.33488642981945249"/>
    <n v="0.46296296296296291"/>
    <n v="0.3989246963912077"/>
    <n v="17"/>
    <n v="8"/>
    <n v="0.47058823529411764"/>
    <s v="Media Aesthetics"/>
  </r>
  <r>
    <x v="29"/>
    <s v="(s)"/>
    <n v="5.83"/>
    <n v="0.122"/>
    <n v="0.2"/>
    <n v="0.59699999999999998"/>
    <n v="0.39900000000000002"/>
    <n v="15"/>
    <n v="7"/>
    <n v="0.47"/>
    <s v="Self"/>
  </r>
  <r>
    <x v="32"/>
    <s v="(s)"/>
    <n v="7.5"/>
    <n v="0.19700000000000001"/>
    <n v="0.320326150262085"/>
    <n v="0.47883597883597884"/>
    <n v="0.39958106454903192"/>
    <n v="18"/>
    <n v="11"/>
    <n v="0.61111111111111116"/>
    <s v="Human Being and Citizen"/>
  </r>
  <r>
    <x v="93"/>
    <s v="(s) Etienne Labbouz"/>
    <n v="7"/>
    <n v="0.22700000000000001"/>
    <n v="0.4"/>
    <n v="0.39900000000000002"/>
    <n v="0.4"/>
    <n v="10"/>
    <n v="7"/>
    <n v="0.7"/>
    <s v="French"/>
  </r>
  <r>
    <x v="210"/>
    <s v="(s) Ari Almog"/>
    <n v="5.75"/>
    <n v="0.189"/>
    <n v="0.3"/>
    <n v="0.5"/>
    <n v="0.4"/>
    <n v="9"/>
    <n v="5"/>
    <n v="0.56000000000000005"/>
    <s v="Hebrew"/>
  </r>
  <r>
    <x v="211"/>
    <s v="(s) Andrew Ollett"/>
    <n v="6.38"/>
    <n v="0.20799999999999999"/>
    <n v="0.35"/>
    <n v="0.45"/>
    <n v="0.4"/>
    <n v="16"/>
    <n v="9"/>
    <n v="0.56000000000000005"/>
    <s v="Sanskrit"/>
  </r>
  <r>
    <x v="62"/>
    <s v="(s) Irena Cajkova"/>
    <n v="7"/>
    <n v="0.22600000000000001"/>
    <n v="0.4"/>
    <n v="0.40200000000000002"/>
    <n v="0.40100000000000002"/>
    <n v="14"/>
    <n v="7"/>
    <n v="0.5"/>
    <s v="Spanish"/>
  </r>
  <r>
    <x v="87"/>
    <s v="(s)"/>
    <n v="9.5"/>
    <n v="0.187"/>
    <n v="0.42"/>
    <n v="0.38300000000000001"/>
    <n v="0.40100000000000002"/>
    <n v="15"/>
    <n v="5"/>
    <n v="0.33"/>
    <s v="Power"/>
  </r>
  <r>
    <x v="109"/>
    <s v="(s) Jennifer Spruill"/>
    <n v="9.5"/>
    <n v="0.187"/>
    <n v="0.42"/>
    <n v="0.38300000000000001"/>
    <n v="0.40100000000000002"/>
    <n v="17"/>
    <n v="6"/>
    <n v="0.35"/>
    <s v="Power"/>
  </r>
  <r>
    <x v="19"/>
    <s v="(s)"/>
    <n v="8.2100000000000009"/>
    <n v="0.16400000000000001"/>
    <n v="0.34300000000000003"/>
    <n v="0.45900000000000002"/>
    <n v="0.40100000000000002"/>
    <n v="17"/>
    <n v="8"/>
    <n v="0.47"/>
    <s v="Self"/>
  </r>
  <r>
    <x v="29"/>
    <s v="(s)"/>
    <n v="8.33"/>
    <n v="0.16600000000000001"/>
    <n v="0.35"/>
    <n v="0.45200000000000001"/>
    <n v="0.40100000000000002"/>
    <n v="19"/>
    <n v="9"/>
    <n v="0.47"/>
    <s v="Self"/>
  </r>
  <r>
    <x v="2"/>
    <s v="(s) Red Tremmel"/>
    <n v="8.33"/>
    <n v="0.252"/>
    <n v="0.46600000000000003"/>
    <n v="0.33800000000000002"/>
    <n v="0.40200000000000002"/>
    <n v="19"/>
    <n v="6"/>
    <n v="0.32"/>
    <s v="Gender and Sexuality"/>
  </r>
  <r>
    <x v="212"/>
    <s v="(s)  Yujia Ye"/>
    <n v="4.5"/>
    <n v="0.15"/>
    <n v="0.2"/>
    <n v="0.60299999999999998"/>
    <n v="0.40200000000000002"/>
    <n v="11"/>
    <n v="6"/>
    <n v="0.55000000000000004"/>
    <s v="Chinese"/>
  </r>
  <r>
    <x v="213"/>
    <s v="(s) Anthony Chaves Aguilar"/>
    <n v="5.8"/>
    <n v="0.13600000000000001"/>
    <n v="0.17499999999999999"/>
    <n v="0.628"/>
    <n v="0.40200000000000002"/>
    <n v="35"/>
    <n v="15"/>
    <n v="0.43"/>
    <m/>
  </r>
  <r>
    <x v="36"/>
    <s v="(s) David Wray"/>
    <n v="5"/>
    <n v="0.14000000000000001"/>
    <n v="0.17472335468840999"/>
    <n v="0.62962962962962954"/>
    <n v="0.40217649215901974"/>
    <n v="14"/>
    <n v="8"/>
    <n v="0.5714285714285714"/>
    <s v="Media Aesthetics"/>
  </r>
  <r>
    <x v="87"/>
    <s v="(s) Joy Wang"/>
    <n v="10"/>
    <n v="0.19500000000000001"/>
    <n v="0.45"/>
    <n v="0.35599999999999998"/>
    <n v="0.40300000000000002"/>
    <n v="14"/>
    <n v="6"/>
    <n v="0.43"/>
    <s v="Power"/>
  </r>
  <r>
    <x v="38"/>
    <s v="(s) Megan Tusler"/>
    <n v="6.5"/>
    <n v="0.17199999999999999"/>
    <n v="0.26208503203261502"/>
    <n v="0.544973544973545"/>
    <n v="0.40352928850308001"/>
    <n v="13"/>
    <n v="5"/>
    <n v="0.38461538461538464"/>
    <s v="Human Being and Citizen"/>
  </r>
  <r>
    <x v="36"/>
    <s v="(s)"/>
    <n v="8.41"/>
    <n v="0.214"/>
    <n v="0.37332556785090271"/>
    <n v="0.43386243386243384"/>
    <n v="0.4035940008566683"/>
    <n v="18"/>
    <n v="14"/>
    <n v="0.77777777777777779"/>
    <s v="Media Aesthetics"/>
  </r>
  <r>
    <x v="214"/>
    <s v="(s) Juliano Saccomani"/>
    <n v="9.5"/>
    <n v="0.29899999999999999"/>
    <n v="0.6"/>
    <n v="0.20899999999999999"/>
    <n v="0.40400000000000003"/>
    <n v="5"/>
    <n v="5"/>
    <n v="1"/>
    <s v="Portugeuse"/>
  </r>
  <r>
    <x v="153"/>
    <s v="(s)"/>
    <n v="5.83"/>
    <n v="0.20899999999999999"/>
    <n v="0.26600000000000001"/>
    <n v="0.54300000000000004"/>
    <n v="0.40500000000000003"/>
    <n v="12"/>
    <n v="7"/>
    <n v="0.57999999999999996"/>
    <s v="America in World Civilization"/>
  </r>
  <r>
    <x v="209"/>
    <s v="(s) Leonardo Cabrini"/>
    <n v="6"/>
    <n v="0.193"/>
    <n v="0.32"/>
    <n v="0.48899999999999999"/>
    <n v="0.40500000000000003"/>
    <n v="6"/>
    <n v="5"/>
    <n v="0.83"/>
    <s v="Italian"/>
  </r>
  <r>
    <x v="82"/>
    <s v="(s) Dylan"/>
    <n v="10"/>
    <n v="0.193"/>
    <n v="0.45"/>
    <n v="0.36299999999999999"/>
    <n v="0.40600000000000003"/>
    <n v="18"/>
    <n v="9"/>
    <n v="0.5"/>
    <s v="Global Society"/>
  </r>
  <r>
    <x v="42"/>
    <s v="(s) Travis Jackson"/>
    <n v="5.5"/>
    <n v="0.14799999999999999"/>
    <n v="0.20384391380314501"/>
    <n v="0.60846560846560849"/>
    <n v="0.40615476113437676"/>
    <n v="13"/>
    <n v="5"/>
    <n v="0.38461538461538464"/>
    <m/>
  </r>
  <r>
    <x v="94"/>
    <s v="(s) Doren Snoek"/>
    <n v="8.5"/>
    <n v="0.214"/>
    <n v="0.37856726849155498"/>
    <n v="0.43386243386243384"/>
    <n v="0.40621485117699441"/>
    <n v="10"/>
    <n v="8"/>
    <n v="0.8"/>
    <s v="Readings in World Lit"/>
  </r>
  <r>
    <x v="113"/>
    <s v="(s) Oscar PinedaCatalan"/>
    <n v="7.92"/>
    <n v="0.20100000000000001"/>
    <n v="0.3447874199184624"/>
    <n v="0.46825396825396826"/>
    <n v="0.40652069408621533"/>
    <n v="24"/>
    <n v="12"/>
    <n v="0.5"/>
    <m/>
  </r>
  <r>
    <x v="38"/>
    <s v="(s) Kevin King"/>
    <n v="7.92"/>
    <n v="0.20100000000000001"/>
    <n v="0.3447874199184624"/>
    <n v="0.46825396825396826"/>
    <n v="0.40652069408621533"/>
    <n v="19"/>
    <n v="12"/>
    <n v="0.63157894736842102"/>
    <s v="Human Being and Citizen"/>
  </r>
  <r>
    <x v="215"/>
    <s v="(s)"/>
    <n v="7"/>
    <n v="0.221"/>
    <n v="0.4"/>
    <n v="0.41499999999999998"/>
    <n v="0.40799999999999997"/>
    <n v="6"/>
    <n v="4"/>
    <n v="0.67"/>
    <s v="Egyptian"/>
  </r>
  <r>
    <x v="216"/>
    <s v="(s)"/>
    <n v="5.83"/>
    <n v="0.185"/>
    <n v="0.30599999999999999"/>
    <n v="0.51100000000000001"/>
    <n v="0.40799999999999997"/>
    <n v="5"/>
    <n v="3"/>
    <n v="0.6"/>
    <s v="Swahili"/>
  </r>
  <r>
    <x v="81"/>
    <s v="(s)  Daniel Burnfin"/>
    <n v="9.17"/>
    <n v="0.17699999999999999"/>
    <n v="0.4"/>
    <n v="0.41599999999999998"/>
    <n v="0.40799999999999997"/>
    <n v="13"/>
    <n v="7"/>
    <n v="0.54"/>
    <s v="Power"/>
  </r>
  <r>
    <x v="30"/>
    <s v="(s)  Daragh Grant"/>
    <n v="8.41"/>
    <n v="0.16300000000000001"/>
    <n v="0.35499999999999998"/>
    <n v="0.46200000000000002"/>
    <n v="0.40799999999999997"/>
    <n v="19"/>
    <n v="11"/>
    <n v="0.57999999999999996"/>
    <s v="Classics"/>
  </r>
  <r>
    <x v="157"/>
    <s v="(s) Simon Friedland"/>
    <n v="6.94"/>
    <n v="0.17799999999999999"/>
    <n v="0.28771112405358185"/>
    <n v="0.52910052910052907"/>
    <n v="0.40840582657705549"/>
    <n v="11"/>
    <n v="9"/>
    <n v="0.81818181818181823"/>
    <s v="Language and the Human"/>
  </r>
  <r>
    <x v="217"/>
    <s v="(s)  Benjamin Yates"/>
    <n v="7.5"/>
    <n v="0.23499999999999999"/>
    <n v="0.44"/>
    <n v="0.378"/>
    <n v="0.40899999999999997"/>
    <n v="12"/>
    <n v="9"/>
    <n v="0.75"/>
    <s v="Greek"/>
  </r>
  <r>
    <x v="218"/>
    <s v="(s) Jieun Kim"/>
    <n v="7"/>
    <n v="0.22"/>
    <n v="0.4"/>
    <n v="0.41799999999999998"/>
    <n v="0.40899999999999997"/>
    <n v="4"/>
    <n v="3"/>
    <n v="0.75"/>
    <s v="Korean"/>
  </r>
  <r>
    <x v="219"/>
    <s v="(s)  Yujia Ye"/>
    <n v="7"/>
    <n v="0.219"/>
    <n v="0.4"/>
    <n v="0.42099999999999999"/>
    <n v="0.41"/>
    <n v="15"/>
    <n v="8"/>
    <n v="0.53"/>
    <s v="Chinese"/>
  </r>
  <r>
    <x v="113"/>
    <s v="(s) Pliny Smith"/>
    <n v="6.14"/>
    <n v="0.159"/>
    <n v="0.24111822947000577"/>
    <n v="0.57936507936507931"/>
    <n v="0.41024165441754257"/>
    <n v="23"/>
    <n v="11"/>
    <n v="0.47826086956521741"/>
    <m/>
  </r>
  <r>
    <x v="153"/>
    <s v="(s)"/>
    <n v="9.5"/>
    <n v="0.26800000000000002"/>
    <n v="0.56000000000000005"/>
    <n v="0.26200000000000001"/>
    <n v="0.41099999999999998"/>
    <n v="17"/>
    <n v="6"/>
    <n v="0.35"/>
    <s v="America in World Civilization"/>
  </r>
  <r>
    <x v="52"/>
    <s v="(s) Leonardo Cabrini"/>
    <n v="7.62"/>
    <n v="0.23699999999999999"/>
    <n v="0.45"/>
    <n v="0.373"/>
    <n v="0.41099999999999998"/>
    <n v="10"/>
    <n v="8"/>
    <n v="0.8"/>
    <s v="Italian"/>
  </r>
  <r>
    <x v="188"/>
    <s v="(s)  Jesus AlmarazArgueta, Ravi Chugh"/>
    <n v="10.96"/>
    <n v="0.217"/>
    <n v="0.53900000000000003"/>
    <n v="0.28199999999999997"/>
    <n v="0.41099999999999998"/>
    <n v="68"/>
    <n v="32"/>
    <n v="0.47"/>
    <m/>
  </r>
  <r>
    <x v="87"/>
    <s v="(s)"/>
    <n v="9.17"/>
    <n v="0.17499999999999999"/>
    <n v="0.4"/>
    <n v="0.42199999999999999"/>
    <n v="0.41099999999999998"/>
    <n v="16"/>
    <n v="7"/>
    <n v="0.44"/>
    <s v="Power"/>
  </r>
  <r>
    <x v="29"/>
    <s v="(s)"/>
    <n v="6.79"/>
    <n v="0.13200000000000001"/>
    <n v="0.25700000000000001"/>
    <n v="0.56399999999999995"/>
    <n v="0.41099999999999998"/>
    <n v="19"/>
    <n v="15"/>
    <n v="0.79"/>
    <s v="Self"/>
  </r>
  <r>
    <x v="36"/>
    <s v="(s)"/>
    <n v="8.73"/>
    <n v="0.215"/>
    <n v="0.3919627256843331"/>
    <n v="0.43121693121693128"/>
    <n v="0.41158982845063219"/>
    <n v="19"/>
    <n v="15"/>
    <n v="0.78947368421052633"/>
    <s v="Media Aesthetics"/>
  </r>
  <r>
    <x v="2"/>
    <s v="(s) Olivia Bustion"/>
    <n v="6.07"/>
    <n v="0.21"/>
    <n v="0.28599999999999998"/>
    <n v="0.53800000000000003"/>
    <n v="0.41199999999999998"/>
    <n v="19"/>
    <n v="7"/>
    <n v="0.37"/>
    <s v="Gender and Sexuality"/>
  </r>
  <r>
    <x v="4"/>
    <s v="(s)  Bowen Fan, Chao Zhang,"/>
    <n v="3.5"/>
    <n v="0.16400000000000001"/>
    <n v="0.17499999999999999"/>
    <n v="0.64900000000000002"/>
    <n v="0.41199999999999998"/>
    <n v="30"/>
    <n v="11"/>
    <n v="0.37"/>
    <m/>
  </r>
  <r>
    <x v="14"/>
    <s v="(s)"/>
    <n v="8.5"/>
    <n v="0.20899999999999999"/>
    <n v="0.37856726849155498"/>
    <n v="0.44708994708994709"/>
    <n v="0.41282860779075103"/>
    <n v="17"/>
    <n v="8"/>
    <n v="0.47058823529411764"/>
    <m/>
  </r>
  <r>
    <x v="165"/>
    <s v="(s)  Osama AbuEledam"/>
    <n v="7"/>
    <n v="0.217"/>
    <n v="0.4"/>
    <n v="0.42599999999999999"/>
    <n v="0.41299999999999998"/>
    <n v="12"/>
    <n v="3"/>
    <n v="0.25"/>
    <s v="Arabic"/>
  </r>
  <r>
    <x v="207"/>
    <s v="(s)  Isabelle Faton"/>
    <n v="9.14"/>
    <n v="0.28199999999999997"/>
    <n v="0.57099999999999995"/>
    <n v="0.254"/>
    <n v="0.41299999999999998"/>
    <n v="12"/>
    <n v="7"/>
    <n v="0.57999999999999996"/>
    <s v="French"/>
  </r>
  <r>
    <x v="220"/>
    <s v="(s) Jessica Kirzane"/>
    <n v="7"/>
    <n v="0.217"/>
    <n v="0.4"/>
    <n v="0.42599999999999999"/>
    <n v="0.41299999999999998"/>
    <n v="9"/>
    <n v="4"/>
    <n v="0.44"/>
    <s v="Yiddish"/>
  </r>
  <r>
    <x v="188"/>
    <s v="(s) Jesus AlmarazArgueta, Mohammed Suhail"/>
    <n v="8.75"/>
    <n v="0.17899999999999999"/>
    <n v="0.38300000000000001"/>
    <n v="0.44400000000000001"/>
    <n v="0.41399999999999998"/>
    <n v="37"/>
    <n v="16"/>
    <n v="0.43"/>
    <m/>
  </r>
  <r>
    <x v="36"/>
    <s v="(s) Haitham Ibrahim"/>
    <n v="7.5"/>
    <n v="0.186"/>
    <n v="0.320326150262085"/>
    <n v="0.50793650793650791"/>
    <n v="0.41413132909929645"/>
    <n v="19"/>
    <n v="16"/>
    <n v="0.84210526315789469"/>
    <s v="Media Aesthetics"/>
  </r>
  <r>
    <x v="221"/>
    <s v="(s) Rebeca Velasquez"/>
    <n v="8"/>
    <n v="0.19700000000000001"/>
    <n v="0.34944670937681999"/>
    <n v="0.47883597883597884"/>
    <n v="0.41414134410639941"/>
    <n v="19"/>
    <n v="10"/>
    <n v="0.52631578947368418"/>
    <s v="Reading Cultures"/>
  </r>
  <r>
    <x v="113"/>
    <s v="(s) Pliny Smith"/>
    <n v="6.14"/>
    <n v="0.156"/>
    <n v="0.24111822947000577"/>
    <n v="0.58730158730158732"/>
    <n v="0.41420990838579652"/>
    <n v="21"/>
    <n v="13"/>
    <n v="0.61904761904761907"/>
    <m/>
  </r>
  <r>
    <x v="59"/>
    <s v="(s)"/>
    <n v="6.79"/>
    <n v="0.16900000000000001"/>
    <n v="0.2789749563191613"/>
    <n v="0.55291005291005291"/>
    <n v="0.41594250461460713"/>
    <n v="19"/>
    <n v="16"/>
    <n v="0.84210526315789469"/>
    <s v="Poetry and the Human"/>
  </r>
  <r>
    <x v="222"/>
    <s v="(s) Isabelle Faton"/>
    <n v="8.42"/>
    <n v="0.25800000000000001"/>
    <n v="0.51400000000000001"/>
    <n v="0.317"/>
    <n v="0.41599999999999998"/>
    <n v="7"/>
    <n v="7"/>
    <n v="1"/>
    <s v="French"/>
  </r>
  <r>
    <x v="25"/>
    <s v="(s) Linxi Zhang"/>
    <n v="5.63"/>
    <n v="0.17299999999999999"/>
    <n v="0.28999999999999998"/>
    <n v="0.54200000000000004"/>
    <n v="0.41599999999999998"/>
    <n v="14"/>
    <n v="11"/>
    <n v="0.79"/>
    <s v="Spanish"/>
  </r>
  <r>
    <x v="223"/>
    <s v="(s) Kagan Arik"/>
    <n v="7"/>
    <n v="0.215"/>
    <n v="0.4"/>
    <n v="0.43099999999999999"/>
    <n v="0.41599999999999998"/>
    <n v="6"/>
    <n v="4"/>
    <n v="0.67"/>
    <s v="Turkish"/>
  </r>
  <r>
    <x v="87"/>
    <s v="(s) Ryan Allen"/>
    <n v="10.36"/>
    <n v="0.19400000000000001"/>
    <n v="0.47199999999999998"/>
    <n v="0.36"/>
    <n v="0.41599999999999998"/>
    <n v="8"/>
    <n v="7"/>
    <n v="0.88"/>
    <s v="Power"/>
  </r>
  <r>
    <x v="202"/>
    <s v="(s) Katherine Costello"/>
    <n v="7.5"/>
    <n v="0.23200000000000001"/>
    <n v="0.4"/>
    <n v="0.433"/>
    <n v="0.41699999999999998"/>
    <n v="16"/>
    <n v="8"/>
    <n v="0.5"/>
    <s v="Ancient Empires"/>
  </r>
  <r>
    <x v="44"/>
    <s v="(s) Osama AbuEledam"/>
    <n v="7"/>
    <n v="0.214"/>
    <n v="0.4"/>
    <n v="0.434"/>
    <n v="0.41699999999999998"/>
    <n v="16"/>
    <n v="5"/>
    <n v="0.31"/>
    <s v="Arabic"/>
  </r>
  <r>
    <x v="12"/>
    <s v="(s)"/>
    <n v="9.64"/>
    <n v="0.18"/>
    <n v="0.42799999999999999"/>
    <n v="0.40600000000000003"/>
    <n v="0.41699999999999998"/>
    <n v="15"/>
    <n v="10"/>
    <n v="0.67"/>
    <s v="Self"/>
  </r>
  <r>
    <x v="224"/>
    <s v="(s)  Youjung Shin"/>
    <n v="8.25"/>
    <n v="0.251"/>
    <n v="0.5"/>
    <n v="0.33600000000000002"/>
    <n v="0.41799999999999998"/>
    <n v="9"/>
    <n v="7"/>
    <n v="0.78"/>
    <s v="Korean"/>
  </r>
  <r>
    <x v="116"/>
    <s v="(s) Dan Nicolae"/>
    <n v="8.3800000000000008"/>
    <n v="0.17100000000000001"/>
    <n v="0.35699999999999998"/>
    <n v="0.47899999999999998"/>
    <n v="0.41799999999999998"/>
    <n v="87"/>
    <n v="45"/>
    <n v="0.52"/>
    <m/>
  </r>
  <r>
    <x v="87"/>
    <s v="(s)"/>
    <n v="10.62"/>
    <n v="0.19700000000000001"/>
    <n v="0.48699999999999999"/>
    <n v="0.35"/>
    <n v="0.41799999999999998"/>
    <n v="17"/>
    <n v="9"/>
    <n v="0.53"/>
    <s v="Power"/>
  </r>
  <r>
    <x v="37"/>
    <s v="(s) Daragh Grant"/>
    <n v="9.77"/>
    <n v="0.182"/>
    <n v="0.436"/>
    <n v="0.39900000000000002"/>
    <n v="0.41799999999999998"/>
    <n v="19"/>
    <n v="11"/>
    <n v="0.57999999999999996"/>
    <s v="Classics"/>
  </r>
  <r>
    <x v="225"/>
    <s v="(s) Alina Shokareva"/>
    <n v="6.07"/>
    <n v="0.20699999999999999"/>
    <n v="0.28599999999999998"/>
    <n v="0.55200000000000005"/>
    <n v="0.41899999999999998"/>
    <n v="18"/>
    <n v="7"/>
    <n v="0.39"/>
    <s v="Russia and Eurasia"/>
  </r>
  <r>
    <x v="56"/>
    <s v="(s) Linxi Zhang"/>
    <n v="6.5"/>
    <n v="0.19700000000000001"/>
    <n v="0.36"/>
    <n v="0.47899999999999998"/>
    <n v="0.41899999999999998"/>
    <n v="15"/>
    <n v="12"/>
    <n v="0.8"/>
    <s v="Spanish"/>
  </r>
  <r>
    <x v="226"/>
    <s v="(s)  Yue Lin"/>
    <n v="12.5"/>
    <n v="0.23100000000000001"/>
    <n v="0.6"/>
    <n v="0.23799999999999999"/>
    <n v="0.41899999999999998"/>
    <n v="19"/>
    <n v="6"/>
    <n v="0.32"/>
    <s v="SSI: Spatial Analysis"/>
  </r>
  <r>
    <x v="45"/>
    <s v="(s) Devon Borowski"/>
    <n v="9.17"/>
    <n v="0.219"/>
    <n v="0.41758881770529988"/>
    <n v="0.42063492063492058"/>
    <n v="0.41911186917011023"/>
    <n v="14"/>
    <n v="6"/>
    <n v="0.42857142857142855"/>
    <m/>
  </r>
  <r>
    <x v="113"/>
    <s v="(s)  Navneet Bhasin"/>
    <n v="5.36"/>
    <n v="0.13500000000000001"/>
    <n v="0.19569015725101921"/>
    <n v="0.64285714285714279"/>
    <n v="0.41927365005408102"/>
    <n v="27"/>
    <n v="9"/>
    <n v="0.33333333333333331"/>
    <m/>
  </r>
  <r>
    <x v="61"/>
    <s v="(s)"/>
    <n v="8.75"/>
    <n v="0.20899999999999999"/>
    <n v="0.39312754804892253"/>
    <n v="0.44708994708994709"/>
    <n v="0.42010874756943484"/>
    <n v="9"/>
    <n v="4"/>
    <n v="0.44444444444444442"/>
    <s v="Philosophical Perspectives"/>
  </r>
  <r>
    <x v="113"/>
    <s v="(s)  Navneet Bhasin"/>
    <n v="4.17"/>
    <n v="0.108"/>
    <n v="0.1263832265579499"/>
    <n v="0.7142857142857143"/>
    <n v="0.42033447042183208"/>
    <n v="27"/>
    <n v="8"/>
    <n v="0.29629629629629628"/>
    <m/>
  </r>
  <r>
    <x v="181"/>
    <s v="(s)  Celine Bordeaux"/>
    <n v="8.25"/>
    <n v="0.249"/>
    <n v="0.5"/>
    <n v="0.34100000000000003"/>
    <n v="0.42099999999999999"/>
    <n v="9"/>
    <n v="4"/>
    <n v="0.44"/>
    <s v="French"/>
  </r>
  <r>
    <x v="191"/>
    <s v="(s)  Christopher Simon"/>
    <n v="7"/>
    <n v="0.21099999999999999"/>
    <n v="0.4"/>
    <n v="0.442"/>
    <n v="0.42099999999999999"/>
    <n v="9"/>
    <n v="4"/>
    <n v="0.44"/>
    <s v="Latin"/>
  </r>
  <r>
    <x v="188"/>
    <s v="(s)  Hannah Morgan, Jesus AlmarazArgueta"/>
    <n v="11.5"/>
    <n v="0.221"/>
    <n v="0.57699999999999996"/>
    <n v="0.26500000000000001"/>
    <n v="0.42099999999999999"/>
    <n v="70"/>
    <n v="30"/>
    <n v="0.43"/>
    <m/>
  </r>
  <r>
    <x v="82"/>
    <s v="(s) Salih Noor"/>
    <n v="8.86"/>
    <n v="0.16300000000000001"/>
    <n v="0.38200000000000001"/>
    <n v="0.46200000000000002"/>
    <n v="0.42199999999999999"/>
    <n v="17"/>
    <n v="12"/>
    <n v="0.71"/>
    <s v="Global Society"/>
  </r>
  <r>
    <x v="48"/>
    <s v="(s) David Mettens"/>
    <n v="6.56"/>
    <n v="0.159"/>
    <n v="0.26557949912638318"/>
    <n v="0.57936507936507931"/>
    <n v="0.42247228924573121"/>
    <n v="18"/>
    <n v="16"/>
    <n v="0.88888888888888884"/>
    <s v="Readings in World Lit"/>
  </r>
  <r>
    <x v="40"/>
    <s v="(s) Rhiannon Auriemma"/>
    <n v="4.38"/>
    <n v="0.17699999999999999"/>
    <n v="0.15"/>
    <n v="0.69499999999999995"/>
    <n v="0.42299999999999999"/>
    <n v="15"/>
    <n v="8"/>
    <n v="0.53"/>
    <s v="Gender and Sexuality"/>
  </r>
  <r>
    <x v="25"/>
    <s v="(s)  Elizabeth Issert"/>
    <n v="8"/>
    <n v="0.24"/>
    <n v="0.48"/>
    <n v="0.36499999999999999"/>
    <n v="0.42299999999999999"/>
    <n v="15"/>
    <n v="5"/>
    <n v="0.33"/>
    <s v="Spanish"/>
  </r>
  <r>
    <x v="110"/>
    <s v="(s)"/>
    <n v="6.88"/>
    <n v="0.16500000000000001"/>
    <n v="0.28421665695981357"/>
    <n v="0.56349206349206349"/>
    <n v="0.42385436022593853"/>
    <n v="19"/>
    <n v="14"/>
    <n v="0.73684210526315785"/>
    <s v="Language and the Human"/>
  </r>
  <r>
    <x v="227"/>
    <s v="(s) Mannat Johal"/>
    <n v="3.75"/>
    <n v="0.16600000000000001"/>
    <n v="0.1"/>
    <n v="0.748"/>
    <n v="0.42399999999999999"/>
    <n v="19"/>
    <n v="8"/>
    <n v="0.42"/>
    <s v="Colonizations"/>
  </r>
  <r>
    <x v="19"/>
    <s v="(s)"/>
    <n v="9.64"/>
    <n v="0.17599999999999999"/>
    <n v="0.42799999999999999"/>
    <n v="0.41899999999999998"/>
    <n v="0.42399999999999999"/>
    <n v="18"/>
    <n v="8"/>
    <n v="0.44"/>
    <s v="Self"/>
  </r>
  <r>
    <x v="83"/>
    <s v="(s) Leland Jasperse"/>
    <n v="6.67"/>
    <n v="0.16"/>
    <n v="0.27198602213162487"/>
    <n v="0.57671957671957674"/>
    <n v="0.42435279942560078"/>
    <n v="19"/>
    <n v="12"/>
    <n v="0.63157894736842102"/>
    <s v="Greece and Rome"/>
  </r>
  <r>
    <x v="197"/>
    <s v="(s) Noha Forster"/>
    <n v="7"/>
    <n v="0.20799999999999999"/>
    <n v="0.4"/>
    <n v="0.45"/>
    <n v="0.42499999999999999"/>
    <n v="11"/>
    <n v="5"/>
    <n v="0.45"/>
    <s v="Arabic"/>
  </r>
  <r>
    <x v="228"/>
    <s v="(s) Juliano"/>
    <n v="7"/>
    <n v="0.20799999999999999"/>
    <n v="0.4"/>
    <n v="0.45"/>
    <n v="0.42499999999999999"/>
    <n v="6"/>
    <n v="4"/>
    <n v="0.67"/>
    <s v="Spanish"/>
  </r>
  <r>
    <x v="109"/>
    <s v="(s) Phillip Henry"/>
    <n v="8.75"/>
    <n v="0.159"/>
    <n v="0.375"/>
    <n v="0.47499999999999998"/>
    <n v="0.42499999999999999"/>
    <n v="15"/>
    <n v="4"/>
    <n v="0.27"/>
    <s v="Power"/>
  </r>
  <r>
    <x v="54"/>
    <s v="(s) Geoffrey Rees"/>
    <n v="5"/>
    <n v="0.122"/>
    <n v="0.17472335468840999"/>
    <n v="0.67724867724867721"/>
    <n v="0.42598601596854357"/>
    <n v="9"/>
    <n v="8"/>
    <n v="0.88888888888888884"/>
    <s v="Greece and Rome"/>
  </r>
  <r>
    <x v="32"/>
    <s v="(s) Magnus Ferguson"/>
    <n v="7.5"/>
    <n v="0.17699999999999999"/>
    <n v="0.320326150262085"/>
    <n v="0.53174603174603186"/>
    <n v="0.42603609100405843"/>
    <n v="19"/>
    <n v="9"/>
    <n v="0.47368421052631576"/>
    <s v="Human Being and Citizen"/>
  </r>
  <r>
    <x v="71"/>
    <s v="(s)"/>
    <n v="8.61"/>
    <n v="0.20100000000000001"/>
    <n v="0.38497379149679667"/>
    <n v="0.46825396825396826"/>
    <n v="0.42661387987538246"/>
    <n v="12"/>
    <n v="9"/>
    <n v="0.75"/>
    <m/>
  </r>
  <r>
    <x v="113"/>
    <s v="(s)  Katelyn Butler"/>
    <n v="5.62"/>
    <n v="0.13500000000000001"/>
    <n v="0.21083284799068142"/>
    <n v="0.64285714285714279"/>
    <n v="0.42684499542391208"/>
    <n v="25"/>
    <n v="8"/>
    <n v="0.32"/>
    <m/>
  </r>
  <r>
    <x v="207"/>
    <s v="(s) Marie Berg"/>
    <n v="8.25"/>
    <n v="0.24399999999999999"/>
    <n v="0.5"/>
    <n v="0.35399999999999998"/>
    <n v="0.42699999999999999"/>
    <n v="14"/>
    <n v="8"/>
    <n v="0.56999999999999995"/>
    <s v="French"/>
  </r>
  <r>
    <x v="110"/>
    <s v="(s) Rocco Rubini"/>
    <n v="10"/>
    <n v="0.23100000000000001"/>
    <n v="0.46592894583576"/>
    <n v="0.38888888888888884"/>
    <n v="0.42740891736232445"/>
    <n v="16"/>
    <n v="8"/>
    <n v="0.5"/>
    <s v="Language and the Human"/>
  </r>
  <r>
    <x v="180"/>
    <s v="(s)  Paul J"/>
    <n v="6.83"/>
    <n v="0.161"/>
    <n v="0.2813046010483401"/>
    <n v="0.57407407407407407"/>
    <n v="0.42768933756120708"/>
    <n v="121"/>
    <n v="54"/>
    <n v="0.4462809917355372"/>
    <m/>
  </r>
  <r>
    <x v="204"/>
    <s v="(s)"/>
    <n v="3.5"/>
    <n v="0.16"/>
    <n v="0.08"/>
    <n v="0.77600000000000002"/>
    <n v="0.42799999999999999"/>
    <n v="23"/>
    <n v="7"/>
    <n v="0.3"/>
    <s v="Ancient Mediterranean World"/>
  </r>
  <r>
    <x v="229"/>
    <s v="(s) Jieun Kim"/>
    <n v="7"/>
    <n v="0.20599999999999999"/>
    <n v="0.4"/>
    <n v="0.45500000000000002"/>
    <n v="0.42799999999999999"/>
    <n v="8"/>
    <n v="5"/>
    <n v="0.63"/>
    <s v="Korean"/>
  </r>
  <r>
    <x v="230"/>
    <s v="(s) Savan Kharel"/>
    <n v="5.23"/>
    <n v="0.216"/>
    <n v="0.47799999999999998"/>
    <n v="0.377"/>
    <n v="0.42799999999999999"/>
    <n v="87"/>
    <n v="49"/>
    <n v="0.56000000000000005"/>
    <m/>
  </r>
  <r>
    <x v="113"/>
    <s v="(s) Megan McNulty"/>
    <n v="8"/>
    <n v="0.186"/>
    <n v="0.34944670937681999"/>
    <n v="0.50793650793650791"/>
    <n v="0.42869160865666395"/>
    <n v="27"/>
    <n v="11"/>
    <n v="0.40740740740740738"/>
    <m/>
  </r>
  <r>
    <x v="231"/>
    <s v="(s) Pouneh ShabaniJadidi"/>
    <n v="8.25"/>
    <n v="0.24299999999999999"/>
    <n v="0.5"/>
    <n v="0.35699999999999998"/>
    <n v="0.42899999999999999"/>
    <n v="10"/>
    <n v="6"/>
    <n v="0.6"/>
    <s v="Persian"/>
  </r>
  <r>
    <x v="95"/>
    <s v="(s) John"/>
    <n v="13.06"/>
    <n v="0.24299999999999999"/>
    <n v="0.68700000000000006"/>
    <n v="0.17100000000000001"/>
    <n v="0.42899999999999999"/>
    <n v="25"/>
    <n v="18"/>
    <n v="0.72"/>
    <m/>
  </r>
  <r>
    <x v="63"/>
    <s v="(s) Salih Noor"/>
    <n v="6.07"/>
    <n v="0.108"/>
    <n v="0.214"/>
    <n v="0.64400000000000002"/>
    <n v="0.42899999999999999"/>
    <n v="17"/>
    <n v="7"/>
    <n v="0.41"/>
    <s v="Global Society"/>
  </r>
  <r>
    <x v="54"/>
    <s v="(s)"/>
    <n v="6.94"/>
    <n v="0.16200000000000001"/>
    <n v="0.28771112405358185"/>
    <n v="0.5714285714285714"/>
    <n v="0.42956984774107665"/>
    <n v="19"/>
    <n v="9"/>
    <n v="0.47368421052631576"/>
    <s v="Greece and Rome"/>
  </r>
  <r>
    <x v="25"/>
    <s v="(s) Aitana Espinos"/>
    <n v="7"/>
    <n v="0.20399999999999999"/>
    <n v="0.4"/>
    <n v="0.46"/>
    <n v="0.43"/>
    <n v="14"/>
    <n v="8"/>
    <n v="0.56999999999999995"/>
    <s v="Spanish"/>
  </r>
  <r>
    <x v="221"/>
    <s v="(s) Whitney Cox"/>
    <n v="10"/>
    <n v="0.22900000000000001"/>
    <n v="0.46592894583576"/>
    <n v="0.39417989417989419"/>
    <n v="0.43005442000782712"/>
    <n v="13"/>
    <n v="4"/>
    <n v="0.30769230769230771"/>
    <s v="Reading Cultures"/>
  </r>
  <r>
    <x v="2"/>
    <s v="(s) Stephanie Painter"/>
    <n v="6.73"/>
    <n v="0.21299999999999999"/>
    <n v="0.33800000000000002"/>
    <n v="0.52400000000000002"/>
    <n v="0.43099999999999999"/>
    <n v="18"/>
    <n v="13"/>
    <n v="0.72"/>
    <s v="Gender and Sexuality"/>
  </r>
  <r>
    <x v="232"/>
    <s v="(s)  Daniel Arnold"/>
    <n v="7"/>
    <n v="0.20300000000000001"/>
    <n v="0.4"/>
    <n v="0.46300000000000002"/>
    <n v="0.43099999999999999"/>
    <n v="4"/>
    <n v="3"/>
    <n v="0.75"/>
    <s v="Sanskrit"/>
  </r>
  <r>
    <x v="26"/>
    <s v="(s) Ely Segura Gomez"/>
    <n v="8.42"/>
    <n v="0.246"/>
    <n v="0.51400000000000001"/>
    <n v="0.34899999999999998"/>
    <n v="0.43099999999999999"/>
    <n v="14"/>
    <n v="8"/>
    <n v="0.56999999999999995"/>
    <s v="Spanish"/>
  </r>
  <r>
    <x v="109"/>
    <s v="(s) Omar Kutty"/>
    <n v="6.25"/>
    <n v="0.11"/>
    <n v="0.22500000000000001"/>
    <n v="0.63700000000000001"/>
    <n v="0.43099999999999999"/>
    <n v="11"/>
    <n v="4"/>
    <n v="0.36"/>
    <s v="Power"/>
  </r>
  <r>
    <x v="3"/>
    <s v="(s) Kerry Le Doux"/>
    <n v="10"/>
    <n v="0.17799999999999999"/>
    <n v="0.45"/>
    <n v="0.41299999999999998"/>
    <n v="0.43099999999999999"/>
    <n v="20"/>
    <n v="11"/>
    <n v="0.55000000000000004"/>
    <s v="Mind"/>
  </r>
  <r>
    <x v="113"/>
    <s v="(s)  Megan McNulty"/>
    <n v="7.5"/>
    <n v="0.17299999999999999"/>
    <n v="0.320326150262085"/>
    <n v="0.54232804232804233"/>
    <n v="0.43132709629506366"/>
    <n v="27"/>
    <n v="11"/>
    <n v="0.40740740740740738"/>
    <m/>
  </r>
  <r>
    <x v="55"/>
    <s v="(s)  Magnus Ferguson"/>
    <n v="8.5"/>
    <n v="0.19500000000000001"/>
    <n v="0.37856726849155498"/>
    <n v="0.48412698412698407"/>
    <n v="0.43134712630926952"/>
    <n v="8"/>
    <n v="5"/>
    <n v="0.625"/>
    <s v="Philosophical Perspectives"/>
  </r>
  <r>
    <x v="55"/>
    <s v="(s) Martha T Roth"/>
    <n v="7.7"/>
    <n v="0.17699999999999999"/>
    <n v="0.33197437390797901"/>
    <n v="0.53174603174603186"/>
    <n v="0.43186020282700543"/>
    <n v="18"/>
    <n v="9"/>
    <n v="0.5"/>
    <s v="Philosophical Perspectives"/>
  </r>
  <r>
    <x v="36"/>
    <s v="(s) Sophie Salvo"/>
    <n v="6.25"/>
    <n v="0.14499999999999999"/>
    <n v="0.24752475247524749"/>
    <n v="0.61640211640211651"/>
    <n v="0.43196343443868201"/>
    <n v="12"/>
    <n v="8"/>
    <n v="0.66666666666666663"/>
    <s v="Media Aesthetics"/>
  </r>
  <r>
    <x v="233"/>
    <s v="(s)  Tomoko Kern"/>
    <n v="8.66"/>
    <n v="0.253"/>
    <n v="0.53300000000000003"/>
    <n v="0.33100000000000002"/>
    <n v="0.432"/>
    <n v="8"/>
    <n v="4"/>
    <n v="0.5"/>
    <s v="Japanese"/>
  </r>
  <r>
    <x v="81"/>
    <s v="(s)  Isaac Hand"/>
    <n v="11.94"/>
    <n v="0.21299999999999999"/>
    <n v="0.56599999999999995"/>
    <n v="0.29699999999999999"/>
    <n v="0.432"/>
    <n v="16"/>
    <n v="9"/>
    <n v="0.56000000000000005"/>
    <s v="Power"/>
  </r>
  <r>
    <x v="13"/>
    <s v="(s) Stephan Licha"/>
    <n v="12.5"/>
    <n v="0.223"/>
    <n v="0.6"/>
    <n v="0.26400000000000001"/>
    <n v="0.432"/>
    <n v="18"/>
    <n v="14"/>
    <n v="0.78"/>
    <s v="Religion"/>
  </r>
  <r>
    <x v="96"/>
    <s v="(s) James"/>
    <n v="10.23"/>
    <n v="0.182"/>
    <n v="0.46400000000000002"/>
    <n v="0.39900000000000002"/>
    <n v="0.432"/>
    <n v="19"/>
    <n v="11"/>
    <n v="0.57999999999999996"/>
    <s v="Democracy"/>
  </r>
  <r>
    <x v="32"/>
    <s v="(s) Sianne Ngai"/>
    <n v="7.05"/>
    <n v="0.16200000000000001"/>
    <n v="0.29411764705882348"/>
    <n v="0.5714285714285714"/>
    <n v="0.43277310924369744"/>
    <n v="18"/>
    <n v="11"/>
    <n v="0.61111111111111116"/>
    <s v="Human Being and Citizen"/>
  </r>
  <r>
    <x v="40"/>
    <s v="(s) Leah M. Feldman"/>
    <n v="5.36"/>
    <n v="0.189"/>
    <n v="0.22900000000000001"/>
    <n v="0.63800000000000001"/>
    <n v="0.433"/>
    <n v="18"/>
    <n v="7"/>
    <n v="0.39"/>
    <s v="Gender and Sexuality"/>
  </r>
  <r>
    <x v="51"/>
    <s v="(s)  Mannat"/>
    <n v="7.92"/>
    <n v="0.23200000000000001"/>
    <n v="0.434"/>
    <n v="0.433"/>
    <n v="0.433"/>
    <n v="19"/>
    <n v="13"/>
    <n v="0.68"/>
    <s v="Colonizations"/>
  </r>
  <r>
    <x v="234"/>
    <s v="(s) Maria Iakubovich"/>
    <n v="7"/>
    <n v="0.20200000000000001"/>
    <n v="0.4"/>
    <n v="0.46600000000000003"/>
    <n v="0.433"/>
    <n v="7"/>
    <n v="4"/>
    <n v="0.56999999999999995"/>
    <s v="Russian"/>
  </r>
  <r>
    <x v="235"/>
    <s v="(s) Erik Houle"/>
    <n v="8.66"/>
    <n v="0.252"/>
    <n v="0.53300000000000003"/>
    <n v="0.33300000000000002"/>
    <n v="0.433"/>
    <n v="10"/>
    <n v="6"/>
    <n v="0.6"/>
    <s v="Russian"/>
  </r>
  <r>
    <x v="136"/>
    <s v="(s) Diana Palenzuela Rodrigo"/>
    <n v="7.08"/>
    <n v="0.20399999999999999"/>
    <n v="0.40600000000000003"/>
    <n v="0.46"/>
    <n v="0.433"/>
    <n v="15"/>
    <n v="12"/>
    <n v="0.8"/>
    <s v="Spanish"/>
  </r>
  <r>
    <x v="227"/>
    <s v="(s) Mannat Johal"/>
    <n v="6.79"/>
    <n v="0.21299999999999999"/>
    <n v="0.34300000000000003"/>
    <n v="0.52400000000000002"/>
    <n v="0.434"/>
    <n v="18"/>
    <n v="7"/>
    <n v="0.39"/>
    <s v="Colonizations"/>
  </r>
  <r>
    <x v="192"/>
    <s v="(s) Anne Rogers, Jesus AlmarazArgueta"/>
    <n v="12.71"/>
    <n v="0.23499999999999999"/>
    <n v="0.66200000000000003"/>
    <n v="0.20499999999999999"/>
    <n v="0.434"/>
    <n v="66"/>
    <n v="31"/>
    <n v="0.47"/>
    <m/>
  </r>
  <r>
    <x v="183"/>
    <s v="(s) Ben Laurence"/>
    <n v="4.5"/>
    <n v="0.17399999999999999"/>
    <n v="0.16"/>
    <n v="0.71"/>
    <n v="0.435"/>
    <n v="19"/>
    <n v="10"/>
    <n v="0.53"/>
    <s v="Human Rights in World Civilizations"/>
  </r>
  <r>
    <x v="188"/>
    <s v="(s)  Jesus AlmarazArgueta, Matthew Wachs"/>
    <n v="10.39"/>
    <n v="0.19600000000000001"/>
    <n v="0.499"/>
    <n v="0.372"/>
    <n v="0.435"/>
    <n v="57"/>
    <n v="21"/>
    <n v="0.37"/>
    <m/>
  </r>
  <r>
    <x v="147"/>
    <s v="(s) Maria Lozada Cerna"/>
    <n v="8.66"/>
    <n v="0.25"/>
    <n v="0.53300000000000003"/>
    <n v="0.33900000000000002"/>
    <n v="0.436"/>
    <n v="10"/>
    <n v="6"/>
    <n v="0.6"/>
    <s v="Spanish"/>
  </r>
  <r>
    <x v="236"/>
    <s v="(s)  Mandira Bhaduri"/>
    <n v="7"/>
    <n v="0.19900000000000001"/>
    <n v="0.4"/>
    <n v="0.47399999999999998"/>
    <n v="0.437"/>
    <n v="3"/>
    <n v="3"/>
    <n v="1"/>
    <s v="Bangla"/>
  </r>
  <r>
    <x v="4"/>
    <s v="(s)  Amanda Doyle, Dorian Abbot"/>
    <n v="4.38"/>
    <n v="0.184"/>
    <n v="0.32900000000000001"/>
    <n v="0.54500000000000004"/>
    <n v="0.437"/>
    <n v="31"/>
    <n v="10"/>
    <n v="0.32"/>
    <m/>
  </r>
  <r>
    <x v="23"/>
    <s v="(s)  Stephen"/>
    <n v="11.07"/>
    <n v="0.19400000000000001"/>
    <n v="0.51400000000000001"/>
    <n v="0.36"/>
    <n v="0.437"/>
    <n v="19"/>
    <n v="8"/>
    <n v="0.42"/>
    <s v="Global Society"/>
  </r>
  <r>
    <x v="80"/>
    <s v="(s) Chiara Galli"/>
    <n v="4.17"/>
    <n v="0.16700000000000001"/>
    <n v="0.13400000000000001"/>
    <n v="0.74299999999999999"/>
    <n v="0.438"/>
    <n v="19"/>
    <n v="9"/>
    <n v="0.47"/>
    <s v="Human Rights in World Civilizations"/>
  </r>
  <r>
    <x v="109"/>
    <s v="(s) Nicole Whalen"/>
    <n v="10.83"/>
    <n v="0.189"/>
    <n v="0.5"/>
    <n v="0.376"/>
    <n v="0.438"/>
    <n v="13"/>
    <n v="9"/>
    <n v="0.69"/>
    <s v="Power"/>
  </r>
  <r>
    <x v="113"/>
    <s v="(s) Oscar PinedaCatalan"/>
    <n v="6.35"/>
    <n v="0.14199999999999999"/>
    <n v="0.25334886429819448"/>
    <n v="0.62433862433862441"/>
    <n v="0.43884374431840945"/>
    <n v="27"/>
    <n v="15"/>
    <n v="0.55555555555555558"/>
    <m/>
  </r>
  <r>
    <x v="155"/>
    <s v="(s) Oliver Cussen"/>
    <n v="7.17"/>
    <n v="0.217"/>
    <n v="0.374"/>
    <n v="0.505"/>
    <n v="0.439"/>
    <n v="20"/>
    <n v="16"/>
    <n v="0.8"/>
    <s v="History of European Civilization"/>
  </r>
  <r>
    <x v="181"/>
    <s v="(s) Sylvie Goutas"/>
    <n v="7"/>
    <n v="0.19700000000000001"/>
    <n v="0.4"/>
    <n v="0.47899999999999998"/>
    <n v="0.439"/>
    <n v="6"/>
    <n v="4"/>
    <n v="0.67"/>
    <s v="French"/>
  </r>
  <r>
    <x v="237"/>
    <s v="(s)  Ari Almog"/>
    <n v="7"/>
    <n v="0.19700000000000001"/>
    <n v="0.4"/>
    <n v="0.47899999999999998"/>
    <n v="0.439"/>
    <n v="15"/>
    <n v="4"/>
    <n v="0.27"/>
    <s v="Hebrew"/>
  </r>
  <r>
    <x v="3"/>
    <s v="(s) Anne Henly"/>
    <n v="9.64"/>
    <n v="0.16700000000000001"/>
    <n v="0.42799999999999999"/>
    <n v="0.44900000000000001"/>
    <n v="0.439"/>
    <n v="20"/>
    <n v="12"/>
    <n v="0.6"/>
    <s v="Mind"/>
  </r>
  <r>
    <x v="100"/>
    <s v="(s) Nicholas Longworth"/>
    <n v="9.5"/>
    <n v="0.21099999999999999"/>
    <n v="0.43680838672102501"/>
    <n v="0.44179894179894186"/>
    <n v="0.43930366425998346"/>
    <n v="19"/>
    <n v="13"/>
    <n v="0.68421052631578949"/>
    <s v="Reading Cultures"/>
  </r>
  <r>
    <x v="238"/>
    <s v="(s) Ayodeji Olugbuyiro"/>
    <n v="5"/>
    <n v="0.18"/>
    <n v="0.2"/>
    <n v="0.68100000000000005"/>
    <n v="0.44"/>
    <n v="19"/>
    <n v="6"/>
    <n v="0.32"/>
    <s v="Introduction to African Civilization"/>
  </r>
  <r>
    <x v="188"/>
    <s v="(s) Borja Sotomayor Basilio, Jesus Almaraz"/>
    <n v="8.7100000000000009"/>
    <n v="0.16600000000000001"/>
    <n v="0.38100000000000001"/>
    <n v="0.5"/>
    <n v="0.44"/>
    <n v="59"/>
    <n v="32"/>
    <n v="0.54"/>
    <m/>
  </r>
  <r>
    <x v="2"/>
    <s v="(s) Stephanie Painter"/>
    <n v="5.36"/>
    <n v="0.186"/>
    <n v="0.22900000000000001"/>
    <n v="0.65200000000000002"/>
    <n v="0.441"/>
    <n v="19"/>
    <n v="8"/>
    <n v="0.42"/>
    <s v="Gender and Sexuality"/>
  </r>
  <r>
    <x v="239"/>
    <s v="(s) Yujia Ye"/>
    <n v="5.33"/>
    <n v="0.14499999999999999"/>
    <n v="0.26600000000000001"/>
    <n v="0.61599999999999999"/>
    <n v="0.441"/>
    <n v="12"/>
    <n v="8"/>
    <n v="0.67"/>
    <s v="Chinese"/>
  </r>
  <r>
    <x v="170"/>
    <s v="(s)  Alice McLean"/>
    <n v="5.33"/>
    <n v="0.14499999999999999"/>
    <n v="0.26600000000000001"/>
    <n v="0.61599999999999999"/>
    <n v="0.441"/>
    <n v="10"/>
    <n v="3"/>
    <n v="0.3"/>
    <s v="French"/>
  </r>
  <r>
    <x v="141"/>
    <s v="(s)  Sylvie Goutas"/>
    <n v="7"/>
    <n v="0.19600000000000001"/>
    <n v="0.4"/>
    <n v="0.48099999999999998"/>
    <n v="0.441"/>
    <n v="5"/>
    <n v="3"/>
    <n v="0.6"/>
    <s v="French"/>
  </r>
  <r>
    <x v="62"/>
    <s v="(s) Begona Arechabaleta Regulez"/>
    <n v="5.88"/>
    <n v="0.16200000000000001"/>
    <n v="0.31"/>
    <n v="0.57099999999999995"/>
    <n v="0.441"/>
    <n v="12"/>
    <n v="9"/>
    <n v="0.75"/>
    <s v="Spanish"/>
  </r>
  <r>
    <x v="225"/>
    <s v="(s) Yaroslav Gorbachov"/>
    <n v="7.5"/>
    <n v="0.221"/>
    <n v="0.4"/>
    <n v="0.48599999999999999"/>
    <n v="0.443"/>
    <n v="19"/>
    <n v="7"/>
    <n v="0.37"/>
    <s v="Russia and Eurasia"/>
  </r>
  <r>
    <x v="147"/>
    <s v="(s) Juliano Saccomani"/>
    <n v="7.71"/>
    <n v="0.216"/>
    <n v="0.45700000000000002"/>
    <n v="0.42899999999999999"/>
    <n v="0.443"/>
    <n v="13"/>
    <n v="9"/>
    <n v="0.69"/>
    <s v="Spanish"/>
  </r>
  <r>
    <x v="12"/>
    <s v="(s)"/>
    <n v="8.41"/>
    <n v="0.14199999999999999"/>
    <n v="0.35499999999999998"/>
    <n v="0.53100000000000003"/>
    <n v="0.443"/>
    <n v="18"/>
    <n v="11"/>
    <n v="0.61"/>
    <s v="Self"/>
  </r>
  <r>
    <x v="15"/>
    <s v="(s) Ryan Lange"/>
    <n v="8.75"/>
    <n v="0.14799999999999999"/>
    <n v="0.375"/>
    <n v="0.51200000000000001"/>
    <n v="0.443"/>
    <n v="19"/>
    <n v="8"/>
    <n v="0.42"/>
    <s v="Mind"/>
  </r>
  <r>
    <x v="157"/>
    <s v="(s)"/>
    <n v="6.88"/>
    <n v="0.15"/>
    <n v="0.28421665695981357"/>
    <n v="0.60317460317460325"/>
    <n v="0.44369563006720841"/>
    <n v="17"/>
    <n v="15"/>
    <n v="0.88235294117647056"/>
    <s v="Language and the Human"/>
  </r>
  <r>
    <x v="4"/>
    <s v="(s)  Dorian Abbot, HsingHung"/>
    <n v="3.5"/>
    <n v="0.152"/>
    <n v="0.17499999999999999"/>
    <n v="0.71199999999999997"/>
    <n v="0.44400000000000001"/>
    <n v="33"/>
    <n v="12"/>
    <n v="0.36"/>
    <m/>
  </r>
  <r>
    <x v="79"/>
    <s v="(s) Nina Valiquette Moreau"/>
    <n v="12.5"/>
    <n v="0.216"/>
    <n v="0.6"/>
    <n v="0.28699999999999998"/>
    <n v="0.44400000000000001"/>
    <n v="16"/>
    <n v="4"/>
    <n v="0.25"/>
    <s v="Classics"/>
  </r>
  <r>
    <x v="113"/>
    <s v="(s) Megan McNulty"/>
    <n v="8.27"/>
    <n v="0.18"/>
    <n v="0.36517181129877685"/>
    <n v="0.52380952380952384"/>
    <n v="0.44449066755415034"/>
    <n v="24"/>
    <n v="15"/>
    <n v="0.625"/>
    <m/>
  </r>
  <r>
    <x v="240"/>
    <s v="(s) Yujia Ye"/>
    <n v="7"/>
    <n v="0.193"/>
    <n v="0.4"/>
    <n v="0.48899999999999999"/>
    <n v="0.44500000000000001"/>
    <n v="4"/>
    <n v="3"/>
    <n v="0.75"/>
    <s v="Chinese"/>
  </r>
  <r>
    <x v="19"/>
    <s v="(s)"/>
    <n v="7.5"/>
    <n v="0.124"/>
    <n v="0.3"/>
    <n v="0.59099999999999997"/>
    <n v="0.44500000000000001"/>
    <n v="18"/>
    <n v="8"/>
    <n v="0.44"/>
    <s v="Self"/>
  </r>
  <r>
    <x v="50"/>
    <s v="(s) Geoffrey Rees"/>
    <n v="7.5"/>
    <n v="0.16200000000000001"/>
    <n v="0.320326150262085"/>
    <n v="0.5714285714285714"/>
    <n v="0.4458773608453282"/>
    <n v="12"/>
    <n v="7"/>
    <n v="0.58333333333333337"/>
    <s v="Philosophical Perspectives"/>
  </r>
  <r>
    <x v="61"/>
    <s v="(s) Laura Colaneri"/>
    <n v="10"/>
    <n v="0.217"/>
    <n v="0.46592894583576"/>
    <n v="0.42592592592592593"/>
    <n v="0.44592743588084294"/>
    <n v="14"/>
    <n v="10"/>
    <n v="0.7142857142857143"/>
    <s v="Philosophical Perspectives"/>
  </r>
  <r>
    <x v="221"/>
    <s v="(s)"/>
    <n v="8.93"/>
    <n v="0.193"/>
    <n v="0.40361094933022706"/>
    <n v="0.48941798941798942"/>
    <n v="0.44651446937410821"/>
    <n v="18"/>
    <n v="10"/>
    <n v="0.55555555555555558"/>
    <s v="Reading Cultures"/>
  </r>
  <r>
    <x v="53"/>
    <s v="(s)"/>
    <n v="4.04"/>
    <n v="8.5000000000000006E-2"/>
    <n v="0.11881188118811881"/>
    <n v="0.77513227513227512"/>
    <n v="0.44697207816019696"/>
    <n v="19"/>
    <n v="13"/>
    <n v="0.68421052631578949"/>
    <s v="Reading Cultures"/>
  </r>
  <r>
    <x v="241"/>
    <s v="(s) Juliano Saccomani"/>
    <n v="10.75"/>
    <n v="0.30499999999999999"/>
    <n v="0.7"/>
    <n v="0.193"/>
    <n v="0.44700000000000001"/>
    <n v="5"/>
    <n v="4"/>
    <n v="0.8"/>
    <s v="Portugeuse"/>
  </r>
  <r>
    <x v="40"/>
    <s v="(s) Red Tremmel"/>
    <n v="6.39"/>
    <n v="0.2"/>
    <n v="0.311"/>
    <n v="0.58599999999999997"/>
    <n v="0.44800000000000001"/>
    <n v="19"/>
    <n v="9"/>
    <n v="0.47"/>
    <s v="Gender and Sexuality"/>
  </r>
  <r>
    <x v="56"/>
    <s v="(s) Alejandra Ovalle"/>
    <n v="5.57"/>
    <n v="0.14699999999999999"/>
    <n v="0.28599999999999998"/>
    <n v="0.61099999999999999"/>
    <n v="0.44800000000000001"/>
    <n v="14"/>
    <n v="9"/>
    <n v="0.64"/>
    <s v="Spanish"/>
  </r>
  <r>
    <x v="81"/>
    <s v="(s)  Pamela Nogales"/>
    <n v="12.5"/>
    <n v="0.21299999999999999"/>
    <n v="0.6"/>
    <n v="0.29699999999999999"/>
    <n v="0.44800000000000001"/>
    <n v="14"/>
    <n v="4"/>
    <n v="0.28999999999999998"/>
    <s v="Power"/>
  </r>
  <r>
    <x v="165"/>
    <s v="(s)  Aidan Kaplan"/>
    <n v="9"/>
    <n v="0.25"/>
    <n v="0.56000000000000005"/>
    <n v="0.33900000000000002"/>
    <n v="0.44900000000000001"/>
    <n v="14"/>
    <n v="7"/>
    <n v="0.5"/>
    <s v="Arabic"/>
  </r>
  <r>
    <x v="22"/>
    <s v="(s) David Reinhart"/>
    <n v="7.71"/>
    <n v="0.21099999999999999"/>
    <n v="0.45700000000000002"/>
    <n v="0.442"/>
    <n v="0.44900000000000001"/>
    <n v="15"/>
    <n v="7"/>
    <n v="0.47"/>
    <s v="American Sign Language"/>
  </r>
  <r>
    <x v="188"/>
    <s v="(s) Adam Shaw, Jesus AlmarazArgueta"/>
    <n v="13.5"/>
    <n v="0.24099999999999999"/>
    <n v="0.71799999999999997"/>
    <n v="0.17899999999999999"/>
    <n v="0.44900000000000001"/>
    <n v="55"/>
    <n v="25"/>
    <n v="0.45"/>
    <m/>
  </r>
  <r>
    <x v="135"/>
    <s v="(s) Ada Palmer"/>
    <n v="5"/>
    <n v="0.17599999999999999"/>
    <n v="0.2"/>
    <n v="0.7"/>
    <n v="0.45"/>
    <n v="17"/>
    <n v="5"/>
    <n v="0.28999999999999998"/>
    <s v="History of European Civilization"/>
  </r>
  <r>
    <x v="242"/>
    <s v="(s)"/>
    <n v="6.5"/>
    <n v="0.20100000000000001"/>
    <n v="0.32"/>
    <n v="0.58099999999999996"/>
    <n v="0.45"/>
    <n v="15"/>
    <n v="6"/>
    <n v="0.4"/>
    <s v="America in World Civilization"/>
  </r>
  <r>
    <x v="87"/>
    <s v="(s) Omar Kutty"/>
    <n v="7.5"/>
    <n v="0.121"/>
    <n v="0.3"/>
    <n v="0.60099999999999998"/>
    <n v="0.45"/>
    <n v="8"/>
    <n v="6"/>
    <n v="0.75"/>
    <s v="Power"/>
  </r>
  <r>
    <x v="243"/>
    <s v="(s) Maria Iakubovich"/>
    <n v="8.25"/>
    <n v="0.22600000000000001"/>
    <n v="0.5"/>
    <n v="0.40200000000000002"/>
    <n v="0.45100000000000001"/>
    <n v="4"/>
    <n v="4"/>
    <n v="1"/>
    <s v="Russian"/>
  </r>
  <r>
    <x v="56"/>
    <s v="(s) James Leon Weber"/>
    <n v="7"/>
    <n v="0.188"/>
    <n v="0.4"/>
    <n v="0.503"/>
    <n v="0.45100000000000001"/>
    <n v="12"/>
    <n v="7"/>
    <n v="0.57999999999999996"/>
    <s v="Spanish"/>
  </r>
  <r>
    <x v="109"/>
    <s v="(s) Pamela Nogales"/>
    <n v="11.5"/>
    <n v="0.193"/>
    <n v="0.54"/>
    <n v="0.36299999999999999"/>
    <n v="0.45100000000000001"/>
    <n v="16"/>
    <n v="5"/>
    <n v="0.31"/>
    <s v="Power"/>
  </r>
  <r>
    <x v="170"/>
    <s v="(s) Gabriel Barr√®s"/>
    <n v="6.28"/>
    <n v="0.16500000000000001"/>
    <n v="0.34200000000000003"/>
    <n v="0.56299999999999994"/>
    <n v="0.45300000000000001"/>
    <n v="9"/>
    <n v="8"/>
    <n v="0.89"/>
    <s v="French"/>
  </r>
  <r>
    <x v="181"/>
    <s v="(s) Georgy Khabarovskiy"/>
    <n v="7"/>
    <n v="0.187"/>
    <n v="0.4"/>
    <n v="0.505"/>
    <n v="0.45300000000000001"/>
    <n v="10"/>
    <n v="5"/>
    <n v="0.5"/>
    <s v="French"/>
  </r>
  <r>
    <x v="41"/>
    <s v="(s) Andrew"/>
    <n v="9.17"/>
    <n v="0.15"/>
    <n v="0.4"/>
    <n v="0.505"/>
    <n v="0.45300000000000001"/>
    <n v="16"/>
    <n v="9"/>
    <n v="0.56000000000000005"/>
    <s v="Democracy"/>
  </r>
  <r>
    <x v="32"/>
    <s v="(s)"/>
    <n v="8.2899999999999991"/>
    <n v="0.17299999999999999"/>
    <n v="0.36633663366336627"/>
    <n v="0.54232804232804233"/>
    <n v="0.45433233799570427"/>
    <n v="19"/>
    <n v="19"/>
    <n v="1"/>
    <s v="Human Being and Citizen"/>
  </r>
  <r>
    <x v="227"/>
    <s v="(s) Katie Hickerson"/>
    <n v="7.5"/>
    <n v="0.216"/>
    <n v="0.4"/>
    <n v="0.51"/>
    <n v="0.45500000000000002"/>
    <n v="21"/>
    <n v="7"/>
    <n v="0.33"/>
    <s v="Colonizations"/>
  </r>
  <r>
    <x v="51"/>
    <s v="(s)  Zoya"/>
    <n v="7.5"/>
    <n v="0.216"/>
    <n v="0.4"/>
    <n v="0.51"/>
    <n v="0.45500000000000002"/>
    <n v="20"/>
    <n v="7"/>
    <n v="0.35"/>
    <s v="Colonizations"/>
  </r>
  <r>
    <x v="25"/>
    <s v="(s) Irena Cajkova"/>
    <n v="7"/>
    <n v="0.185"/>
    <n v="0.4"/>
    <n v="0.51100000000000001"/>
    <n v="0.45500000000000002"/>
    <n v="14"/>
    <n v="9"/>
    <n v="0.64"/>
    <s v="Spanish"/>
  </r>
  <r>
    <x v="87"/>
    <s v="(s) Pamela Nogales"/>
    <n v="12.5"/>
    <n v="0.20899999999999999"/>
    <n v="0.6"/>
    <n v="0.31"/>
    <n v="0.45500000000000002"/>
    <n v="13"/>
    <n v="4"/>
    <n v="0.31"/>
    <s v="Power"/>
  </r>
  <r>
    <x v="244"/>
    <s v="(s) Crystal Bae"/>
    <n v="11.79"/>
    <n v="0.19600000000000001"/>
    <n v="0.55700000000000005"/>
    <n v="0.35299999999999998"/>
    <n v="0.45500000000000002"/>
    <n v="18"/>
    <n v="7"/>
    <n v="0.39"/>
    <s v="SSI: Spatial Analysis"/>
  </r>
  <r>
    <x v="245"/>
    <s v="(s)  Neil H Shubin"/>
    <n v="8.43"/>
    <n v="0.17499999999999999"/>
    <n v="0.37449039021549207"/>
    <n v="0.53703703703703709"/>
    <n v="0.45576371362626455"/>
    <n v="66"/>
    <n v="28"/>
    <n v="0.42424242424242425"/>
    <m/>
  </r>
  <r>
    <x v="178"/>
    <s v="(s)  Tobias"/>
    <n v="6.59"/>
    <n v="0.2"/>
    <n v="0.32700000000000001"/>
    <n v="0.58599999999999997"/>
    <n v="0.45600000000000002"/>
    <n v="13"/>
    <n v="11"/>
    <n v="0.85"/>
    <s v="Islamic Thought and Literature"/>
  </r>
  <r>
    <x v="57"/>
    <s v="(s) David Reinhart"/>
    <n v="7.71"/>
    <n v="0.20499999999999999"/>
    <n v="0.45700000000000002"/>
    <n v="0.45800000000000002"/>
    <n v="0.45700000000000002"/>
    <n v="15"/>
    <n v="7"/>
    <n v="0.47"/>
    <s v="American Sign Language"/>
  </r>
  <r>
    <x v="161"/>
    <s v="(s)  Maeve Hooper"/>
    <n v="7.45"/>
    <n v="0.19700000000000001"/>
    <n v="0.436"/>
    <n v="0.47899999999999998"/>
    <n v="0.45700000000000002"/>
    <n v="16"/>
    <n v="15"/>
    <n v="0.94"/>
    <s v="German"/>
  </r>
  <r>
    <x v="209"/>
    <s v="(s) Leonardo Cabrini"/>
    <n v="8.66"/>
    <n v="0.23400000000000001"/>
    <n v="0.53300000000000003"/>
    <n v="0.38100000000000001"/>
    <n v="0.45700000000000002"/>
    <n v="9"/>
    <n v="4"/>
    <n v="0.44"/>
    <s v="Italian"/>
  </r>
  <r>
    <x v="243"/>
    <s v="(s) Mark Baugher"/>
    <n v="7"/>
    <n v="0.184"/>
    <n v="0.4"/>
    <n v="0.51300000000000001"/>
    <n v="0.45700000000000002"/>
    <n v="5"/>
    <n v="3"/>
    <n v="0.6"/>
    <s v="Russian"/>
  </r>
  <r>
    <x v="209"/>
    <s v="(s) Sara Dallavalle"/>
    <n v="5.33"/>
    <n v="0.13200000000000001"/>
    <n v="0.26600000000000001"/>
    <n v="0.65100000000000002"/>
    <n v="0.45900000000000002"/>
    <n v="6"/>
    <n v="3"/>
    <n v="0.5"/>
    <s v="Italian"/>
  </r>
  <r>
    <x v="95"/>
    <s v="(s) Tina"/>
    <n v="10.62"/>
    <n v="0.188"/>
    <n v="0.51500000000000001"/>
    <n v="0.40600000000000003"/>
    <n v="0.46100000000000002"/>
    <n v="17"/>
    <n v="9"/>
    <n v="0.53"/>
    <m/>
  </r>
  <r>
    <x v="105"/>
    <s v="(s)"/>
    <n v="5"/>
    <n v="0.17100000000000001"/>
    <n v="0.2"/>
    <n v="0.72399999999999998"/>
    <n v="0.46200000000000002"/>
    <n v="20"/>
    <n v="9"/>
    <n v="0.45"/>
    <s v="Colonizations"/>
  </r>
  <r>
    <x v="213"/>
    <s v="(s) Francisc Bozgan"/>
    <n v="4.72"/>
    <n v="0.09"/>
    <n v="9.9000000000000005E-2"/>
    <n v="0.82499999999999996"/>
    <n v="0.46200000000000002"/>
    <n v="24"/>
    <n v="17"/>
    <n v="0.71"/>
    <m/>
  </r>
  <r>
    <x v="87"/>
    <s v="(s) Nicole Whalen"/>
    <n v="11.25"/>
    <n v="0.182"/>
    <n v="0.52500000000000002"/>
    <n v="0.39900000000000002"/>
    <n v="0.46200000000000002"/>
    <n v="12"/>
    <n v="8"/>
    <n v="0.67"/>
    <s v="Power"/>
  </r>
  <r>
    <x v="40"/>
    <s v="(s) Kris Trujillo"/>
    <n v="5"/>
    <n v="0.17"/>
    <n v="0.2"/>
    <n v="0.72899999999999998"/>
    <n v="0.46400000000000002"/>
    <n v="19"/>
    <n v="6"/>
    <n v="0.32"/>
    <s v="Gender and Sexuality"/>
  </r>
  <r>
    <x v="242"/>
    <s v="(s)"/>
    <n v="6.67"/>
    <n v="0.19800000000000001"/>
    <n v="0.33400000000000002"/>
    <n v="0.59499999999999997"/>
    <n v="0.46400000000000002"/>
    <n v="21"/>
    <n v="12"/>
    <n v="0.56999999999999995"/>
    <s v="America in World Civilization"/>
  </r>
  <r>
    <x v="246"/>
    <s v="(s) Jun Yang"/>
    <n v="9"/>
    <n v="0.23899999999999999"/>
    <n v="0.56000000000000005"/>
    <n v="0.36799999999999999"/>
    <n v="0.46400000000000002"/>
    <n v="10"/>
    <n v="7"/>
    <n v="0.7"/>
    <s v="Chinese"/>
  </r>
  <r>
    <x v="234"/>
    <s v="(s) Mark Baugher"/>
    <n v="9.5"/>
    <n v="0.254"/>
    <n v="0.6"/>
    <n v="0.32800000000000001"/>
    <n v="0.46400000000000002"/>
    <n v="6"/>
    <n v="4"/>
    <n v="0.67"/>
    <s v="Russian"/>
  </r>
  <r>
    <x v="192"/>
    <s v="(s) Hannah Morgan, Jesus AlmarazArgueta"/>
    <n v="13.27"/>
    <n v="0.23"/>
    <n v="0.70199999999999996"/>
    <n v="0.22600000000000001"/>
    <n v="0.46400000000000002"/>
    <n v="51"/>
    <n v="17"/>
    <n v="0.33"/>
    <m/>
  </r>
  <r>
    <x v="157"/>
    <s v="(s) Robert Marineau"/>
    <n v="9.58"/>
    <n v="0.19400000000000001"/>
    <n v="0.4414676761793826"/>
    <n v="0.48677248677248675"/>
    <n v="0.46412008147593464"/>
    <n v="15"/>
    <n v="12"/>
    <n v="0.8"/>
    <s v="Language and the Human"/>
  </r>
  <r>
    <x v="55"/>
    <s v="(s)"/>
    <n v="8.61"/>
    <n v="0.17199999999999999"/>
    <n v="0.38497379149679667"/>
    <n v="0.544973544973545"/>
    <n v="0.46497366823517083"/>
    <n v="19"/>
    <n v="9"/>
    <n v="0.47368421052631576"/>
    <s v="Philosophical Perspectives"/>
  </r>
  <r>
    <x v="238"/>
    <s v="(s) Ayodeji Olugbuyiro"/>
    <n v="6.5"/>
    <n v="0.19500000000000001"/>
    <n v="0.32"/>
    <n v="0.61"/>
    <n v="0.46500000000000002"/>
    <n v="18"/>
    <n v="6"/>
    <n v="0.33"/>
    <s v="Introduction to African Civilization"/>
  </r>
  <r>
    <x v="247"/>
    <s v="(s) Ehud Har"/>
    <n v="7"/>
    <n v="0.17799999999999999"/>
    <n v="0.4"/>
    <n v="0.52900000000000003"/>
    <n v="0.46500000000000002"/>
    <n v="3"/>
    <n v="3"/>
    <n v="1"/>
    <s v="Hebrew"/>
  </r>
  <r>
    <x v="248"/>
    <s v="(s) Erik Houle"/>
    <n v="10.33"/>
    <n v="0.27800000000000002"/>
    <n v="0.66600000000000004"/>
    <n v="0.26500000000000001"/>
    <n v="0.46500000000000002"/>
    <n v="9"/>
    <n v="4"/>
    <n v="0.44"/>
    <s v="Russian"/>
  </r>
  <r>
    <x v="113"/>
    <s v="(s) Pliny Smith"/>
    <n v="8"/>
    <n v="0.158"/>
    <n v="0.34944670937681999"/>
    <n v="0.58201058201058209"/>
    <n v="0.46572864569370104"/>
    <n v="17"/>
    <n v="11"/>
    <n v="0.6470588235294118"/>
    <m/>
  </r>
  <r>
    <x v="203"/>
    <s v="(s) Georgy Khabarovskiy"/>
    <n v="6.5"/>
    <n v="0.16200000000000001"/>
    <n v="0.36"/>
    <n v="0.57099999999999995"/>
    <n v="0.46600000000000003"/>
    <n v="8"/>
    <n v="5"/>
    <n v="0.63"/>
    <s v="French"/>
  </r>
  <r>
    <x v="4"/>
    <s v="(s)  Alice Turnham, Dorian Abbot"/>
    <n v="4.38"/>
    <n v="0.17299999999999999"/>
    <n v="0.32900000000000001"/>
    <n v="0.60199999999999998"/>
    <n v="0.46600000000000003"/>
    <n v="31"/>
    <n v="12"/>
    <n v="0.39"/>
    <m/>
  </r>
  <r>
    <x v="249"/>
    <s v="(s)  Aidan Kaplan"/>
    <n v="10"/>
    <n v="0.26700000000000002"/>
    <n v="0.64"/>
    <n v="0.29399999999999998"/>
    <n v="0.46700000000000003"/>
    <n v="14"/>
    <n v="5"/>
    <n v="0.36"/>
    <s v="Arabic"/>
  </r>
  <r>
    <x v="188"/>
    <s v="(s) Jesus AlmarazArgueta, Mohammed Suhail"/>
    <n v="9.7200000000000006"/>
    <n v="0.17"/>
    <n v="0.45200000000000001"/>
    <n v="0.48299999999999998"/>
    <n v="0.46700000000000003"/>
    <n v="49"/>
    <n v="21"/>
    <n v="0.43"/>
    <m/>
  </r>
  <r>
    <x v="109"/>
    <s v="(s) Patricia Posey"/>
    <n v="9.17"/>
    <n v="0.14099999999999999"/>
    <n v="0.4"/>
    <n v="0.53500000000000003"/>
    <n v="0.46700000000000003"/>
    <n v="15"/>
    <n v="9"/>
    <n v="0.6"/>
    <s v="Power"/>
  </r>
  <r>
    <x v="15"/>
    <s v="(s) Anne Henly"/>
    <n v="12.5"/>
    <n v="0.20200000000000001"/>
    <n v="0.6"/>
    <n v="0.33300000000000002"/>
    <n v="0.46700000000000003"/>
    <n v="19"/>
    <n v="12"/>
    <n v="0.63"/>
    <s v="Mind"/>
  </r>
  <r>
    <x v="113"/>
    <s v="(s) Oscar PinedaCatalan"/>
    <n v="7.5"/>
    <n v="0.14599999999999999"/>
    <n v="0.320326150262085"/>
    <n v="0.61375661375661372"/>
    <n v="0.46704138200934936"/>
    <n v="26"/>
    <n v="15"/>
    <n v="0.57692307692307687"/>
    <m/>
  </r>
  <r>
    <x v="38"/>
    <s v="(s)"/>
    <n v="10.83"/>
    <n v="0.219"/>
    <n v="0.51426907396622012"/>
    <n v="0.42063492063492058"/>
    <n v="0.46745199730057035"/>
    <n v="19"/>
    <n v="4"/>
    <n v="0.21052631578947367"/>
    <s v="Human Being and Citizen"/>
  </r>
  <r>
    <x v="219"/>
    <s v="(s)  Jun Yang"/>
    <n v="8.42"/>
    <n v="0.218"/>
    <n v="0.51400000000000001"/>
    <n v="0.42299999999999999"/>
    <n v="0.46800000000000003"/>
    <n v="15"/>
    <n v="9"/>
    <n v="0.6"/>
    <s v="Chinese"/>
  </r>
  <r>
    <x v="235"/>
    <s v="(s) Mark Baugher"/>
    <n v="8"/>
    <n v="0.20599999999999999"/>
    <n v="0.48"/>
    <n v="0.45500000000000002"/>
    <n v="0.46800000000000003"/>
    <n v="6"/>
    <n v="5"/>
    <n v="0.83"/>
    <s v="Russian"/>
  </r>
  <r>
    <x v="127"/>
    <s v="(s)"/>
    <n v="13.57"/>
    <n v="0.23300000000000001"/>
    <n v="0.72299999999999998"/>
    <n v="0.214"/>
    <n v="0.46800000000000003"/>
    <n v="16"/>
    <n v="15"/>
    <n v="0.94"/>
    <m/>
  </r>
  <r>
    <x v="38"/>
    <s v="(s)"/>
    <n v="8.17"/>
    <n v="0.16"/>
    <n v="0.3593476994758299"/>
    <n v="0.57671957671957674"/>
    <n v="0.46803363809770332"/>
    <n v="19"/>
    <n v="15"/>
    <n v="0.78947368421052633"/>
    <s v="Human Being and Citizen"/>
  </r>
  <r>
    <x v="1"/>
    <s v="(s) Aidan Kaplan"/>
    <n v="8.5"/>
    <n v="0.22"/>
    <n v="0.52"/>
    <n v="0.41799999999999998"/>
    <n v="0.46899999999999997"/>
    <n v="15"/>
    <n v="10"/>
    <n v="0.67"/>
    <s v="Arabic"/>
  </r>
  <r>
    <x v="81"/>
    <s v="(s)  Joy Wang"/>
    <n v="9.5"/>
    <n v="0.14599999999999999"/>
    <n v="0.42"/>
    <n v="0.51800000000000002"/>
    <n v="0.46899999999999997"/>
    <n v="13"/>
    <n v="7"/>
    <n v="0.54"/>
    <s v="Power"/>
  </r>
  <r>
    <x v="30"/>
    <s v="(s)  Taimur Reza"/>
    <n v="13.75"/>
    <n v="0.223"/>
    <n v="0.67500000000000004"/>
    <n v="0.26400000000000001"/>
    <n v="0.46899999999999997"/>
    <n v="12"/>
    <n v="4"/>
    <n v="0.33"/>
    <s v="Classics"/>
  </r>
  <r>
    <x v="37"/>
    <s v="(s) Joshua Trubowitz"/>
    <n v="9.32"/>
    <n v="0.14199999999999999"/>
    <n v="0.40899999999999997"/>
    <n v="0.53100000000000003"/>
    <n v="0.47"/>
    <n v="12"/>
    <n v="11"/>
    <n v="0.92"/>
    <s v="Classics"/>
  </r>
  <r>
    <x v="233"/>
    <s v="(s)  Takeaki Okamoto"/>
    <n v="8.25"/>
    <n v="0.21099999999999999"/>
    <n v="0.5"/>
    <n v="0.442"/>
    <n v="0.47099999999999997"/>
    <n v="5"/>
    <n v="4"/>
    <n v="0.8"/>
    <s v="Japanese"/>
  </r>
  <r>
    <x v="218"/>
    <s v="(s) Jieun Kim"/>
    <n v="8"/>
    <n v="0.20300000000000001"/>
    <n v="0.48"/>
    <n v="0.46300000000000002"/>
    <n v="0.47099999999999997"/>
    <n v="8"/>
    <n v="5"/>
    <n v="0.63"/>
    <s v="Korean"/>
  </r>
  <r>
    <x v="87"/>
    <s v="(s) Ryan Allen"/>
    <n v="11.88"/>
    <n v="0.188"/>
    <n v="0.56299999999999994"/>
    <n v="0.38"/>
    <n v="0.47099999999999997"/>
    <n v="11"/>
    <n v="8"/>
    <n v="0.73"/>
    <s v="Power"/>
  </r>
  <r>
    <x v="0"/>
    <s v="(s)  Duygu UygunTunc"/>
    <n v="5.83"/>
    <n v="7.8E-2"/>
    <n v="0.2"/>
    <n v="0.74299999999999999"/>
    <n v="0.47099999999999997"/>
    <n v="17"/>
    <n v="6"/>
    <n v="0.35"/>
    <s v="Mind"/>
  </r>
  <r>
    <x v="38"/>
    <s v="(s)  Armando Maggi"/>
    <n v="7.5"/>
    <n v="0.14199999999999999"/>
    <n v="0.320326150262085"/>
    <n v="0.62433862433862441"/>
    <n v="0.47233238730035471"/>
    <n v="8"/>
    <n v="5"/>
    <n v="0.625"/>
    <s v="Human Being and Citizen"/>
  </r>
  <r>
    <x v="40"/>
    <s v="(s) Leah M. Feldman"/>
    <n v="6.59"/>
    <n v="0.193"/>
    <n v="0.32700000000000001"/>
    <n v="0.61899999999999999"/>
    <n v="0.47299999999999998"/>
    <n v="19"/>
    <n v="12"/>
    <n v="0.63"/>
    <s v="Gender and Sexuality"/>
  </r>
  <r>
    <x v="242"/>
    <s v="(s)"/>
    <n v="8.2100000000000009"/>
    <n v="0.22"/>
    <n v="0.45700000000000002"/>
    <n v="0.49"/>
    <n v="0.47399999999999998"/>
    <n v="19"/>
    <n v="8"/>
    <n v="0.42"/>
    <s v="America in World Civilization"/>
  </r>
  <r>
    <x v="93"/>
    <s v="(s) Celine Bordeaux"/>
    <n v="8.25"/>
    <n v="0.20899999999999999"/>
    <n v="0.5"/>
    <n v="0.44700000000000001"/>
    <n v="0.47399999999999998"/>
    <n v="14"/>
    <n v="5"/>
    <n v="0.36"/>
    <s v="French"/>
  </r>
  <r>
    <x v="97"/>
    <s v="(s) Alison"/>
    <n v="7.07"/>
    <n v="0.13"/>
    <n v="0.29528246942341291"/>
    <n v="0.65608465608465605"/>
    <n v="0.47568356275403445"/>
    <n v="39"/>
    <n v="25"/>
    <n v="0.64102564102564108"/>
    <m/>
  </r>
  <r>
    <x v="227"/>
    <s v="(s) Stephan Palmie"/>
    <n v="6.79"/>
    <n v="0.19500000000000001"/>
    <n v="0.34300000000000003"/>
    <n v="0.61"/>
    <n v="0.47599999999999998"/>
    <n v="17"/>
    <n v="8"/>
    <n v="0.47"/>
    <s v="Colonizations"/>
  </r>
  <r>
    <x v="85"/>
    <s v="(s)  Fei Liu"/>
    <n v="8.33"/>
    <n v="0.14299999999999999"/>
    <n v="0.35399999999999998"/>
    <n v="0.59799999999999998"/>
    <n v="0.47599999999999998"/>
    <n v="73"/>
    <n v="27"/>
    <n v="0.37"/>
    <m/>
  </r>
  <r>
    <x v="175"/>
    <s v="(s) Navneet Bhasin"/>
    <n v="5.74"/>
    <n v="0.1"/>
    <n v="0.21782178217821782"/>
    <n v="0.73544973544973546"/>
    <n v="0.47663575881397663"/>
    <n v="37"/>
    <n v="19"/>
    <n v="0.51351351351351349"/>
    <m/>
  </r>
  <r>
    <x v="81"/>
    <s v="(s)  Nicole Whalen"/>
    <n v="11.59"/>
    <n v="0.17899999999999999"/>
    <n v="0.54500000000000004"/>
    <n v="0.40899999999999997"/>
    <n v="0.47699999999999998"/>
    <n v="19"/>
    <n v="12"/>
    <n v="0.63"/>
    <s v="Power"/>
  </r>
  <r>
    <x v="162"/>
    <s v="(s) Trevor Price"/>
    <n v="5"/>
    <n v="8.3000000000000004E-2"/>
    <n v="0.17472335468840999"/>
    <n v="0.78042328042328046"/>
    <n v="0.4775733175558452"/>
    <n v="12"/>
    <n v="5"/>
    <n v="0.41666666666666669"/>
    <m/>
  </r>
  <r>
    <x v="250"/>
    <s v="(s) Meng Li"/>
    <n v="8.42"/>
    <n v="0.21099999999999999"/>
    <n v="0.51400000000000001"/>
    <n v="0.442"/>
    <n v="0.47799999999999998"/>
    <n v="13"/>
    <n v="9"/>
    <n v="0.69"/>
    <s v="Chinese"/>
  </r>
  <r>
    <x v="251"/>
    <s v="(s) Miku Fukasaku"/>
    <n v="7.83"/>
    <n v="0.193"/>
    <n v="0.46600000000000003"/>
    <n v="0.48899999999999999"/>
    <n v="0.47799999999999998"/>
    <n v="8"/>
    <n v="7"/>
    <n v="0.88"/>
    <s v="Japanese"/>
  </r>
  <r>
    <x v="188"/>
    <s v="(s) Jesus AlmarazArgueta, Matthew Wachs"/>
    <n v="9.3000000000000007"/>
    <n v="0.158"/>
    <n v="0.42199999999999999"/>
    <n v="0.53400000000000003"/>
    <n v="0.47799999999999998"/>
    <n v="53"/>
    <n v="26"/>
    <n v="0.49"/>
    <m/>
  </r>
  <r>
    <x v="39"/>
    <s v="(s)  Elisabeth"/>
    <n v="12.5"/>
    <n v="0.19500000000000001"/>
    <n v="0.6"/>
    <n v="0.35599999999999998"/>
    <n v="0.47799999999999998"/>
    <n v="14"/>
    <n v="6"/>
    <n v="0.43"/>
    <s v="Democracy"/>
  </r>
  <r>
    <x v="252"/>
    <s v="(s) Ayodeji"/>
    <n v="7.5"/>
    <n v="0.20599999999999999"/>
    <n v="0.4"/>
    <n v="0.55700000000000005"/>
    <n v="0.47899999999999998"/>
    <n v="18"/>
    <n v="6"/>
    <n v="0.33"/>
    <s v="Introduction to African Civilization"/>
  </r>
  <r>
    <x v="207"/>
    <s v="(s) Celine Bordeaux"/>
    <n v="8.42"/>
    <n v="0.20899999999999999"/>
    <n v="0.51400000000000001"/>
    <n v="0.44700000000000001"/>
    <n v="0.48"/>
    <n v="12"/>
    <n v="7"/>
    <n v="0.57999999999999996"/>
    <s v="French"/>
  </r>
  <r>
    <x v="192"/>
    <s v="(s) Aaron Elmore, Jesus AlmarazArgueta"/>
    <n v="9.85"/>
    <n v="0.16600000000000001"/>
    <n v="0.46100000000000002"/>
    <n v="0.5"/>
    <n v="0.48"/>
    <n v="67"/>
    <n v="35"/>
    <n v="0.52"/>
    <m/>
  </r>
  <r>
    <x v="152"/>
    <s v="(s) Rebecca PosnerHess"/>
    <n v="9.5"/>
    <n v="0.24099999999999999"/>
    <n v="0.6"/>
    <n v="0.36199999999999999"/>
    <n v="0.48099999999999998"/>
    <n v="11"/>
    <n v="4"/>
    <n v="0.36"/>
    <s v="Latin"/>
  </r>
  <r>
    <x v="81"/>
    <s v="(s)  Ryan Allen"/>
    <n v="13.75"/>
    <n v="0.216"/>
    <n v="0.67500000000000004"/>
    <n v="0.28699999999999998"/>
    <n v="0.48099999999999998"/>
    <n v="12"/>
    <n v="8"/>
    <n v="0.67"/>
    <s v="Power"/>
  </r>
  <r>
    <x v="253"/>
    <s v="(s) Pouneh ShabaniJadidi"/>
    <n v="8.66"/>
    <n v="0.215"/>
    <n v="0.53300000000000003"/>
    <n v="0.43099999999999999"/>
    <n v="0.48199999999999998"/>
    <n v="11"/>
    <n v="7"/>
    <n v="0.64"/>
    <s v="Persian"/>
  </r>
  <r>
    <x v="254"/>
    <s v="(s) Yujia Ye"/>
    <n v="7"/>
    <n v="0.16400000000000001"/>
    <n v="0.4"/>
    <n v="0.56599999999999995"/>
    <n v="0.48299999999999998"/>
    <n v="12"/>
    <n v="9"/>
    <n v="0.75"/>
    <s v="Chinese"/>
  </r>
  <r>
    <x v="28"/>
    <s v="(s) Paul Apisa"/>
    <n v="9"/>
    <n v="0.151"/>
    <n v="0.40100000000000002"/>
    <n v="0.56399999999999995"/>
    <n v="0.48299999999999998"/>
    <n v="18"/>
    <n v="10"/>
    <n v="0.56000000000000005"/>
    <m/>
  </r>
  <r>
    <x v="109"/>
    <s v="(s) Isaac Hand"/>
    <n v="13.06"/>
    <n v="0.20200000000000001"/>
    <n v="0.63300000000000001"/>
    <n v="0.33300000000000002"/>
    <n v="0.48299999999999998"/>
    <n v="14"/>
    <n v="9"/>
    <n v="0.64"/>
    <s v="Power"/>
  </r>
  <r>
    <x v="109"/>
    <s v="(s) Nicole Whalen"/>
    <n v="11.88"/>
    <n v="0.18"/>
    <n v="0.56299999999999994"/>
    <n v="0.40600000000000003"/>
    <n v="0.48399999999999999"/>
    <n v="14"/>
    <n v="8"/>
    <n v="0.56999999999999995"/>
    <s v="Power"/>
  </r>
  <r>
    <x v="113"/>
    <s v="(s)  Alison Hunter"/>
    <n v="8"/>
    <n v="0.14399999999999999"/>
    <n v="0.34944670937681999"/>
    <n v="0.61904761904761907"/>
    <n v="0.48424716421221953"/>
    <n v="34"/>
    <n v="10"/>
    <n v="0.29411764705882354"/>
    <m/>
  </r>
  <r>
    <x v="82"/>
    <s v="(s) Stephen"/>
    <n v="10.83"/>
    <n v="0.16"/>
    <n v="0.5"/>
    <n v="0.47199999999999998"/>
    <n v="0.48599999999999999"/>
    <n v="19"/>
    <n v="9"/>
    <n v="0.47"/>
    <s v="Global Society"/>
  </r>
  <r>
    <x v="94"/>
    <s v="(s) HsinYuan Peng"/>
    <n v="9.17"/>
    <n v="0.16800000000000001"/>
    <n v="0.41758881770529988"/>
    <n v="0.55555555555555558"/>
    <n v="0.48657218663042773"/>
    <n v="19"/>
    <n v="16"/>
    <n v="0.84210526315789469"/>
    <s v="Readings in World Lit"/>
  </r>
  <r>
    <x v="115"/>
    <s v="(s) John"/>
    <n v="12.21"/>
    <n v="0.20200000000000001"/>
    <n v="0.627"/>
    <n v="0.34599999999999997"/>
    <n v="0.48699999999999999"/>
    <n v="22"/>
    <n v="18"/>
    <n v="0.82"/>
    <m/>
  </r>
  <r>
    <x v="164"/>
    <s v="(s) Larisa Reznik"/>
    <n v="5.68"/>
    <n v="0.17100000000000001"/>
    <n v="0.254"/>
    <n v="0.72399999999999998"/>
    <n v="0.48899999999999999"/>
    <n v="25"/>
    <n v="11"/>
    <n v="0.44"/>
    <s v="Jewish Civilization"/>
  </r>
  <r>
    <x v="87"/>
    <s v="(s) Nicholas O'Neill"/>
    <n v="10"/>
    <n v="0.14299999999999999"/>
    <n v="0.45"/>
    <n v="0.52800000000000002"/>
    <n v="0.48899999999999999"/>
    <n v="16"/>
    <n v="9"/>
    <n v="0.56000000000000005"/>
    <s v="Power"/>
  </r>
  <r>
    <x v="38"/>
    <s v="(s) Rocco Rubini"/>
    <n v="9.5"/>
    <n v="0.17299999999999999"/>
    <n v="0.43680838672102501"/>
    <n v="0.54232804232804233"/>
    <n v="0.4895682145245337"/>
    <n v="9"/>
    <n v="6"/>
    <n v="0.66666666666666663"/>
    <s v="Human Being and Citizen"/>
  </r>
  <r>
    <x v="115"/>
    <s v="(s) Tina"/>
    <n v="7.5"/>
    <n v="0.123"/>
    <n v="0.29499999999999998"/>
    <n v="0.68400000000000005"/>
    <n v="0.49"/>
    <n v="18"/>
    <n v="7"/>
    <n v="0.39"/>
    <m/>
  </r>
  <r>
    <x v="116"/>
    <s v="(s) Amanda Kube"/>
    <n v="10"/>
    <n v="0.16300000000000001"/>
    <n v="0.47099999999999997"/>
    <n v="0.51300000000000001"/>
    <n v="0.49199999999999999"/>
    <n v="86"/>
    <n v="45"/>
    <n v="0.52"/>
    <m/>
  </r>
  <r>
    <x v="252"/>
    <s v="(s) Ayodeji"/>
    <n v="4.17"/>
    <n v="0.14299999999999999"/>
    <n v="0.13400000000000001"/>
    <n v="0.85699999999999998"/>
    <n v="0.495"/>
    <n v="19"/>
    <n v="7"/>
    <n v="0.37"/>
    <s v="Introduction to African Civilization"/>
  </r>
  <r>
    <x v="1"/>
    <s v="(s) Osama AbuEledam"/>
    <n v="7"/>
    <n v="0.154"/>
    <n v="0.4"/>
    <n v="0.59299999999999997"/>
    <n v="0.496"/>
    <n v="11"/>
    <n v="4"/>
    <n v="0.36"/>
    <s v="Arabic"/>
  </r>
  <r>
    <x v="95"/>
    <s v="(s) Andreas"/>
    <n v="11.94"/>
    <n v="0.193"/>
    <n v="0.60799999999999998"/>
    <n v="0.38500000000000001"/>
    <n v="0.496"/>
    <n v="25"/>
    <n v="19"/>
    <n v="0.76"/>
    <m/>
  </r>
  <r>
    <x v="147"/>
    <s v="(s) Maria Lozada Cerna"/>
    <n v="9.5"/>
    <n v="0.22800000000000001"/>
    <n v="0.6"/>
    <n v="0.39700000000000002"/>
    <n v="0.498"/>
    <n v="12"/>
    <n v="6"/>
    <n v="0.5"/>
    <s v="Spanish"/>
  </r>
  <r>
    <x v="81"/>
    <s v="(s)  Jennifer Spruill"/>
    <n v="13.5"/>
    <n v="0.20100000000000001"/>
    <n v="0.66"/>
    <n v="0.33700000000000002"/>
    <n v="0.498"/>
    <n v="19"/>
    <n v="6"/>
    <n v="0.32"/>
    <s v="Power"/>
  </r>
  <r>
    <x v="255"/>
    <s v="(s) Margaret"/>
    <n v="7.12"/>
    <n v="0.191"/>
    <n v="0.37"/>
    <n v="0.629"/>
    <n v="0.499"/>
    <n v="21"/>
    <n v="14"/>
    <n v="0.67"/>
    <s v="Ancient Near Eastern Thought &amp; Literature"/>
  </r>
  <r>
    <x v="207"/>
    <s v="(s) Etienne Labbouz"/>
    <n v="11.5"/>
    <n v="0.28799999999999998"/>
    <n v="0.76"/>
    <n v="0.23799999999999999"/>
    <n v="0.499"/>
    <n v="15"/>
    <n v="12"/>
    <n v="0.8"/>
    <s v="French"/>
  </r>
  <r>
    <x v="4"/>
    <s v="(s)  Dorian Abbot, Sifang Chen,"/>
    <n v="2.5"/>
    <n v="9.7000000000000003E-2"/>
    <n v="0"/>
    <n v="1"/>
    <n v="0.5"/>
    <n v="30"/>
    <n v="10"/>
    <n v="0.33"/>
    <m/>
  </r>
  <r>
    <x v="203"/>
    <s v="(s) Celine Bordeaux"/>
    <n v="9.17"/>
    <n v="0.215"/>
    <n v="0.57399999999999995"/>
    <n v="0.43099999999999999"/>
    <n v="0.502"/>
    <n v="9"/>
    <n v="6"/>
    <n v="0.67"/>
    <s v="French"/>
  </r>
  <r>
    <x v="109"/>
    <s v="(s) Ryan Allen"/>
    <n v="15"/>
    <n v="0.22600000000000001"/>
    <n v="0.75"/>
    <n v="0.254"/>
    <n v="0.502"/>
    <n v="8"/>
    <n v="4"/>
    <n v="0.5"/>
    <s v="Power"/>
  </r>
  <r>
    <x v="60"/>
    <s v="(s)"/>
    <n v="10"/>
    <n v="0.17399999999999999"/>
    <n v="0.46592894583576"/>
    <n v="0.53968253968253976"/>
    <n v="0.50280574275914991"/>
    <n v="18"/>
    <n v="9"/>
    <n v="0.5"/>
    <s v="Poetry and the Human"/>
  </r>
  <r>
    <x v="115"/>
    <s v="(s) Nicholas"/>
    <n v="10"/>
    <n v="0.158"/>
    <n v="0.47099999999999997"/>
    <n v="0.53400000000000003"/>
    <n v="0.503"/>
    <n v="7"/>
    <n v="4"/>
    <n v="0.56999999999999995"/>
    <m/>
  </r>
  <r>
    <x v="21"/>
    <s v="(s) Mohammad Hemyari"/>
    <n v="8.86"/>
    <n v="0.218"/>
    <n v="0.50900000000000001"/>
    <n v="0.5"/>
    <n v="0.504"/>
    <n v="21"/>
    <n v="12"/>
    <n v="0.56999999999999995"/>
    <s v="Islamic Thought and Literature"/>
  </r>
  <r>
    <x v="212"/>
    <s v="(s)  YiLu Kuo"/>
    <n v="9.5"/>
    <n v="0.224"/>
    <n v="0.6"/>
    <n v="0.40699999999999997"/>
    <n v="0.504"/>
    <n v="8"/>
    <n v="4"/>
    <n v="0.5"/>
    <s v="Chinese"/>
  </r>
  <r>
    <x v="105"/>
    <s v="(s) KyeongHee Choi"/>
    <n v="4"/>
    <n v="0.13600000000000001"/>
    <n v="0.12"/>
    <n v="0.89"/>
    <n v="0.505"/>
    <n v="23"/>
    <n v="11"/>
    <n v="0.48"/>
    <s v="Colonizations"/>
  </r>
  <r>
    <x v="170"/>
    <s v="(s) Alice McLean"/>
    <n v="8.66"/>
    <n v="0.19700000000000001"/>
    <n v="0.53300000000000003"/>
    <n v="0.47899999999999998"/>
    <n v="0.50600000000000001"/>
    <n v="12"/>
    <n v="9"/>
    <n v="0.75"/>
    <s v="French"/>
  </r>
  <r>
    <x v="181"/>
    <s v="(s) Sylvie Goutas"/>
    <n v="5.75"/>
    <n v="0.109"/>
    <n v="0.3"/>
    <n v="0.71199999999999997"/>
    <n v="0.50600000000000001"/>
    <n v="7"/>
    <n v="4"/>
    <n v="0.56999999999999995"/>
    <s v="French"/>
  </r>
  <r>
    <x v="136"/>
    <s v="(s) Veronica Moraga Guerra"/>
    <n v="5.83"/>
    <n v="0.11"/>
    <n v="0.30599999999999999"/>
    <n v="0.70899999999999996"/>
    <n v="0.50800000000000001"/>
    <n v="6"/>
    <n v="3"/>
    <n v="0.5"/>
    <s v="Spanish"/>
  </r>
  <r>
    <x v="256"/>
    <s v="(s) Larisa Reznik"/>
    <n v="7.05"/>
    <n v="0.185"/>
    <n v="0.36399999999999999"/>
    <n v="0.65700000000000003"/>
    <n v="0.51100000000000001"/>
    <n v="26"/>
    <n v="12"/>
    <n v="0.46"/>
    <s v="Jewish Civilization"/>
  </r>
  <r>
    <x v="56"/>
    <s v="(s) Irena Cajkova"/>
    <n v="7.63"/>
    <n v="0.161"/>
    <n v="0.45"/>
    <n v="0.57399999999999995"/>
    <n v="0.51200000000000001"/>
    <n v="14"/>
    <n v="8"/>
    <n v="0.56999999999999995"/>
    <s v="Spanish"/>
  </r>
  <r>
    <x v="243"/>
    <s v="(s) Erik Houle"/>
    <n v="9"/>
    <n v="0.20200000000000001"/>
    <n v="0.56000000000000005"/>
    <n v="0.46600000000000003"/>
    <n v="0.51300000000000001"/>
    <n v="5"/>
    <n v="5"/>
    <n v="1"/>
    <s v="Russian"/>
  </r>
  <r>
    <x v="257"/>
    <s v="(s) Paolo Privitera"/>
    <n v="5.94"/>
    <n v="0.20699999999999999"/>
    <n v="0.60199999999999998"/>
    <n v="0.42399999999999999"/>
    <n v="0.51300000000000001"/>
    <n v="126"/>
    <n v="56"/>
    <n v="0.44"/>
    <m/>
  </r>
  <r>
    <x v="258"/>
    <s v="(s)"/>
    <n v="6.18"/>
    <n v="0.215"/>
    <n v="0.64400000000000002"/>
    <n v="0.38200000000000001"/>
    <n v="0.51300000000000001"/>
    <n v="89"/>
    <n v="41"/>
    <n v="0.46"/>
    <m/>
  </r>
  <r>
    <x v="19"/>
    <s v="(s)"/>
    <n v="10"/>
    <n v="0.127"/>
    <n v="0.45"/>
    <n v="0.58099999999999996"/>
    <n v="0.51500000000000001"/>
    <n v="17"/>
    <n v="10"/>
    <n v="0.59"/>
    <s v="Self"/>
  </r>
  <r>
    <x v="227"/>
    <s v="(s) Katie Hickerson"/>
    <n v="8.75"/>
    <n v="0.21099999999999999"/>
    <n v="0.5"/>
    <n v="0.53300000000000003"/>
    <n v="0.51700000000000002"/>
    <n v="17"/>
    <n v="5"/>
    <n v="0.28999999999999998"/>
    <s v="Colonizations"/>
  </r>
  <r>
    <x v="132"/>
    <s v="(s)  Yibi Huang"/>
    <n v="7.5"/>
    <n v="0.11"/>
    <n v="0.29499999999999998"/>
    <n v="0.73899999999999999"/>
    <n v="0.51700000000000002"/>
    <n v="54"/>
    <n v="15"/>
    <n v="0.28000000000000003"/>
    <m/>
  </r>
  <r>
    <x v="109"/>
    <s v="(s) Pamela Nogales"/>
    <n v="12.5"/>
    <n v="0.17100000000000001"/>
    <n v="0.6"/>
    <n v="0.436"/>
    <n v="0.51800000000000002"/>
    <n v="16"/>
    <n v="5"/>
    <n v="0.31"/>
    <s v="Power"/>
  </r>
  <r>
    <x v="19"/>
    <s v="(s)"/>
    <n v="7.5"/>
    <n v="0.08"/>
    <n v="0.3"/>
    <n v="0.73599999999999999"/>
    <n v="0.51800000000000002"/>
    <n v="18"/>
    <n v="8"/>
    <n v="0.44"/>
    <s v="Self"/>
  </r>
  <r>
    <x v="100"/>
    <s v="(s) Supurna Dasgupta"/>
    <n v="12"/>
    <n v="0.20599999999999999"/>
    <n v="0.58241118229470001"/>
    <n v="0.45502645502645511"/>
    <n v="0.51871881866057756"/>
    <n v="12"/>
    <n v="11"/>
    <n v="0.91666666666666663"/>
    <s v="Reading Cultures"/>
  </r>
  <r>
    <x v="227"/>
    <s v="(s) Keegan Boyar"/>
    <n v="7"/>
    <n v="0.18"/>
    <n v="0.36"/>
    <n v="0.68100000000000005"/>
    <n v="0.52"/>
    <n v="19"/>
    <n v="10"/>
    <n v="0.53"/>
    <s v="Colonizations"/>
  </r>
  <r>
    <x v="259"/>
    <s v="(s) SeMin Lee"/>
    <n v="8.25"/>
    <n v="0.17399999999999999"/>
    <n v="0.5"/>
    <n v="0.54"/>
    <n v="0.52"/>
    <n v="8"/>
    <n v="5"/>
    <n v="0.63"/>
    <s v="Latin"/>
  </r>
  <r>
    <x v="35"/>
    <s v="(s) Mariya Sardarli"/>
    <n v="7.26"/>
    <n v="0.105"/>
    <n v="0.27800000000000002"/>
    <n v="0.76100000000000001"/>
    <n v="0.52"/>
    <n v="34"/>
    <n v="17"/>
    <n v="0.5"/>
    <m/>
  </r>
  <r>
    <x v="109"/>
    <s v="(s) Ryan Allen"/>
    <n v="13.33"/>
    <n v="0.185"/>
    <n v="0.65"/>
    <n v="0.38900000000000001"/>
    <n v="0.52"/>
    <n v="10"/>
    <n v="6"/>
    <n v="0.6"/>
    <s v="Power"/>
  </r>
  <r>
    <x v="38"/>
    <s v="(s)"/>
    <n v="12.5"/>
    <n v="0.216"/>
    <n v="0.611531741409435"/>
    <n v="0.4285714285714286"/>
    <n v="0.5200515849904318"/>
    <n v="19"/>
    <n v="13"/>
    <n v="0.68421052631578949"/>
    <s v="Human Being and Citizen"/>
  </r>
  <r>
    <x v="80"/>
    <s v="(s) Savitri Kunze"/>
    <n v="4.5"/>
    <n v="0.13700000000000001"/>
    <n v="0.16"/>
    <n v="0.88600000000000001"/>
    <n v="0.52300000000000002"/>
    <n v="19"/>
    <n v="15"/>
    <n v="0.79"/>
    <s v="Human Rights in World Civilizations"/>
  </r>
  <r>
    <x v="64"/>
    <s v="(s) Eleonora Gilburd"/>
    <n v="9.64"/>
    <n v="0.222"/>
    <n v="0.57099999999999995"/>
    <n v="0.48099999999999998"/>
    <n v="0.52600000000000002"/>
    <n v="21"/>
    <n v="11"/>
    <n v="0.52"/>
    <s v="Russia and Eurasia"/>
  </r>
  <r>
    <x v="113"/>
    <s v="(s) Pliny Smith"/>
    <n v="9.17"/>
    <n v="0.13800000000000001"/>
    <n v="0.41758881770529988"/>
    <n v="0.63492063492063489"/>
    <n v="0.52625472631296732"/>
    <n v="20"/>
    <n v="9"/>
    <n v="0.45"/>
    <m/>
  </r>
  <r>
    <x v="56"/>
    <s v="(s) James Leon Weber"/>
    <n v="7.55"/>
    <n v="0.14699999999999999"/>
    <n v="0.44400000000000001"/>
    <n v="0.61099999999999999"/>
    <n v="0.52800000000000002"/>
    <n v="14"/>
    <n v="10"/>
    <n v="0.71"/>
    <s v="Spanish"/>
  </r>
  <r>
    <x v="147"/>
    <s v="(s) Juliano Saccomani"/>
    <n v="9.14"/>
    <n v="0.19500000000000001"/>
    <n v="0.57099999999999995"/>
    <n v="0.48399999999999999"/>
    <n v="0.52800000000000002"/>
    <n v="12"/>
    <n v="7"/>
    <n v="0.57999999999999996"/>
    <s v="Spanish"/>
  </r>
  <r>
    <x v="19"/>
    <s v="(s)"/>
    <n v="12.5"/>
    <n v="0.16500000000000001"/>
    <n v="0.6"/>
    <n v="0.45500000000000002"/>
    <n v="0.52800000000000002"/>
    <n v="18"/>
    <n v="12"/>
    <n v="0.67"/>
    <s v="Self"/>
  </r>
  <r>
    <x v="250"/>
    <s v="(s) Xiaorong Wang"/>
    <n v="9"/>
    <n v="0.19"/>
    <n v="0.56000000000000005"/>
    <n v="0.497"/>
    <n v="0.52900000000000003"/>
    <n v="10"/>
    <n v="6"/>
    <n v="0.6"/>
    <s v="Chinese"/>
  </r>
  <r>
    <x v="248"/>
    <s v="(s) Mark Baugher"/>
    <n v="9.5"/>
    <n v="0.20399999999999999"/>
    <n v="0.6"/>
    <n v="0.46"/>
    <n v="0.53"/>
    <n v="8"/>
    <n v="5"/>
    <n v="0.63"/>
    <s v="Russian"/>
  </r>
  <r>
    <x v="127"/>
    <s v="(s)"/>
    <n v="13.21"/>
    <n v="0.19800000000000001"/>
    <n v="0.69799999999999995"/>
    <n v="0.36299999999999999"/>
    <n v="0.53"/>
    <n v="17"/>
    <n v="7"/>
    <n v="0.41"/>
    <m/>
  </r>
  <r>
    <x v="105"/>
    <s v="(s)"/>
    <n v="7.5"/>
    <n v="0.184"/>
    <n v="0.4"/>
    <n v="0.66200000000000003"/>
    <n v="0.53100000000000003"/>
    <n v="16"/>
    <n v="8"/>
    <n v="0.5"/>
    <s v="Colonizations"/>
  </r>
  <r>
    <x v="135"/>
    <s v="(s) Rachel Fulton Brown"/>
    <n v="6.67"/>
    <n v="0.17"/>
    <n v="0.33400000000000002"/>
    <n v="0.72899999999999998"/>
    <n v="0.53100000000000003"/>
    <n v="19"/>
    <n v="6"/>
    <n v="0.32"/>
    <s v="History of European Civilization"/>
  </r>
  <r>
    <x v="113"/>
    <s v="(s)  Alison Hunter"/>
    <n v="11"/>
    <n v="0.17399999999999999"/>
    <n v="0.52417006406523003"/>
    <n v="0.53968253968253976"/>
    <n v="0.5319263018738849"/>
    <n v="35"/>
    <n v="21"/>
    <n v="0.6"/>
    <m/>
  </r>
  <r>
    <x v="85"/>
    <s v="(s) Kendra Burbank"/>
    <n v="9.31"/>
    <n v="0.13300000000000001"/>
    <n v="0.42299999999999999"/>
    <n v="0.64100000000000001"/>
    <n v="0.53200000000000003"/>
    <n v="106"/>
    <n v="40"/>
    <n v="0.38"/>
    <m/>
  </r>
  <r>
    <x v="260"/>
    <s v="(s) Fred Ciesla"/>
    <n v="5.83"/>
    <n v="0.19600000000000001"/>
    <n v="0.58299999999999996"/>
    <n v="0.48199999999999998"/>
    <n v="0.53200000000000003"/>
    <n v="276"/>
    <n v="120"/>
    <n v="0.43"/>
    <m/>
  </r>
  <r>
    <x v="64"/>
    <s v="(s) William Nickell"/>
    <n v="7.5"/>
    <n v="0.183"/>
    <n v="0.4"/>
    <n v="0.66700000000000004"/>
    <n v="0.53300000000000003"/>
    <n v="20"/>
    <n v="8"/>
    <n v="0.4"/>
    <s v="Russia and Eurasia"/>
  </r>
  <r>
    <x v="261"/>
    <s v="(s) Andrew Davis"/>
    <n v="4.5199999999999996"/>
    <n v="0.152"/>
    <n v="0.35399999999999998"/>
    <n v="0.71199999999999997"/>
    <n v="0.53300000000000003"/>
    <n v="103"/>
    <n v="49"/>
    <n v="0.48"/>
    <m/>
  </r>
  <r>
    <x v="262"/>
    <s v="(s) Meng Li"/>
    <n v="8"/>
    <n v="0.156"/>
    <n v="0.48"/>
    <n v="0.58699999999999997"/>
    <n v="0.53400000000000003"/>
    <n v="10"/>
    <n v="7"/>
    <n v="0.7"/>
    <s v="Chinese"/>
  </r>
  <r>
    <x v="263"/>
    <s v="(s) Dag Lindskog"/>
    <n v="10.33"/>
    <n v="0.22600000000000001"/>
    <n v="0.66600000000000004"/>
    <n v="0.40200000000000002"/>
    <n v="0.53400000000000003"/>
    <n v="5"/>
    <n v="3"/>
    <n v="0.6"/>
    <s v="Polish"/>
  </r>
  <r>
    <x v="62"/>
    <s v="(s) Janet Sedlar"/>
    <n v="9.85"/>
    <n v="0.21199999999999999"/>
    <n v="0.628"/>
    <n v="0.439"/>
    <n v="0.53400000000000003"/>
    <n v="13"/>
    <n v="7"/>
    <n v="0.54"/>
    <s v="Spanish"/>
  </r>
  <r>
    <x v="251"/>
    <s v="(s) Tomoko Kern"/>
    <n v="11"/>
    <n v="0.246"/>
    <n v="0.72"/>
    <n v="0.34899999999999998"/>
    <n v="0.53500000000000003"/>
    <n v="11"/>
    <n v="5"/>
    <n v="0.45"/>
    <s v="Japanese"/>
  </r>
  <r>
    <x v="192"/>
    <s v="(s) Aaron Elmore, Jesus AlmarazArgueta"/>
    <n v="11.61"/>
    <n v="0.16900000000000001"/>
    <n v="0.58499999999999996"/>
    <n v="0.48699999999999999"/>
    <n v="0.53600000000000003"/>
    <n v="62"/>
    <n v="39"/>
    <n v="0.63"/>
    <m/>
  </r>
  <r>
    <x v="87"/>
    <s v="(s) Pamela Nogales"/>
    <n v="11.79"/>
    <n v="0.14699999999999999"/>
    <n v="0.55700000000000005"/>
    <n v="0.51500000000000001"/>
    <n v="0.53600000000000003"/>
    <n v="16"/>
    <n v="8"/>
    <n v="0.5"/>
    <s v="Power"/>
  </r>
  <r>
    <x v="97"/>
    <s v="(s) Alison"/>
    <n v="8.86"/>
    <n v="0.123"/>
    <n v="0.39953407105416416"/>
    <n v="0.67460317460317465"/>
    <n v="0.53706862282866941"/>
    <n v="42"/>
    <n v="22"/>
    <n v="0.52380952380952384"/>
    <m/>
  </r>
  <r>
    <x v="25"/>
    <s v="(s)  Irena Cajkova"/>
    <n v="5"/>
    <n v="6.2E-2"/>
    <n v="0.24"/>
    <n v="0.83599999999999997"/>
    <n v="0.53800000000000003"/>
    <n v="15"/>
    <n v="6"/>
    <n v="0.4"/>
    <s v="Spanish"/>
  </r>
  <r>
    <x v="264"/>
    <s v="(s)"/>
    <n v="6.14"/>
    <n v="0.20399999999999999"/>
    <n v="0.63700000000000001"/>
    <n v="0.44"/>
    <n v="0.53900000000000003"/>
    <n v="54"/>
    <n v="23"/>
    <n v="0.43"/>
    <m/>
  </r>
  <r>
    <x v="179"/>
    <s v="(s) Nathan Katkin"/>
    <n v="9.17"/>
    <n v="0.186"/>
    <n v="0.57399999999999995"/>
    <n v="0.50800000000000001"/>
    <n v="0.54100000000000004"/>
    <n v="6"/>
    <n v="4"/>
    <n v="0.67"/>
    <s v="Greek"/>
  </r>
  <r>
    <x v="265"/>
    <s v="(s)  Shaunna McLeod"/>
    <n v="6.41"/>
    <n v="0.21199999999999999"/>
    <n v="0.68500000000000005"/>
    <n v="0.39800000000000002"/>
    <n v="0.54100000000000004"/>
    <n v="58"/>
    <n v="24"/>
    <n v="0.41"/>
    <m/>
  </r>
  <r>
    <x v="135"/>
    <s v="(s) Tristan Sharp"/>
    <n v="7.5"/>
    <n v="0.17899999999999999"/>
    <n v="0.4"/>
    <n v="0.68600000000000005"/>
    <n v="0.54300000000000004"/>
    <n v="17"/>
    <n v="8"/>
    <n v="0.47"/>
    <s v="History of European Civilization"/>
  </r>
  <r>
    <x v="87"/>
    <s v="(s) Joy Wang"/>
    <n v="12.5"/>
    <n v="0.156"/>
    <n v="0.6"/>
    <n v="0.48499999999999999"/>
    <n v="0.54300000000000004"/>
    <n v="6"/>
    <n v="3"/>
    <n v="0.5"/>
    <s v="Power"/>
  </r>
  <r>
    <x v="79"/>
    <s v="(s) Konrad Weeda"/>
    <n v="11.79"/>
    <n v="0.14299999999999999"/>
    <n v="0.55700000000000005"/>
    <n v="0.52800000000000002"/>
    <n v="0.54300000000000004"/>
    <n v="15"/>
    <n v="7"/>
    <n v="0.47"/>
    <s v="Classics"/>
  </r>
  <r>
    <x v="266"/>
    <s v="(s) Andrew Ollett"/>
    <n v="10.33"/>
    <n v="0.219"/>
    <n v="0.66600000000000004"/>
    <n v="0.42099999999999999"/>
    <n v="0.54400000000000004"/>
    <n v="15"/>
    <n v="9"/>
    <n v="0.6"/>
    <s v="Sanskrit"/>
  </r>
  <r>
    <x v="242"/>
    <s v="(s)"/>
    <n v="6.25"/>
    <n v="0.157"/>
    <n v="0.3"/>
    <n v="0.79"/>
    <n v="0.54500000000000004"/>
    <n v="14"/>
    <n v="4"/>
    <n v="0.28999999999999998"/>
    <s v="America in World Civilization"/>
  </r>
  <r>
    <x v="193"/>
    <s v="(s) Miku Fukasaku"/>
    <n v="9.5"/>
    <n v="0.193"/>
    <n v="0.6"/>
    <n v="0.48899999999999999"/>
    <n v="0.54500000000000004"/>
    <n v="8"/>
    <n v="5"/>
    <n v="0.63"/>
    <s v="Japanese"/>
  </r>
  <r>
    <x v="267"/>
    <s v="(s) Esmael Jafari Haddadian"/>
    <n v="11.56"/>
    <n v="0.17599999999999999"/>
    <n v="0.55678509027373324"/>
    <n v="0.53439153439153442"/>
    <n v="0.54558831233263383"/>
    <n v="24"/>
    <n v="16"/>
    <n v="0.66666666666666663"/>
    <m/>
  </r>
  <r>
    <x v="198"/>
    <s v="(s) Rachel Bahng"/>
    <n v="9.5"/>
    <n v="0.192"/>
    <n v="0.6"/>
    <n v="0.49199999999999999"/>
    <n v="0.54600000000000004"/>
    <n v="6"/>
    <n v="3"/>
    <n v="0.5"/>
    <s v="Korean"/>
  </r>
  <r>
    <x v="201"/>
    <s v="(s) Christopher Simon"/>
    <n v="10"/>
    <n v="0.20699999999999999"/>
    <n v="0.64"/>
    <n v="0.45200000000000001"/>
    <n v="0.54600000000000004"/>
    <n v="16"/>
    <n v="6"/>
    <n v="0.38"/>
    <s v="Latin"/>
  </r>
  <r>
    <x v="35"/>
    <s v="(s) Ronno Das"/>
    <n v="6.31"/>
    <n v="7.6999999999999999E-2"/>
    <n v="0.21099999999999999"/>
    <n v="0.88"/>
    <n v="0.54600000000000004"/>
    <n v="34"/>
    <n v="16"/>
    <n v="0.47"/>
    <m/>
  </r>
  <r>
    <x v="240"/>
    <s v="(s) Shan Xiang"/>
    <n v="8.66"/>
    <n v="0.16600000000000001"/>
    <n v="0.53300000000000003"/>
    <n v="0.56100000000000005"/>
    <n v="0.54700000000000004"/>
    <n v="4"/>
    <n v="3"/>
    <n v="0.75"/>
    <s v="Chinese"/>
  </r>
  <r>
    <x v="125"/>
    <s v="(s) Herve Reculeau"/>
    <n v="12.5"/>
    <n v="0.19500000000000001"/>
    <n v="0.611531741409435"/>
    <n v="0.48412698412698407"/>
    <n v="0.54782936276820959"/>
    <n v="12"/>
    <n v="8"/>
    <n v="0.66666666666666663"/>
    <s v="Human Being and Citizen"/>
  </r>
  <r>
    <x v="192"/>
    <s v="(s) Anne Rogers, Jesus AlmarazArgueta"/>
    <n v="11.54"/>
    <n v="0.16200000000000001"/>
    <n v="0.57999999999999996"/>
    <n v="0.51700000000000002"/>
    <n v="0.54900000000000004"/>
    <n v="63"/>
    <n v="28"/>
    <n v="0.44"/>
    <m/>
  </r>
  <r>
    <x v="268"/>
    <s v="(s)"/>
    <n v="11.55"/>
    <n v="0.17299999999999999"/>
    <n v="0.5562026790914385"/>
    <n v="0.54232804232804233"/>
    <n v="0.54926536070974041"/>
    <n v="89"/>
    <n v="58"/>
    <n v="0.651685393258427"/>
    <m/>
  </r>
  <r>
    <x v="14"/>
    <s v="(s)"/>
    <n v="11.07"/>
    <n v="0.16200000000000001"/>
    <n v="0.52824694234129288"/>
    <n v="0.5714285714285714"/>
    <n v="0.54983775688493219"/>
    <n v="10"/>
    <n v="7"/>
    <n v="0.7"/>
    <m/>
  </r>
  <r>
    <x v="206"/>
    <s v="(s) Jonathan Hall"/>
    <n v="12.5"/>
    <n v="0.25900000000000001"/>
    <n v="0.8"/>
    <n v="0.30499999999999999"/>
    <n v="0.55200000000000005"/>
    <n v="26"/>
    <n v="14"/>
    <n v="0.54"/>
    <s v="Ancient Mediterranean World"/>
  </r>
  <r>
    <x v="87"/>
    <s v="(s) Benjamin Lessing, Isaac Hand"/>
    <n v="15"/>
    <n v="0.19400000000000001"/>
    <n v="0.75"/>
    <n v="0.36"/>
    <n v="0.55500000000000005"/>
    <n v="14"/>
    <n v="8"/>
    <n v="0.56999999999999995"/>
    <s v="Power"/>
  </r>
  <r>
    <x v="170"/>
    <s v="(s) Tessa LecomteFouche"/>
    <n v="8.42"/>
    <n v="0.152"/>
    <n v="0.51400000000000001"/>
    <n v="0.59799999999999998"/>
    <n v="0.55600000000000005"/>
    <n v="13"/>
    <n v="7"/>
    <n v="0.54"/>
    <s v="French"/>
  </r>
  <r>
    <x v="136"/>
    <s v="(s) Diana Palenzuela Rodrigo"/>
    <n v="8.86"/>
    <n v="0.16500000000000001"/>
    <n v="0.54900000000000004"/>
    <n v="0.56299999999999994"/>
    <n v="0.55600000000000005"/>
    <n v="12"/>
    <n v="11"/>
    <n v="0.92"/>
    <s v="Spanish"/>
  </r>
  <r>
    <x v="269"/>
    <s v="(s) Michael I. Allen"/>
    <n v="9.5"/>
    <n v="0.18099999999999999"/>
    <n v="0.6"/>
    <n v="0.52100000000000002"/>
    <n v="0.56100000000000005"/>
    <n v="7"/>
    <n v="3"/>
    <n v="0.43"/>
    <s v="Latin"/>
  </r>
  <r>
    <x v="256"/>
    <s v="(s)  Larisa Reznik"/>
    <n v="8.75"/>
    <n v="0.192"/>
    <n v="0.5"/>
    <n v="0.624"/>
    <n v="0.56200000000000006"/>
    <n v="26"/>
    <n v="10"/>
    <n v="0.38"/>
    <s v="Jewish Civilization"/>
  </r>
  <r>
    <x v="242"/>
    <s v="(s)"/>
    <n v="8.5"/>
    <n v="0.187"/>
    <n v="0.48"/>
    <n v="0.64800000000000002"/>
    <n v="0.56399999999999995"/>
    <n v="19"/>
    <n v="7"/>
    <n v="0.37"/>
    <s v="America in World Civilization"/>
  </r>
  <r>
    <x v="193"/>
    <s v="(s) Takeaki Okamoto"/>
    <n v="8"/>
    <n v="0.13300000000000001"/>
    <n v="0.48"/>
    <n v="0.64800000000000002"/>
    <n v="0.56399999999999995"/>
    <n v="7"/>
    <n v="5"/>
    <n v="0.71"/>
    <s v="Japanese"/>
  </r>
  <r>
    <x v="240"/>
    <s v="(s) Jun Yang"/>
    <n v="8.8800000000000008"/>
    <n v="0.159"/>
    <n v="0.55000000000000004"/>
    <n v="0.57899999999999996"/>
    <n v="0.56499999999999995"/>
    <n v="11"/>
    <n v="8"/>
    <n v="0.73"/>
    <s v="Chinese"/>
  </r>
  <r>
    <x v="141"/>
    <s v="(s) Georgy Khabarovskiy"/>
    <n v="3.66"/>
    <n v="1E-3"/>
    <n v="0.13300000000000001"/>
    <n v="0.997"/>
    <n v="0.56499999999999995"/>
    <n v="7"/>
    <n v="3"/>
    <n v="0.43"/>
    <s v="French"/>
  </r>
  <r>
    <x v="269"/>
    <s v="(s) Christopher Simon"/>
    <n v="8"/>
    <n v="0.13200000000000001"/>
    <n v="0.48"/>
    <n v="0.65100000000000002"/>
    <n v="0.56499999999999995"/>
    <n v="13"/>
    <n v="6"/>
    <n v="0.46"/>
    <s v="Latin"/>
  </r>
  <r>
    <x v="192"/>
    <s v="(s) Hannah Morgan, Jesus AlmarazArgueta"/>
    <n v="7.88"/>
    <n v="9.4E-2"/>
    <n v="0.32200000000000001"/>
    <n v="0.80800000000000005"/>
    <n v="0.56499999999999995"/>
    <n v="48"/>
    <n v="31"/>
    <n v="0.65"/>
    <m/>
  </r>
  <r>
    <x v="116"/>
    <s v="(s) William Trimble"/>
    <n v="11.73"/>
    <n v="0.157"/>
    <n v="0.59299999999999997"/>
    <n v="0.53800000000000003"/>
    <n v="0.56599999999999995"/>
    <n v="24"/>
    <n v="14"/>
    <n v="0.57999999999999996"/>
    <m/>
  </r>
  <r>
    <x v="61"/>
    <s v="(s) Geoffrey Rees"/>
    <n v="10"/>
    <n v="0.126"/>
    <n v="0.46592894583576"/>
    <n v="0.66666666666666674"/>
    <n v="0.5662978062512134"/>
    <n v="10"/>
    <n v="7"/>
    <n v="0.7"/>
    <s v="Philosophical Perspectives"/>
  </r>
  <r>
    <x v="40"/>
    <s v="(s) Kris Trujillo"/>
    <n v="7.5"/>
    <n v="0.16900000000000001"/>
    <n v="0.4"/>
    <n v="0.73299999999999998"/>
    <n v="0.56699999999999995"/>
    <n v="19"/>
    <n v="5"/>
    <n v="0.26"/>
    <s v="Gender and Sexuality"/>
  </r>
  <r>
    <x v="25"/>
    <s v="(s)  Ely Segura Gomez"/>
    <n v="9.5"/>
    <n v="0.17599999999999999"/>
    <n v="0.6"/>
    <n v="0.53400000000000003"/>
    <n v="0.56699999999999995"/>
    <n v="14"/>
    <n v="6"/>
    <n v="0.43"/>
    <s v="Spanish"/>
  </r>
  <r>
    <x v="25"/>
    <s v="(s) Irena Cajkova"/>
    <n v="7"/>
    <n v="9.9000000000000005E-2"/>
    <n v="0.4"/>
    <n v="0.73799999999999999"/>
    <n v="0.56899999999999995"/>
    <n v="14"/>
    <n v="9"/>
    <n v="0.64"/>
    <s v="Spanish"/>
  </r>
  <r>
    <x v="25"/>
    <s v="(s) Ane MarkesLarruzea"/>
    <n v="7"/>
    <n v="9.8000000000000004E-2"/>
    <n v="0.4"/>
    <n v="0.74099999999999999"/>
    <n v="0.56999999999999995"/>
    <n v="8"/>
    <n v="4"/>
    <n v="0.5"/>
    <s v="Spanish"/>
  </r>
  <r>
    <x v="225"/>
    <s v="(s) Eleonora Gilburd"/>
    <n v="8.65"/>
    <n v="0.186"/>
    <n v="0.49199999999999999"/>
    <n v="0.65200000000000002"/>
    <n v="0.57199999999999995"/>
    <n v="20"/>
    <n v="13"/>
    <n v="0.65"/>
    <s v="Russia and Eurasia"/>
  </r>
  <r>
    <x v="270"/>
    <s v="(s) Esmael Jafari Haddadian"/>
    <n v="10.36"/>
    <n v="0.129"/>
    <n v="0.48689574839836919"/>
    <n v="0.65873015873015872"/>
    <n v="0.57281295356426398"/>
    <n v="25"/>
    <n v="14"/>
    <n v="0.56000000000000005"/>
    <m/>
  </r>
  <r>
    <x v="114"/>
    <s v="(s)"/>
    <n v="15.23"/>
    <n v="0.21099999999999999"/>
    <n v="0.84"/>
    <n v="0.308"/>
    <n v="0.57399999999999995"/>
    <n v="15"/>
    <n v="11"/>
    <n v="0.73"/>
    <m/>
  </r>
  <r>
    <x v="271"/>
    <s v="(s) Bozhi Tian"/>
    <n v="6.2"/>
    <n v="0.192"/>
    <n v="0.64800000000000002"/>
    <n v="0.503"/>
    <n v="0.57499999999999996"/>
    <n v="48"/>
    <n v="24"/>
    <n v="0.5"/>
    <m/>
  </r>
  <r>
    <x v="54"/>
    <s v="(s)"/>
    <n v="10.83"/>
    <n v="0.13700000000000001"/>
    <n v="0.51426907396622012"/>
    <n v="0.63756613756613756"/>
    <n v="0.57591760576617879"/>
    <n v="12"/>
    <n v="11"/>
    <n v="0.91666666666666663"/>
    <s v="Greece and Rome"/>
  </r>
  <r>
    <x v="259"/>
    <m/>
    <n v="12"/>
    <n v="0.24199999999999999"/>
    <n v="0.8"/>
    <n v="0.36"/>
    <n v="0.57999999999999996"/>
    <n v="6"/>
    <n v="5"/>
    <n v="0.83"/>
    <s v="Latin"/>
  </r>
  <r>
    <x v="23"/>
    <s v="(s)  Salih"/>
    <n v="12.5"/>
    <n v="0.13300000000000001"/>
    <n v="0.6"/>
    <n v="0.56100000000000005"/>
    <n v="0.57999999999999996"/>
    <n v="17"/>
    <n v="5"/>
    <n v="0.28999999999999998"/>
    <s v="Global Society"/>
  </r>
  <r>
    <x v="155"/>
    <s v="(s)  Tristan Sharp"/>
    <n v="7.5"/>
    <n v="0.16300000000000001"/>
    <n v="0.4"/>
    <n v="0.76200000000000001"/>
    <n v="0.58099999999999996"/>
    <n v="16"/>
    <n v="6"/>
    <n v="0.38"/>
    <s v="History of European Civilization"/>
  </r>
  <r>
    <x v="193"/>
    <s v="(s) Tomoko Kern"/>
    <n v="9.5"/>
    <n v="0.16400000000000001"/>
    <n v="0.6"/>
    <n v="0.56599999999999995"/>
    <n v="0.58299999999999996"/>
    <n v="9"/>
    <n v="3"/>
    <n v="0.33"/>
    <s v="Japanese"/>
  </r>
  <r>
    <x v="225"/>
    <s v="(s) Yaroslav Gorbachov"/>
    <n v="8"/>
    <n v="0.16900000000000001"/>
    <n v="0.44"/>
    <n v="0.73299999999999998"/>
    <n v="0.58699999999999997"/>
    <n v="18"/>
    <n v="10"/>
    <n v="0.56000000000000005"/>
    <s v="Russia and Eurasia"/>
  </r>
  <r>
    <x v="154"/>
    <s v="(s) Jonah Radding"/>
    <n v="9.17"/>
    <n v="0.151"/>
    <n v="0.57399999999999995"/>
    <n v="0.60099999999999998"/>
    <n v="0.58699999999999997"/>
    <n v="17"/>
    <n v="8"/>
    <n v="0.47"/>
    <s v="Greek"/>
  </r>
  <r>
    <x v="219"/>
    <s v="(s)  Shan Xiang"/>
    <n v="8.66"/>
    <n v="0.13400000000000001"/>
    <n v="0.53300000000000003"/>
    <n v="0.64600000000000002"/>
    <n v="0.58899999999999997"/>
    <n v="15"/>
    <n v="6"/>
    <n v="0.4"/>
    <s v="Chinese"/>
  </r>
  <r>
    <x v="155"/>
    <s v="(s) Rachel Fulton Brown"/>
    <n v="11.25"/>
    <n v="0.222"/>
    <n v="0.7"/>
    <n v="0.48099999999999998"/>
    <n v="0.59"/>
    <n v="15"/>
    <n v="6"/>
    <n v="0.4"/>
    <s v="History of European Civilization"/>
  </r>
  <r>
    <x v="86"/>
    <s v="(s)  Wendy Freedman"/>
    <n v="7.5"/>
    <n v="0.22900000000000001"/>
    <n v="0.876"/>
    <n v="0.309"/>
    <n v="0.59199999999999997"/>
    <n v="11"/>
    <n v="8"/>
    <n v="0.73"/>
    <m/>
  </r>
  <r>
    <x v="148"/>
    <s v="(s)  Xiaorong Wang"/>
    <n v="12"/>
    <n v="0.23200000000000001"/>
    <n v="0.8"/>
    <n v="0.38600000000000001"/>
    <n v="0.59299999999999997"/>
    <n v="13"/>
    <n v="6"/>
    <n v="0.46"/>
    <s v="Chinese"/>
  </r>
  <r>
    <x v="135"/>
    <s v="(s) Sheena Finnigan"/>
    <n v="8.75"/>
    <n v="0.17799999999999999"/>
    <n v="0.5"/>
    <n v="0.69"/>
    <n v="0.59499999999999997"/>
    <n v="17"/>
    <n v="8"/>
    <n v="0.47"/>
    <s v="History of European Civilization"/>
  </r>
  <r>
    <x v="153"/>
    <s v="(s)"/>
    <n v="7.5"/>
    <n v="0.157"/>
    <n v="0.4"/>
    <n v="0.79"/>
    <n v="0.59499999999999997"/>
    <n v="16"/>
    <n v="8"/>
    <n v="0.5"/>
    <s v="America in World Civilization"/>
  </r>
  <r>
    <x v="272"/>
    <s v="(s)  Erik Houle"/>
    <n v="11"/>
    <n v="0.19900000000000001"/>
    <n v="0.72"/>
    <n v="0.47399999999999998"/>
    <n v="0.59699999999999998"/>
    <n v="8"/>
    <n v="5"/>
    <n v="0.63"/>
    <s v="Russian"/>
  </r>
  <r>
    <x v="30"/>
    <s v="(s)  Joseph Lampert"/>
    <n v="5.83"/>
    <n v="0"/>
    <n v="0.2"/>
    <n v="1"/>
    <n v="0.6"/>
    <n v="17"/>
    <n v="5"/>
    <n v="0.28999999999999998"/>
    <s v="Classics"/>
  </r>
  <r>
    <x v="83"/>
    <s v="(s) Sophie Salvo"/>
    <n v="14.64"/>
    <n v="0.20200000000000001"/>
    <n v="0.73616773442050087"/>
    <n v="0.46560846560846558"/>
    <n v="0.60088810001448323"/>
    <n v="12"/>
    <n v="8"/>
    <n v="0.66666666666666663"/>
    <s v="Greece and Rome"/>
  </r>
  <r>
    <x v="273"/>
    <s v="(s)  Emily Austin"/>
    <n v="12.5"/>
    <n v="0.24"/>
    <n v="0.84"/>
    <n v="0.36499999999999999"/>
    <n v="0.60299999999999998"/>
    <n v="8"/>
    <n v="4"/>
    <n v="0.5"/>
    <s v="Greek"/>
  </r>
  <r>
    <x v="251"/>
    <s v="(s) Takeaki Okamoto"/>
    <n v="9.5"/>
    <n v="0.14599999999999999"/>
    <n v="0.6"/>
    <n v="0.61399999999999999"/>
    <n v="0.60699999999999998"/>
    <n v="7"/>
    <n v="5"/>
    <n v="0.71"/>
    <s v="Japanese"/>
  </r>
  <r>
    <x v="40"/>
    <s v="(s) Rhiannon Auriemma"/>
    <n v="5.5"/>
    <n v="0.11799999999999999"/>
    <n v="0.24"/>
    <n v="0.97599999999999998"/>
    <n v="0.60799999999999998"/>
    <n v="21"/>
    <n v="6"/>
    <n v="0.28999999999999998"/>
    <s v="Gender and Sexuality"/>
  </r>
  <r>
    <x v="115"/>
    <s v="(s) Andreas"/>
    <n v="15"/>
    <n v="0.191"/>
    <n v="0.82399999999999995"/>
    <n v="0.39300000000000002"/>
    <n v="0.60799999999999998"/>
    <n v="20"/>
    <n v="14"/>
    <n v="0.7"/>
    <m/>
  </r>
  <r>
    <x v="135"/>
    <s v="(s) Tristan Sharp"/>
    <n v="9.5"/>
    <n v="0.184"/>
    <n v="0.56000000000000005"/>
    <n v="0.66200000000000003"/>
    <n v="0.61099999999999999"/>
    <n v="16"/>
    <n v="5"/>
    <n v="0.31"/>
    <s v="History of European Civilization"/>
  </r>
  <r>
    <x v="192"/>
    <s v="(s) Jesus AlmarazArgueta, Mohammed Suhail"/>
    <n v="12.88"/>
    <n v="0.155"/>
    <n v="0.67400000000000004"/>
    <n v="0.54700000000000004"/>
    <n v="0.61099999999999999"/>
    <n v="60"/>
    <n v="29"/>
    <n v="0.48"/>
    <m/>
  </r>
  <r>
    <x v="274"/>
    <s v="(s) Sophia Alkhoury"/>
    <n v="10"/>
    <n v="0.157"/>
    <n v="0.64"/>
    <n v="0.58499999999999996"/>
    <n v="0.61199999999999999"/>
    <n v="14"/>
    <n v="6"/>
    <n v="0.43"/>
    <s v="Akkadian"/>
  </r>
  <r>
    <x v="275"/>
    <s v="(s)  Yoko Katagiri"/>
    <n v="10.75"/>
    <n v="0.18"/>
    <n v="0.7"/>
    <n v="0.52400000000000002"/>
    <n v="0.61199999999999999"/>
    <n v="9"/>
    <n v="4"/>
    <n v="0.44"/>
    <s v="Japanese"/>
  </r>
  <r>
    <x v="19"/>
    <s v="(s)"/>
    <n v="12"/>
    <n v="0.105"/>
    <n v="0.56999999999999995"/>
    <n v="0.65300000000000002"/>
    <n v="0.61199999999999999"/>
    <n v="15"/>
    <n v="10"/>
    <n v="0.67"/>
    <s v="Self"/>
  </r>
  <r>
    <x v="82"/>
    <s v="(s) Salih Noor"/>
    <n v="15"/>
    <n v="0.159"/>
    <n v="0.75"/>
    <n v="0.47499999999999998"/>
    <n v="0.61299999999999999"/>
    <n v="16"/>
    <n v="4"/>
    <n v="0.25"/>
    <s v="Global Society"/>
  </r>
  <r>
    <x v="60"/>
    <s v="(s) Haitham Ibrahim"/>
    <n v="17.5"/>
    <n v="0.255"/>
    <n v="0.90273733255678501"/>
    <n v="0.32539682539682535"/>
    <n v="0.61406707897680524"/>
    <n v="19"/>
    <n v="15"/>
    <n v="0.78947368421052633"/>
    <s v="Poetry and the Human"/>
  </r>
  <r>
    <x v="276"/>
    <s v="(s) Jonah Radding"/>
    <n v="11.67"/>
    <n v="0.20499999999999999"/>
    <n v="0.77400000000000002"/>
    <n v="0.45800000000000002"/>
    <n v="0.61599999999999999"/>
    <n v="12"/>
    <n v="8"/>
    <n v="0.67"/>
    <s v="Greek"/>
  </r>
  <r>
    <x v="183"/>
    <s v="(s) Savitri Kunze"/>
    <n v="6.67"/>
    <n v="0.13300000000000001"/>
    <n v="0.33400000000000002"/>
    <n v="0.90500000000000003"/>
    <n v="0.61899999999999999"/>
    <n v="19"/>
    <n v="12"/>
    <n v="0.63"/>
    <s v="Human Rights in World Civilizations"/>
  </r>
  <r>
    <x v="240"/>
    <s v="(s) Xiaorong Wang"/>
    <n v="10.33"/>
    <n v="0.16200000000000001"/>
    <n v="0.66600000000000004"/>
    <n v="0.57099999999999995"/>
    <n v="0.61899999999999999"/>
    <n v="7"/>
    <n v="4"/>
    <n v="0.56999999999999995"/>
    <s v="Chinese"/>
  </r>
  <r>
    <x v="82"/>
    <s v="(s) Andrew"/>
    <n v="11.59"/>
    <n v="9.2999999999999999E-2"/>
    <n v="0.54500000000000004"/>
    <n v="0.69299999999999995"/>
    <n v="0.61899999999999999"/>
    <n v="17"/>
    <n v="11"/>
    <n v="0.65"/>
    <s v="Global Society"/>
  </r>
  <r>
    <x v="251"/>
    <s v="(s) Takeaki Okamoto"/>
    <n v="8.66"/>
    <n v="0.11"/>
    <n v="0.53300000000000003"/>
    <n v="0.70899999999999996"/>
    <n v="0.621"/>
    <n v="12"/>
    <n v="8"/>
    <n v="0.67"/>
    <s v="Japanese"/>
  </r>
  <r>
    <x v="272"/>
    <s v="(s)  Mark Baugher"/>
    <n v="12"/>
    <n v="0.21099999999999999"/>
    <n v="0.8"/>
    <n v="0.442"/>
    <n v="0.621"/>
    <n v="6"/>
    <n v="3"/>
    <n v="0.5"/>
    <s v="Russian"/>
  </r>
  <r>
    <x v="262"/>
    <s v="(s) Xiaorong Wang"/>
    <n v="12"/>
    <n v="0.20899999999999999"/>
    <n v="0.8"/>
    <n v="0.44700000000000001"/>
    <n v="0.624"/>
    <n v="9"/>
    <n v="4"/>
    <n v="0.44"/>
    <s v="Chinese"/>
  </r>
  <r>
    <x v="277"/>
    <s v="(s)  Brodwyn Fischer"/>
    <n v="10.56"/>
    <n v="0.19600000000000001"/>
    <n v="0.64500000000000002"/>
    <n v="0.60499999999999998"/>
    <n v="0.625"/>
    <n v="57"/>
    <n v="20"/>
    <n v="0.35"/>
    <s v="Introduction to Latin American Civilization"/>
  </r>
  <r>
    <x v="246"/>
    <s v="(s) Shan Xiang"/>
    <n v="9.5"/>
    <n v="0.129"/>
    <n v="0.6"/>
    <n v="0.65900000000000003"/>
    <n v="0.629"/>
    <n v="13"/>
    <n v="5"/>
    <n v="0.38"/>
    <s v="Chinese"/>
  </r>
  <r>
    <x v="114"/>
    <s v="(s)"/>
    <n v="14.17"/>
    <n v="0.16700000000000001"/>
    <n v="0.76500000000000001"/>
    <n v="0.496"/>
    <n v="0.63100000000000001"/>
    <n v="17"/>
    <n v="12"/>
    <n v="0.71"/>
    <m/>
  </r>
  <r>
    <x v="170"/>
    <s v="(s) Erell Taranne"/>
    <n v="10.57"/>
    <n v="0.152"/>
    <n v="0.68600000000000005"/>
    <n v="0.59799999999999998"/>
    <n v="0.64200000000000002"/>
    <n v="11"/>
    <n v="7"/>
    <n v="0.64"/>
    <s v="French"/>
  </r>
  <r>
    <x v="278"/>
    <s v="(s)  Mark Webster"/>
    <n v="7.1"/>
    <n v="0.19600000000000001"/>
    <n v="0.80600000000000005"/>
    <n v="0.48199999999999998"/>
    <n v="0.64400000000000002"/>
    <n v="98"/>
    <n v="30"/>
    <n v="0.31"/>
    <m/>
  </r>
  <r>
    <x v="127"/>
    <s v="(s)"/>
    <n v="17.5"/>
    <n v="0.215"/>
    <n v="1"/>
    <n v="0.29099999999999998"/>
    <n v="0.64500000000000002"/>
    <n v="12"/>
    <n v="7"/>
    <n v="0.57999999999999996"/>
    <m/>
  </r>
  <r>
    <x v="217"/>
    <s v="(s)  Chenxi Zhang"/>
    <n v="12.5"/>
    <n v="0.20499999999999999"/>
    <n v="0.84"/>
    <n v="0.45800000000000002"/>
    <n v="0.64900000000000002"/>
    <n v="12"/>
    <n v="6"/>
    <n v="0.5"/>
    <s v="Greek"/>
  </r>
  <r>
    <x v="192"/>
    <s v="(s) Anne Rogers, Jesus AlmarazArgueta"/>
    <n v="16.39"/>
    <n v="0.19500000000000001"/>
    <n v="0.92200000000000004"/>
    <n v="0.376"/>
    <n v="0.64900000000000002"/>
    <n v="62"/>
    <n v="33"/>
    <n v="0.53"/>
    <m/>
  </r>
  <r>
    <x v="207"/>
    <s v="(s) Erell Taranne"/>
    <n v="12"/>
    <n v="0.18"/>
    <n v="0.8"/>
    <n v="0.52400000000000002"/>
    <n v="0.66200000000000003"/>
    <n v="13"/>
    <n v="6"/>
    <n v="0.46"/>
    <s v="French"/>
  </r>
  <r>
    <x v="279"/>
    <s v="(s) Jingyuan Qian"/>
    <n v="12.5"/>
    <n v="8.3000000000000004E-2"/>
    <n v="0.6"/>
    <n v="0.72599999999999998"/>
    <n v="0.66300000000000003"/>
    <n v="18"/>
    <n v="14"/>
    <n v="0.78"/>
    <s v="SSI: Formal Theory"/>
  </r>
  <r>
    <x v="280"/>
    <s v="(s) Kagan Arik"/>
    <n v="13.66"/>
    <n v="0.22600000000000001"/>
    <n v="0.93300000000000005"/>
    <n v="0.40200000000000002"/>
    <n v="0.66700000000000004"/>
    <n v="9"/>
    <n v="3"/>
    <n v="0.33"/>
    <s v="Turkish"/>
  </r>
  <r>
    <x v="233"/>
    <s v="(s)  Miku Fukasaku"/>
    <n v="12"/>
    <n v="0.17499999999999999"/>
    <n v="0.8"/>
    <n v="0.53700000000000003"/>
    <n v="0.66900000000000004"/>
    <n v="6"/>
    <n v="3"/>
    <n v="0.5"/>
    <s v="Japanese"/>
  </r>
  <r>
    <x v="281"/>
    <s v="(s) Yoko Katagiri"/>
    <n v="12"/>
    <n v="0.16900000000000001"/>
    <n v="0.8"/>
    <n v="0.55300000000000005"/>
    <n v="0.67600000000000005"/>
    <n v="9"/>
    <n v="5"/>
    <n v="0.56000000000000005"/>
    <s v="Japanese"/>
  </r>
  <r>
    <x v="25"/>
    <s v="(s)  Aitana Espinos"/>
    <n v="8.93"/>
    <n v="7.3999999999999996E-2"/>
    <n v="0.55400000000000005"/>
    <n v="0.80400000000000005"/>
    <n v="0.67900000000000005"/>
    <n v="16"/>
    <n v="10"/>
    <n v="0.63"/>
    <s v="Spanish"/>
  </r>
  <r>
    <x v="168"/>
    <s v="(s)"/>
    <n v="9.5"/>
    <n v="0.155"/>
    <n v="0.56000000000000005"/>
    <n v="0.8"/>
    <n v="0.68"/>
    <n v="17"/>
    <n v="5"/>
    <n v="0.28999999999999998"/>
    <s v="America in World Civilization"/>
  </r>
  <r>
    <x v="85"/>
    <s v="(s) Ryan McShane"/>
    <n v="12.13"/>
    <n v="0.10299999999999999"/>
    <n v="0.622"/>
    <n v="0.76900000000000002"/>
    <n v="0.69499999999999995"/>
    <n v="50"/>
    <n v="27"/>
    <n v="0.54"/>
    <m/>
  </r>
  <r>
    <x v="176"/>
    <s v="(s) Jordan Johansen"/>
    <n v="7.5"/>
    <n v="0.113"/>
    <n v="0.4"/>
    <n v="1"/>
    <n v="0.7"/>
    <n v="25"/>
    <n v="13"/>
    <n v="0.52"/>
    <s v="Ancient Mediterranean World"/>
  </r>
  <r>
    <x v="282"/>
    <s v="(s)  Govindarajan Navaneethakrishnan"/>
    <n v="7"/>
    <n v="0"/>
    <n v="0.4"/>
    <n v="1"/>
    <n v="0.7"/>
    <n v="7"/>
    <n v="3"/>
    <n v="0.43"/>
    <s v="Tamil"/>
  </r>
  <r>
    <x v="283"/>
    <s v="(s) Kagan Arik"/>
    <n v="13.66"/>
    <n v="0.2"/>
    <n v="0.93300000000000005"/>
    <n v="0.47099999999999997"/>
    <n v="0.70199999999999996"/>
    <n v="9"/>
    <n v="3"/>
    <n v="0.33"/>
    <s v="Turkish"/>
  </r>
  <r>
    <x v="264"/>
    <s v="(s)  Daniel Holz"/>
    <n v="8.2100000000000009"/>
    <n v="0.21099999999999999"/>
    <n v="1"/>
    <n v="0.40300000000000002"/>
    <n v="0.70199999999999996"/>
    <n v="11"/>
    <n v="8"/>
    <n v="0.73"/>
    <m/>
  </r>
  <r>
    <x v="139"/>
    <s v="(s) Youjung Shin"/>
    <n v="14.5"/>
    <n v="0.222"/>
    <n v="1"/>
    <n v="0.41299999999999998"/>
    <n v="0.70599999999999996"/>
    <n v="12"/>
    <n v="7"/>
    <n v="0.57999999999999996"/>
    <s v="Korean"/>
  </r>
  <r>
    <x v="284"/>
    <s v="(s)"/>
    <n v="8.07"/>
    <n v="0.20100000000000001"/>
    <n v="0.97499999999999998"/>
    <n v="0.45500000000000002"/>
    <n v="0.71499999999999997"/>
    <n v="81"/>
    <n v="46"/>
    <n v="0.56999999999999995"/>
    <m/>
  </r>
  <r>
    <x v="276"/>
    <s v="(s) Jonah Radding"/>
    <n v="12.5"/>
    <n v="0.14199999999999999"/>
    <n v="0.84"/>
    <n v="0.624"/>
    <n v="0.73199999999999998"/>
    <n v="14"/>
    <n v="7"/>
    <n v="0.5"/>
    <s v="Greek"/>
  </r>
  <r>
    <x v="109"/>
    <s v="(s) Joy Wang"/>
    <n v="19.170000000000002"/>
    <n v="0.158"/>
    <n v="1"/>
    <n v="0.47899999999999998"/>
    <n v="0.73899999999999999"/>
    <n v="16"/>
    <n v="7"/>
    <n v="0.44"/>
    <s v="Power"/>
  </r>
  <r>
    <x v="181"/>
    <s v="(s) Etienne Labbouz"/>
    <n v="12"/>
    <n v="0.11899999999999999"/>
    <n v="0.8"/>
    <n v="0.68500000000000005"/>
    <n v="0.74299999999999999"/>
    <n v="12"/>
    <n v="9"/>
    <n v="0.75"/>
    <s v="French"/>
  </r>
  <r>
    <x v="23"/>
    <s v="(s)  Salih"/>
    <n v="16.25"/>
    <n v="9.6000000000000002E-2"/>
    <n v="0.82499999999999996"/>
    <n v="0.68300000000000005"/>
    <n v="0.754"/>
    <n v="15"/>
    <n v="5"/>
    <n v="0.33"/>
    <s v="Global Society"/>
  </r>
  <r>
    <x v="285"/>
    <s v="(s)  Ryan Winters"/>
    <n v="14.5"/>
    <n v="0.183"/>
    <n v="1"/>
    <n v="0.51600000000000001"/>
    <n v="0.75800000000000001"/>
    <n v="7"/>
    <n v="5"/>
    <n v="0.71"/>
    <s v="Akkadian"/>
  </r>
  <r>
    <x v="170"/>
    <s v="(s) Isabelle Faton"/>
    <n v="14"/>
    <n v="0.16700000000000001"/>
    <n v="0.96"/>
    <n v="0.55800000000000005"/>
    <n v="0.75900000000000001"/>
    <n v="10"/>
    <n v="5"/>
    <n v="0.5"/>
    <s v="French"/>
  </r>
  <r>
    <x v="95"/>
    <s v="(s) Nicholas"/>
    <n v="15.83"/>
    <n v="0.13200000000000001"/>
    <n v="0.88200000000000001"/>
    <n v="0.64500000000000002"/>
    <n v="0.76400000000000001"/>
    <n v="13"/>
    <n v="6"/>
    <n v="0.46"/>
    <m/>
  </r>
  <r>
    <x v="116"/>
    <s v="(s)  Evelyn Campbell"/>
    <n v="15"/>
    <n v="0.112"/>
    <n v="0.82399999999999995"/>
    <n v="0.73099999999999998"/>
    <n v="0.77700000000000002"/>
    <n v="75"/>
    <n v="29"/>
    <n v="0.39"/>
    <m/>
  </r>
  <r>
    <x v="105"/>
    <s v="(s) Sunit Singh"/>
    <n v="13.21"/>
    <n v="0.17299999999999999"/>
    <n v="0.85699999999999998"/>
    <n v="0.71399999999999997"/>
    <n v="0.78600000000000003"/>
    <n v="18"/>
    <n v="11"/>
    <n v="0.61"/>
    <s v="Colonizations"/>
  </r>
  <r>
    <x v="286"/>
    <s v="(s) Emilio Kouri"/>
    <n v="15"/>
    <n v="0.17799999999999999"/>
    <n v="1"/>
    <n v="0.69"/>
    <n v="0.84499999999999997"/>
    <n v="78"/>
    <n v="44"/>
    <n v="0.56000000000000005"/>
    <s v="Introduction to Latin American Civilization"/>
  </r>
  <r>
    <x v="256"/>
    <s v="(s) Kenneth Moss"/>
    <n v="13.5"/>
    <n v="0.151"/>
    <n v="0.88"/>
    <n v="0.81899999999999995"/>
    <n v="0.85"/>
    <n v="14"/>
    <n v="6"/>
    <n v="0.43"/>
    <s v="Jewish Civilization"/>
  </r>
  <r>
    <x v="85"/>
    <s v="(s) Ryan McShane"/>
    <n v="13.7"/>
    <n v="4.9000000000000002E-2"/>
    <n v="0.73199999999999998"/>
    <n v="1"/>
    <n v="0.86599999999999999"/>
    <n v="92"/>
    <n v="52"/>
    <n v="0.56999999999999995"/>
    <m/>
  </r>
  <r>
    <x v="287"/>
    <s v="(s) Herve Reculeau"/>
    <n v="13.66"/>
    <n v="7.3999999999999996E-2"/>
    <n v="0.93300000000000005"/>
    <n v="0.80400000000000005"/>
    <n v="0.86899999999999999"/>
    <n v="8"/>
    <n v="4"/>
    <n v="0.5"/>
    <s v="Akkadian"/>
  </r>
  <r>
    <x v="288"/>
    <s v="(s) Noboru"/>
    <n v="8.11"/>
    <n v="0.121"/>
    <n v="0.98199999999999998"/>
    <n v="0.874"/>
    <n v="0.92800000000000005"/>
    <n v="251"/>
    <n v="98"/>
    <n v="0.39"/>
    <m/>
  </r>
  <r>
    <x v="289"/>
    <m/>
    <m/>
    <m/>
    <m/>
    <m/>
    <n v="0.36225949143947578"/>
    <m/>
    <m/>
    <n v="0.56036385287991763"/>
    <m/>
  </r>
  <r>
    <x v="289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n v="2"/>
  </r>
  <r>
    <x v="1"/>
    <n v="2"/>
  </r>
  <r>
    <x v="2"/>
    <n v="2.5"/>
  </r>
  <r>
    <x v="3"/>
    <n v="2.5"/>
  </r>
  <r>
    <x v="4"/>
    <n v="2.5"/>
  </r>
  <r>
    <x v="5"/>
    <n v="2.5"/>
  </r>
  <r>
    <x v="6"/>
    <n v="2.5"/>
  </r>
  <r>
    <x v="2"/>
    <n v="2.5"/>
  </r>
  <r>
    <x v="3"/>
    <n v="2.5"/>
  </r>
  <r>
    <x v="7"/>
    <n v="2.5"/>
  </r>
  <r>
    <x v="7"/>
    <n v="2.5"/>
  </r>
  <r>
    <x v="2"/>
    <n v="2.5"/>
  </r>
  <r>
    <x v="8"/>
    <n v="2.5"/>
  </r>
  <r>
    <x v="2"/>
    <n v="2.5"/>
  </r>
  <r>
    <x v="9"/>
    <n v="2.5"/>
  </r>
  <r>
    <x v="3"/>
    <n v="2.5"/>
  </r>
  <r>
    <x v="8"/>
    <n v="2.5"/>
  </r>
  <r>
    <x v="10"/>
    <n v="2.5"/>
  </r>
  <r>
    <x v="11"/>
    <n v="2.5"/>
  </r>
  <r>
    <x v="12"/>
    <n v="2.5"/>
  </r>
  <r>
    <x v="13"/>
    <n v="2.5"/>
  </r>
  <r>
    <x v="3"/>
    <n v="2.5"/>
  </r>
  <r>
    <x v="14"/>
    <n v="2.5"/>
  </r>
  <r>
    <x v="15"/>
    <n v="2.5"/>
  </r>
  <r>
    <x v="16"/>
    <n v="2.5"/>
  </r>
  <r>
    <x v="7"/>
    <n v="2.5"/>
  </r>
  <r>
    <x v="8"/>
    <n v="2.5"/>
  </r>
  <r>
    <x v="3"/>
    <n v="2.5"/>
  </r>
  <r>
    <x v="17"/>
    <n v="2.5"/>
  </r>
  <r>
    <x v="18"/>
    <n v="2.5"/>
  </r>
  <r>
    <x v="7"/>
    <n v="2.5"/>
  </r>
  <r>
    <x v="11"/>
    <n v="2.86"/>
  </r>
  <r>
    <x v="19"/>
    <n v="2.92"/>
  </r>
  <r>
    <x v="20"/>
    <n v="2.92"/>
  </r>
  <r>
    <x v="17"/>
    <n v="2.95"/>
  </r>
  <r>
    <x v="17"/>
    <n v="2.95"/>
  </r>
  <r>
    <x v="21"/>
    <n v="2.95"/>
  </r>
  <r>
    <x v="22"/>
    <n v="3"/>
  </r>
  <r>
    <x v="19"/>
    <n v="3"/>
  </r>
  <r>
    <x v="7"/>
    <n v="3"/>
  </r>
  <r>
    <x v="8"/>
    <n v="3"/>
  </r>
  <r>
    <x v="3"/>
    <n v="3"/>
  </r>
  <r>
    <x v="3"/>
    <n v="3"/>
  </r>
  <r>
    <x v="8"/>
    <n v="3.06"/>
  </r>
  <r>
    <x v="16"/>
    <n v="3.06"/>
  </r>
  <r>
    <x v="23"/>
    <n v="3.11"/>
  </r>
  <r>
    <x v="24"/>
    <n v="3.12"/>
  </r>
  <r>
    <x v="25"/>
    <n v="3.12"/>
  </r>
  <r>
    <x v="8"/>
    <n v="3.12"/>
  </r>
  <r>
    <x v="8"/>
    <n v="3.12"/>
  </r>
  <r>
    <x v="19"/>
    <n v="3.12"/>
  </r>
  <r>
    <x v="7"/>
    <n v="3.12"/>
  </r>
  <r>
    <x v="26"/>
    <n v="3.15"/>
  </r>
  <r>
    <x v="27"/>
    <n v="3.17"/>
  </r>
  <r>
    <x v="19"/>
    <n v="3.21"/>
  </r>
  <r>
    <x v="24"/>
    <n v="3.21"/>
  </r>
  <r>
    <x v="8"/>
    <n v="3.21"/>
  </r>
  <r>
    <x v="28"/>
    <n v="3.21"/>
  </r>
  <r>
    <x v="29"/>
    <n v="3.21"/>
  </r>
  <r>
    <x v="30"/>
    <n v="3.21"/>
  </r>
  <r>
    <x v="31"/>
    <n v="3.21"/>
  </r>
  <r>
    <x v="32"/>
    <n v="3.25"/>
  </r>
  <r>
    <x v="33"/>
    <n v="3.25"/>
  </r>
  <r>
    <x v="34"/>
    <n v="3.25"/>
  </r>
  <r>
    <x v="35"/>
    <n v="3.27"/>
  </r>
  <r>
    <x v="36"/>
    <n v="3.27"/>
  </r>
  <r>
    <x v="37"/>
    <n v="3.31"/>
  </r>
  <r>
    <x v="7"/>
    <n v="3.33"/>
  </r>
  <r>
    <x v="6"/>
    <n v="3.33"/>
  </r>
  <r>
    <x v="2"/>
    <n v="3.33"/>
  </r>
  <r>
    <x v="16"/>
    <n v="3.33"/>
  </r>
  <r>
    <x v="9"/>
    <n v="3.33"/>
  </r>
  <r>
    <x v="38"/>
    <n v="3.33"/>
  </r>
  <r>
    <x v="8"/>
    <n v="3.33"/>
  </r>
  <r>
    <x v="39"/>
    <n v="3.33"/>
  </r>
  <r>
    <x v="9"/>
    <n v="3.33"/>
  </r>
  <r>
    <x v="40"/>
    <n v="3.33"/>
  </r>
  <r>
    <x v="7"/>
    <n v="3.33"/>
  </r>
  <r>
    <x v="38"/>
    <n v="3.33"/>
  </r>
  <r>
    <x v="41"/>
    <n v="3.36"/>
  </r>
  <r>
    <x v="42"/>
    <n v="3.36"/>
  </r>
  <r>
    <x v="29"/>
    <n v="3.41"/>
  </r>
  <r>
    <x v="32"/>
    <n v="3.42"/>
  </r>
  <r>
    <x v="43"/>
    <n v="3.42"/>
  </r>
  <r>
    <x v="44"/>
    <n v="3.44"/>
  </r>
  <r>
    <x v="45"/>
    <n v="3.5"/>
  </r>
  <r>
    <x v="8"/>
    <n v="3.5"/>
  </r>
  <r>
    <x v="6"/>
    <n v="3.5"/>
  </r>
  <r>
    <x v="46"/>
    <n v="3.5"/>
  </r>
  <r>
    <x v="46"/>
    <n v="3.5"/>
  </r>
  <r>
    <x v="47"/>
    <n v="3.5"/>
  </r>
  <r>
    <x v="19"/>
    <n v="3.5"/>
  </r>
  <r>
    <x v="8"/>
    <n v="3.5"/>
  </r>
  <r>
    <x v="8"/>
    <n v="3.5"/>
  </r>
  <r>
    <x v="48"/>
    <n v="3.5"/>
  </r>
  <r>
    <x v="2"/>
    <n v="3.5"/>
  </r>
  <r>
    <x v="36"/>
    <n v="3.5"/>
  </r>
  <r>
    <x v="4"/>
    <n v="3.5"/>
  </r>
  <r>
    <x v="2"/>
    <n v="3.5"/>
  </r>
  <r>
    <x v="49"/>
    <n v="3.5"/>
  </r>
  <r>
    <x v="7"/>
    <n v="3.5"/>
  </r>
  <r>
    <x v="50"/>
    <n v="3.5"/>
  </r>
  <r>
    <x v="7"/>
    <n v="3.5"/>
  </r>
  <r>
    <x v="29"/>
    <n v="3.57"/>
  </r>
  <r>
    <x v="51"/>
    <n v="3.58"/>
  </r>
  <r>
    <x v="19"/>
    <n v="3.61"/>
  </r>
  <r>
    <x v="6"/>
    <n v="3.61"/>
  </r>
  <r>
    <x v="52"/>
    <n v="3.61"/>
  </r>
  <r>
    <x v="9"/>
    <n v="3.61"/>
  </r>
  <r>
    <x v="10"/>
    <n v="3.61"/>
  </r>
  <r>
    <x v="53"/>
    <n v="3.61"/>
  </r>
  <r>
    <x v="54"/>
    <n v="3.61"/>
  </r>
  <r>
    <x v="16"/>
    <n v="3.61"/>
  </r>
  <r>
    <x v="9"/>
    <n v="3.61"/>
  </r>
  <r>
    <x v="48"/>
    <n v="3.64"/>
  </r>
  <r>
    <x v="24"/>
    <n v="3.65"/>
  </r>
  <r>
    <x v="29"/>
    <n v="3.65"/>
  </r>
  <r>
    <x v="55"/>
    <n v="3.65"/>
  </r>
  <r>
    <x v="56"/>
    <n v="3.66"/>
  </r>
  <r>
    <x v="57"/>
    <n v="3.66"/>
  </r>
  <r>
    <x v="58"/>
    <n v="3.66"/>
  </r>
  <r>
    <x v="59"/>
    <n v="3.66"/>
  </r>
  <r>
    <x v="34"/>
    <n v="3.66"/>
  </r>
  <r>
    <x v="60"/>
    <n v="3.66"/>
  </r>
  <r>
    <x v="24"/>
    <n v="3.68"/>
  </r>
  <r>
    <x v="61"/>
    <n v="3.68"/>
  </r>
  <r>
    <x v="62"/>
    <n v="3.69"/>
  </r>
  <r>
    <x v="63"/>
    <n v="3.69"/>
  </r>
  <r>
    <x v="64"/>
    <n v="3.72"/>
  </r>
  <r>
    <x v="65"/>
    <n v="3.75"/>
  </r>
  <r>
    <x v="24"/>
    <n v="3.75"/>
  </r>
  <r>
    <x v="5"/>
    <n v="3.75"/>
  </r>
  <r>
    <x v="3"/>
    <n v="3.75"/>
  </r>
  <r>
    <x v="66"/>
    <n v="3.75"/>
  </r>
  <r>
    <x v="5"/>
    <n v="3.75"/>
  </r>
  <r>
    <x v="9"/>
    <n v="3.75"/>
  </r>
  <r>
    <x v="9"/>
    <n v="3.75"/>
  </r>
  <r>
    <x v="9"/>
    <n v="3.75"/>
  </r>
  <r>
    <x v="7"/>
    <n v="3.75"/>
  </r>
  <r>
    <x v="67"/>
    <n v="3.75"/>
  </r>
  <r>
    <x v="68"/>
    <n v="3.75"/>
  </r>
  <r>
    <x v="3"/>
    <n v="3.75"/>
  </r>
  <r>
    <x v="69"/>
    <n v="3.75"/>
  </r>
  <r>
    <x v="2"/>
    <n v="3.75"/>
  </r>
  <r>
    <x v="70"/>
    <n v="3.75"/>
  </r>
  <r>
    <x v="15"/>
    <n v="3.75"/>
  </r>
  <r>
    <x v="2"/>
    <n v="3.75"/>
  </r>
  <r>
    <x v="71"/>
    <n v="3.75"/>
  </r>
  <r>
    <x v="9"/>
    <n v="3.75"/>
  </r>
  <r>
    <x v="39"/>
    <n v="3.75"/>
  </r>
  <r>
    <x v="36"/>
    <n v="3.75"/>
  </r>
  <r>
    <x v="72"/>
    <n v="3.75"/>
  </r>
  <r>
    <x v="13"/>
    <n v="3.75"/>
  </r>
  <r>
    <x v="73"/>
    <n v="3.75"/>
  </r>
  <r>
    <x v="29"/>
    <n v="3.75"/>
  </r>
  <r>
    <x v="3"/>
    <n v="3.75"/>
  </r>
  <r>
    <x v="74"/>
    <n v="3.75"/>
  </r>
  <r>
    <x v="56"/>
    <n v="3.88"/>
  </r>
  <r>
    <x v="75"/>
    <n v="3.89"/>
  </r>
  <r>
    <x v="52"/>
    <n v="3.93"/>
  </r>
  <r>
    <x v="3"/>
    <n v="3.93"/>
  </r>
  <r>
    <x v="65"/>
    <n v="3.93"/>
  </r>
  <r>
    <x v="9"/>
    <n v="3.93"/>
  </r>
  <r>
    <x v="41"/>
    <n v="3.93"/>
  </r>
  <r>
    <x v="11"/>
    <n v="3.93"/>
  </r>
  <r>
    <x v="76"/>
    <n v="3.93"/>
  </r>
  <r>
    <x v="25"/>
    <n v="3.99"/>
  </r>
  <r>
    <x v="35"/>
    <n v="4"/>
  </r>
  <r>
    <x v="8"/>
    <n v="4"/>
  </r>
  <r>
    <x v="77"/>
    <n v="4"/>
  </r>
  <r>
    <x v="78"/>
    <n v="4"/>
  </r>
  <r>
    <x v="79"/>
    <n v="4"/>
  </r>
  <r>
    <x v="80"/>
    <n v="4"/>
  </r>
  <r>
    <x v="16"/>
    <n v="4"/>
  </r>
  <r>
    <x v="56"/>
    <n v="4"/>
  </r>
  <r>
    <x v="48"/>
    <n v="4"/>
  </r>
  <r>
    <x v="81"/>
    <n v="4"/>
  </r>
  <r>
    <x v="34"/>
    <n v="4"/>
  </r>
  <r>
    <x v="82"/>
    <n v="4"/>
  </r>
  <r>
    <x v="83"/>
    <n v="4"/>
  </r>
  <r>
    <x v="14"/>
    <n v="4.04"/>
  </r>
  <r>
    <x v="69"/>
    <n v="4.04"/>
  </r>
  <r>
    <x v="84"/>
    <n v="4.04"/>
  </r>
  <r>
    <x v="85"/>
    <n v="4.05"/>
  </r>
  <r>
    <x v="86"/>
    <n v="4.08"/>
  </r>
  <r>
    <x v="56"/>
    <n v="4.1399999999999997"/>
  </r>
  <r>
    <x v="87"/>
    <n v="4.16"/>
  </r>
  <r>
    <x v="46"/>
    <n v="4.17"/>
  </r>
  <r>
    <x v="35"/>
    <n v="4.17"/>
  </r>
  <r>
    <x v="46"/>
    <n v="4.17"/>
  </r>
  <r>
    <x v="35"/>
    <n v="4.17"/>
  </r>
  <r>
    <x v="88"/>
    <n v="4.17"/>
  </r>
  <r>
    <x v="89"/>
    <n v="4.17"/>
  </r>
  <r>
    <x v="8"/>
    <n v="4.17"/>
  </r>
  <r>
    <x v="14"/>
    <n v="4.17"/>
  </r>
  <r>
    <x v="17"/>
    <n v="4.17"/>
  </r>
  <r>
    <x v="3"/>
    <n v="4.17"/>
  </r>
  <r>
    <x v="9"/>
    <n v="4.17"/>
  </r>
  <r>
    <x v="2"/>
    <n v="4.17"/>
  </r>
  <r>
    <x v="36"/>
    <n v="4.17"/>
  </r>
  <r>
    <x v="36"/>
    <n v="4.17"/>
  </r>
  <r>
    <x v="90"/>
    <n v="4.17"/>
  </r>
  <r>
    <x v="91"/>
    <n v="4.17"/>
  </r>
  <r>
    <x v="11"/>
    <n v="4.17"/>
  </r>
  <r>
    <x v="9"/>
    <n v="4.17"/>
  </r>
  <r>
    <x v="12"/>
    <n v="4.17"/>
  </r>
  <r>
    <x v="92"/>
    <n v="4.17"/>
  </r>
  <r>
    <x v="81"/>
    <n v="4.17"/>
  </r>
  <r>
    <x v="93"/>
    <n v="4.17"/>
  </r>
  <r>
    <x v="29"/>
    <n v="4.17"/>
  </r>
  <r>
    <x v="12"/>
    <n v="4.17"/>
  </r>
  <r>
    <x v="94"/>
    <n v="4.17"/>
  </r>
  <r>
    <x v="95"/>
    <n v="4.22"/>
  </r>
  <r>
    <x v="96"/>
    <n v="4.29"/>
  </r>
  <r>
    <x v="35"/>
    <n v="4.29"/>
  </r>
  <r>
    <x v="97"/>
    <n v="4.29"/>
  </r>
  <r>
    <x v="91"/>
    <n v="4.32"/>
  </r>
  <r>
    <x v="98"/>
    <n v="4.32"/>
  </r>
  <r>
    <x v="69"/>
    <n v="4.32"/>
  </r>
  <r>
    <x v="45"/>
    <n v="4.38"/>
  </r>
  <r>
    <x v="39"/>
    <n v="4.38"/>
  </r>
  <r>
    <x v="99"/>
    <n v="4.38"/>
  </r>
  <r>
    <x v="19"/>
    <n v="4.38"/>
  </r>
  <r>
    <x v="3"/>
    <n v="4.38"/>
  </r>
  <r>
    <x v="39"/>
    <n v="4.38"/>
  </r>
  <r>
    <x v="70"/>
    <n v="4.38"/>
  </r>
  <r>
    <x v="38"/>
    <n v="4.38"/>
  </r>
  <r>
    <x v="100"/>
    <n v="4.38"/>
  </r>
  <r>
    <x v="7"/>
    <n v="4.38"/>
  </r>
  <r>
    <x v="7"/>
    <n v="4.38"/>
  </r>
  <r>
    <x v="101"/>
    <n v="4.42"/>
  </r>
  <r>
    <x v="16"/>
    <n v="4.42"/>
  </r>
  <r>
    <x v="14"/>
    <n v="4.5"/>
  </r>
  <r>
    <x v="14"/>
    <n v="4.5"/>
  </r>
  <r>
    <x v="102"/>
    <n v="4.5"/>
  </r>
  <r>
    <x v="89"/>
    <n v="4.5"/>
  </r>
  <r>
    <x v="42"/>
    <n v="4.5"/>
  </r>
  <r>
    <x v="98"/>
    <n v="4.5"/>
  </r>
  <r>
    <x v="43"/>
    <n v="4.5"/>
  </r>
  <r>
    <x v="103"/>
    <n v="4.5"/>
  </r>
  <r>
    <x v="104"/>
    <n v="4.5"/>
  </r>
  <r>
    <x v="70"/>
    <n v="4.5"/>
  </r>
  <r>
    <x v="105"/>
    <n v="4.5"/>
  </r>
  <r>
    <x v="3"/>
    <n v="4.5"/>
  </r>
  <r>
    <x v="6"/>
    <n v="4.5"/>
  </r>
  <r>
    <x v="39"/>
    <n v="4.5"/>
  </r>
  <r>
    <x v="95"/>
    <n v="4.5"/>
  </r>
  <r>
    <x v="106"/>
    <n v="4.5"/>
  </r>
  <r>
    <x v="107"/>
    <n v="4.5"/>
  </r>
  <r>
    <x v="108"/>
    <n v="4.5"/>
  </r>
  <r>
    <x v="109"/>
    <n v="4.5"/>
  </r>
  <r>
    <x v="89"/>
    <n v="4.5"/>
  </r>
  <r>
    <x v="32"/>
    <n v="4.5"/>
  </r>
  <r>
    <x v="110"/>
    <n v="4.5"/>
  </r>
  <r>
    <x v="23"/>
    <n v="4.5"/>
  </r>
  <r>
    <x v="29"/>
    <n v="4.5"/>
  </r>
  <r>
    <x v="32"/>
    <n v="4.5"/>
  </r>
  <r>
    <x v="9"/>
    <n v="4.5"/>
  </r>
  <r>
    <x v="111"/>
    <n v="4.5"/>
  </r>
  <r>
    <x v="112"/>
    <n v="4.5"/>
  </r>
  <r>
    <x v="113"/>
    <n v="4.5"/>
  </r>
  <r>
    <x v="114"/>
    <n v="4.5"/>
  </r>
  <r>
    <x v="12"/>
    <n v="4.5"/>
  </r>
  <r>
    <x v="115"/>
    <n v="4.5199999999999996"/>
  </r>
  <r>
    <x v="116"/>
    <n v="4.5199999999999996"/>
  </r>
  <r>
    <x v="117"/>
    <n v="4.5599999999999996"/>
  </r>
  <r>
    <x v="48"/>
    <n v="4.5599999999999996"/>
  </r>
  <r>
    <x v="91"/>
    <n v="4.58"/>
  </r>
  <r>
    <x v="6"/>
    <n v="4.6399999999999997"/>
  </r>
  <r>
    <x v="118"/>
    <n v="4.6399999999999997"/>
  </r>
  <r>
    <x v="89"/>
    <n v="4.6399999999999997"/>
  </r>
  <r>
    <x v="119"/>
    <n v="4.6399999999999997"/>
  </r>
  <r>
    <x v="19"/>
    <n v="4.6399999999999997"/>
  </r>
  <r>
    <x v="76"/>
    <n v="4.6399999999999997"/>
  </r>
  <r>
    <x v="11"/>
    <n v="4.6399999999999997"/>
  </r>
  <r>
    <x v="72"/>
    <n v="4.6900000000000004"/>
  </r>
  <r>
    <x v="98"/>
    <n v="4.6900000000000004"/>
  </r>
  <r>
    <x v="35"/>
    <n v="4.72"/>
  </r>
  <r>
    <x v="76"/>
    <n v="4.72"/>
  </r>
  <r>
    <x v="120"/>
    <n v="4.72"/>
  </r>
  <r>
    <x v="79"/>
    <n v="4.72"/>
  </r>
  <r>
    <x v="121"/>
    <n v="4.72"/>
  </r>
  <r>
    <x v="80"/>
    <n v="4.72"/>
  </r>
  <r>
    <x v="101"/>
    <n v="4.72"/>
  </r>
  <r>
    <x v="122"/>
    <n v="4.72"/>
  </r>
  <r>
    <x v="105"/>
    <n v="4.74"/>
  </r>
  <r>
    <x v="23"/>
    <n v="4.75"/>
  </r>
  <r>
    <x v="66"/>
    <n v="4.7699999999999996"/>
  </r>
  <r>
    <x v="8"/>
    <n v="4.7699999999999996"/>
  </r>
  <r>
    <x v="24"/>
    <n v="4.7699999999999996"/>
  </r>
  <r>
    <x v="35"/>
    <n v="4.7699999999999996"/>
  </r>
  <r>
    <x v="24"/>
    <n v="4.7699999999999996"/>
  </r>
  <r>
    <x v="9"/>
    <n v="4.7699999999999996"/>
  </r>
  <r>
    <x v="123"/>
    <n v="4.7699999999999996"/>
  </r>
  <r>
    <x v="72"/>
    <n v="4.8099999999999996"/>
  </r>
  <r>
    <x v="76"/>
    <n v="4.83"/>
  </r>
  <r>
    <x v="124"/>
    <n v="4.83"/>
  </r>
  <r>
    <x v="23"/>
    <n v="4.8499999999999996"/>
  </r>
  <r>
    <x v="43"/>
    <n v="4.8499999999999996"/>
  </r>
  <r>
    <x v="125"/>
    <n v="4.8499999999999996"/>
  </r>
  <r>
    <x v="126"/>
    <n v="4.8600000000000003"/>
  </r>
  <r>
    <x v="127"/>
    <n v="4.9400000000000004"/>
  </r>
  <r>
    <x v="128"/>
    <n v="4.95"/>
  </r>
  <r>
    <x v="129"/>
    <n v="5"/>
  </r>
  <r>
    <x v="14"/>
    <n v="5"/>
  </r>
  <r>
    <x v="19"/>
    <n v="5"/>
  </r>
  <r>
    <x v="16"/>
    <n v="5"/>
  </r>
  <r>
    <x v="3"/>
    <n v="5"/>
  </r>
  <r>
    <x v="32"/>
    <n v="5"/>
  </r>
  <r>
    <x v="130"/>
    <n v="5"/>
  </r>
  <r>
    <x v="90"/>
    <n v="5"/>
  </r>
  <r>
    <x v="3"/>
    <n v="5"/>
  </r>
  <r>
    <x v="130"/>
    <n v="5"/>
  </r>
  <r>
    <x v="131"/>
    <n v="5"/>
  </r>
  <r>
    <x v="35"/>
    <n v="5"/>
  </r>
  <r>
    <x v="132"/>
    <n v="5"/>
  </r>
  <r>
    <x v="133"/>
    <n v="5"/>
  </r>
  <r>
    <x v="96"/>
    <n v="5"/>
  </r>
  <r>
    <x v="24"/>
    <n v="5"/>
  </r>
  <r>
    <x v="134"/>
    <n v="5"/>
  </r>
  <r>
    <x v="46"/>
    <n v="5"/>
  </r>
  <r>
    <x v="80"/>
    <n v="5"/>
  </r>
  <r>
    <x v="83"/>
    <n v="5"/>
  </r>
  <r>
    <x v="135"/>
    <n v="5"/>
  </r>
  <r>
    <x v="136"/>
    <n v="5"/>
  </r>
  <r>
    <x v="16"/>
    <n v="5"/>
  </r>
  <r>
    <x v="3"/>
    <n v="5"/>
  </r>
  <r>
    <x v="19"/>
    <n v="5"/>
  </r>
  <r>
    <x v="36"/>
    <n v="5"/>
  </r>
  <r>
    <x v="89"/>
    <n v="5"/>
  </r>
  <r>
    <x v="137"/>
    <n v="5"/>
  </r>
  <r>
    <x v="98"/>
    <n v="5"/>
  </r>
  <r>
    <x v="32"/>
    <n v="5"/>
  </r>
  <r>
    <x v="98"/>
    <n v="5"/>
  </r>
  <r>
    <x v="98"/>
    <n v="5"/>
  </r>
  <r>
    <x v="58"/>
    <n v="5"/>
  </r>
  <r>
    <x v="138"/>
    <n v="5"/>
  </r>
  <r>
    <x v="139"/>
    <n v="5"/>
  </r>
  <r>
    <x v="138"/>
    <n v="5"/>
  </r>
  <r>
    <x v="119"/>
    <n v="5"/>
  </r>
  <r>
    <x v="140"/>
    <n v="5"/>
  </r>
  <r>
    <x v="141"/>
    <n v="5"/>
  </r>
  <r>
    <x v="142"/>
    <n v="5"/>
  </r>
  <r>
    <x v="12"/>
    <n v="5"/>
  </r>
  <r>
    <x v="143"/>
    <n v="5"/>
  </r>
  <r>
    <x v="65"/>
    <n v="5"/>
  </r>
  <r>
    <x v="3"/>
    <n v="5"/>
  </r>
  <r>
    <x v="144"/>
    <n v="5"/>
  </r>
  <r>
    <x v="69"/>
    <n v="5"/>
  </r>
  <r>
    <x v="80"/>
    <n v="5"/>
  </r>
  <r>
    <x v="65"/>
    <n v="5"/>
  </r>
  <r>
    <x v="52"/>
    <n v="5"/>
  </r>
  <r>
    <x v="81"/>
    <n v="5"/>
  </r>
  <r>
    <x v="145"/>
    <n v="5"/>
  </r>
  <r>
    <x v="111"/>
    <n v="5"/>
  </r>
  <r>
    <x v="83"/>
    <n v="5"/>
  </r>
  <r>
    <x v="100"/>
    <n v="5"/>
  </r>
  <r>
    <x v="127"/>
    <n v="5"/>
  </r>
  <r>
    <x v="23"/>
    <n v="5"/>
  </r>
  <r>
    <x v="37"/>
    <n v="5.07"/>
  </r>
  <r>
    <x v="32"/>
    <n v="5.07"/>
  </r>
  <r>
    <x v="146"/>
    <n v="5.07"/>
  </r>
  <r>
    <x v="37"/>
    <n v="5.08"/>
  </r>
  <r>
    <x v="147"/>
    <n v="5.12"/>
  </r>
  <r>
    <x v="60"/>
    <n v="5.13"/>
  </r>
  <r>
    <x v="23"/>
    <n v="5.13"/>
  </r>
  <r>
    <x v="87"/>
    <n v="5.13"/>
  </r>
  <r>
    <x v="56"/>
    <n v="5.18"/>
  </r>
  <r>
    <x v="37"/>
    <n v="5.21"/>
  </r>
  <r>
    <x v="148"/>
    <n v="5.23"/>
  </r>
  <r>
    <x v="149"/>
    <n v="5.26"/>
  </r>
  <r>
    <x v="76"/>
    <n v="5.28"/>
  </r>
  <r>
    <x v="150"/>
    <n v="5.28"/>
  </r>
  <r>
    <x v="84"/>
    <n v="5.28"/>
  </r>
  <r>
    <x v="98"/>
    <n v="5.28"/>
  </r>
  <r>
    <x v="27"/>
    <n v="5.28"/>
  </r>
  <r>
    <x v="151"/>
    <n v="5.28"/>
  </r>
  <r>
    <x v="38"/>
    <n v="5.28"/>
  </r>
  <r>
    <x v="152"/>
    <n v="5.28"/>
  </r>
  <r>
    <x v="70"/>
    <n v="5.28"/>
  </r>
  <r>
    <x v="52"/>
    <n v="5.28"/>
  </r>
  <r>
    <x v="153"/>
    <n v="5.28"/>
  </r>
  <r>
    <x v="29"/>
    <n v="5.31"/>
  </r>
  <r>
    <x v="32"/>
    <n v="5.33"/>
  </r>
  <r>
    <x v="23"/>
    <n v="5.33"/>
  </r>
  <r>
    <x v="154"/>
    <n v="5.33"/>
  </r>
  <r>
    <x v="155"/>
    <n v="5.33"/>
  </r>
  <r>
    <x v="156"/>
    <n v="5.33"/>
  </r>
  <r>
    <x v="157"/>
    <n v="5.33"/>
  </r>
  <r>
    <x v="43"/>
    <n v="5.33"/>
  </r>
  <r>
    <x v="158"/>
    <n v="5.33"/>
  </r>
  <r>
    <x v="159"/>
    <n v="5.33"/>
  </r>
  <r>
    <x v="160"/>
    <n v="5.33"/>
  </r>
  <r>
    <x v="23"/>
    <n v="5.33"/>
  </r>
  <r>
    <x v="161"/>
    <n v="5.33"/>
  </r>
  <r>
    <x v="162"/>
    <n v="5.33"/>
  </r>
  <r>
    <x v="163"/>
    <n v="5.33"/>
  </r>
  <r>
    <x v="14"/>
    <n v="5.36"/>
  </r>
  <r>
    <x v="164"/>
    <n v="5.36"/>
  </r>
  <r>
    <x v="165"/>
    <n v="5.36"/>
  </r>
  <r>
    <x v="24"/>
    <n v="5.36"/>
  </r>
  <r>
    <x v="27"/>
    <n v="5.36"/>
  </r>
  <r>
    <x v="89"/>
    <n v="5.36"/>
  </r>
  <r>
    <x v="164"/>
    <n v="5.36"/>
  </r>
  <r>
    <x v="84"/>
    <n v="5.36"/>
  </r>
  <r>
    <x v="91"/>
    <n v="5.36"/>
  </r>
  <r>
    <x v="36"/>
    <n v="5.36"/>
  </r>
  <r>
    <x v="96"/>
    <n v="5.36"/>
  </r>
  <r>
    <x v="70"/>
    <n v="5.36"/>
  </r>
  <r>
    <x v="89"/>
    <n v="5.36"/>
  </r>
  <r>
    <x v="35"/>
    <n v="5.36"/>
  </r>
  <r>
    <x v="52"/>
    <n v="5.36"/>
  </r>
  <r>
    <x v="29"/>
    <n v="5.36"/>
  </r>
  <r>
    <x v="100"/>
    <n v="5.36"/>
  </r>
  <r>
    <x v="65"/>
    <n v="5.36"/>
  </r>
  <r>
    <x v="27"/>
    <n v="5.42"/>
  </r>
  <r>
    <x v="91"/>
    <n v="5.42"/>
  </r>
  <r>
    <x v="80"/>
    <n v="5.42"/>
  </r>
  <r>
    <x v="38"/>
    <n v="5.42"/>
  </r>
  <r>
    <x v="101"/>
    <n v="5.42"/>
  </r>
  <r>
    <x v="38"/>
    <n v="5.42"/>
  </r>
  <r>
    <x v="27"/>
    <n v="5.42"/>
  </r>
  <r>
    <x v="166"/>
    <n v="5.44"/>
  </r>
  <r>
    <x v="24"/>
    <n v="5.5"/>
  </r>
  <r>
    <x v="150"/>
    <n v="5.5"/>
  </r>
  <r>
    <x v="167"/>
    <n v="5.5"/>
  </r>
  <r>
    <x v="17"/>
    <n v="5.5"/>
  </r>
  <r>
    <x v="69"/>
    <n v="5.5"/>
  </r>
  <r>
    <x v="49"/>
    <n v="5.5"/>
  </r>
  <r>
    <x v="150"/>
    <n v="5.5"/>
  </r>
  <r>
    <x v="69"/>
    <n v="5.5"/>
  </r>
  <r>
    <x v="168"/>
    <n v="5.5"/>
  </r>
  <r>
    <x v="169"/>
    <n v="5.5"/>
  </r>
  <r>
    <x v="27"/>
    <n v="5.5"/>
  </r>
  <r>
    <x v="76"/>
    <n v="5.5"/>
  </r>
  <r>
    <x v="150"/>
    <n v="5.5"/>
  </r>
  <r>
    <x v="136"/>
    <n v="5.5"/>
  </r>
  <r>
    <x v="23"/>
    <n v="5.5"/>
  </r>
  <r>
    <x v="16"/>
    <n v="5.5"/>
  </r>
  <r>
    <x v="100"/>
    <n v="5.5"/>
  </r>
  <r>
    <x v="23"/>
    <n v="5.57"/>
  </r>
  <r>
    <x v="32"/>
    <n v="5.57"/>
  </r>
  <r>
    <x v="170"/>
    <n v="5.58"/>
  </r>
  <r>
    <x v="171"/>
    <n v="5.58"/>
  </r>
  <r>
    <x v="27"/>
    <n v="5.58"/>
  </r>
  <r>
    <x v="69"/>
    <n v="5.58"/>
  </r>
  <r>
    <x v="101"/>
    <n v="5.6"/>
  </r>
  <r>
    <x v="171"/>
    <n v="5.62"/>
  </r>
  <r>
    <x v="133"/>
    <n v="5.62"/>
  </r>
  <r>
    <x v="172"/>
    <n v="5.62"/>
  </r>
  <r>
    <x v="141"/>
    <n v="5.62"/>
  </r>
  <r>
    <x v="72"/>
    <n v="5.62"/>
  </r>
  <r>
    <x v="173"/>
    <n v="5.62"/>
  </r>
  <r>
    <x v="70"/>
    <n v="5.62"/>
  </r>
  <r>
    <x v="15"/>
    <n v="5.62"/>
  </r>
  <r>
    <x v="29"/>
    <n v="5.62"/>
  </r>
  <r>
    <x v="23"/>
    <n v="5.63"/>
  </r>
  <r>
    <x v="24"/>
    <n v="5.68"/>
  </r>
  <r>
    <x v="19"/>
    <n v="5.68"/>
  </r>
  <r>
    <x v="68"/>
    <n v="5.68"/>
  </r>
  <r>
    <x v="89"/>
    <n v="5.68"/>
  </r>
  <r>
    <x v="15"/>
    <n v="5.68"/>
  </r>
  <r>
    <x v="91"/>
    <n v="5.68"/>
  </r>
  <r>
    <x v="174"/>
    <n v="5.68"/>
  </r>
  <r>
    <x v="138"/>
    <n v="5.68"/>
  </r>
  <r>
    <x v="140"/>
    <n v="5.74"/>
  </r>
  <r>
    <x v="175"/>
    <n v="5.75"/>
  </r>
  <r>
    <x v="78"/>
    <n v="5.75"/>
  </r>
  <r>
    <x v="23"/>
    <n v="5.75"/>
  </r>
  <r>
    <x v="176"/>
    <n v="5.75"/>
  </r>
  <r>
    <x v="177"/>
    <n v="5.75"/>
  </r>
  <r>
    <x v="60"/>
    <n v="5.75"/>
  </r>
  <r>
    <x v="32"/>
    <n v="5.75"/>
  </r>
  <r>
    <x v="178"/>
    <n v="5.75"/>
  </r>
  <r>
    <x v="58"/>
    <n v="5.75"/>
  </r>
  <r>
    <x v="32"/>
    <n v="5.75"/>
  </r>
  <r>
    <x v="34"/>
    <n v="5.75"/>
  </r>
  <r>
    <x v="82"/>
    <n v="5.75"/>
  </r>
  <r>
    <x v="179"/>
    <n v="5.75"/>
  </r>
  <r>
    <x v="180"/>
    <n v="5.75"/>
  </r>
  <r>
    <x v="181"/>
    <n v="5.76"/>
  </r>
  <r>
    <x v="91"/>
    <n v="5.78"/>
  </r>
  <r>
    <x v="122"/>
    <n v="5.8"/>
  </r>
  <r>
    <x v="14"/>
    <n v="5.83"/>
  </r>
  <r>
    <x v="46"/>
    <n v="5.83"/>
  </r>
  <r>
    <x v="164"/>
    <n v="5.83"/>
  </r>
  <r>
    <x v="130"/>
    <n v="5.83"/>
  </r>
  <r>
    <x v="105"/>
    <n v="5.83"/>
  </r>
  <r>
    <x v="129"/>
    <n v="5.83"/>
  </r>
  <r>
    <x v="96"/>
    <n v="5.83"/>
  </r>
  <r>
    <x v="14"/>
    <n v="5.83"/>
  </r>
  <r>
    <x v="14"/>
    <n v="5.83"/>
  </r>
  <r>
    <x v="182"/>
    <n v="5.83"/>
  </r>
  <r>
    <x v="27"/>
    <n v="5.83"/>
  </r>
  <r>
    <x v="121"/>
    <n v="5.83"/>
  </r>
  <r>
    <x v="3"/>
    <n v="5.83"/>
  </r>
  <r>
    <x v="91"/>
    <n v="5.83"/>
  </r>
  <r>
    <x v="70"/>
    <n v="5.83"/>
  </r>
  <r>
    <x v="123"/>
    <n v="5.83"/>
  </r>
  <r>
    <x v="81"/>
    <n v="5.83"/>
  </r>
  <r>
    <x v="110"/>
    <n v="5.83"/>
  </r>
  <r>
    <x v="3"/>
    <n v="5.83"/>
  </r>
  <r>
    <x v="89"/>
    <n v="5.83"/>
  </r>
  <r>
    <x v="123"/>
    <n v="5.83"/>
  </r>
  <r>
    <x v="84"/>
    <n v="5.83"/>
  </r>
  <r>
    <x v="3"/>
    <n v="5.83"/>
  </r>
  <r>
    <x v="114"/>
    <n v="5.83"/>
  </r>
  <r>
    <x v="50"/>
    <n v="5.83"/>
  </r>
  <r>
    <x v="130"/>
    <n v="5.83"/>
  </r>
  <r>
    <x v="144"/>
    <n v="5.83"/>
  </r>
  <r>
    <x v="183"/>
    <n v="5.83"/>
  </r>
  <r>
    <x v="24"/>
    <n v="5.83"/>
  </r>
  <r>
    <x v="119"/>
    <n v="5.83"/>
  </r>
  <r>
    <x v="184"/>
    <n v="5.83"/>
  </r>
  <r>
    <x v="171"/>
    <n v="5.83"/>
  </r>
  <r>
    <x v="176"/>
    <n v="5.88"/>
  </r>
  <r>
    <x v="56"/>
    <n v="5.88"/>
  </r>
  <r>
    <x v="43"/>
    <n v="5.88"/>
  </r>
  <r>
    <x v="185"/>
    <n v="5.91"/>
  </r>
  <r>
    <x v="101"/>
    <n v="5.93"/>
  </r>
  <r>
    <x v="186"/>
    <n v="5.94"/>
  </r>
  <r>
    <x v="171"/>
    <n v="5.96"/>
  </r>
  <r>
    <x v="80"/>
    <n v="5.96"/>
  </r>
  <r>
    <x v="80"/>
    <n v="5.96"/>
  </r>
  <r>
    <x v="101"/>
    <n v="5.96"/>
  </r>
  <r>
    <x v="69"/>
    <n v="5.96"/>
  </r>
  <r>
    <x v="14"/>
    <n v="6"/>
  </r>
  <r>
    <x v="81"/>
    <n v="6"/>
  </r>
  <r>
    <x v="170"/>
    <n v="6"/>
  </r>
  <r>
    <x v="171"/>
    <n v="6"/>
  </r>
  <r>
    <x v="65"/>
    <n v="6"/>
  </r>
  <r>
    <x v="172"/>
    <n v="6"/>
  </r>
  <r>
    <x v="187"/>
    <n v="6"/>
  </r>
  <r>
    <x v="45"/>
    <n v="6"/>
  </r>
  <r>
    <x v="72"/>
    <n v="6"/>
  </r>
  <r>
    <x v="31"/>
    <n v="6"/>
  </r>
  <r>
    <x v="43"/>
    <n v="6"/>
  </r>
  <r>
    <x v="188"/>
    <n v="6"/>
  </r>
  <r>
    <x v="189"/>
    <n v="6"/>
  </r>
  <r>
    <x v="163"/>
    <n v="6"/>
  </r>
  <r>
    <x v="151"/>
    <n v="6.03"/>
  </r>
  <r>
    <x v="70"/>
    <n v="6.03"/>
  </r>
  <r>
    <x v="190"/>
    <n v="6.05"/>
  </r>
  <r>
    <x v="164"/>
    <n v="6.07"/>
  </r>
  <r>
    <x v="24"/>
    <n v="6.07"/>
  </r>
  <r>
    <x v="100"/>
    <n v="6.07"/>
  </r>
  <r>
    <x v="5"/>
    <n v="6.07"/>
  </r>
  <r>
    <x v="130"/>
    <n v="6.07"/>
  </r>
  <r>
    <x v="65"/>
    <n v="6.07"/>
  </r>
  <r>
    <x v="130"/>
    <n v="6.07"/>
  </r>
  <r>
    <x v="3"/>
    <n v="6.07"/>
  </r>
  <r>
    <x v="14"/>
    <n v="6.07"/>
  </r>
  <r>
    <x v="52"/>
    <n v="6.07"/>
  </r>
  <r>
    <x v="142"/>
    <n v="6.07"/>
  </r>
  <r>
    <x v="39"/>
    <n v="6.07"/>
  </r>
  <r>
    <x v="98"/>
    <n v="6.07"/>
  </r>
  <r>
    <x v="142"/>
    <n v="6.07"/>
  </r>
  <r>
    <x v="15"/>
    <n v="6.07"/>
  </r>
  <r>
    <x v="110"/>
    <n v="6.07"/>
  </r>
  <r>
    <x v="65"/>
    <n v="6.07"/>
  </r>
  <r>
    <x v="191"/>
    <n v="6.07"/>
  </r>
  <r>
    <x v="121"/>
    <n v="6.07"/>
  </r>
  <r>
    <x v="192"/>
    <n v="6.14"/>
  </r>
  <r>
    <x v="27"/>
    <n v="6.14"/>
  </r>
  <r>
    <x v="29"/>
    <n v="6.14"/>
  </r>
  <r>
    <x v="29"/>
    <n v="6.14"/>
  </r>
  <r>
    <x v="193"/>
    <n v="6.14"/>
  </r>
  <r>
    <x v="56"/>
    <n v="6.16"/>
  </r>
  <r>
    <x v="194"/>
    <n v="6.16"/>
  </r>
  <r>
    <x v="195"/>
    <n v="6.16"/>
  </r>
  <r>
    <x v="42"/>
    <n v="6.16"/>
  </r>
  <r>
    <x v="196"/>
    <n v="6.18"/>
  </r>
  <r>
    <x v="197"/>
    <n v="6.2"/>
  </r>
  <r>
    <x v="35"/>
    <n v="6.25"/>
  </r>
  <r>
    <x v="24"/>
    <n v="6.25"/>
  </r>
  <r>
    <x v="170"/>
    <n v="6.25"/>
  </r>
  <r>
    <x v="46"/>
    <n v="6.25"/>
  </r>
  <r>
    <x v="10"/>
    <n v="6.25"/>
  </r>
  <r>
    <x v="170"/>
    <n v="6.25"/>
  </r>
  <r>
    <x v="96"/>
    <n v="6.25"/>
  </r>
  <r>
    <x v="31"/>
    <n v="6.25"/>
  </r>
  <r>
    <x v="15"/>
    <n v="6.25"/>
  </r>
  <r>
    <x v="129"/>
    <n v="6.25"/>
  </r>
  <r>
    <x v="45"/>
    <n v="6.25"/>
  </r>
  <r>
    <x v="111"/>
    <n v="6.25"/>
  </r>
  <r>
    <x v="130"/>
    <n v="6.25"/>
  </r>
  <r>
    <x v="39"/>
    <n v="6.25"/>
  </r>
  <r>
    <x v="91"/>
    <n v="6.25"/>
  </r>
  <r>
    <x v="66"/>
    <n v="6.25"/>
  </r>
  <r>
    <x v="133"/>
    <n v="6.25"/>
  </r>
  <r>
    <x v="110"/>
    <n v="6.25"/>
  </r>
  <r>
    <x v="101"/>
    <n v="6.25"/>
  </r>
  <r>
    <x v="150"/>
    <n v="6.25"/>
  </r>
  <r>
    <x v="119"/>
    <n v="6.25"/>
  </r>
  <r>
    <x v="198"/>
    <n v="6.25"/>
  </r>
  <r>
    <x v="199"/>
    <n v="6.25"/>
  </r>
  <r>
    <x v="200"/>
    <n v="6.25"/>
  </r>
  <r>
    <x v="52"/>
    <n v="6.25"/>
  </r>
  <r>
    <x v="201"/>
    <n v="6.25"/>
  </r>
  <r>
    <x v="56"/>
    <n v="6.28"/>
  </r>
  <r>
    <x v="155"/>
    <n v="6.28"/>
  </r>
  <r>
    <x v="176"/>
    <n v="6.28"/>
  </r>
  <r>
    <x v="162"/>
    <n v="6.28"/>
  </r>
  <r>
    <x v="51"/>
    <n v="6.31"/>
  </r>
  <r>
    <x v="70"/>
    <n v="6.33"/>
  </r>
  <r>
    <x v="58"/>
    <n v="6.33"/>
  </r>
  <r>
    <x v="14"/>
    <n v="6.35"/>
  </r>
  <r>
    <x v="19"/>
    <n v="6.35"/>
  </r>
  <r>
    <x v="202"/>
    <n v="6.35"/>
  </r>
  <r>
    <x v="29"/>
    <n v="6.35"/>
  </r>
  <r>
    <x v="203"/>
    <n v="6.38"/>
  </r>
  <r>
    <x v="19"/>
    <n v="6.39"/>
  </r>
  <r>
    <x v="132"/>
    <n v="6.39"/>
  </r>
  <r>
    <x v="129"/>
    <n v="6.39"/>
  </r>
  <r>
    <x v="123"/>
    <n v="6.39"/>
  </r>
  <r>
    <x v="19"/>
    <n v="6.39"/>
  </r>
  <r>
    <x v="68"/>
    <n v="6.39"/>
  </r>
  <r>
    <x v="171"/>
    <n v="6.39"/>
  </r>
  <r>
    <x v="144"/>
    <n v="6.39"/>
  </r>
  <r>
    <x v="173"/>
    <n v="6.39"/>
  </r>
  <r>
    <x v="76"/>
    <n v="6.39"/>
  </r>
  <r>
    <x v="100"/>
    <n v="6.39"/>
  </r>
  <r>
    <x v="204"/>
    <n v="6.41"/>
  </r>
  <r>
    <x v="164"/>
    <n v="6.43"/>
  </r>
  <r>
    <x v="72"/>
    <n v="6.43"/>
  </r>
  <r>
    <x v="205"/>
    <n v="6.44"/>
  </r>
  <r>
    <x v="130"/>
    <n v="6.5"/>
  </r>
  <r>
    <x v="151"/>
    <n v="6.5"/>
  </r>
  <r>
    <x v="78"/>
    <n v="6.5"/>
  </r>
  <r>
    <x v="200"/>
    <n v="6.5"/>
  </r>
  <r>
    <x v="68"/>
    <n v="6.5"/>
  </r>
  <r>
    <x v="101"/>
    <n v="6.5"/>
  </r>
  <r>
    <x v="52"/>
    <n v="6.5"/>
  </r>
  <r>
    <x v="164"/>
    <n v="6.5"/>
  </r>
  <r>
    <x v="52"/>
    <n v="6.5"/>
  </r>
  <r>
    <x v="206"/>
    <n v="6.5"/>
  </r>
  <r>
    <x v="76"/>
    <n v="6.5"/>
  </r>
  <r>
    <x v="32"/>
    <n v="6.5"/>
  </r>
  <r>
    <x v="201"/>
    <n v="6.5"/>
  </r>
  <r>
    <x v="145"/>
    <n v="6.5"/>
  </r>
  <r>
    <x v="198"/>
    <n v="6.5"/>
  </r>
  <r>
    <x v="69"/>
    <n v="6.56"/>
  </r>
  <r>
    <x v="23"/>
    <n v="6.58"/>
  </r>
  <r>
    <x v="35"/>
    <n v="6.59"/>
  </r>
  <r>
    <x v="84"/>
    <n v="6.59"/>
  </r>
  <r>
    <x v="130"/>
    <n v="6.59"/>
  </r>
  <r>
    <x v="130"/>
    <n v="6.59"/>
  </r>
  <r>
    <x v="207"/>
    <n v="6.59"/>
  </r>
  <r>
    <x v="89"/>
    <n v="6.59"/>
  </r>
  <r>
    <x v="69"/>
    <n v="6.59"/>
  </r>
  <r>
    <x v="80"/>
    <n v="6.59"/>
  </r>
  <r>
    <x v="84"/>
    <n v="6.59"/>
  </r>
  <r>
    <x v="208"/>
    <n v="6.59"/>
  </r>
  <r>
    <x v="100"/>
    <n v="6.59"/>
  </r>
  <r>
    <x v="152"/>
    <n v="6.62"/>
  </r>
  <r>
    <x v="132"/>
    <n v="6.67"/>
  </r>
  <r>
    <x v="130"/>
    <n v="6.67"/>
  </r>
  <r>
    <x v="171"/>
    <n v="6.67"/>
  </r>
  <r>
    <x v="209"/>
    <n v="6.67"/>
  </r>
  <r>
    <x v="164"/>
    <n v="6.67"/>
  </r>
  <r>
    <x v="14"/>
    <n v="6.67"/>
  </r>
  <r>
    <x v="165"/>
    <n v="6.67"/>
  </r>
  <r>
    <x v="164"/>
    <n v="6.67"/>
  </r>
  <r>
    <x v="76"/>
    <n v="6.67"/>
  </r>
  <r>
    <x v="210"/>
    <n v="6.67"/>
  </r>
  <r>
    <x v="70"/>
    <n v="6.67"/>
  </r>
  <r>
    <x v="14"/>
    <n v="6.67"/>
  </r>
  <r>
    <x v="69"/>
    <n v="6.67"/>
  </r>
  <r>
    <x v="133"/>
    <n v="6.67"/>
  </r>
  <r>
    <x v="201"/>
    <n v="6.67"/>
  </r>
  <r>
    <x v="111"/>
    <n v="6.67"/>
  </r>
  <r>
    <x v="114"/>
    <n v="6.67"/>
  </r>
  <r>
    <x v="14"/>
    <n v="6.73"/>
  </r>
  <r>
    <x v="27"/>
    <n v="6.73"/>
  </r>
  <r>
    <x v="211"/>
    <n v="6.73"/>
  </r>
  <r>
    <x v="65"/>
    <n v="6.73"/>
  </r>
  <r>
    <x v="212"/>
    <n v="6.76"/>
  </r>
  <r>
    <x v="14"/>
    <n v="6.79"/>
  </r>
  <r>
    <x v="35"/>
    <n v="6.79"/>
  </r>
  <r>
    <x v="164"/>
    <n v="6.79"/>
  </r>
  <r>
    <x v="84"/>
    <n v="6.79"/>
  </r>
  <r>
    <x v="130"/>
    <n v="6.79"/>
  </r>
  <r>
    <x v="164"/>
    <n v="6.79"/>
  </r>
  <r>
    <x v="200"/>
    <n v="6.79"/>
  </r>
  <r>
    <x v="123"/>
    <n v="6.79"/>
  </r>
  <r>
    <x v="208"/>
    <n v="6.79"/>
  </r>
  <r>
    <x v="91"/>
    <n v="6.79"/>
  </r>
  <r>
    <x v="130"/>
    <n v="6.79"/>
  </r>
  <r>
    <x v="27"/>
    <n v="6.79"/>
  </r>
  <r>
    <x v="74"/>
    <n v="6.79"/>
  </r>
  <r>
    <x v="74"/>
    <n v="6.79"/>
  </r>
  <r>
    <x v="123"/>
    <n v="6.83"/>
  </r>
  <r>
    <x v="123"/>
    <n v="6.83"/>
  </r>
  <r>
    <x v="190"/>
    <n v="6.83"/>
  </r>
  <r>
    <x v="37"/>
    <n v="6.86"/>
  </r>
  <r>
    <x v="209"/>
    <n v="6.88"/>
  </r>
  <r>
    <x v="213"/>
    <n v="6.88"/>
  </r>
  <r>
    <x v="164"/>
    <n v="6.88"/>
  </r>
  <r>
    <x v="89"/>
    <n v="6.88"/>
  </r>
  <r>
    <x v="84"/>
    <n v="6.88"/>
  </r>
  <r>
    <x v="214"/>
    <n v="6.88"/>
  </r>
  <r>
    <x v="72"/>
    <n v="6.88"/>
  </r>
  <r>
    <x v="142"/>
    <n v="6.88"/>
  </r>
  <r>
    <x v="101"/>
    <n v="6.89"/>
  </r>
  <r>
    <x v="19"/>
    <n v="6.94"/>
  </r>
  <r>
    <x v="121"/>
    <n v="6.94"/>
  </r>
  <r>
    <x v="151"/>
    <n v="6.94"/>
  </r>
  <r>
    <x v="130"/>
    <n v="6.94"/>
  </r>
  <r>
    <x v="3"/>
    <n v="6.94"/>
  </r>
  <r>
    <x v="100"/>
    <n v="6.94"/>
  </r>
  <r>
    <x v="80"/>
    <n v="6.94"/>
  </r>
  <r>
    <x v="14"/>
    <n v="6.94"/>
  </r>
  <r>
    <x v="2"/>
    <n v="6.94"/>
  </r>
  <r>
    <x v="215"/>
    <n v="6.94"/>
  </r>
  <r>
    <x v="69"/>
    <n v="6.94"/>
  </r>
  <r>
    <x v="142"/>
    <n v="6.94"/>
  </r>
  <r>
    <x v="81"/>
    <n v="6.94"/>
  </r>
  <r>
    <x v="164"/>
    <n v="7"/>
  </r>
  <r>
    <x v="130"/>
    <n v="7"/>
  </r>
  <r>
    <x v="206"/>
    <n v="7"/>
  </r>
  <r>
    <x v="121"/>
    <n v="7"/>
  </r>
  <r>
    <x v="56"/>
    <n v="7"/>
  </r>
  <r>
    <x v="32"/>
    <n v="7"/>
  </r>
  <r>
    <x v="164"/>
    <n v="7"/>
  </r>
  <r>
    <x v="46"/>
    <n v="7"/>
  </r>
  <r>
    <x v="176"/>
    <n v="7"/>
  </r>
  <r>
    <x v="216"/>
    <n v="7"/>
  </r>
  <r>
    <x v="162"/>
    <n v="7"/>
  </r>
  <r>
    <x v="176"/>
    <n v="7"/>
  </r>
  <r>
    <x v="23"/>
    <n v="7"/>
  </r>
  <r>
    <x v="60"/>
    <n v="7"/>
  </r>
  <r>
    <x v="180"/>
    <n v="7"/>
  </r>
  <r>
    <x v="23"/>
    <n v="7"/>
  </r>
  <r>
    <x v="107"/>
    <n v="7"/>
  </r>
  <r>
    <x v="217"/>
    <n v="7"/>
  </r>
  <r>
    <x v="86"/>
    <n v="7"/>
  </r>
  <r>
    <x v="176"/>
    <n v="7"/>
  </r>
  <r>
    <x v="82"/>
    <n v="7"/>
  </r>
  <r>
    <x v="163"/>
    <n v="7"/>
  </r>
  <r>
    <x v="43"/>
    <n v="7"/>
  </r>
  <r>
    <x v="70"/>
    <n v="7"/>
  </r>
  <r>
    <x v="87"/>
    <n v="7"/>
  </r>
  <r>
    <x v="43"/>
    <n v="7"/>
  </r>
  <r>
    <x v="218"/>
    <n v="7"/>
  </r>
  <r>
    <x v="219"/>
    <n v="7"/>
  </r>
  <r>
    <x v="220"/>
    <n v="7"/>
  </r>
  <r>
    <x v="139"/>
    <n v="7"/>
  </r>
  <r>
    <x v="221"/>
    <n v="7"/>
  </r>
  <r>
    <x v="222"/>
    <n v="7"/>
  </r>
  <r>
    <x v="95"/>
    <n v="7"/>
  </r>
  <r>
    <x v="217"/>
    <n v="7"/>
  </r>
  <r>
    <x v="188"/>
    <n v="7"/>
  </r>
  <r>
    <x v="223"/>
    <n v="7"/>
  </r>
  <r>
    <x v="224"/>
    <n v="7"/>
  </r>
  <r>
    <x v="23"/>
    <n v="7"/>
  </r>
  <r>
    <x v="225"/>
    <n v="7"/>
  </r>
  <r>
    <x v="226"/>
    <n v="7"/>
  </r>
  <r>
    <x v="227"/>
    <n v="7"/>
  </r>
  <r>
    <x v="180"/>
    <n v="7"/>
  </r>
  <r>
    <x v="228"/>
    <n v="7"/>
  </r>
  <r>
    <x v="60"/>
    <n v="7"/>
  </r>
  <r>
    <x v="229"/>
    <n v="7"/>
  </r>
  <r>
    <x v="32"/>
    <n v="7"/>
  </r>
  <r>
    <x v="180"/>
    <n v="7"/>
  </r>
  <r>
    <x v="23"/>
    <n v="7"/>
  </r>
  <r>
    <x v="230"/>
    <n v="7"/>
  </r>
  <r>
    <x v="231"/>
    <n v="7"/>
  </r>
  <r>
    <x v="232"/>
    <n v="7"/>
  </r>
  <r>
    <x v="22"/>
    <n v="7"/>
  </r>
  <r>
    <x v="74"/>
    <n v="7"/>
  </r>
  <r>
    <x v="23"/>
    <n v="7"/>
  </r>
  <r>
    <x v="23"/>
    <n v="7"/>
  </r>
  <r>
    <x v="233"/>
    <n v="7"/>
  </r>
  <r>
    <x v="170"/>
    <n v="7.05"/>
  </r>
  <r>
    <x v="130"/>
    <n v="7.05"/>
  </r>
  <r>
    <x v="111"/>
    <n v="7.05"/>
  </r>
  <r>
    <x v="91"/>
    <n v="7.05"/>
  </r>
  <r>
    <x v="89"/>
    <n v="7.05"/>
  </r>
  <r>
    <x v="234"/>
    <n v="7.05"/>
  </r>
  <r>
    <x v="48"/>
    <n v="7.07"/>
  </r>
  <r>
    <x v="235"/>
    <n v="7.08"/>
  </r>
  <r>
    <x v="130"/>
    <n v="7.08"/>
  </r>
  <r>
    <x v="129"/>
    <n v="7.08"/>
  </r>
  <r>
    <x v="119"/>
    <n v="7.08"/>
  </r>
  <r>
    <x v="91"/>
    <n v="7.1"/>
  </r>
  <r>
    <x v="236"/>
    <n v="7.1"/>
  </r>
  <r>
    <x v="70"/>
    <n v="7.12"/>
  </r>
  <r>
    <x v="81"/>
    <n v="7.12"/>
  </r>
  <r>
    <x v="237"/>
    <n v="7.12"/>
  </r>
  <r>
    <x v="123"/>
    <n v="7.14"/>
  </r>
  <r>
    <x v="68"/>
    <n v="7.17"/>
  </r>
  <r>
    <x v="110"/>
    <n v="7.17"/>
  </r>
  <r>
    <x v="70"/>
    <n v="7.21"/>
  </r>
  <r>
    <x v="51"/>
    <n v="7.26"/>
  </r>
  <r>
    <x v="82"/>
    <n v="7.45"/>
  </r>
  <r>
    <x v="35"/>
    <n v="7.5"/>
  </r>
  <r>
    <x v="170"/>
    <n v="7.5"/>
  </r>
  <r>
    <x v="129"/>
    <n v="7.5"/>
  </r>
  <r>
    <x v="210"/>
    <n v="7.5"/>
  </r>
  <r>
    <x v="210"/>
    <n v="7.5"/>
  </r>
  <r>
    <x v="172"/>
    <n v="7.5"/>
  </r>
  <r>
    <x v="24"/>
    <n v="7.5"/>
  </r>
  <r>
    <x v="164"/>
    <n v="7.5"/>
  </r>
  <r>
    <x v="170"/>
    <n v="7.5"/>
  </r>
  <r>
    <x v="238"/>
    <n v="7.5"/>
  </r>
  <r>
    <x v="35"/>
    <n v="7.5"/>
  </r>
  <r>
    <x v="96"/>
    <n v="7.5"/>
  </r>
  <r>
    <x v="170"/>
    <n v="7.5"/>
  </r>
  <r>
    <x v="14"/>
    <n v="7.5"/>
  </r>
  <r>
    <x v="182"/>
    <n v="7.5"/>
  </r>
  <r>
    <x v="130"/>
    <n v="7.5"/>
  </r>
  <r>
    <x v="121"/>
    <n v="7.5"/>
  </r>
  <r>
    <x v="89"/>
    <n v="7.5"/>
  </r>
  <r>
    <x v="206"/>
    <n v="7.5"/>
  </r>
  <r>
    <x v="133"/>
    <n v="7.5"/>
  </r>
  <r>
    <x v="210"/>
    <n v="7.5"/>
  </r>
  <r>
    <x v="29"/>
    <n v="7.5"/>
  </r>
  <r>
    <x v="81"/>
    <n v="7.5"/>
  </r>
  <r>
    <x v="38"/>
    <n v="7.5"/>
  </r>
  <r>
    <x v="65"/>
    <n v="7.5"/>
  </r>
  <r>
    <x v="91"/>
    <n v="7.5"/>
  </r>
  <r>
    <x v="142"/>
    <n v="7.5"/>
  </r>
  <r>
    <x v="133"/>
    <n v="7.5"/>
  </r>
  <r>
    <x v="101"/>
    <n v="7.5"/>
  </r>
  <r>
    <x v="96"/>
    <n v="7.5"/>
  </r>
  <r>
    <x v="29"/>
    <n v="7.5"/>
  </r>
  <r>
    <x v="210"/>
    <n v="7.5"/>
  </r>
  <r>
    <x v="130"/>
    <n v="7.5"/>
  </r>
  <r>
    <x v="98"/>
    <n v="7.5"/>
  </r>
  <r>
    <x v="52"/>
    <n v="7.5"/>
  </r>
  <r>
    <x v="100"/>
    <n v="7.5"/>
  </r>
  <r>
    <x v="210"/>
    <n v="7.5"/>
  </r>
  <r>
    <x v="5"/>
    <n v="7.5"/>
  </r>
  <r>
    <x v="76"/>
    <n v="7.5"/>
  </r>
  <r>
    <x v="101"/>
    <n v="7.5"/>
  </r>
  <r>
    <x v="114"/>
    <n v="7.5"/>
  </r>
  <r>
    <x v="14"/>
    <n v="7.5"/>
  </r>
  <r>
    <x v="101"/>
    <n v="7.5"/>
  </r>
  <r>
    <x v="130"/>
    <n v="7.5"/>
  </r>
  <r>
    <x v="206"/>
    <n v="7.5"/>
  </r>
  <r>
    <x v="206"/>
    <n v="7.5"/>
  </r>
  <r>
    <x v="89"/>
    <n v="7.5"/>
  </r>
  <r>
    <x v="133"/>
    <n v="7.5"/>
  </r>
  <r>
    <x v="3"/>
    <n v="7.5"/>
  </r>
  <r>
    <x v="101"/>
    <n v="7.5"/>
  </r>
  <r>
    <x v="89"/>
    <n v="7.5"/>
  </r>
  <r>
    <x v="239"/>
    <n v="7.5"/>
  </r>
  <r>
    <x v="52"/>
    <n v="7.5"/>
  </r>
  <r>
    <x v="214"/>
    <n v="7.5"/>
  </r>
  <r>
    <x v="89"/>
    <n v="7.5"/>
  </r>
  <r>
    <x v="29"/>
    <n v="7.5"/>
  </r>
  <r>
    <x v="191"/>
    <n v="7.5"/>
  </r>
  <r>
    <x v="164"/>
    <n v="7.5"/>
  </r>
  <r>
    <x v="105"/>
    <n v="7.5"/>
  </r>
  <r>
    <x v="206"/>
    <n v="7.5"/>
  </r>
  <r>
    <x v="74"/>
    <n v="7.5"/>
  </r>
  <r>
    <x v="150"/>
    <n v="7.5"/>
  </r>
  <r>
    <x v="29"/>
    <n v="7.5"/>
  </r>
  <r>
    <x v="76"/>
    <n v="7.5"/>
  </r>
  <r>
    <x v="94"/>
    <n v="7.5"/>
  </r>
  <r>
    <x v="238"/>
    <n v="7.5"/>
  </r>
  <r>
    <x v="212"/>
    <n v="7.5"/>
  </r>
  <r>
    <x v="164"/>
    <n v="7.5"/>
  </r>
  <r>
    <x v="83"/>
    <n v="7.5"/>
  </r>
  <r>
    <x v="90"/>
    <n v="7.5"/>
  </r>
  <r>
    <x v="111"/>
    <n v="7.5"/>
  </r>
  <r>
    <x v="100"/>
    <n v="7.5"/>
  </r>
  <r>
    <x v="110"/>
    <n v="7.5"/>
  </r>
  <r>
    <x v="120"/>
    <n v="7.5"/>
  </r>
  <r>
    <x v="144"/>
    <n v="7.5"/>
  </r>
  <r>
    <x v="202"/>
    <n v="7.5"/>
  </r>
  <r>
    <x v="32"/>
    <n v="7.55"/>
  </r>
  <r>
    <x v="42"/>
    <n v="7.62"/>
  </r>
  <r>
    <x v="32"/>
    <n v="7.63"/>
  </r>
  <r>
    <x v="101"/>
    <n v="7.7"/>
  </r>
  <r>
    <x v="240"/>
    <n v="7.71"/>
  </r>
  <r>
    <x v="176"/>
    <n v="7.71"/>
  </r>
  <r>
    <x v="0"/>
    <n v="7.71"/>
  </r>
  <r>
    <x v="1"/>
    <n v="7.71"/>
  </r>
  <r>
    <x v="241"/>
    <n v="7.73"/>
  </r>
  <r>
    <x v="152"/>
    <n v="7.75"/>
  </r>
  <r>
    <x v="242"/>
    <n v="7.78"/>
  </r>
  <r>
    <x v="43"/>
    <n v="7.83"/>
  </r>
  <r>
    <x v="243"/>
    <n v="7.83"/>
  </r>
  <r>
    <x v="96"/>
    <n v="7.88"/>
  </r>
  <r>
    <x v="241"/>
    <n v="7.88"/>
  </r>
  <r>
    <x v="151"/>
    <n v="7.92"/>
  </r>
  <r>
    <x v="215"/>
    <n v="7.92"/>
  </r>
  <r>
    <x v="29"/>
    <n v="7.92"/>
  </r>
  <r>
    <x v="76"/>
    <n v="7.92"/>
  </r>
  <r>
    <x v="150"/>
    <n v="7.92"/>
  </r>
  <r>
    <x v="164"/>
    <n v="7.95"/>
  </r>
  <r>
    <x v="206"/>
    <n v="7.95"/>
  </r>
  <r>
    <x v="151"/>
    <n v="8"/>
  </r>
  <r>
    <x v="129"/>
    <n v="8"/>
  </r>
  <r>
    <x v="244"/>
    <n v="8"/>
  </r>
  <r>
    <x v="245"/>
    <n v="8"/>
  </r>
  <r>
    <x v="23"/>
    <n v="8"/>
  </r>
  <r>
    <x v="29"/>
    <n v="8"/>
  </r>
  <r>
    <x v="29"/>
    <n v="8"/>
  </r>
  <r>
    <x v="246"/>
    <n v="8"/>
  </r>
  <r>
    <x v="219"/>
    <n v="8"/>
  </r>
  <r>
    <x v="29"/>
    <n v="8"/>
  </r>
  <r>
    <x v="247"/>
    <n v="8"/>
  </r>
  <r>
    <x v="112"/>
    <n v="8"/>
  </r>
  <r>
    <x v="248"/>
    <n v="8"/>
  </r>
  <r>
    <x v="191"/>
    <n v="8"/>
  </r>
  <r>
    <x v="249"/>
    <n v="8.06"/>
  </r>
  <r>
    <x v="133"/>
    <n v="8.06"/>
  </r>
  <r>
    <x v="250"/>
    <n v="8.07"/>
  </r>
  <r>
    <x v="70"/>
    <n v="8.1"/>
  </r>
  <r>
    <x v="251"/>
    <n v="8.11"/>
  </r>
  <r>
    <x v="151"/>
    <n v="8.1199999999999992"/>
  </r>
  <r>
    <x v="132"/>
    <n v="8.1199999999999992"/>
  </r>
  <r>
    <x v="76"/>
    <n v="8.17"/>
  </r>
  <r>
    <x v="130"/>
    <n v="8.2100000000000009"/>
  </r>
  <r>
    <x v="130"/>
    <n v="8.2100000000000009"/>
  </r>
  <r>
    <x v="14"/>
    <n v="8.2100000000000009"/>
  </r>
  <r>
    <x v="98"/>
    <n v="8.2100000000000009"/>
  </r>
  <r>
    <x v="14"/>
    <n v="8.2100000000000009"/>
  </r>
  <r>
    <x v="76"/>
    <n v="8.2100000000000009"/>
  </r>
  <r>
    <x v="164"/>
    <n v="8.2100000000000009"/>
  </r>
  <r>
    <x v="201"/>
    <n v="8.2100000000000009"/>
  </r>
  <r>
    <x v="193"/>
    <n v="8.2100000000000009"/>
  </r>
  <r>
    <x v="70"/>
    <n v="8.2200000000000006"/>
  </r>
  <r>
    <x v="252"/>
    <n v="8.25"/>
  </r>
  <r>
    <x v="180"/>
    <n v="8.25"/>
  </r>
  <r>
    <x v="195"/>
    <n v="8.25"/>
  </r>
  <r>
    <x v="253"/>
    <n v="8.25"/>
  </r>
  <r>
    <x v="230"/>
    <n v="8.25"/>
  </r>
  <r>
    <x v="254"/>
    <n v="8.25"/>
  </r>
  <r>
    <x v="87"/>
    <n v="8.25"/>
  </r>
  <r>
    <x v="255"/>
    <n v="8.25"/>
  </r>
  <r>
    <x v="170"/>
    <n v="8.27"/>
  </r>
  <r>
    <x v="29"/>
    <n v="8.27"/>
  </r>
  <r>
    <x v="89"/>
    <n v="8.2899999999999991"/>
  </r>
  <r>
    <x v="14"/>
    <n v="8.33"/>
  </r>
  <r>
    <x v="45"/>
    <n v="8.33"/>
  </r>
  <r>
    <x v="200"/>
    <n v="8.33"/>
  </r>
  <r>
    <x v="133"/>
    <n v="8.33"/>
  </r>
  <r>
    <x v="130"/>
    <n v="8.33"/>
  </r>
  <r>
    <x v="14"/>
    <n v="8.33"/>
  </r>
  <r>
    <x v="170"/>
    <n v="8.33"/>
  </r>
  <r>
    <x v="206"/>
    <n v="8.33"/>
  </r>
  <r>
    <x v="200"/>
    <n v="8.33"/>
  </r>
  <r>
    <x v="164"/>
    <n v="8.33"/>
  </r>
  <r>
    <x v="130"/>
    <n v="8.33"/>
  </r>
  <r>
    <x v="65"/>
    <n v="8.33"/>
  </r>
  <r>
    <x v="215"/>
    <n v="8.33"/>
  </r>
  <r>
    <x v="215"/>
    <n v="8.3800000000000008"/>
  </r>
  <r>
    <x v="235"/>
    <n v="8.3800000000000008"/>
  </r>
  <r>
    <x v="14"/>
    <n v="8.41"/>
  </r>
  <r>
    <x v="164"/>
    <n v="8.41"/>
  </r>
  <r>
    <x v="52"/>
    <n v="8.41"/>
  </r>
  <r>
    <x v="171"/>
    <n v="8.41"/>
  </r>
  <r>
    <x v="14"/>
    <n v="8.41"/>
  </r>
  <r>
    <x v="256"/>
    <n v="8.42"/>
  </r>
  <r>
    <x v="56"/>
    <n v="8.42"/>
  </r>
  <r>
    <x v="220"/>
    <n v="8.42"/>
  </r>
  <r>
    <x v="257"/>
    <n v="8.42"/>
  </r>
  <r>
    <x v="195"/>
    <n v="8.42"/>
  </r>
  <r>
    <x v="162"/>
    <n v="8.42"/>
  </r>
  <r>
    <x v="258"/>
    <n v="8.43"/>
  </r>
  <r>
    <x v="68"/>
    <n v="8.5"/>
  </r>
  <r>
    <x v="24"/>
    <n v="8.5"/>
  </r>
  <r>
    <x v="171"/>
    <n v="8.5"/>
  </r>
  <r>
    <x v="210"/>
    <n v="8.5"/>
  </r>
  <r>
    <x v="209"/>
    <n v="8.5"/>
  </r>
  <r>
    <x v="259"/>
    <n v="8.5"/>
  </r>
  <r>
    <x v="80"/>
    <n v="8.5"/>
  </r>
  <r>
    <x v="80"/>
    <n v="8.5"/>
  </r>
  <r>
    <x v="123"/>
    <n v="8.5"/>
  </r>
  <r>
    <x v="66"/>
    <n v="8.5"/>
  </r>
  <r>
    <x v="80"/>
    <n v="8.5"/>
  </r>
  <r>
    <x v="3"/>
    <n v="8.5"/>
  </r>
  <r>
    <x v="101"/>
    <n v="8.5"/>
  </r>
  <r>
    <x v="22"/>
    <n v="8.5"/>
  </r>
  <r>
    <x v="201"/>
    <n v="8.5"/>
  </r>
  <r>
    <x v="52"/>
    <n v="8.61"/>
  </r>
  <r>
    <x v="11"/>
    <n v="8.61"/>
  </r>
  <r>
    <x v="101"/>
    <n v="8.61"/>
  </r>
  <r>
    <x v="164"/>
    <n v="8.65"/>
  </r>
  <r>
    <x v="191"/>
    <n v="8.65"/>
  </r>
  <r>
    <x v="254"/>
    <n v="8.66"/>
  </r>
  <r>
    <x v="246"/>
    <n v="8.66"/>
  </r>
  <r>
    <x v="176"/>
    <n v="8.66"/>
  </r>
  <r>
    <x v="163"/>
    <n v="8.66"/>
  </r>
  <r>
    <x v="260"/>
    <n v="8.66"/>
  </r>
  <r>
    <x v="162"/>
    <n v="8.66"/>
  </r>
  <r>
    <x v="229"/>
    <n v="8.66"/>
  </r>
  <r>
    <x v="220"/>
    <n v="8.66"/>
  </r>
  <r>
    <x v="243"/>
    <n v="8.66"/>
  </r>
  <r>
    <x v="242"/>
    <n v="8.7100000000000009"/>
  </r>
  <r>
    <x v="52"/>
    <n v="8.73"/>
  </r>
  <r>
    <x v="132"/>
    <n v="8.75"/>
  </r>
  <r>
    <x v="24"/>
    <n v="8.75"/>
  </r>
  <r>
    <x v="215"/>
    <n v="8.75"/>
  </r>
  <r>
    <x v="171"/>
    <n v="8.75"/>
  </r>
  <r>
    <x v="130"/>
    <n v="8.75"/>
  </r>
  <r>
    <x v="200"/>
    <n v="8.75"/>
  </r>
  <r>
    <x v="164"/>
    <n v="8.75"/>
  </r>
  <r>
    <x v="151"/>
    <n v="8.75"/>
  </r>
  <r>
    <x v="242"/>
    <n v="8.75"/>
  </r>
  <r>
    <x v="91"/>
    <n v="8.75"/>
  </r>
  <r>
    <x v="200"/>
    <n v="8.75"/>
  </r>
  <r>
    <x v="35"/>
    <n v="8.75"/>
  </r>
  <r>
    <x v="74"/>
    <n v="8.75"/>
  </r>
  <r>
    <x v="234"/>
    <n v="8.75"/>
  </r>
  <r>
    <x v="111"/>
    <n v="8.75"/>
  </r>
  <r>
    <x v="215"/>
    <n v="8.8000000000000007"/>
  </r>
  <r>
    <x v="235"/>
    <n v="8.82"/>
  </r>
  <r>
    <x v="68"/>
    <n v="8.83"/>
  </r>
  <r>
    <x v="79"/>
    <n v="8.86"/>
  </r>
  <r>
    <x v="28"/>
    <n v="8.86"/>
  </r>
  <r>
    <x v="48"/>
    <n v="8.86"/>
  </r>
  <r>
    <x v="119"/>
    <n v="8.86"/>
  </r>
  <r>
    <x v="235"/>
    <n v="8.8800000000000008"/>
  </r>
  <r>
    <x v="229"/>
    <n v="8.8800000000000008"/>
  </r>
  <r>
    <x v="164"/>
    <n v="8.93"/>
  </r>
  <r>
    <x v="245"/>
    <n v="8.93"/>
  </r>
  <r>
    <x v="23"/>
    <n v="8.93"/>
  </r>
  <r>
    <x v="79"/>
    <n v="9"/>
  </r>
  <r>
    <x v="216"/>
    <n v="9"/>
  </r>
  <r>
    <x v="121"/>
    <n v="9"/>
  </r>
  <r>
    <x v="35"/>
    <n v="9"/>
  </r>
  <r>
    <x v="139"/>
    <n v="9"/>
  </r>
  <r>
    <x v="261"/>
    <n v="9"/>
  </r>
  <r>
    <x v="37"/>
    <n v="9"/>
  </r>
  <r>
    <x v="230"/>
    <n v="9"/>
  </r>
  <r>
    <x v="257"/>
    <n v="9"/>
  </r>
  <r>
    <x v="195"/>
    <n v="9.14"/>
  </r>
  <r>
    <x v="176"/>
    <n v="9.14"/>
  </r>
  <r>
    <x v="151"/>
    <n v="9.17"/>
  </r>
  <r>
    <x v="210"/>
    <n v="9.17"/>
  </r>
  <r>
    <x v="69"/>
    <n v="9.17"/>
  </r>
  <r>
    <x v="121"/>
    <n v="9.17"/>
  </r>
  <r>
    <x v="3"/>
    <n v="9.17"/>
  </r>
  <r>
    <x v="14"/>
    <n v="9.17"/>
  </r>
  <r>
    <x v="210"/>
    <n v="9.17"/>
  </r>
  <r>
    <x v="206"/>
    <n v="9.17"/>
  </r>
  <r>
    <x v="36"/>
    <n v="9.17"/>
  </r>
  <r>
    <x v="209"/>
    <n v="9.17"/>
  </r>
  <r>
    <x v="200"/>
    <n v="9.17"/>
  </r>
  <r>
    <x v="80"/>
    <n v="9.17"/>
  </r>
  <r>
    <x v="198"/>
    <n v="9.17"/>
  </r>
  <r>
    <x v="29"/>
    <n v="9.17"/>
  </r>
  <r>
    <x v="143"/>
    <n v="9.17"/>
  </r>
  <r>
    <x v="157"/>
    <n v="9.17"/>
  </r>
  <r>
    <x v="242"/>
    <n v="9.3000000000000007"/>
  </r>
  <r>
    <x v="215"/>
    <n v="9.31"/>
  </r>
  <r>
    <x v="210"/>
    <n v="9.32"/>
  </r>
  <r>
    <x v="200"/>
    <n v="9.32"/>
  </r>
  <r>
    <x v="66"/>
    <n v="9.32"/>
  </r>
  <r>
    <x v="170"/>
    <n v="9.32"/>
  </r>
  <r>
    <x v="164"/>
    <n v="9.3800000000000008"/>
  </r>
  <r>
    <x v="262"/>
    <n v="9.42"/>
  </r>
  <r>
    <x v="165"/>
    <n v="9.5"/>
  </r>
  <r>
    <x v="130"/>
    <n v="9.5"/>
  </r>
  <r>
    <x v="151"/>
    <n v="9.5"/>
  </r>
  <r>
    <x v="210"/>
    <n v="9.5"/>
  </r>
  <r>
    <x v="14"/>
    <n v="9.5"/>
  </r>
  <r>
    <x v="206"/>
    <n v="9.5"/>
  </r>
  <r>
    <x v="200"/>
    <n v="9.5"/>
  </r>
  <r>
    <x v="263"/>
    <n v="9.5"/>
  </r>
  <r>
    <x v="144"/>
    <n v="9.5"/>
  </r>
  <r>
    <x v="123"/>
    <n v="9.5"/>
  </r>
  <r>
    <x v="226"/>
    <n v="9.5"/>
  </r>
  <r>
    <x v="210"/>
    <n v="9.5"/>
  </r>
  <r>
    <x v="187"/>
    <n v="9.5"/>
  </r>
  <r>
    <x v="76"/>
    <n v="9.5"/>
  </r>
  <r>
    <x v="176"/>
    <n v="9.5"/>
  </r>
  <r>
    <x v="113"/>
    <n v="9.5"/>
  </r>
  <r>
    <x v="264"/>
    <n v="9.5"/>
  </r>
  <r>
    <x v="112"/>
    <n v="9.5"/>
  </r>
  <r>
    <x v="189"/>
    <n v="9.5"/>
  </r>
  <r>
    <x v="248"/>
    <n v="9.5"/>
  </r>
  <r>
    <x v="23"/>
    <n v="9.5"/>
  </r>
  <r>
    <x v="112"/>
    <n v="9.5"/>
  </r>
  <r>
    <x v="243"/>
    <n v="9.5"/>
  </r>
  <r>
    <x v="111"/>
    <n v="9.5"/>
  </r>
  <r>
    <x v="261"/>
    <n v="9.5"/>
  </r>
  <r>
    <x v="173"/>
    <n v="9.5"/>
  </r>
  <r>
    <x v="142"/>
    <n v="9.58"/>
  </r>
  <r>
    <x v="200"/>
    <n v="9.64"/>
  </r>
  <r>
    <x v="14"/>
    <n v="9.64"/>
  </r>
  <r>
    <x v="164"/>
    <n v="9.64"/>
  </r>
  <r>
    <x v="19"/>
    <n v="9.64"/>
  </r>
  <r>
    <x v="90"/>
    <n v="9.64"/>
  </r>
  <r>
    <x v="142"/>
    <n v="9.69"/>
  </r>
  <r>
    <x v="130"/>
    <n v="9.7200000000000006"/>
  </r>
  <r>
    <x v="19"/>
    <n v="9.7200000000000006"/>
  </r>
  <r>
    <x v="242"/>
    <n v="9.7200000000000006"/>
  </r>
  <r>
    <x v="170"/>
    <n v="9.77"/>
  </r>
  <r>
    <x v="241"/>
    <n v="9.85"/>
  </r>
  <r>
    <x v="43"/>
    <n v="9.85"/>
  </r>
  <r>
    <x v="24"/>
    <n v="10"/>
  </r>
  <r>
    <x v="206"/>
    <n v="10"/>
  </r>
  <r>
    <x v="130"/>
    <n v="10"/>
  </r>
  <r>
    <x v="35"/>
    <n v="10"/>
  </r>
  <r>
    <x v="215"/>
    <n v="10"/>
  </r>
  <r>
    <x v="210"/>
    <n v="10"/>
  </r>
  <r>
    <x v="206"/>
    <n v="10"/>
  </r>
  <r>
    <x v="79"/>
    <n v="10"/>
  </r>
  <r>
    <x v="72"/>
    <n v="10"/>
  </r>
  <r>
    <x v="245"/>
    <n v="10"/>
  </r>
  <r>
    <x v="19"/>
    <n v="10"/>
  </r>
  <r>
    <x v="91"/>
    <n v="10"/>
  </r>
  <r>
    <x v="265"/>
    <n v="10"/>
  </r>
  <r>
    <x v="206"/>
    <n v="10"/>
  </r>
  <r>
    <x v="235"/>
    <n v="10"/>
  </r>
  <r>
    <x v="98"/>
    <n v="10"/>
  </r>
  <r>
    <x v="238"/>
    <n v="10"/>
  </r>
  <r>
    <x v="164"/>
    <n v="10"/>
  </r>
  <r>
    <x v="205"/>
    <n v="10"/>
  </r>
  <r>
    <x v="91"/>
    <n v="10"/>
  </r>
  <r>
    <x v="266"/>
    <n v="10"/>
  </r>
  <r>
    <x v="172"/>
    <n v="10.23"/>
  </r>
  <r>
    <x v="264"/>
    <n v="10.33"/>
  </r>
  <r>
    <x v="267"/>
    <n v="10.33"/>
  </r>
  <r>
    <x v="268"/>
    <n v="10.33"/>
  </r>
  <r>
    <x v="229"/>
    <n v="10.33"/>
  </r>
  <r>
    <x v="206"/>
    <n v="10.36"/>
  </r>
  <r>
    <x v="269"/>
    <n v="10.36"/>
  </r>
  <r>
    <x v="242"/>
    <n v="10.39"/>
  </r>
  <r>
    <x v="14"/>
    <n v="10.5"/>
  </r>
  <r>
    <x v="270"/>
    <n v="10.56"/>
  </r>
  <r>
    <x v="162"/>
    <n v="10.57"/>
  </r>
  <r>
    <x v="206"/>
    <n v="10.62"/>
  </r>
  <r>
    <x v="167"/>
    <n v="10.62"/>
  </r>
  <r>
    <x v="271"/>
    <n v="10.71"/>
  </r>
  <r>
    <x v="272"/>
    <n v="10.75"/>
  </r>
  <r>
    <x v="273"/>
    <n v="10.75"/>
  </r>
  <r>
    <x v="200"/>
    <n v="10.83"/>
  </r>
  <r>
    <x v="76"/>
    <n v="10.83"/>
  </r>
  <r>
    <x v="79"/>
    <n v="10.83"/>
  </r>
  <r>
    <x v="81"/>
    <n v="10.83"/>
  </r>
  <r>
    <x v="242"/>
    <n v="10.96"/>
  </r>
  <r>
    <x v="29"/>
    <n v="11"/>
  </r>
  <r>
    <x v="243"/>
    <n v="11"/>
  </r>
  <r>
    <x v="274"/>
    <n v="11"/>
  </r>
  <r>
    <x v="210"/>
    <n v="11.07"/>
  </r>
  <r>
    <x v="132"/>
    <n v="11.07"/>
  </r>
  <r>
    <x v="3"/>
    <n v="11.07"/>
  </r>
  <r>
    <x v="271"/>
    <n v="11.25"/>
  </r>
  <r>
    <x v="206"/>
    <n v="11.25"/>
  </r>
  <r>
    <x v="110"/>
    <n v="11.25"/>
  </r>
  <r>
    <x v="275"/>
    <n v="11.5"/>
  </r>
  <r>
    <x v="68"/>
    <n v="11.5"/>
  </r>
  <r>
    <x v="242"/>
    <n v="11.5"/>
  </r>
  <r>
    <x v="200"/>
    <n v="11.5"/>
  </r>
  <r>
    <x v="195"/>
    <n v="11.5"/>
  </r>
  <r>
    <x v="241"/>
    <n v="11.54"/>
  </r>
  <r>
    <x v="276"/>
    <n v="11.55"/>
  </r>
  <r>
    <x v="277"/>
    <n v="11.56"/>
  </r>
  <r>
    <x v="210"/>
    <n v="11.59"/>
  </r>
  <r>
    <x v="79"/>
    <n v="11.59"/>
  </r>
  <r>
    <x v="241"/>
    <n v="11.61"/>
  </r>
  <r>
    <x v="278"/>
    <n v="11.67"/>
  </r>
  <r>
    <x v="235"/>
    <n v="11.73"/>
  </r>
  <r>
    <x v="279"/>
    <n v="11.79"/>
  </r>
  <r>
    <x v="206"/>
    <n v="11.79"/>
  </r>
  <r>
    <x v="151"/>
    <n v="11.79"/>
  </r>
  <r>
    <x v="206"/>
    <n v="11.88"/>
  </r>
  <r>
    <x v="200"/>
    <n v="11.88"/>
  </r>
  <r>
    <x v="210"/>
    <n v="11.94"/>
  </r>
  <r>
    <x v="167"/>
    <n v="11.94"/>
  </r>
  <r>
    <x v="123"/>
    <n v="12"/>
  </r>
  <r>
    <x v="255"/>
    <n v="12"/>
  </r>
  <r>
    <x v="109"/>
    <n v="12"/>
  </r>
  <r>
    <x v="164"/>
    <n v="12"/>
  </r>
  <r>
    <x v="274"/>
    <n v="12"/>
  </r>
  <r>
    <x v="247"/>
    <n v="12"/>
  </r>
  <r>
    <x v="195"/>
    <n v="12"/>
  </r>
  <r>
    <x v="254"/>
    <n v="12"/>
  </r>
  <r>
    <x v="280"/>
    <n v="12"/>
  </r>
  <r>
    <x v="180"/>
    <n v="12"/>
  </r>
  <r>
    <x v="215"/>
    <n v="12.13"/>
  </r>
  <r>
    <x v="238"/>
    <n v="12.21"/>
  </r>
  <r>
    <x v="200"/>
    <n v="12.5"/>
  </r>
  <r>
    <x v="281"/>
    <n v="12.5"/>
  </r>
  <r>
    <x v="129"/>
    <n v="12.5"/>
  </r>
  <r>
    <x v="151"/>
    <n v="12.5"/>
  </r>
  <r>
    <x v="210"/>
    <n v="12.5"/>
  </r>
  <r>
    <x v="206"/>
    <n v="12.5"/>
  </r>
  <r>
    <x v="35"/>
    <n v="12.5"/>
  </r>
  <r>
    <x v="165"/>
    <n v="12.5"/>
  </r>
  <r>
    <x v="200"/>
    <n v="12.5"/>
  </r>
  <r>
    <x v="76"/>
    <n v="12.5"/>
  </r>
  <r>
    <x v="164"/>
    <n v="12.5"/>
  </r>
  <r>
    <x v="206"/>
    <n v="12.5"/>
  </r>
  <r>
    <x v="31"/>
    <n v="12.5"/>
  </r>
  <r>
    <x v="93"/>
    <n v="12.5"/>
  </r>
  <r>
    <x v="132"/>
    <n v="12.5"/>
  </r>
  <r>
    <x v="282"/>
    <n v="12.5"/>
  </r>
  <r>
    <x v="239"/>
    <n v="12.5"/>
  </r>
  <r>
    <x v="283"/>
    <n v="12.5"/>
  </r>
  <r>
    <x v="278"/>
    <n v="12.5"/>
  </r>
  <r>
    <x v="241"/>
    <n v="12.71"/>
  </r>
  <r>
    <x v="241"/>
    <n v="12.88"/>
  </r>
  <r>
    <x v="167"/>
    <n v="13.06"/>
  </r>
  <r>
    <x v="200"/>
    <n v="13.06"/>
  </r>
  <r>
    <x v="275"/>
    <n v="13.21"/>
  </r>
  <r>
    <x v="83"/>
    <n v="13.21"/>
  </r>
  <r>
    <x v="241"/>
    <n v="13.27"/>
  </r>
  <r>
    <x v="200"/>
    <n v="13.33"/>
  </r>
  <r>
    <x v="242"/>
    <n v="13.5"/>
  </r>
  <r>
    <x v="210"/>
    <n v="13.5"/>
  </r>
  <r>
    <x v="234"/>
    <n v="13.5"/>
  </r>
  <r>
    <x v="275"/>
    <n v="13.57"/>
  </r>
  <r>
    <x v="284"/>
    <n v="13.66"/>
  </r>
  <r>
    <x v="285"/>
    <n v="13.66"/>
  </r>
  <r>
    <x v="286"/>
    <n v="13.66"/>
  </r>
  <r>
    <x v="215"/>
    <n v="13.7"/>
  </r>
  <r>
    <x v="171"/>
    <n v="13.75"/>
  </r>
  <r>
    <x v="210"/>
    <n v="13.75"/>
  </r>
  <r>
    <x v="162"/>
    <n v="14"/>
  </r>
  <r>
    <x v="271"/>
    <n v="14.17"/>
  </r>
  <r>
    <x v="107"/>
    <n v="14.5"/>
  </r>
  <r>
    <x v="287"/>
    <n v="14.5"/>
  </r>
  <r>
    <x v="133"/>
    <n v="14.64"/>
  </r>
  <r>
    <x v="200"/>
    <n v="15"/>
  </r>
  <r>
    <x v="206"/>
    <n v="15"/>
  </r>
  <r>
    <x v="238"/>
    <n v="15"/>
  </r>
  <r>
    <x v="79"/>
    <n v="15"/>
  </r>
  <r>
    <x v="235"/>
    <n v="15"/>
  </r>
  <r>
    <x v="288"/>
    <n v="15"/>
  </r>
  <r>
    <x v="271"/>
    <n v="15.23"/>
  </r>
  <r>
    <x v="167"/>
    <n v="15.83"/>
  </r>
  <r>
    <x v="132"/>
    <n v="16.25"/>
  </r>
  <r>
    <x v="241"/>
    <n v="16.39"/>
  </r>
  <r>
    <x v="98"/>
    <n v="17.5"/>
  </r>
  <r>
    <x v="275"/>
    <n v="17.5"/>
  </r>
  <r>
    <x v="200"/>
    <n v="19.170000000000002"/>
  </r>
  <r>
    <x v="2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3AD9-AC1B-0E4A-8600-EA0664210C32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5:F296" firstHeaderRow="1" firstDataRow="1" firstDataCol="1"/>
  <pivotFields count="2">
    <pivotField axis="axisRow" showAll="0" sortType="ascending">
      <items count="291">
        <item x="266"/>
        <item x="286"/>
        <item x="287"/>
        <item x="95"/>
        <item x="22"/>
        <item x="139"/>
        <item x="86"/>
        <item x="188"/>
        <item x="265"/>
        <item x="57"/>
        <item x="44"/>
        <item x="3"/>
        <item x="11"/>
        <item x="39"/>
        <item x="0"/>
        <item x="1"/>
        <item x="155"/>
        <item x="186"/>
        <item x="193"/>
        <item x="120"/>
        <item x="196"/>
        <item x="250"/>
        <item x="75"/>
        <item x="117"/>
        <item x="227"/>
        <item x="48"/>
        <item x="29"/>
        <item x="185"/>
        <item x="276"/>
        <item x="277"/>
        <item x="269"/>
        <item x="53"/>
        <item x="20"/>
        <item x="54"/>
        <item x="140"/>
        <item x="190"/>
        <item x="168"/>
        <item x="258"/>
        <item x="92"/>
        <item x="63"/>
        <item x="149"/>
        <item x="127"/>
        <item x="88"/>
        <item x="41"/>
        <item x="137"/>
        <item x="13"/>
        <item x="49"/>
        <item x="30"/>
        <item x="124"/>
        <item x="64"/>
        <item x="197"/>
        <item x="204"/>
        <item x="85"/>
        <item x="229"/>
        <item x="261"/>
        <item x="220"/>
        <item x="232"/>
        <item x="161"/>
        <item x="113"/>
        <item x="257"/>
        <item x="247"/>
        <item x="109"/>
        <item x="241"/>
        <item x="242"/>
        <item x="8"/>
        <item x="46"/>
        <item x="235"/>
        <item x="244"/>
        <item x="218"/>
        <item x="159"/>
        <item x="162"/>
        <item x="195"/>
        <item x="87"/>
        <item x="256"/>
        <item x="180"/>
        <item x="60"/>
        <item x="198"/>
        <item x="128"/>
        <item x="26"/>
        <item x="65"/>
        <item x="100"/>
        <item x="157"/>
        <item x="278"/>
        <item x="239"/>
        <item x="143"/>
        <item x="282"/>
        <item x="34"/>
        <item x="58"/>
        <item x="82"/>
        <item x="179"/>
        <item x="228"/>
        <item x="194"/>
        <item x="231"/>
        <item x="169"/>
        <item x="33"/>
        <item x="59"/>
        <item x="181"/>
        <item x="94"/>
        <item x="145"/>
        <item x="67"/>
        <item x="138"/>
        <item x="111"/>
        <item x="110"/>
        <item x="182"/>
        <item x="18"/>
        <item x="40"/>
        <item x="173"/>
        <item x="201"/>
        <item x="144"/>
        <item x="191"/>
        <item x="90"/>
        <item x="166"/>
        <item x="93"/>
        <item x="202"/>
        <item x="50"/>
        <item x="211"/>
        <item x="262"/>
        <item x="74"/>
        <item x="69"/>
        <item x="80"/>
        <item x="174"/>
        <item x="101"/>
        <item x="91"/>
        <item x="105"/>
        <item x="133"/>
        <item x="81"/>
        <item x="76"/>
        <item x="89"/>
        <item x="31"/>
        <item x="123"/>
        <item x="84"/>
        <item x="245"/>
        <item x="207"/>
        <item x="70"/>
        <item x="52"/>
        <item x="152"/>
        <item x="142"/>
        <item x="72"/>
        <item x="249"/>
        <item x="27"/>
        <item x="98"/>
        <item x="136"/>
        <item x="163"/>
        <item x="42"/>
        <item x="78"/>
        <item x="216"/>
        <item x="240"/>
        <item x="118"/>
        <item x="243"/>
        <item x="112"/>
        <item x="254"/>
        <item x="280"/>
        <item x="273"/>
        <item x="234"/>
        <item x="107"/>
        <item x="189"/>
        <item x="252"/>
        <item x="219"/>
        <item x="224"/>
        <item x="154"/>
        <item x="71"/>
        <item x="199"/>
        <item x="205"/>
        <item x="187"/>
        <item x="177"/>
        <item x="248"/>
        <item x="255"/>
        <item x="217"/>
        <item x="51"/>
        <item x="147"/>
        <item x="122"/>
        <item x="37"/>
        <item x="167"/>
        <item x="271"/>
        <item x="238"/>
        <item x="275"/>
        <item x="47"/>
        <item x="28"/>
        <item x="4"/>
        <item x="36"/>
        <item x="16"/>
        <item x="38"/>
        <item x="15"/>
        <item x="97"/>
        <item x="73"/>
        <item x="237"/>
        <item x="62"/>
        <item x="214"/>
        <item x="153"/>
        <item x="77"/>
        <item x="135"/>
        <item x="21"/>
        <item x="208"/>
        <item x="126"/>
        <item x="131"/>
        <item x="156"/>
        <item x="102"/>
        <item x="104"/>
        <item x="134"/>
        <item x="260"/>
        <item x="253"/>
        <item x="125"/>
        <item x="116"/>
        <item x="184"/>
        <item x="236"/>
        <item x="148"/>
        <item x="115"/>
        <item x="61"/>
        <item x="25"/>
        <item x="7"/>
        <item x="251"/>
        <item x="267"/>
        <item x="263"/>
        <item x="272"/>
        <item x="175"/>
        <item x="192"/>
        <item x="99"/>
        <item x="230"/>
        <item x="226"/>
        <item x="246"/>
        <item x="264"/>
        <item x="274"/>
        <item x="259"/>
        <item x="150"/>
        <item x="83"/>
        <item x="203"/>
        <item x="268"/>
        <item x="146"/>
        <item x="225"/>
        <item x="206"/>
        <item x="200"/>
        <item x="210"/>
        <item x="164"/>
        <item x="130"/>
        <item x="14"/>
        <item x="66"/>
        <item x="283"/>
        <item x="5"/>
        <item x="55"/>
        <item x="279"/>
        <item x="45"/>
        <item x="213"/>
        <item x="281"/>
        <item x="35"/>
        <item x="19"/>
        <item x="24"/>
        <item x="151"/>
        <item x="170"/>
        <item x="171"/>
        <item x="79"/>
        <item x="121"/>
        <item x="132"/>
        <item x="68"/>
        <item x="129"/>
        <item x="96"/>
        <item x="209"/>
        <item x="172"/>
        <item x="165"/>
        <item x="114"/>
        <item x="12"/>
        <item x="288"/>
        <item x="270"/>
        <item x="43"/>
        <item x="32"/>
        <item x="23"/>
        <item x="176"/>
        <item x="223"/>
        <item x="56"/>
        <item x="119"/>
        <item x="141"/>
        <item x="212"/>
        <item x="215"/>
        <item x="183"/>
        <item x="103"/>
        <item x="106"/>
        <item x="233"/>
        <item x="6"/>
        <item x="2"/>
        <item x="9"/>
        <item x="10"/>
        <item x="17"/>
        <item x="285"/>
        <item x="284"/>
        <item x="222"/>
        <item x="158"/>
        <item x="108"/>
        <item x="178"/>
        <item x="221"/>
        <item x="160"/>
        <item x="2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91">
    <i>
      <x v="289"/>
    </i>
    <i>
      <x v="104"/>
    </i>
    <i>
      <x v="32"/>
    </i>
    <i>
      <x v="191"/>
    </i>
    <i>
      <x v="178"/>
    </i>
    <i>
      <x v="45"/>
    </i>
    <i>
      <x v="78"/>
    </i>
    <i>
      <x v="47"/>
    </i>
    <i>
      <x v="94"/>
    </i>
    <i>
      <x v="209"/>
    </i>
    <i>
      <x v="64"/>
    </i>
    <i>
      <x v="105"/>
    </i>
    <i>
      <x v="10"/>
    </i>
    <i>
      <x v="176"/>
    </i>
    <i>
      <x v="277"/>
    </i>
    <i>
      <x v="208"/>
    </i>
    <i>
      <x v="33"/>
    </i>
    <i>
      <x v="31"/>
    </i>
    <i>
      <x v="280"/>
    </i>
    <i>
      <x v="43"/>
    </i>
    <i>
      <x v="238"/>
    </i>
    <i>
      <x v="9"/>
    </i>
    <i>
      <x v="95"/>
    </i>
    <i>
      <x v="276"/>
    </i>
    <i>
      <x v="207"/>
    </i>
    <i>
      <x v="186"/>
    </i>
    <i>
      <x v="39"/>
    </i>
    <i>
      <x v="49"/>
    </i>
    <i>
      <x v="184"/>
    </i>
    <i>
      <x v="99"/>
    </i>
    <i>
      <x v="160"/>
    </i>
    <i>
      <x v="278"/>
    </i>
    <i>
      <x v="22"/>
    </i>
    <i>
      <x v="189"/>
    </i>
    <i>
      <x v="180"/>
    </i>
    <i>
      <x v="52"/>
    </i>
    <i>
      <x v="259"/>
    </i>
    <i>
      <x v="279"/>
    </i>
    <i>
      <x v="86"/>
    </i>
    <i>
      <x v="42"/>
    </i>
    <i>
      <x v="38"/>
    </i>
    <i>
      <x v="183"/>
    </i>
    <i>
      <x v="216"/>
    </i>
    <i>
      <x v="12"/>
    </i>
    <i>
      <x v="285"/>
    </i>
    <i>
      <x v="46"/>
    </i>
    <i>
      <x v="274"/>
    </i>
    <i>
      <x v="273"/>
    </i>
    <i>
      <x v="197"/>
    </i>
    <i>
      <x v="196"/>
    </i>
    <i>
      <x v="206"/>
    </i>
    <i>
      <x v="202"/>
    </i>
    <i>
      <x v="23"/>
    </i>
    <i>
      <x v="147"/>
    </i>
    <i>
      <x v="114"/>
    </i>
    <i>
      <x v="13"/>
    </i>
    <i>
      <x v="237"/>
    </i>
    <i>
      <x v="179"/>
    </i>
    <i>
      <x v="48"/>
    </i>
    <i>
      <x v="201"/>
    </i>
    <i>
      <x v="14"/>
    </i>
    <i>
      <x v="15"/>
    </i>
    <i>
      <x v="193"/>
    </i>
    <i>
      <x v="65"/>
    </i>
    <i>
      <x v="11"/>
    </i>
    <i>
      <x v="77"/>
    </i>
    <i>
      <x v="181"/>
    </i>
    <i>
      <x v="41"/>
    </i>
    <i>
      <x v="182"/>
    </i>
    <i>
      <x v="194"/>
    </i>
    <i>
      <x v="44"/>
    </i>
    <i>
      <x v="198"/>
    </i>
    <i>
      <x v="190"/>
    </i>
    <i>
      <x v="227"/>
    </i>
    <i>
      <x v="169"/>
    </i>
    <i>
      <x v="87"/>
    </i>
    <i>
      <x v="100"/>
    </i>
    <i>
      <x v="205"/>
    </i>
    <i>
      <x v="3"/>
    </i>
    <i>
      <x v="141"/>
    </i>
    <i>
      <x v="170"/>
    </i>
    <i>
      <x v="40"/>
    </i>
    <i>
      <x v="25"/>
    </i>
    <i>
      <x v="188"/>
    </i>
    <i>
      <x v="269"/>
    </i>
    <i>
      <x v="69"/>
    </i>
    <i>
      <x v="57"/>
    </i>
    <i>
      <x v="159"/>
    </i>
    <i>
      <x v="284"/>
    </i>
    <i>
      <x v="288"/>
    </i>
    <i>
      <x v="195"/>
    </i>
    <i>
      <x v="34"/>
    </i>
    <i>
      <x v="143"/>
    </i>
    <i>
      <x v="144"/>
    </i>
    <i>
      <x v="111"/>
    </i>
    <i>
      <x v="267"/>
    </i>
    <i>
      <x v="36"/>
    </i>
    <i>
      <x v="93"/>
    </i>
    <i>
      <x v="244"/>
    </i>
    <i>
      <x v="6"/>
    </i>
    <i>
      <x v="263"/>
    </i>
    <i>
      <x v="139"/>
    </i>
    <i>
      <x v="245"/>
    </i>
    <i>
      <x v="123"/>
    </i>
    <i>
      <x v="120"/>
    </i>
    <i>
      <x v="240"/>
    </i>
    <i>
      <x v="75"/>
    </i>
    <i>
      <x v="168"/>
    </i>
    <i>
      <x v="89"/>
    </i>
    <i>
      <x v="164"/>
    </i>
    <i>
      <x v="214"/>
    </i>
    <i>
      <x v="286"/>
    </i>
    <i>
      <x v="98"/>
    </i>
    <i>
      <x v="171"/>
    </i>
    <i>
      <x v="96"/>
    </i>
    <i>
      <x v="79"/>
    </i>
    <i>
      <x v="16"/>
    </i>
    <i>
      <x v="118"/>
    </i>
    <i>
      <x v="203"/>
    </i>
    <i>
      <x v="272"/>
    </i>
    <i>
      <x v="97"/>
    </i>
    <i>
      <x v="27"/>
    </i>
    <i>
      <x v="130"/>
    </i>
    <i>
      <x v="17"/>
    </i>
    <i>
      <x v="137"/>
    </i>
    <i>
      <x v="177"/>
    </i>
    <i>
      <x v="88"/>
    </i>
    <i>
      <x v="133"/>
    </i>
    <i>
      <x v="127"/>
    </i>
    <i>
      <x v="19"/>
    </i>
    <i>
      <x v="80"/>
    </i>
    <i>
      <x v="258"/>
    </i>
    <i>
      <x v="72"/>
    </i>
    <i>
      <x v="215"/>
    </i>
    <i>
      <x v="264"/>
    </i>
    <i>
      <x v="91"/>
    </i>
    <i>
      <x v="262"/>
    </i>
    <i>
      <x v="4"/>
    </i>
    <i>
      <x v="20"/>
    </i>
    <i>
      <x v="50"/>
    </i>
    <i>
      <x v="254"/>
    </i>
    <i>
      <x v="223"/>
    </i>
    <i>
      <x v="161"/>
    </i>
    <i>
      <x v="268"/>
    </i>
    <i>
      <x v="26"/>
    </i>
    <i>
      <x v="243"/>
    </i>
    <i>
      <x v="134"/>
    </i>
    <i>
      <x v="125"/>
    </i>
    <i>
      <x v="225"/>
    </i>
    <i>
      <x v="51"/>
    </i>
    <i>
      <x v="35"/>
    </i>
    <i>
      <x v="119"/>
    </i>
    <i>
      <x v="7"/>
    </i>
    <i>
      <x v="235"/>
    </i>
    <i>
      <x v="122"/>
    </i>
    <i>
      <x v="135"/>
    </i>
    <i>
      <x v="110"/>
    </i>
    <i>
      <x v="132"/>
    </i>
    <i>
      <x v="121"/>
    </i>
    <i>
      <x v="103"/>
    </i>
    <i>
      <x v="192"/>
    </i>
    <i>
      <x v="115"/>
    </i>
    <i>
      <x v="142"/>
    </i>
    <i>
      <x v="117"/>
    </i>
    <i>
      <x v="234"/>
    </i>
    <i>
      <x v="108"/>
    </i>
    <i>
      <x v="241"/>
    </i>
    <i>
      <x v="101"/>
    </i>
    <i>
      <x v="140"/>
    </i>
    <i>
      <x v="113"/>
    </i>
    <i>
      <x v="102"/>
    </i>
    <i>
      <x v="224"/>
    </i>
    <i>
      <x v="128"/>
    </i>
    <i>
      <x v="167"/>
    </i>
    <i>
      <x v="275"/>
    </i>
    <i>
      <x v="287"/>
    </i>
    <i>
      <x v="92"/>
    </i>
    <i>
      <x v="56"/>
    </i>
    <i>
      <x v="58"/>
    </i>
    <i>
      <x v="5"/>
    </i>
    <i>
      <x v="228"/>
    </i>
    <i>
      <x v="68"/>
    </i>
    <i>
      <x v="24"/>
    </i>
    <i>
      <x v="158"/>
    </i>
    <i>
      <x v="283"/>
    </i>
    <i>
      <x v="266"/>
    </i>
    <i>
      <x v="90"/>
    </i>
    <i>
      <x v="250"/>
    </i>
    <i>
      <x v="84"/>
    </i>
    <i>
      <x v="126"/>
    </i>
    <i>
      <x v="204"/>
    </i>
    <i>
      <x v="185"/>
    </i>
    <i>
      <x v="270"/>
    </i>
    <i>
      <x v="106"/>
    </i>
    <i>
      <x v="18"/>
    </i>
    <i>
      <x v="187"/>
    </i>
    <i>
      <x v="233"/>
    </i>
    <i>
      <x v="136"/>
    </i>
    <i>
      <x v="107"/>
    </i>
    <i>
      <x v="81"/>
    </i>
    <i>
      <x v="252"/>
    </i>
    <i>
      <x v="76"/>
    </i>
    <i>
      <x v="129"/>
    </i>
    <i>
      <x v="253"/>
    </i>
    <i>
      <x v="256"/>
    </i>
    <i>
      <x v="265"/>
    </i>
    <i>
      <x v="248"/>
    </i>
    <i>
      <x v="247"/>
    </i>
    <i>
      <x v="157"/>
    </i>
    <i>
      <x v="109"/>
    </i>
    <i>
      <x v="124"/>
    </i>
    <i>
      <x v="146"/>
    </i>
    <i>
      <x v="155"/>
    </i>
    <i>
      <x v="163"/>
    </i>
    <i>
      <x v="255"/>
    </i>
    <i>
      <x v="232"/>
    </i>
    <i>
      <x v="74"/>
    </i>
    <i>
      <x v="149"/>
    </i>
    <i>
      <x v="145"/>
    </i>
    <i>
      <x v="67"/>
    </i>
    <i>
      <x v="55"/>
    </i>
    <i>
      <x v="138"/>
    </i>
    <i>
      <x v="21"/>
    </i>
    <i>
      <x v="217"/>
    </i>
    <i>
      <x v="210"/>
    </i>
    <i>
      <x v="162"/>
    </i>
    <i>
      <x v="61"/>
    </i>
    <i>
      <x v="156"/>
    </i>
    <i>
      <x v="200"/>
    </i>
    <i>
      <x v="218"/>
    </i>
    <i>
      <x v="219"/>
    </i>
    <i>
      <x v="112"/>
    </i>
    <i>
      <x v="246"/>
    </i>
    <i>
      <x v="73"/>
    </i>
    <i>
      <x v="37"/>
    </i>
    <i>
      <x v="222"/>
    </i>
    <i>
      <x v="257"/>
    </i>
    <i>
      <x v="70"/>
    </i>
    <i>
      <x v="199"/>
    </i>
    <i>
      <x v="154"/>
    </i>
    <i>
      <x v="59"/>
    </i>
    <i>
      <x v="53"/>
    </i>
    <i>
      <x v="165"/>
    </i>
    <i>
      <x v="131"/>
    </i>
    <i>
      <x v="71"/>
    </i>
    <i>
      <x v="148"/>
    </i>
    <i>
      <x v="249"/>
    </i>
    <i>
      <x v="54"/>
    </i>
    <i>
      <x v="251"/>
    </i>
    <i>
      <x v="116"/>
    </i>
    <i>
      <x v="271"/>
    </i>
    <i>
      <x v="212"/>
    </i>
    <i>
      <x v="150"/>
    </i>
    <i>
      <x v="231"/>
    </i>
    <i>
      <x v="229"/>
    </i>
    <i>
      <x v="153"/>
    </i>
    <i>
      <x v="220"/>
    </i>
    <i>
      <x v="66"/>
    </i>
    <i>
      <x v="60"/>
    </i>
    <i>
      <x v="8"/>
    </i>
    <i>
      <x/>
    </i>
    <i>
      <x v="83"/>
    </i>
    <i>
      <x v="63"/>
    </i>
    <i>
      <x v="166"/>
    </i>
    <i>
      <x v="211"/>
    </i>
    <i>
      <x v="226"/>
    </i>
    <i>
      <x v="30"/>
    </i>
    <i>
      <x v="174"/>
    </i>
    <i>
      <x v="230"/>
    </i>
    <i>
      <x v="261"/>
    </i>
    <i>
      <x v="213"/>
    </i>
    <i>
      <x v="152"/>
    </i>
    <i>
      <x v="172"/>
    </i>
    <i>
      <x v="221"/>
    </i>
    <i>
      <x v="62"/>
    </i>
    <i>
      <x v="28"/>
    </i>
    <i>
      <x v="29"/>
    </i>
    <i>
      <x v="239"/>
    </i>
    <i>
      <x v="151"/>
    </i>
    <i>
      <x v="82"/>
    </i>
    <i>
      <x v="85"/>
    </i>
    <i>
      <x v="242"/>
    </i>
    <i>
      <x v="236"/>
    </i>
    <i>
      <x v="173"/>
    </i>
    <i>
      <x v="281"/>
    </i>
    <i>
      <x v="1"/>
    </i>
    <i>
      <x v="282"/>
    </i>
    <i>
      <x v="175"/>
    </i>
    <i>
      <x v="2"/>
    </i>
    <i>
      <x v="260"/>
    </i>
    <i t="grand">
      <x/>
    </i>
  </rowItems>
  <colItems count="1">
    <i/>
  </colItems>
  <dataFields count="1">
    <dataField name="Average of Avg Hour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41FB8-1991-3240-AD8B-1C59DDAF6DA9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0:F311" firstHeaderRow="1" firstDataRow="1" firstDataCol="1"/>
  <pivotFields count="2">
    <pivotField axis="axisRow" showAll="0">
      <items count="291">
        <item x="82"/>
        <item x="90"/>
        <item x="174"/>
        <item x="118"/>
        <item x="102"/>
        <item x="142"/>
        <item x="264"/>
        <item x="9"/>
        <item x="280"/>
        <item x="182"/>
        <item x="173"/>
        <item x="167"/>
        <item x="98"/>
        <item x="123"/>
        <item x="240"/>
        <item x="251"/>
        <item x="150"/>
        <item x="201"/>
        <item x="245"/>
        <item x="86"/>
        <item x="40"/>
        <item x="49"/>
        <item x="100"/>
        <item x="61"/>
        <item x="69"/>
        <item x="145"/>
        <item x="78"/>
        <item x="203"/>
        <item x="15"/>
        <item x="84"/>
        <item x="5"/>
        <item x="133"/>
        <item x="205"/>
        <item x="75"/>
        <item x="188"/>
        <item x="241"/>
        <item x="193"/>
        <item x="270"/>
        <item x="281"/>
        <item x="283"/>
        <item x="37"/>
        <item x="63"/>
        <item x="171"/>
        <item x="198"/>
        <item x="183"/>
        <item x="222"/>
        <item x="189"/>
        <item x="181"/>
        <item x="235"/>
        <item x="209"/>
        <item x="172"/>
        <item x="225"/>
        <item x="263"/>
        <item x="165"/>
        <item x="35"/>
        <item x="19"/>
        <item x="131"/>
        <item x="113"/>
        <item x="120"/>
        <item x="39"/>
        <item x="168"/>
        <item x="229"/>
        <item x="146"/>
        <item x="18"/>
        <item x="68"/>
        <item x="249"/>
        <item x="26"/>
        <item x="269"/>
        <item x="223"/>
        <item x="161"/>
        <item x="62"/>
        <item x="126"/>
        <item x="195"/>
        <item x="267"/>
        <item x="21"/>
        <item x="2"/>
        <item x="95"/>
        <item x="258"/>
        <item x="164"/>
        <item x="140"/>
        <item x="28"/>
        <item x="72"/>
        <item x="57"/>
        <item x="184"/>
        <item x="141"/>
        <item x="244"/>
        <item x="83"/>
        <item x="175"/>
        <item x="129"/>
        <item x="143"/>
        <item x="162"/>
        <item x="227"/>
        <item x="121"/>
        <item x="221"/>
        <item x="213"/>
        <item x="220"/>
        <item x="200"/>
        <item x="59"/>
        <item x="124"/>
        <item x="260"/>
        <item x="111"/>
        <item x="108"/>
        <item x="97"/>
        <item x="265"/>
        <item x="116"/>
        <item x="177"/>
        <item x="76"/>
        <item x="80"/>
        <item x="81"/>
        <item x="106"/>
        <item x="132"/>
        <item x="226"/>
        <item x="138"/>
        <item x="27"/>
        <item x="89"/>
        <item x="253"/>
        <item x="277"/>
        <item x="104"/>
        <item x="85"/>
        <item x="66"/>
        <item x="103"/>
        <item x="112"/>
        <item x="36"/>
        <item x="94"/>
        <item x="88"/>
        <item x="33"/>
        <item x="56"/>
        <item x="92"/>
        <item x="47"/>
        <item x="130"/>
        <item x="11"/>
        <item x="152"/>
        <item x="276"/>
        <item x="134"/>
        <item x="52"/>
        <item x="137"/>
        <item x="70"/>
        <item x="101"/>
        <item x="275"/>
        <item x="99"/>
        <item x="114"/>
        <item x="110"/>
        <item x="42"/>
        <item x="151"/>
        <item x="256"/>
        <item x="279"/>
        <item x="285"/>
        <item x="271"/>
        <item x="25"/>
        <item x="45"/>
        <item x="119"/>
        <item x="107"/>
        <item x="125"/>
        <item x="73"/>
        <item x="228"/>
        <item x="149"/>
        <item x="259"/>
        <item x="179"/>
        <item x="186"/>
        <item x="266"/>
        <item x="239"/>
        <item x="191"/>
        <item x="190"/>
        <item x="246"/>
        <item x="236"/>
        <item x="43"/>
        <item x="115"/>
        <item x="197"/>
        <item x="6"/>
        <item x="48"/>
        <item x="12"/>
        <item x="29"/>
        <item x="44"/>
        <item x="105"/>
        <item x="34"/>
        <item x="163"/>
        <item x="252"/>
        <item x="217"/>
        <item x="218"/>
        <item x="156"/>
        <item x="67"/>
        <item x="58"/>
        <item x="128"/>
        <item x="243"/>
        <item x="224"/>
        <item x="147"/>
        <item x="216"/>
        <item x="238"/>
        <item x="210"/>
        <item x="262"/>
        <item x="254"/>
        <item x="214"/>
        <item x="169"/>
        <item x="272"/>
        <item x="282"/>
        <item x="248"/>
        <item x="287"/>
        <item x="268"/>
        <item x="278"/>
        <item x="208"/>
        <item x="250"/>
        <item x="230"/>
        <item x="74"/>
        <item x="158"/>
        <item x="160"/>
        <item x="211"/>
        <item x="204"/>
        <item x="144"/>
        <item x="257"/>
        <item x="17"/>
        <item x="31"/>
        <item x="233"/>
        <item x="284"/>
        <item x="286"/>
        <item x="288"/>
        <item x="247"/>
        <item x="261"/>
        <item x="135"/>
        <item x="176"/>
        <item x="187"/>
        <item x="180"/>
        <item x="166"/>
        <item x="273"/>
        <item x="212"/>
        <item x="50"/>
        <item x="192"/>
        <item x="219"/>
        <item x="255"/>
        <item x="178"/>
        <item x="30"/>
        <item x="22"/>
        <item x="64"/>
        <item x="8"/>
        <item x="32"/>
        <item x="53"/>
        <item x="87"/>
        <item x="10"/>
        <item x="117"/>
        <item x="13"/>
        <item x="157"/>
        <item x="96"/>
        <item x="185"/>
        <item x="237"/>
        <item x="38"/>
        <item x="54"/>
        <item x="7"/>
        <item x="60"/>
        <item x="55"/>
        <item x="0"/>
        <item x="14"/>
        <item x="20"/>
        <item x="16"/>
        <item x="153"/>
        <item x="109"/>
        <item x="79"/>
        <item x="71"/>
        <item x="91"/>
        <item x="136"/>
        <item x="46"/>
        <item x="51"/>
        <item x="122"/>
        <item x="159"/>
        <item x="93"/>
        <item x="65"/>
        <item x="4"/>
        <item x="155"/>
        <item x="194"/>
        <item x="202"/>
        <item x="23"/>
        <item x="148"/>
        <item x="24"/>
        <item x="3"/>
        <item x="139"/>
        <item x="274"/>
        <item x="242"/>
        <item x="1"/>
        <item x="232"/>
        <item x="127"/>
        <item x="77"/>
        <item x="206"/>
        <item x="41"/>
        <item x="170"/>
        <item x="234"/>
        <item x="207"/>
        <item x="196"/>
        <item x="231"/>
        <item x="199"/>
        <item x="215"/>
        <item x="154"/>
        <item x="289"/>
        <item t="default"/>
      </items>
    </pivotField>
    <pivotField dataField="1" showAll="0"/>
  </pivotFields>
  <rowFields count="1">
    <field x="0"/>
  </rowFields>
  <rowItems count="2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Items count="1">
    <i/>
  </colItems>
  <dataFields count="1">
    <dataField name="Average of Sentiment Scor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02C76-7452-484E-9B23-F672798B243F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F20:H311" firstHeaderRow="0" firstDataRow="1" firstDataCol="1"/>
  <pivotFields count="3">
    <pivotField axis="axisRow" showAll="0" sortType="ascending">
      <items count="291">
        <item x="274"/>
        <item x="287"/>
        <item x="285"/>
        <item x="44"/>
        <item x="1"/>
        <item x="165"/>
        <item x="101"/>
        <item x="197"/>
        <item x="249"/>
        <item x="34"/>
        <item x="20"/>
        <item x="14"/>
        <item x="71"/>
        <item x="65"/>
        <item x="22"/>
        <item x="57"/>
        <item x="130"/>
        <item x="257"/>
        <item x="264"/>
        <item x="86"/>
        <item x="258"/>
        <item x="284"/>
        <item x="128"/>
        <item x="103"/>
        <item x="236"/>
        <item x="97"/>
        <item x="113"/>
        <item x="185"/>
        <item x="268"/>
        <item x="267"/>
        <item x="270"/>
        <item x="118"/>
        <item x="70"/>
        <item x="129"/>
        <item x="175"/>
        <item x="180"/>
        <item x="159"/>
        <item x="245"/>
        <item x="163"/>
        <item x="137"/>
        <item x="91"/>
        <item x="162"/>
        <item x="31"/>
        <item x="58"/>
        <item x="151"/>
        <item x="89"/>
        <item x="142"/>
        <item x="134"/>
        <item x="112"/>
        <item x="66"/>
        <item x="271"/>
        <item x="265"/>
        <item x="99"/>
        <item x="240"/>
        <item x="246"/>
        <item x="219"/>
        <item x="254"/>
        <item x="239"/>
        <item x="212"/>
        <item x="250"/>
        <item x="262"/>
        <item x="148"/>
        <item x="192"/>
        <item x="188"/>
        <item x="16"/>
        <item x="18"/>
        <item x="116"/>
        <item x="200"/>
        <item x="215"/>
        <item x="186"/>
        <item x="170"/>
        <item x="207"/>
        <item x="93"/>
        <item x="222"/>
        <item x="181"/>
        <item x="141"/>
        <item x="203"/>
        <item x="92"/>
        <item x="123"/>
        <item x="2"/>
        <item x="40"/>
        <item x="154"/>
        <item x="276"/>
        <item x="217"/>
        <item x="179"/>
        <item x="273"/>
        <item x="143"/>
        <item x="77"/>
        <item x="161"/>
        <item x="210"/>
        <item x="237"/>
        <item x="187"/>
        <item x="247"/>
        <item x="167"/>
        <item x="104"/>
        <item x="111"/>
        <item x="205"/>
        <item x="252"/>
        <item x="238"/>
        <item x="43"/>
        <item x="164"/>
        <item x="135"/>
        <item x="155"/>
        <item x="121"/>
        <item x="169"/>
        <item x="150"/>
        <item x="168"/>
        <item x="242"/>
        <item x="153"/>
        <item x="225"/>
        <item x="64"/>
        <item x="173"/>
        <item x="206"/>
        <item x="176"/>
        <item x="204"/>
        <item x="172"/>
        <item x="196"/>
        <item x="227"/>
        <item x="48"/>
        <item x="94"/>
        <item x="199"/>
        <item x="55"/>
        <item x="61"/>
        <item x="50"/>
        <item x="83"/>
        <item x="54"/>
        <item x="38"/>
        <item x="32"/>
        <item x="125"/>
        <item x="100"/>
        <item x="53"/>
        <item x="221"/>
        <item x="106"/>
        <item x="73"/>
        <item x="36"/>
        <item x="145"/>
        <item x="157"/>
        <item x="110"/>
        <item x="146"/>
        <item x="59"/>
        <item x="60"/>
        <item x="120"/>
        <item x="209"/>
        <item x="52"/>
        <item x="69"/>
        <item x="138"/>
        <item x="156"/>
        <item x="88"/>
        <item x="251"/>
        <item x="193"/>
        <item x="233"/>
        <item x="281"/>
        <item x="275"/>
        <item x="256"/>
        <item x="139"/>
        <item x="198"/>
        <item x="224"/>
        <item x="218"/>
        <item x="229"/>
        <item x="126"/>
        <item x="102"/>
        <item x="208"/>
        <item x="201"/>
        <item x="152"/>
        <item x="166"/>
        <item x="269"/>
        <item x="259"/>
        <item x="191"/>
        <item x="35"/>
        <item x="195"/>
        <item x="213"/>
        <item x="28"/>
        <item x="95"/>
        <item x="114"/>
        <item x="115"/>
        <item x="127"/>
        <item x="67"/>
        <item x="21"/>
        <item x="17"/>
        <item x="45"/>
        <item x="42"/>
        <item x="74"/>
        <item x="75"/>
        <item x="107"/>
        <item x="122"/>
        <item x="255"/>
        <item x="133"/>
        <item x="202"/>
        <item x="177"/>
        <item x="49"/>
        <item x="117"/>
        <item x="108"/>
        <item x="178"/>
        <item x="98"/>
        <item x="78"/>
        <item x="144"/>
        <item x="24"/>
        <item x="84"/>
        <item x="90"/>
        <item x="253"/>
        <item x="231"/>
        <item x="149"/>
        <item x="261"/>
        <item x="260"/>
        <item x="278"/>
        <item x="230"/>
        <item x="189"/>
        <item x="174"/>
        <item x="9"/>
        <item x="4"/>
        <item x="288"/>
        <item x="263"/>
        <item x="214"/>
        <item x="241"/>
        <item x="46"/>
        <item x="160"/>
        <item x="72"/>
        <item x="243"/>
        <item x="234"/>
        <item x="235"/>
        <item x="248"/>
        <item x="272"/>
        <item x="182"/>
        <item x="51"/>
        <item x="105"/>
        <item x="211"/>
        <item x="266"/>
        <item x="131"/>
        <item x="232"/>
        <item x="87"/>
        <item x="109"/>
        <item x="81"/>
        <item x="19"/>
        <item x="29"/>
        <item x="12"/>
        <item x="7"/>
        <item x="279"/>
        <item x="8"/>
        <item x="194"/>
        <item x="244"/>
        <item x="6"/>
        <item x="124"/>
        <item x="226"/>
        <item x="15"/>
        <item x="3"/>
        <item x="0"/>
        <item x="79"/>
        <item x="37"/>
        <item x="30"/>
        <item x="82"/>
        <item x="63"/>
        <item x="23"/>
        <item x="47"/>
        <item x="13"/>
        <item x="5"/>
        <item x="41"/>
        <item x="96"/>
        <item x="39"/>
        <item x="183"/>
        <item x="80"/>
        <item x="286"/>
        <item x="277"/>
        <item x="62"/>
        <item x="56"/>
        <item x="25"/>
        <item x="147"/>
        <item x="228"/>
        <item x="26"/>
        <item x="136"/>
        <item x="158"/>
        <item x="132"/>
        <item x="85"/>
        <item x="216"/>
        <item x="76"/>
        <item x="119"/>
        <item x="282"/>
        <item x="11"/>
        <item x="10"/>
        <item x="33"/>
        <item x="68"/>
        <item x="27"/>
        <item x="283"/>
        <item x="280"/>
        <item x="223"/>
        <item x="171"/>
        <item x="140"/>
        <item x="184"/>
        <item x="220"/>
        <item x="190"/>
        <item x="2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91">
    <i>
      <x v="289"/>
    </i>
    <i>
      <x v="104"/>
    </i>
    <i>
      <x v="32"/>
    </i>
    <i>
      <x v="191"/>
    </i>
    <i>
      <x v="178"/>
    </i>
    <i>
      <x v="45"/>
    </i>
    <i>
      <x v="78"/>
    </i>
    <i>
      <x v="47"/>
    </i>
    <i>
      <x v="94"/>
    </i>
    <i>
      <x v="209"/>
    </i>
    <i>
      <x v="64"/>
    </i>
    <i>
      <x v="105"/>
    </i>
    <i>
      <x v="10"/>
    </i>
    <i>
      <x v="176"/>
    </i>
    <i>
      <x v="277"/>
    </i>
    <i>
      <x v="208"/>
    </i>
    <i>
      <x v="33"/>
    </i>
    <i>
      <x v="31"/>
    </i>
    <i>
      <x v="280"/>
    </i>
    <i>
      <x v="43"/>
    </i>
    <i>
      <x v="238"/>
    </i>
    <i>
      <x v="9"/>
    </i>
    <i>
      <x v="95"/>
    </i>
    <i>
      <x v="276"/>
    </i>
    <i>
      <x v="207"/>
    </i>
    <i>
      <x v="186"/>
    </i>
    <i>
      <x v="39"/>
    </i>
    <i>
      <x v="49"/>
    </i>
    <i>
      <x v="184"/>
    </i>
    <i>
      <x v="99"/>
    </i>
    <i>
      <x v="160"/>
    </i>
    <i>
      <x v="278"/>
    </i>
    <i>
      <x v="22"/>
    </i>
    <i>
      <x v="189"/>
    </i>
    <i>
      <x v="180"/>
    </i>
    <i>
      <x v="52"/>
    </i>
    <i>
      <x v="259"/>
    </i>
    <i>
      <x v="279"/>
    </i>
    <i>
      <x v="86"/>
    </i>
    <i>
      <x v="42"/>
    </i>
    <i>
      <x v="38"/>
    </i>
    <i>
      <x v="183"/>
    </i>
    <i>
      <x v="216"/>
    </i>
    <i>
      <x v="12"/>
    </i>
    <i>
      <x v="285"/>
    </i>
    <i>
      <x v="46"/>
    </i>
    <i>
      <x v="274"/>
    </i>
    <i>
      <x v="273"/>
    </i>
    <i>
      <x v="197"/>
    </i>
    <i>
      <x v="196"/>
    </i>
    <i>
      <x v="206"/>
    </i>
    <i>
      <x v="202"/>
    </i>
    <i>
      <x v="23"/>
    </i>
    <i>
      <x v="147"/>
    </i>
    <i>
      <x v="114"/>
    </i>
    <i>
      <x v="13"/>
    </i>
    <i>
      <x v="237"/>
    </i>
    <i>
      <x v="179"/>
    </i>
    <i>
      <x v="48"/>
    </i>
    <i>
      <x v="201"/>
    </i>
    <i>
      <x v="14"/>
    </i>
    <i>
      <x v="15"/>
    </i>
    <i>
      <x v="193"/>
    </i>
    <i>
      <x v="65"/>
    </i>
    <i>
      <x v="11"/>
    </i>
    <i>
      <x v="77"/>
    </i>
    <i>
      <x v="181"/>
    </i>
    <i>
      <x v="41"/>
    </i>
    <i>
      <x v="182"/>
    </i>
    <i>
      <x v="194"/>
    </i>
    <i>
      <x v="44"/>
    </i>
    <i>
      <x v="198"/>
    </i>
    <i>
      <x v="190"/>
    </i>
    <i>
      <x v="227"/>
    </i>
    <i>
      <x v="169"/>
    </i>
    <i>
      <x v="87"/>
    </i>
    <i>
      <x v="100"/>
    </i>
    <i>
      <x v="205"/>
    </i>
    <i>
      <x v="3"/>
    </i>
    <i>
      <x v="141"/>
    </i>
    <i>
      <x v="170"/>
    </i>
    <i>
      <x v="40"/>
    </i>
    <i>
      <x v="25"/>
    </i>
    <i>
      <x v="188"/>
    </i>
    <i>
      <x v="269"/>
    </i>
    <i>
      <x v="69"/>
    </i>
    <i>
      <x v="57"/>
    </i>
    <i>
      <x v="159"/>
    </i>
    <i>
      <x v="284"/>
    </i>
    <i>
      <x v="288"/>
    </i>
    <i>
      <x v="195"/>
    </i>
    <i>
      <x v="34"/>
    </i>
    <i>
      <x v="143"/>
    </i>
    <i>
      <x v="144"/>
    </i>
    <i>
      <x v="111"/>
    </i>
    <i>
      <x v="267"/>
    </i>
    <i>
      <x v="36"/>
    </i>
    <i>
      <x v="93"/>
    </i>
    <i>
      <x v="244"/>
    </i>
    <i>
      <x v="6"/>
    </i>
    <i>
      <x v="263"/>
    </i>
    <i>
      <x v="139"/>
    </i>
    <i>
      <x v="245"/>
    </i>
    <i>
      <x v="123"/>
    </i>
    <i>
      <x v="120"/>
    </i>
    <i>
      <x v="240"/>
    </i>
    <i>
      <x v="75"/>
    </i>
    <i>
      <x v="168"/>
    </i>
    <i>
      <x v="89"/>
    </i>
    <i>
      <x v="164"/>
    </i>
    <i>
      <x v="214"/>
    </i>
    <i>
      <x v="286"/>
    </i>
    <i>
      <x v="98"/>
    </i>
    <i>
      <x v="171"/>
    </i>
    <i>
      <x v="96"/>
    </i>
    <i>
      <x v="79"/>
    </i>
    <i>
      <x v="16"/>
    </i>
    <i>
      <x v="118"/>
    </i>
    <i>
      <x v="203"/>
    </i>
    <i>
      <x v="272"/>
    </i>
    <i>
      <x v="97"/>
    </i>
    <i>
      <x v="27"/>
    </i>
    <i>
      <x v="130"/>
    </i>
    <i>
      <x v="17"/>
    </i>
    <i>
      <x v="137"/>
    </i>
    <i>
      <x v="177"/>
    </i>
    <i>
      <x v="88"/>
    </i>
    <i>
      <x v="133"/>
    </i>
    <i>
      <x v="127"/>
    </i>
    <i>
      <x v="19"/>
    </i>
    <i>
      <x v="80"/>
    </i>
    <i>
      <x v="258"/>
    </i>
    <i>
      <x v="72"/>
    </i>
    <i>
      <x v="215"/>
    </i>
    <i>
      <x v="264"/>
    </i>
    <i>
      <x v="91"/>
    </i>
    <i>
      <x v="262"/>
    </i>
    <i>
      <x v="4"/>
    </i>
    <i>
      <x v="20"/>
    </i>
    <i>
      <x v="50"/>
    </i>
    <i>
      <x v="254"/>
    </i>
    <i>
      <x v="223"/>
    </i>
    <i>
      <x v="161"/>
    </i>
    <i>
      <x v="268"/>
    </i>
    <i>
      <x v="26"/>
    </i>
    <i>
      <x v="243"/>
    </i>
    <i>
      <x v="134"/>
    </i>
    <i>
      <x v="125"/>
    </i>
    <i>
      <x v="225"/>
    </i>
    <i>
      <x v="51"/>
    </i>
    <i>
      <x v="35"/>
    </i>
    <i>
      <x v="119"/>
    </i>
    <i>
      <x v="7"/>
    </i>
    <i>
      <x v="235"/>
    </i>
    <i>
      <x v="122"/>
    </i>
    <i>
      <x v="135"/>
    </i>
    <i>
      <x v="110"/>
    </i>
    <i>
      <x v="132"/>
    </i>
    <i>
      <x v="121"/>
    </i>
    <i>
      <x v="103"/>
    </i>
    <i>
      <x v="192"/>
    </i>
    <i>
      <x v="115"/>
    </i>
    <i>
      <x v="142"/>
    </i>
    <i>
      <x v="117"/>
    </i>
    <i>
      <x v="234"/>
    </i>
    <i>
      <x v="108"/>
    </i>
    <i>
      <x v="241"/>
    </i>
    <i>
      <x v="101"/>
    </i>
    <i>
      <x v="140"/>
    </i>
    <i>
      <x v="113"/>
    </i>
    <i>
      <x v="102"/>
    </i>
    <i>
      <x v="224"/>
    </i>
    <i>
      <x v="128"/>
    </i>
    <i>
      <x v="167"/>
    </i>
    <i>
      <x v="275"/>
    </i>
    <i>
      <x v="287"/>
    </i>
    <i>
      <x v="92"/>
    </i>
    <i>
      <x v="56"/>
    </i>
    <i>
      <x v="58"/>
    </i>
    <i>
      <x v="5"/>
    </i>
    <i>
      <x v="228"/>
    </i>
    <i>
      <x v="68"/>
    </i>
    <i>
      <x v="24"/>
    </i>
    <i>
      <x v="158"/>
    </i>
    <i>
      <x v="283"/>
    </i>
    <i>
      <x v="266"/>
    </i>
    <i>
      <x v="90"/>
    </i>
    <i>
      <x v="250"/>
    </i>
    <i>
      <x v="84"/>
    </i>
    <i>
      <x v="126"/>
    </i>
    <i>
      <x v="204"/>
    </i>
    <i>
      <x v="185"/>
    </i>
    <i>
      <x v="270"/>
    </i>
    <i>
      <x v="106"/>
    </i>
    <i>
      <x v="18"/>
    </i>
    <i>
      <x v="187"/>
    </i>
    <i>
      <x v="233"/>
    </i>
    <i>
      <x v="136"/>
    </i>
    <i>
      <x v="107"/>
    </i>
    <i>
      <x v="81"/>
    </i>
    <i>
      <x v="252"/>
    </i>
    <i>
      <x v="76"/>
    </i>
    <i>
      <x v="129"/>
    </i>
    <i>
      <x v="253"/>
    </i>
    <i>
      <x v="256"/>
    </i>
    <i>
      <x v="265"/>
    </i>
    <i>
      <x v="248"/>
    </i>
    <i>
      <x v="247"/>
    </i>
    <i>
      <x v="157"/>
    </i>
    <i>
      <x v="109"/>
    </i>
    <i>
      <x v="124"/>
    </i>
    <i>
      <x v="146"/>
    </i>
    <i>
      <x v="155"/>
    </i>
    <i>
      <x v="163"/>
    </i>
    <i>
      <x v="255"/>
    </i>
    <i>
      <x v="232"/>
    </i>
    <i>
      <x v="74"/>
    </i>
    <i>
      <x v="149"/>
    </i>
    <i>
      <x v="145"/>
    </i>
    <i>
      <x v="67"/>
    </i>
    <i>
      <x v="55"/>
    </i>
    <i>
      <x v="138"/>
    </i>
    <i>
      <x v="21"/>
    </i>
    <i>
      <x v="217"/>
    </i>
    <i>
      <x v="210"/>
    </i>
    <i>
      <x v="162"/>
    </i>
    <i>
      <x v="61"/>
    </i>
    <i>
      <x v="156"/>
    </i>
    <i>
      <x v="200"/>
    </i>
    <i>
      <x v="218"/>
    </i>
    <i>
      <x v="219"/>
    </i>
    <i>
      <x v="112"/>
    </i>
    <i>
      <x v="246"/>
    </i>
    <i>
      <x v="73"/>
    </i>
    <i>
      <x v="37"/>
    </i>
    <i>
      <x v="222"/>
    </i>
    <i>
      <x v="257"/>
    </i>
    <i>
      <x v="70"/>
    </i>
    <i>
      <x v="199"/>
    </i>
    <i>
      <x v="154"/>
    </i>
    <i>
      <x v="59"/>
    </i>
    <i>
      <x v="53"/>
    </i>
    <i>
      <x v="165"/>
    </i>
    <i>
      <x v="131"/>
    </i>
    <i>
      <x v="71"/>
    </i>
    <i>
      <x v="148"/>
    </i>
    <i>
      <x v="249"/>
    </i>
    <i>
      <x v="54"/>
    </i>
    <i>
      <x v="251"/>
    </i>
    <i>
      <x v="116"/>
    </i>
    <i>
      <x v="271"/>
    </i>
    <i>
      <x v="212"/>
    </i>
    <i>
      <x v="150"/>
    </i>
    <i>
      <x v="231"/>
    </i>
    <i>
      <x v="229"/>
    </i>
    <i>
      <x v="153"/>
    </i>
    <i>
      <x v="220"/>
    </i>
    <i>
      <x v="66"/>
    </i>
    <i>
      <x v="60"/>
    </i>
    <i>
      <x v="8"/>
    </i>
    <i>
      <x/>
    </i>
    <i>
      <x v="83"/>
    </i>
    <i>
      <x v="63"/>
    </i>
    <i>
      <x v="166"/>
    </i>
    <i>
      <x v="211"/>
    </i>
    <i>
      <x v="226"/>
    </i>
    <i>
      <x v="30"/>
    </i>
    <i>
      <x v="174"/>
    </i>
    <i>
      <x v="230"/>
    </i>
    <i>
      <x v="261"/>
    </i>
    <i>
      <x v="213"/>
    </i>
    <i>
      <x v="152"/>
    </i>
    <i>
      <x v="172"/>
    </i>
    <i>
      <x v="221"/>
    </i>
    <i>
      <x v="62"/>
    </i>
    <i>
      <x v="28"/>
    </i>
    <i>
      <x v="29"/>
    </i>
    <i>
      <x v="239"/>
    </i>
    <i>
      <x v="151"/>
    </i>
    <i>
      <x v="82"/>
    </i>
    <i>
      <x v="85"/>
    </i>
    <i>
      <x v="242"/>
    </i>
    <i>
      <x v="236"/>
    </i>
    <i>
      <x v="173"/>
    </i>
    <i>
      <x v="281"/>
    </i>
    <i>
      <x v="1"/>
    </i>
    <i>
      <x v="282"/>
    </i>
    <i>
      <x v="175"/>
    </i>
    <i>
      <x v="2"/>
    </i>
    <i>
      <x v="26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 Hours" fld="1" subtotal="average" baseField="0" baseItem="0"/>
    <dataField name="Average of Sentiment Sco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6E12F-2BDC-D243-8330-5F748DA1B1EC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M18:P309" firstHeaderRow="0" firstDataRow="1" firstDataCol="1"/>
  <pivotFields count="11">
    <pivotField axis="axisRow" showAll="0" sortType="ascending">
      <items count="291">
        <item x="274"/>
        <item x="287"/>
        <item x="285"/>
        <item x="44"/>
        <item x="1"/>
        <item x="165"/>
        <item x="101"/>
        <item x="197"/>
        <item x="249"/>
        <item x="34"/>
        <item x="20"/>
        <item x="14"/>
        <item x="71"/>
        <item x="65"/>
        <item x="22"/>
        <item x="57"/>
        <item x="130"/>
        <item x="257"/>
        <item x="264"/>
        <item x="86"/>
        <item x="258"/>
        <item x="284"/>
        <item x="128"/>
        <item x="103"/>
        <item x="236"/>
        <item x="97"/>
        <item x="113"/>
        <item x="185"/>
        <item x="268"/>
        <item x="267"/>
        <item x="270"/>
        <item x="118"/>
        <item x="70"/>
        <item x="129"/>
        <item x="175"/>
        <item x="180"/>
        <item x="159"/>
        <item x="245"/>
        <item x="163"/>
        <item x="137"/>
        <item x="91"/>
        <item x="162"/>
        <item x="31"/>
        <item x="58"/>
        <item x="151"/>
        <item x="89"/>
        <item x="142"/>
        <item x="134"/>
        <item x="112"/>
        <item x="66"/>
        <item x="271"/>
        <item x="265"/>
        <item x="99"/>
        <item x="240"/>
        <item x="246"/>
        <item x="219"/>
        <item x="254"/>
        <item x="239"/>
        <item x="212"/>
        <item x="250"/>
        <item x="262"/>
        <item x="148"/>
        <item x="192"/>
        <item x="188"/>
        <item x="16"/>
        <item x="18"/>
        <item x="116"/>
        <item x="200"/>
        <item x="215"/>
        <item x="186"/>
        <item x="170"/>
        <item x="207"/>
        <item x="93"/>
        <item x="222"/>
        <item x="181"/>
        <item x="141"/>
        <item x="203"/>
        <item x="92"/>
        <item x="123"/>
        <item x="2"/>
        <item x="40"/>
        <item x="154"/>
        <item x="276"/>
        <item x="217"/>
        <item x="179"/>
        <item x="273"/>
        <item x="143"/>
        <item x="77"/>
        <item x="161"/>
        <item x="210"/>
        <item x="237"/>
        <item x="187"/>
        <item x="247"/>
        <item x="167"/>
        <item x="104"/>
        <item x="111"/>
        <item x="205"/>
        <item x="252"/>
        <item x="238"/>
        <item x="43"/>
        <item x="164"/>
        <item x="135"/>
        <item x="155"/>
        <item x="121"/>
        <item x="169"/>
        <item x="150"/>
        <item x="168"/>
        <item x="242"/>
        <item x="153"/>
        <item x="225"/>
        <item x="64"/>
        <item x="173"/>
        <item x="206"/>
        <item x="176"/>
        <item x="204"/>
        <item x="172"/>
        <item x="196"/>
        <item x="227"/>
        <item x="48"/>
        <item x="94"/>
        <item x="199"/>
        <item x="55"/>
        <item x="61"/>
        <item x="50"/>
        <item x="83"/>
        <item x="54"/>
        <item x="38"/>
        <item x="32"/>
        <item x="125"/>
        <item x="100"/>
        <item x="53"/>
        <item x="221"/>
        <item x="106"/>
        <item x="73"/>
        <item x="36"/>
        <item x="145"/>
        <item x="157"/>
        <item x="110"/>
        <item x="146"/>
        <item x="59"/>
        <item x="60"/>
        <item x="120"/>
        <item x="209"/>
        <item x="52"/>
        <item x="69"/>
        <item x="138"/>
        <item x="156"/>
        <item x="88"/>
        <item x="251"/>
        <item x="193"/>
        <item x="233"/>
        <item x="281"/>
        <item x="275"/>
        <item x="256"/>
        <item x="139"/>
        <item x="198"/>
        <item x="224"/>
        <item x="218"/>
        <item x="229"/>
        <item x="126"/>
        <item x="102"/>
        <item x="208"/>
        <item x="201"/>
        <item x="152"/>
        <item x="166"/>
        <item x="269"/>
        <item x="259"/>
        <item x="191"/>
        <item x="35"/>
        <item x="195"/>
        <item x="213"/>
        <item x="28"/>
        <item x="95"/>
        <item x="114"/>
        <item x="115"/>
        <item x="127"/>
        <item x="67"/>
        <item x="21"/>
        <item x="17"/>
        <item x="45"/>
        <item x="42"/>
        <item x="74"/>
        <item x="75"/>
        <item x="107"/>
        <item x="122"/>
        <item x="255"/>
        <item x="133"/>
        <item x="202"/>
        <item x="177"/>
        <item x="49"/>
        <item x="117"/>
        <item x="108"/>
        <item x="178"/>
        <item x="98"/>
        <item x="78"/>
        <item x="144"/>
        <item x="24"/>
        <item x="84"/>
        <item x="90"/>
        <item x="253"/>
        <item x="231"/>
        <item x="149"/>
        <item x="261"/>
        <item x="260"/>
        <item x="278"/>
        <item x="230"/>
        <item x="189"/>
        <item x="174"/>
        <item x="9"/>
        <item x="4"/>
        <item x="288"/>
        <item x="263"/>
        <item x="214"/>
        <item x="241"/>
        <item x="46"/>
        <item x="160"/>
        <item x="72"/>
        <item x="243"/>
        <item x="234"/>
        <item x="235"/>
        <item x="248"/>
        <item x="272"/>
        <item x="182"/>
        <item x="51"/>
        <item x="105"/>
        <item x="211"/>
        <item x="266"/>
        <item x="131"/>
        <item x="232"/>
        <item x="87"/>
        <item x="109"/>
        <item x="81"/>
        <item x="19"/>
        <item x="29"/>
        <item x="12"/>
        <item x="7"/>
        <item x="279"/>
        <item x="8"/>
        <item x="194"/>
        <item x="244"/>
        <item x="6"/>
        <item x="124"/>
        <item x="226"/>
        <item x="15"/>
        <item x="3"/>
        <item x="0"/>
        <item x="79"/>
        <item x="37"/>
        <item x="30"/>
        <item x="82"/>
        <item x="63"/>
        <item x="23"/>
        <item x="47"/>
        <item x="13"/>
        <item x="5"/>
        <item x="41"/>
        <item x="96"/>
        <item x="39"/>
        <item x="183"/>
        <item x="80"/>
        <item x="286"/>
        <item x="277"/>
        <item x="62"/>
        <item x="56"/>
        <item x="25"/>
        <item x="147"/>
        <item x="228"/>
        <item x="26"/>
        <item x="136"/>
        <item x="158"/>
        <item x="132"/>
        <item x="85"/>
        <item x="216"/>
        <item x="76"/>
        <item x="119"/>
        <item x="282"/>
        <item x="11"/>
        <item x="10"/>
        <item x="33"/>
        <item x="68"/>
        <item x="27"/>
        <item x="283"/>
        <item x="280"/>
        <item x="223"/>
        <item x="171"/>
        <item x="140"/>
        <item x="184"/>
        <item x="220"/>
        <item x="190"/>
        <item x="28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91">
    <i>
      <x v="10"/>
    </i>
    <i>
      <x v="196"/>
    </i>
    <i>
      <x v="208"/>
    </i>
    <i>
      <x v="42"/>
    </i>
    <i>
      <x v="9"/>
    </i>
    <i>
      <x v="276"/>
    </i>
    <i>
      <x v="237"/>
    </i>
    <i>
      <x v="65"/>
    </i>
    <i>
      <x v="64"/>
    </i>
    <i>
      <x v="245"/>
    </i>
    <i>
      <x v="99"/>
    </i>
    <i>
      <x v="214"/>
    </i>
    <i>
      <x v="178"/>
    </i>
    <i>
      <x v="189"/>
    </i>
    <i>
      <x v="240"/>
    </i>
    <i>
      <x v="49"/>
    </i>
    <i>
      <x v="176"/>
    </i>
    <i>
      <x v="32"/>
    </i>
    <i>
      <x v="277"/>
    </i>
    <i>
      <x v="216"/>
    </i>
    <i>
      <x v="273"/>
    </i>
    <i>
      <x v="243"/>
    </i>
    <i>
      <x v="280"/>
    </i>
    <i>
      <x v="194"/>
    </i>
    <i>
      <x v="244"/>
    </i>
    <i>
      <x v="197"/>
    </i>
    <i>
      <x v="147"/>
    </i>
    <i>
      <x v="279"/>
    </i>
    <i>
      <x v="198"/>
    </i>
    <i>
      <x v="43"/>
    </i>
    <i>
      <x v="40"/>
    </i>
    <i>
      <x v="77"/>
    </i>
    <i>
      <x v="52"/>
    </i>
    <i>
      <x v="193"/>
    </i>
    <i>
      <x v="278"/>
    </i>
    <i>
      <x v="160"/>
    </i>
    <i>
      <x v="23"/>
    </i>
    <i>
      <x v="45"/>
    </i>
    <i>
      <x v="94"/>
    </i>
    <i>
      <x v="254"/>
    </i>
    <i>
      <x v="132"/>
    </i>
    <i>
      <x v="183"/>
    </i>
    <i>
      <x v="191"/>
    </i>
    <i>
      <x v="235"/>
    </i>
    <i>
      <x v="234"/>
    </i>
    <i>
      <x v="144"/>
    </i>
    <i>
      <x v="95"/>
    </i>
    <i>
      <x v="48"/>
    </i>
    <i>
      <x v="180"/>
    </i>
    <i>
      <x v="190"/>
    </i>
    <i>
      <x v="31"/>
    </i>
    <i>
      <x v="13"/>
    </i>
    <i>
      <x v="274"/>
    </i>
    <i>
      <x v="253"/>
    </i>
    <i>
      <x v="11"/>
    </i>
    <i>
      <x v="184"/>
    </i>
    <i>
      <x v="78"/>
    </i>
    <i>
      <x v="241"/>
    </i>
    <i>
      <x v="252"/>
    </i>
    <i>
      <x v="233"/>
    </i>
    <i>
      <x v="159"/>
    </i>
    <i>
      <x v="103"/>
    </i>
    <i>
      <x v="22"/>
    </i>
    <i>
      <x v="33"/>
    </i>
    <i>
      <x v="267"/>
    </i>
    <i>
      <x v="227"/>
    </i>
    <i>
      <x v="186"/>
    </i>
    <i>
      <x v="47"/>
    </i>
    <i>
      <x v="123"/>
    </i>
    <i>
      <x v="247"/>
    </i>
    <i>
      <x v="39"/>
    </i>
    <i>
      <x v="179"/>
    </i>
    <i>
      <x v="285"/>
    </i>
    <i>
      <x v="3"/>
    </i>
    <i>
      <x v="14"/>
    </i>
    <i>
      <x v="181"/>
    </i>
    <i>
      <x v="182"/>
    </i>
    <i>
      <x v="195"/>
    </i>
    <i>
      <x v="209"/>
    </i>
    <i>
      <x v="138"/>
    </i>
    <i>
      <x v="255"/>
    </i>
    <i>
      <x v="145"/>
    </i>
    <i>
      <x v="46"/>
    </i>
    <i>
      <x v="201"/>
    </i>
    <i>
      <x v="171"/>
    </i>
    <i>
      <x v="250"/>
    </i>
    <i>
      <x v="105"/>
    </i>
    <i>
      <x v="44"/>
    </i>
    <i>
      <x v="6"/>
    </i>
    <i>
      <x v="139"/>
    </i>
    <i>
      <x v="146"/>
    </i>
    <i>
      <x v="130"/>
    </i>
    <i>
      <x v="248"/>
    </i>
    <i>
      <x v="256"/>
    </i>
    <i>
      <x v="143"/>
    </i>
    <i>
      <x v="79"/>
    </i>
    <i>
      <x v="141"/>
    </i>
    <i>
      <x v="177"/>
    </i>
    <i>
      <x v="127"/>
    </i>
    <i>
      <x v="12"/>
    </i>
    <i>
      <x v="257"/>
    </i>
    <i>
      <x v="118"/>
    </i>
    <i>
      <x v="36"/>
    </i>
    <i>
      <x v="119"/>
    </i>
    <i>
      <x v="4"/>
    </i>
    <i>
      <x v="16"/>
    </i>
    <i>
      <x v="215"/>
    </i>
    <i>
      <x v="246"/>
    </i>
    <i>
      <x v="15"/>
    </i>
    <i>
      <x v="87"/>
    </i>
    <i>
      <x v="86"/>
    </i>
    <i>
      <x v="232"/>
    </i>
    <i>
      <x v="38"/>
    </i>
    <i>
      <x v="133"/>
    </i>
    <i>
      <x v="122"/>
    </i>
    <i>
      <x v="164"/>
    </i>
    <i>
      <x v="223"/>
    </i>
    <i>
      <x v="93"/>
    </i>
    <i>
      <x v="269"/>
    </i>
    <i>
      <x v="121"/>
    </i>
    <i>
      <x v="104"/>
    </i>
    <i>
      <x v="137"/>
    </i>
    <i>
      <x v="134"/>
    </i>
    <i>
      <x v="284"/>
    </i>
    <i>
      <x v="263"/>
    </i>
    <i>
      <x v="115"/>
    </i>
    <i>
      <x v="111"/>
    </i>
    <i>
      <x v="140"/>
    </i>
    <i>
      <x v="207"/>
    </i>
    <i>
      <x v="289"/>
    </i>
    <i>
      <x v="129"/>
    </i>
    <i>
      <x v="188"/>
    </i>
    <i>
      <x v="135"/>
    </i>
    <i>
      <x v="72"/>
    </i>
    <i>
      <x v="25"/>
    </i>
    <i>
      <x v="262"/>
    </i>
    <i>
      <x v="222"/>
    </i>
    <i>
      <x v="286"/>
    </i>
    <i>
      <x v="124"/>
    </i>
    <i>
      <x v="27"/>
    </i>
    <i>
      <x v="125"/>
    </i>
    <i>
      <x v="206"/>
    </i>
    <i>
      <x v="91"/>
    </i>
    <i>
      <x v="69"/>
    </i>
    <i>
      <x v="288"/>
    </i>
    <i>
      <x v="231"/>
    </i>
    <i>
      <x v="126"/>
    </i>
    <i>
      <x v="251"/>
    </i>
    <i>
      <x v="238"/>
    </i>
    <i>
      <x v="169"/>
    </i>
    <i>
      <x v="259"/>
    </i>
    <i>
      <x v="116"/>
    </i>
    <i>
      <x v="120"/>
    </i>
    <i>
      <x v="67"/>
    </i>
    <i>
      <x v="136"/>
    </i>
    <i>
      <x v="128"/>
    </i>
    <i>
      <x v="88"/>
    </i>
    <i>
      <x v="161"/>
    </i>
    <i>
      <x v="96"/>
    </i>
    <i>
      <x v="35"/>
    </i>
    <i>
      <x v="100"/>
    </i>
    <i>
      <x v="167"/>
    </i>
    <i>
      <x v="264"/>
    </i>
    <i>
      <x v="225"/>
    </i>
    <i>
      <x v="89"/>
    </i>
    <i>
      <x v="110"/>
    </i>
    <i>
      <x v="163"/>
    </i>
    <i>
      <x v="265"/>
    </i>
    <i>
      <x v="5"/>
    </i>
    <i>
      <x v="212"/>
    </i>
    <i>
      <x v="26"/>
    </i>
    <i>
      <x v="7"/>
    </i>
    <i>
      <x v="187"/>
    </i>
    <i>
      <x v="270"/>
    </i>
    <i>
      <x v="75"/>
    </i>
    <i>
      <x v="272"/>
    </i>
    <i>
      <x v="68"/>
    </i>
    <i>
      <x v="41"/>
    </i>
    <i>
      <x v="114"/>
    </i>
    <i>
      <x v="192"/>
    </i>
    <i>
      <x v="287"/>
    </i>
    <i>
      <x v="283"/>
    </i>
    <i>
      <x v="73"/>
    </i>
    <i>
      <x v="249"/>
    </i>
    <i>
      <x v="156"/>
    </i>
    <i>
      <x v="229"/>
    </i>
    <i>
      <x v="242"/>
    </i>
    <i>
      <x v="168"/>
    </i>
    <i>
      <x v="34"/>
    </i>
    <i>
      <x v="19"/>
    </i>
    <i>
      <x v="108"/>
    </i>
    <i>
      <x v="266"/>
    </i>
    <i>
      <x v="268"/>
    </i>
    <i>
      <x v="80"/>
    </i>
    <i>
      <x v="205"/>
    </i>
    <i>
      <x v="158"/>
    </i>
    <i>
      <x v="200"/>
    </i>
    <i>
      <x v="142"/>
    </i>
    <i>
      <x v="131"/>
    </i>
    <i>
      <x v="228"/>
    </i>
    <i>
      <x v="230"/>
    </i>
    <i>
      <x v="63"/>
    </i>
    <i>
      <x v="170"/>
    </i>
    <i>
      <x v="102"/>
    </i>
    <i>
      <x v="24"/>
    </i>
    <i>
      <x v="90"/>
    </i>
    <i>
      <x v="157"/>
    </i>
    <i>
      <x v="57"/>
    </i>
    <i>
      <x v="213"/>
    </i>
    <i>
      <x v="218"/>
    </i>
    <i>
      <x v="219"/>
    </i>
    <i>
      <x v="258"/>
    </i>
    <i>
      <x v="98"/>
    </i>
    <i>
      <x v="58"/>
    </i>
    <i>
      <x v="76"/>
    </i>
    <i>
      <x v="84"/>
    </i>
    <i>
      <x v="81"/>
    </i>
    <i>
      <x v="239"/>
    </i>
    <i>
      <x v="61"/>
    </i>
    <i>
      <x v="37"/>
    </i>
    <i>
      <x v="66"/>
    </i>
    <i>
      <x v="154"/>
    </i>
    <i>
      <x v="106"/>
    </i>
    <i>
      <x v="271"/>
    </i>
    <i>
      <x v="173"/>
    </i>
    <i>
      <x v="92"/>
    </i>
    <i>
      <x v="101"/>
    </i>
    <i>
      <x v="155"/>
    </i>
    <i>
      <x v="8"/>
    </i>
    <i>
      <x v="162"/>
    </i>
    <i>
      <x v="117"/>
    </i>
    <i>
      <x v="112"/>
    </i>
    <i>
      <x v="174"/>
    </i>
    <i>
      <x v="217"/>
    </i>
    <i>
      <x v="71"/>
    </i>
    <i>
      <x v="172"/>
    </i>
    <i>
      <x v="199"/>
    </i>
    <i>
      <x v="56"/>
    </i>
    <i>
      <x v="175"/>
    </i>
    <i>
      <x v="97"/>
    </i>
    <i>
      <x v="74"/>
    </i>
    <i>
      <x v="55"/>
    </i>
    <i>
      <x v="220"/>
    </i>
    <i>
      <x v="185"/>
    </i>
    <i>
      <x v="107"/>
    </i>
    <i>
      <x v="59"/>
    </i>
    <i>
      <x v="109"/>
    </i>
    <i>
      <x v="224"/>
    </i>
    <i>
      <x v="17"/>
    </i>
    <i>
      <x v="20"/>
    </i>
    <i>
      <x v="149"/>
    </i>
    <i>
      <x v="62"/>
    </i>
    <i>
      <x v="150"/>
    </i>
    <i>
      <x v="83"/>
    </i>
    <i>
      <x v="70"/>
    </i>
    <i>
      <x v="203"/>
    </i>
    <i>
      <x v="113"/>
    </i>
    <i>
      <x v="202"/>
    </i>
    <i>
      <x v="211"/>
    </i>
    <i>
      <x v="51"/>
    </i>
    <i>
      <x v="226"/>
    </i>
    <i>
      <x v="53"/>
    </i>
    <i>
      <x v="29"/>
    </i>
    <i>
      <x v="54"/>
    </i>
    <i>
      <x v="28"/>
    </i>
    <i>
      <x v="166"/>
    </i>
    <i>
      <x v="148"/>
    </i>
    <i>
      <x v="165"/>
    </i>
    <i>
      <x v="30"/>
    </i>
    <i>
      <x v="50"/>
    </i>
    <i>
      <x v="60"/>
    </i>
    <i>
      <x v="85"/>
    </i>
    <i>
      <x v="221"/>
    </i>
    <i>
      <x v="152"/>
    </i>
    <i>
      <x/>
    </i>
    <i>
      <x v="18"/>
    </i>
    <i>
      <x v="261"/>
    </i>
    <i>
      <x v="153"/>
    </i>
    <i>
      <x v="204"/>
    </i>
    <i>
      <x v="236"/>
    </i>
    <i>
      <x v="282"/>
    </i>
    <i>
      <x v="82"/>
    </i>
    <i>
      <x v="151"/>
    </i>
    <i>
      <x v="275"/>
    </i>
    <i>
      <x v="281"/>
    </i>
    <i>
      <x v="21"/>
    </i>
    <i>
      <x v="2"/>
    </i>
    <i>
      <x v="260"/>
    </i>
    <i>
      <x v="1"/>
    </i>
    <i>
      <x v="2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 Hours" fld="2" subtotal="average" baseField="0" baseItem="0"/>
    <dataField name="Average of Sentiment Score" fld="3" subtotal="average" baseField="0" baseItem="0"/>
    <dataField name="Average of Final Difficulty Scor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5D485-A1F8-7545-AE04-609B1260613F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20:F311" firstHeaderRow="1" firstDataRow="1" firstDataCol="1"/>
  <pivotFields count="2">
    <pivotField axis="axisRow" showAll="0" sortType="ascending">
      <items count="291">
        <item x="209"/>
        <item x="222"/>
        <item x="220"/>
        <item x="31"/>
        <item x="1"/>
        <item x="109"/>
        <item x="63"/>
        <item x="138"/>
        <item x="187"/>
        <item x="24"/>
        <item x="247"/>
        <item x="226"/>
        <item x="231"/>
        <item x="243"/>
        <item x="16"/>
        <item x="38"/>
        <item x="84"/>
        <item x="195"/>
        <item x="202"/>
        <item x="54"/>
        <item x="196"/>
        <item x="219"/>
        <item x="83"/>
        <item x="65"/>
        <item x="175"/>
        <item x="246"/>
        <item x="240"/>
        <item x="281"/>
        <item x="288"/>
        <item x="289"/>
        <item x="287"/>
        <item x="250"/>
        <item x="236"/>
        <item x="249"/>
        <item x="272"/>
        <item x="282"/>
        <item x="279"/>
        <item x="286"/>
        <item x="261"/>
        <item x="252"/>
        <item x="278"/>
        <item x="270"/>
        <item x="264"/>
        <item x="244"/>
        <item x="274"/>
        <item x="230"/>
        <item x="245"/>
        <item x="238"/>
        <item x="269"/>
        <item x="254"/>
        <item x="206"/>
        <item x="203"/>
        <item x="62"/>
        <item x="179"/>
        <item x="184"/>
        <item x="159"/>
        <item x="192"/>
        <item x="178"/>
        <item x="152"/>
        <item x="188"/>
        <item x="200"/>
        <item x="97"/>
        <item x="133"/>
        <item x="129"/>
        <item x="227"/>
        <item x="248"/>
        <item x="74"/>
        <item x="140"/>
        <item x="155"/>
        <item x="127"/>
        <item x="114"/>
        <item x="147"/>
        <item x="58"/>
        <item x="161"/>
        <item x="123"/>
        <item x="93"/>
        <item x="143"/>
        <item x="273"/>
        <item x="79"/>
        <item x="2"/>
        <item x="28"/>
        <item x="102"/>
        <item x="211"/>
        <item x="157"/>
        <item x="122"/>
        <item x="208"/>
        <item x="94"/>
        <item x="46"/>
        <item x="107"/>
        <item x="150"/>
        <item x="176"/>
        <item x="128"/>
        <item x="185"/>
        <item x="111"/>
        <item x="66"/>
        <item x="71"/>
        <item x="145"/>
        <item x="190"/>
        <item x="177"/>
        <item x="30"/>
        <item x="108"/>
        <item x="88"/>
        <item x="103"/>
        <item x="77"/>
        <item x="113"/>
        <item x="99"/>
        <item x="112"/>
        <item x="181"/>
        <item x="101"/>
        <item x="164"/>
        <item x="41"/>
        <item x="117"/>
        <item x="146"/>
        <item x="119"/>
        <item x="144"/>
        <item x="116"/>
        <item x="137"/>
        <item x="166"/>
        <item x="256"/>
        <item x="260"/>
        <item x="280"/>
        <item x="266"/>
        <item x="262"/>
        <item x="267"/>
        <item x="276"/>
        <item x="259"/>
        <item x="257"/>
        <item x="263"/>
        <item x="237"/>
        <item x="268"/>
        <item x="258"/>
        <item x="284"/>
        <item x="283"/>
        <item x="255"/>
        <item x="251"/>
        <item x="277"/>
        <item x="271"/>
        <item x="253"/>
        <item x="285"/>
        <item x="239"/>
        <item x="265"/>
        <item x="275"/>
        <item x="149"/>
        <item x="36"/>
        <item x="43"/>
        <item x="90"/>
        <item x="104"/>
        <item x="56"/>
        <item x="189"/>
        <item x="134"/>
        <item x="172"/>
        <item x="216"/>
        <item x="210"/>
        <item x="194"/>
        <item x="91"/>
        <item x="139"/>
        <item x="163"/>
        <item x="158"/>
        <item x="168"/>
        <item x="81"/>
        <item x="64"/>
        <item x="148"/>
        <item x="141"/>
        <item x="100"/>
        <item x="110"/>
        <item x="205"/>
        <item x="197"/>
        <item x="132"/>
        <item x="25"/>
        <item x="136"/>
        <item x="153"/>
        <item x="21"/>
        <item x="59"/>
        <item x="72"/>
        <item x="73"/>
        <item x="82"/>
        <item x="42"/>
        <item x="15"/>
        <item x="13"/>
        <item x="242"/>
        <item x="228"/>
        <item x="241"/>
        <item x="229"/>
        <item x="68"/>
        <item x="78"/>
        <item x="193"/>
        <item x="87"/>
        <item x="142"/>
        <item x="120"/>
        <item x="34"/>
        <item x="75"/>
        <item x="69"/>
        <item x="121"/>
        <item x="61"/>
        <item x="47"/>
        <item x="95"/>
        <item x="18"/>
        <item x="52"/>
        <item x="57"/>
        <item x="191"/>
        <item x="170"/>
        <item x="98"/>
        <item x="199"/>
        <item x="198"/>
        <item x="213"/>
        <item x="169"/>
        <item x="130"/>
        <item x="118"/>
        <item x="9"/>
        <item x="4"/>
        <item x="223"/>
        <item x="201"/>
        <item x="154"/>
        <item x="180"/>
        <item x="32"/>
        <item x="106"/>
        <item x="44"/>
        <item x="182"/>
        <item x="173"/>
        <item x="174"/>
        <item x="186"/>
        <item x="207"/>
        <item x="124"/>
        <item x="35"/>
        <item x="67"/>
        <item x="151"/>
        <item x="204"/>
        <item x="85"/>
        <item x="171"/>
        <item x="55"/>
        <item x="70"/>
        <item x="50"/>
        <item x="14"/>
        <item x="22"/>
        <item x="10"/>
        <item x="7"/>
        <item x="214"/>
        <item x="8"/>
        <item x="135"/>
        <item x="183"/>
        <item x="6"/>
        <item x="80"/>
        <item x="165"/>
        <item x="12"/>
        <item x="3"/>
        <item x="0"/>
        <item x="48"/>
        <item x="26"/>
        <item x="23"/>
        <item x="51"/>
        <item x="40"/>
        <item x="17"/>
        <item x="33"/>
        <item x="11"/>
        <item x="5"/>
        <item x="29"/>
        <item x="60"/>
        <item x="27"/>
        <item x="125"/>
        <item x="49"/>
        <item x="221"/>
        <item x="212"/>
        <item x="39"/>
        <item x="37"/>
        <item x="19"/>
        <item x="96"/>
        <item x="167"/>
        <item x="20"/>
        <item x="89"/>
        <item x="105"/>
        <item x="86"/>
        <item x="53"/>
        <item x="156"/>
        <item x="45"/>
        <item x="76"/>
        <item x="217"/>
        <item x="235"/>
        <item x="234"/>
        <item x="233"/>
        <item x="232"/>
        <item x="225"/>
        <item x="218"/>
        <item x="215"/>
        <item x="162"/>
        <item x="115"/>
        <item x="92"/>
        <item x="126"/>
        <item x="160"/>
        <item x="131"/>
        <item x="2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91">
    <i>
      <x v="196"/>
    </i>
    <i>
      <x v="208"/>
    </i>
    <i>
      <x v="9"/>
    </i>
    <i>
      <x v="237"/>
    </i>
    <i>
      <x v="245"/>
    </i>
    <i>
      <x v="99"/>
    </i>
    <i>
      <x v="214"/>
    </i>
    <i>
      <x v="178"/>
    </i>
    <i>
      <x v="189"/>
    </i>
    <i>
      <x v="240"/>
    </i>
    <i>
      <x v="176"/>
    </i>
    <i>
      <x v="216"/>
    </i>
    <i>
      <x v="273"/>
    </i>
    <i>
      <x v="243"/>
    </i>
    <i>
      <x v="194"/>
    </i>
    <i>
      <x v="244"/>
    </i>
    <i>
      <x v="197"/>
    </i>
    <i>
      <x v="147"/>
    </i>
    <i>
      <x v="198"/>
    </i>
    <i>
      <x v="193"/>
    </i>
    <i>
      <x v="52"/>
    </i>
    <i>
      <x v="160"/>
    </i>
    <i>
      <x v="23"/>
    </i>
    <i>
      <x v="94"/>
    </i>
    <i>
      <x v="254"/>
    </i>
    <i>
      <x v="183"/>
    </i>
    <i>
      <x v="191"/>
    </i>
    <i>
      <x v="235"/>
    </i>
    <i>
      <x v="234"/>
    </i>
    <i>
      <x v="144"/>
    </i>
    <i>
      <x v="95"/>
    </i>
    <i>
      <x v="190"/>
    </i>
    <i>
      <x v="274"/>
    </i>
    <i>
      <x v="253"/>
    </i>
    <i>
      <x v="78"/>
    </i>
    <i>
      <x v="184"/>
    </i>
    <i>
      <x v="241"/>
    </i>
    <i>
      <x v="252"/>
    </i>
    <i>
      <x v="233"/>
    </i>
    <i>
      <x v="159"/>
    </i>
    <i>
      <x v="103"/>
    </i>
    <i>
      <x v="22"/>
    </i>
    <i>
      <x v="267"/>
    </i>
    <i>
      <x v="227"/>
    </i>
    <i>
      <x v="186"/>
    </i>
    <i>
      <x v="247"/>
    </i>
    <i>
      <x v="285"/>
    </i>
    <i>
      <x v="3"/>
    </i>
    <i>
      <x v="14"/>
    </i>
    <i>
      <x v="195"/>
    </i>
    <i>
      <x v="209"/>
    </i>
    <i>
      <x v="255"/>
    </i>
    <i>
      <x v="145"/>
    </i>
    <i>
      <x v="201"/>
    </i>
    <i>
      <x v="171"/>
    </i>
    <i>
      <x v="250"/>
    </i>
    <i>
      <x v="105"/>
    </i>
    <i>
      <x v="6"/>
    </i>
    <i>
      <x v="146"/>
    </i>
    <i>
      <x v="248"/>
    </i>
    <i>
      <x v="256"/>
    </i>
    <i>
      <x v="143"/>
    </i>
    <i>
      <x v="79"/>
    </i>
    <i>
      <x v="177"/>
    </i>
    <i>
      <x v="257"/>
    </i>
    <i>
      <x v="4"/>
    </i>
    <i>
      <x v="16"/>
    </i>
    <i>
      <x v="215"/>
    </i>
    <i>
      <x v="246"/>
    </i>
    <i>
      <x v="15"/>
    </i>
    <i>
      <x v="87"/>
    </i>
    <i>
      <x v="86"/>
    </i>
    <i>
      <x v="232"/>
    </i>
    <i>
      <x v="164"/>
    </i>
    <i>
      <x v="223"/>
    </i>
    <i>
      <x v="93"/>
    </i>
    <i>
      <x v="269"/>
    </i>
    <i>
      <x v="104"/>
    </i>
    <i>
      <x v="284"/>
    </i>
    <i>
      <x v="263"/>
    </i>
    <i>
      <x v="115"/>
    </i>
    <i>
      <x v="111"/>
    </i>
    <i>
      <x v="207"/>
    </i>
    <i>
      <x v="188"/>
    </i>
    <i>
      <x v="72"/>
    </i>
    <i>
      <x v="262"/>
    </i>
    <i>
      <x v="222"/>
    </i>
    <i>
      <x v="286"/>
    </i>
    <i>
      <x v="69"/>
    </i>
    <i>
      <x v="91"/>
    </i>
    <i>
      <x v="206"/>
    </i>
    <i>
      <x v="288"/>
    </i>
    <i>
      <x v="231"/>
    </i>
    <i>
      <x v="251"/>
    </i>
    <i>
      <x v="289"/>
    </i>
    <i>
      <x v="238"/>
    </i>
    <i>
      <x v="169"/>
    </i>
    <i>
      <x v="259"/>
    </i>
    <i>
      <x v="116"/>
    </i>
    <i>
      <x v="67"/>
    </i>
    <i>
      <x v="88"/>
    </i>
    <i>
      <x v="96"/>
    </i>
    <i>
      <x v="161"/>
    </i>
    <i>
      <x v="100"/>
    </i>
    <i>
      <x v="167"/>
    </i>
    <i>
      <x v="264"/>
    </i>
    <i>
      <x v="89"/>
    </i>
    <i>
      <x v="225"/>
    </i>
    <i>
      <x v="110"/>
    </i>
    <i>
      <x v="163"/>
    </i>
    <i>
      <x v="265"/>
    </i>
    <i>
      <x v="5"/>
    </i>
    <i>
      <x v="212"/>
    </i>
    <i>
      <x v="7"/>
    </i>
    <i>
      <x v="187"/>
    </i>
    <i>
      <x v="270"/>
    </i>
    <i>
      <x v="75"/>
    </i>
    <i>
      <x v="272"/>
    </i>
    <i>
      <x v="68"/>
    </i>
    <i>
      <x v="114"/>
    </i>
    <i>
      <x v="192"/>
    </i>
    <i>
      <x v="287"/>
    </i>
    <i>
      <x v="283"/>
    </i>
    <i>
      <x v="73"/>
    </i>
    <i>
      <x v="249"/>
    </i>
    <i>
      <x v="156"/>
    </i>
    <i>
      <x v="229"/>
    </i>
    <i>
      <x v="242"/>
    </i>
    <i>
      <x v="168"/>
    </i>
    <i>
      <x v="19"/>
    </i>
    <i>
      <x v="108"/>
    </i>
    <i>
      <x v="266"/>
    </i>
    <i>
      <x v="268"/>
    </i>
    <i>
      <x v="80"/>
    </i>
    <i>
      <x v="158"/>
    </i>
    <i>
      <x v="205"/>
    </i>
    <i>
      <x v="200"/>
    </i>
    <i>
      <x v="142"/>
    </i>
    <i>
      <x v="228"/>
    </i>
    <i>
      <x v="230"/>
    </i>
    <i>
      <x v="63"/>
    </i>
    <i>
      <x v="170"/>
    </i>
    <i>
      <x v="102"/>
    </i>
    <i>
      <x v="24"/>
    </i>
    <i>
      <x v="90"/>
    </i>
    <i>
      <x v="157"/>
    </i>
    <i>
      <x v="57"/>
    </i>
    <i>
      <x v="213"/>
    </i>
    <i>
      <x v="218"/>
    </i>
    <i>
      <x v="219"/>
    </i>
    <i>
      <x v="258"/>
    </i>
    <i>
      <x v="98"/>
    </i>
    <i>
      <x v="58"/>
    </i>
    <i>
      <x v="76"/>
    </i>
    <i>
      <x v="84"/>
    </i>
    <i>
      <x v="81"/>
    </i>
    <i>
      <x v="239"/>
    </i>
    <i>
      <x v="61"/>
    </i>
    <i>
      <x v="66"/>
    </i>
    <i>
      <x v="154"/>
    </i>
    <i>
      <x v="106"/>
    </i>
    <i>
      <x v="271"/>
    </i>
    <i>
      <x v="173"/>
    </i>
    <i>
      <x v="92"/>
    </i>
    <i>
      <x v="101"/>
    </i>
    <i>
      <x v="155"/>
    </i>
    <i>
      <x v="8"/>
    </i>
    <i>
      <x v="162"/>
    </i>
    <i>
      <x v="117"/>
    </i>
    <i>
      <x v="112"/>
    </i>
    <i>
      <x v="174"/>
    </i>
    <i>
      <x v="217"/>
    </i>
    <i>
      <x v="71"/>
    </i>
    <i>
      <x v="172"/>
    </i>
    <i>
      <x v="199"/>
    </i>
    <i>
      <x v="56"/>
    </i>
    <i>
      <x v="175"/>
    </i>
    <i>
      <x v="97"/>
    </i>
    <i>
      <x v="74"/>
    </i>
    <i>
      <x v="55"/>
    </i>
    <i>
      <x v="220"/>
    </i>
    <i>
      <x v="185"/>
    </i>
    <i>
      <x v="107"/>
    </i>
    <i>
      <x v="59"/>
    </i>
    <i>
      <x v="109"/>
    </i>
    <i>
      <x v="224"/>
    </i>
    <i>
      <x v="20"/>
    </i>
    <i>
      <x v="17"/>
    </i>
    <i>
      <x v="149"/>
    </i>
    <i>
      <x v="62"/>
    </i>
    <i>
      <x v="150"/>
    </i>
    <i>
      <x v="83"/>
    </i>
    <i>
      <x v="70"/>
    </i>
    <i>
      <x v="203"/>
    </i>
    <i>
      <x v="113"/>
    </i>
    <i>
      <x v="202"/>
    </i>
    <i>
      <x v="211"/>
    </i>
    <i>
      <x v="51"/>
    </i>
    <i>
      <x v="226"/>
    </i>
    <i>
      <x v="53"/>
    </i>
    <i>
      <x v="54"/>
    </i>
    <i>
      <x v="166"/>
    </i>
    <i>
      <x v="148"/>
    </i>
    <i>
      <x v="165"/>
    </i>
    <i>
      <x v="50"/>
    </i>
    <i>
      <x v="60"/>
    </i>
    <i>
      <x v="85"/>
    </i>
    <i>
      <x v="221"/>
    </i>
    <i>
      <x v="152"/>
    </i>
    <i>
      <x/>
    </i>
    <i>
      <x v="18"/>
    </i>
    <i>
      <x v="261"/>
    </i>
    <i>
      <x v="153"/>
    </i>
    <i>
      <x v="204"/>
    </i>
    <i>
      <x v="236"/>
    </i>
    <i>
      <x v="282"/>
    </i>
    <i>
      <x v="82"/>
    </i>
    <i>
      <x v="151"/>
    </i>
    <i>
      <x v="275"/>
    </i>
    <i>
      <x v="281"/>
    </i>
    <i>
      <x v="21"/>
    </i>
    <i>
      <x v="2"/>
    </i>
    <i>
      <x v="260"/>
    </i>
    <i>
      <x v="1"/>
    </i>
    <i>
      <x v="210"/>
    </i>
    <i>
      <x v="32"/>
    </i>
    <i>
      <x v="45"/>
    </i>
    <i>
      <x v="47"/>
    </i>
    <i>
      <x v="64"/>
    </i>
    <i>
      <x v="10"/>
    </i>
    <i>
      <x v="277"/>
    </i>
    <i>
      <x v="33"/>
    </i>
    <i>
      <x v="31"/>
    </i>
    <i>
      <x v="280"/>
    </i>
    <i>
      <x v="43"/>
    </i>
    <i>
      <x v="39"/>
    </i>
    <i>
      <x v="276"/>
    </i>
    <i>
      <x v="49"/>
    </i>
    <i>
      <x v="278"/>
    </i>
    <i>
      <x v="180"/>
    </i>
    <i>
      <x v="38"/>
    </i>
    <i>
      <x v="279"/>
    </i>
    <i>
      <x v="42"/>
    </i>
    <i>
      <x v="12"/>
    </i>
    <i>
      <x v="46"/>
    </i>
    <i>
      <x v="13"/>
    </i>
    <i>
      <x v="179"/>
    </i>
    <i>
      <x v="48"/>
    </i>
    <i>
      <x v="41"/>
    </i>
    <i>
      <x v="181"/>
    </i>
    <i>
      <x v="11"/>
    </i>
    <i>
      <x v="182"/>
    </i>
    <i>
      <x v="77"/>
    </i>
    <i>
      <x v="44"/>
    </i>
    <i>
      <x v="65"/>
    </i>
    <i>
      <x v="25"/>
    </i>
    <i>
      <x v="141"/>
    </i>
    <i>
      <x v="34"/>
    </i>
    <i>
      <x v="40"/>
    </i>
    <i>
      <x v="36"/>
    </i>
    <i>
      <x v="139"/>
    </i>
    <i>
      <x v="120"/>
    </i>
    <i>
      <x v="123"/>
    </i>
    <i>
      <x v="118"/>
    </i>
    <i>
      <x v="27"/>
    </i>
    <i>
      <x v="130"/>
    </i>
    <i>
      <x v="137"/>
    </i>
    <i>
      <x v="133"/>
    </i>
    <i>
      <x v="127"/>
    </i>
    <i>
      <x v="26"/>
    </i>
    <i>
      <x v="125"/>
    </i>
    <i>
      <x v="134"/>
    </i>
    <i>
      <x v="35"/>
    </i>
    <i>
      <x v="119"/>
    </i>
    <i>
      <x v="135"/>
    </i>
    <i>
      <x v="122"/>
    </i>
    <i>
      <x v="132"/>
    </i>
    <i>
      <x v="121"/>
    </i>
    <i>
      <x v="140"/>
    </i>
    <i>
      <x v="128"/>
    </i>
    <i>
      <x v="126"/>
    </i>
    <i>
      <x v="136"/>
    </i>
    <i>
      <x v="129"/>
    </i>
    <i>
      <x v="124"/>
    </i>
    <i>
      <x v="138"/>
    </i>
    <i>
      <x v="37"/>
    </i>
    <i>
      <x v="131"/>
    </i>
    <i>
      <x v="30"/>
    </i>
    <i>
      <x v="28"/>
    </i>
    <i>
      <x v="29"/>
    </i>
    <i t="grand">
      <x/>
    </i>
  </rowItems>
  <colItems count="1">
    <i/>
  </colItems>
  <dataFields count="1">
    <dataField name="Average of Final Difficulty Scor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C2E0-C1E0-FA46-934F-EAEAE1EC0CEF}">
  <dimension ref="A1:J1234"/>
  <sheetViews>
    <sheetView topLeftCell="A18" zoomScale="92" workbookViewId="0">
      <selection activeCell="O17" sqref="O17"/>
    </sheetView>
  </sheetViews>
  <sheetFormatPr baseColWidth="10" defaultRowHeight="16" x14ac:dyDescent="0.2"/>
  <cols>
    <col min="1" max="1" width="38.1640625" customWidth="1"/>
    <col min="2" max="2" width="21.6640625" customWidth="1"/>
    <col min="5" max="5" width="27.5" bestFit="1" customWidth="1"/>
    <col min="6" max="6" width="18.83203125" bestFit="1" customWidth="1"/>
  </cols>
  <sheetData>
    <row r="1" spans="1:9" ht="22" x14ac:dyDescent="0.3">
      <c r="A1" s="1" t="s">
        <v>0</v>
      </c>
      <c r="B1" s="1" t="s">
        <v>2</v>
      </c>
    </row>
    <row r="2" spans="1:9" ht="22" x14ac:dyDescent="0.3">
      <c r="A2" s="21" t="s">
        <v>403</v>
      </c>
      <c r="B2" s="21">
        <v>2</v>
      </c>
    </row>
    <row r="3" spans="1:9" ht="22" x14ac:dyDescent="0.3">
      <c r="A3" s="21" t="s">
        <v>406</v>
      </c>
      <c r="B3" s="21">
        <v>2</v>
      </c>
    </row>
    <row r="4" spans="1:9" ht="22" x14ac:dyDescent="0.3">
      <c r="A4" s="6" t="s">
        <v>10</v>
      </c>
      <c r="B4" s="7">
        <v>2.5</v>
      </c>
    </row>
    <row r="5" spans="1:9" ht="22" x14ac:dyDescent="0.3">
      <c r="A5" s="6" t="s">
        <v>14</v>
      </c>
      <c r="B5" s="7">
        <v>2.5</v>
      </c>
      <c r="E5" s="33" t="s">
        <v>944</v>
      </c>
      <c r="F5" t="s">
        <v>947</v>
      </c>
      <c r="I5" t="s">
        <v>948</v>
      </c>
    </row>
    <row r="6" spans="1:9" ht="22" x14ac:dyDescent="0.3">
      <c r="A6" s="13" t="s">
        <v>142</v>
      </c>
      <c r="B6" s="13">
        <v>2.5</v>
      </c>
      <c r="E6" s="34" t="s">
        <v>945</v>
      </c>
      <c r="F6" s="35"/>
    </row>
    <row r="7" spans="1:9" ht="22" x14ac:dyDescent="0.3">
      <c r="A7" s="30" t="s">
        <v>808</v>
      </c>
      <c r="B7" s="30">
        <v>2.5</v>
      </c>
      <c r="E7" s="34" t="s">
        <v>210</v>
      </c>
      <c r="F7" s="35">
        <v>2.5</v>
      </c>
    </row>
    <row r="8" spans="1:9" ht="22" x14ac:dyDescent="0.3">
      <c r="A8" s="6" t="s">
        <v>12</v>
      </c>
      <c r="B8" s="7">
        <v>2.5</v>
      </c>
      <c r="E8" s="34" t="s">
        <v>87</v>
      </c>
      <c r="F8" s="35">
        <v>2.92</v>
      </c>
    </row>
    <row r="9" spans="1:9" ht="22" x14ac:dyDescent="0.3">
      <c r="A9" s="6" t="s">
        <v>10</v>
      </c>
      <c r="B9" s="7">
        <v>2.5</v>
      </c>
      <c r="E9" s="34" t="s">
        <v>174</v>
      </c>
      <c r="F9" s="35">
        <v>2.95</v>
      </c>
    </row>
    <row r="10" spans="1:9" ht="22" x14ac:dyDescent="0.3">
      <c r="A10" s="6" t="s">
        <v>14</v>
      </c>
      <c r="B10" s="7">
        <v>2.5</v>
      </c>
      <c r="E10" s="34" t="s">
        <v>142</v>
      </c>
      <c r="F10" s="35">
        <v>3</v>
      </c>
    </row>
    <row r="11" spans="1:9" ht="22" x14ac:dyDescent="0.3">
      <c r="A11" s="27" t="s">
        <v>718</v>
      </c>
      <c r="B11" s="27">
        <v>2.5</v>
      </c>
      <c r="E11" s="34" t="s">
        <v>89</v>
      </c>
      <c r="F11" s="35">
        <v>3.125</v>
      </c>
    </row>
    <row r="12" spans="1:9" ht="22" x14ac:dyDescent="0.3">
      <c r="A12" s="27" t="s">
        <v>718</v>
      </c>
      <c r="B12" s="27">
        <v>2.5</v>
      </c>
      <c r="E12" s="34" t="s">
        <v>729</v>
      </c>
      <c r="F12" s="35">
        <v>3.15</v>
      </c>
    </row>
    <row r="13" spans="1:9" ht="22" x14ac:dyDescent="0.3">
      <c r="A13" s="6" t="s">
        <v>10</v>
      </c>
      <c r="B13" s="7">
        <v>2.5</v>
      </c>
      <c r="E13" s="34" t="s">
        <v>103</v>
      </c>
      <c r="F13" s="35">
        <v>3.21</v>
      </c>
    </row>
    <row r="14" spans="1:9" ht="22" x14ac:dyDescent="0.3">
      <c r="A14" s="6" t="s">
        <v>16</v>
      </c>
      <c r="B14" s="7">
        <v>2.5</v>
      </c>
      <c r="E14" s="34" t="s">
        <v>496</v>
      </c>
      <c r="F14" s="35">
        <v>3.25</v>
      </c>
    </row>
    <row r="15" spans="1:9" ht="22" x14ac:dyDescent="0.3">
      <c r="A15" s="6" t="s">
        <v>10</v>
      </c>
      <c r="B15" s="7">
        <v>2.5</v>
      </c>
      <c r="E15" s="34" t="s">
        <v>718</v>
      </c>
      <c r="F15" s="35">
        <v>3.2530769230769234</v>
      </c>
    </row>
    <row r="16" spans="1:9" ht="22" x14ac:dyDescent="0.3">
      <c r="A16" s="6" t="s">
        <v>23</v>
      </c>
      <c r="B16" s="7">
        <v>2.5</v>
      </c>
      <c r="E16" s="34" t="s">
        <v>16</v>
      </c>
      <c r="F16" s="35">
        <v>3.3186666666666667</v>
      </c>
    </row>
    <row r="17" spans="1:10" ht="22" x14ac:dyDescent="0.3">
      <c r="A17" s="6" t="s">
        <v>14</v>
      </c>
      <c r="B17" s="7">
        <v>2.5</v>
      </c>
      <c r="E17" s="34" t="s">
        <v>193</v>
      </c>
      <c r="F17" s="35">
        <v>3.33</v>
      </c>
    </row>
    <row r="18" spans="1:10" ht="22" x14ac:dyDescent="0.3">
      <c r="A18" s="6" t="s">
        <v>16</v>
      </c>
      <c r="B18" s="7">
        <v>2.5</v>
      </c>
      <c r="E18" s="34" t="s">
        <v>19</v>
      </c>
      <c r="F18" s="35">
        <v>3.44</v>
      </c>
      <c r="I18" t="s">
        <v>949</v>
      </c>
    </row>
    <row r="19" spans="1:10" ht="22" x14ac:dyDescent="0.3">
      <c r="A19" s="6" t="s">
        <v>35</v>
      </c>
      <c r="B19" s="7">
        <v>2.5</v>
      </c>
      <c r="E19" s="34" t="s">
        <v>161</v>
      </c>
      <c r="F19" s="35">
        <v>3.5</v>
      </c>
      <c r="I19" s="34" t="s">
        <v>210</v>
      </c>
      <c r="J19">
        <v>2.5</v>
      </c>
    </row>
    <row r="20" spans="1:10" ht="22" x14ac:dyDescent="0.3">
      <c r="A20" s="6" t="s">
        <v>37</v>
      </c>
      <c r="B20" s="7">
        <v>2.5</v>
      </c>
      <c r="E20" s="34" t="s">
        <v>10</v>
      </c>
      <c r="F20" s="35">
        <v>3.5399999999999996</v>
      </c>
      <c r="I20" s="34" t="s">
        <v>87</v>
      </c>
      <c r="J20">
        <v>2.92</v>
      </c>
    </row>
    <row r="21" spans="1:10" ht="22" x14ac:dyDescent="0.3">
      <c r="A21" s="13" t="s">
        <v>167</v>
      </c>
      <c r="B21" s="13">
        <v>2.5</v>
      </c>
      <c r="E21" s="34" t="s">
        <v>720</v>
      </c>
      <c r="F21" s="35">
        <v>3.5550000000000002</v>
      </c>
      <c r="I21" s="34" t="s">
        <v>174</v>
      </c>
      <c r="J21">
        <v>2.95</v>
      </c>
    </row>
    <row r="22" spans="1:10" ht="22" x14ac:dyDescent="0.3">
      <c r="A22" s="10" t="s">
        <v>89</v>
      </c>
      <c r="B22" s="10">
        <v>2.5</v>
      </c>
      <c r="E22" s="34" t="s">
        <v>102</v>
      </c>
      <c r="F22" s="35">
        <v>3.61</v>
      </c>
      <c r="I22" s="34" t="s">
        <v>142</v>
      </c>
      <c r="J22">
        <v>3</v>
      </c>
    </row>
    <row r="23" spans="1:10" ht="22" x14ac:dyDescent="0.3">
      <c r="A23" s="6" t="s">
        <v>14</v>
      </c>
      <c r="B23" s="7">
        <v>2.5</v>
      </c>
      <c r="E23" s="34" t="s">
        <v>98</v>
      </c>
      <c r="F23" s="35">
        <v>3.61</v>
      </c>
      <c r="I23" s="34" t="s">
        <v>89</v>
      </c>
      <c r="J23">
        <v>3.125</v>
      </c>
    </row>
    <row r="24" spans="1:10" ht="22" x14ac:dyDescent="0.3">
      <c r="A24" s="30" t="s">
        <v>801</v>
      </c>
      <c r="B24" s="30">
        <v>2.5</v>
      </c>
      <c r="E24" s="34" t="s">
        <v>21</v>
      </c>
      <c r="F24" s="35">
        <v>3.6139999999999999</v>
      </c>
      <c r="I24" s="34" t="s">
        <v>729</v>
      </c>
      <c r="J24">
        <v>3.15</v>
      </c>
    </row>
    <row r="25" spans="1:10" ht="22" x14ac:dyDescent="0.3">
      <c r="A25" s="6" t="s">
        <v>41</v>
      </c>
      <c r="B25" s="7">
        <v>2.5</v>
      </c>
      <c r="E25" s="34" t="s">
        <v>83</v>
      </c>
      <c r="F25" s="35">
        <v>3.645</v>
      </c>
      <c r="I25" s="34" t="s">
        <v>103</v>
      </c>
      <c r="J25">
        <v>3.21</v>
      </c>
    </row>
    <row r="26" spans="1:10" ht="22" x14ac:dyDescent="0.3">
      <c r="A26" s="6" t="s">
        <v>29</v>
      </c>
      <c r="B26" s="7">
        <v>2.5</v>
      </c>
      <c r="E26" s="34" t="s">
        <v>809</v>
      </c>
      <c r="F26" s="35">
        <v>3.65</v>
      </c>
      <c r="I26" s="34" t="s">
        <v>496</v>
      </c>
      <c r="J26">
        <v>3.25</v>
      </c>
    </row>
    <row r="27" spans="1:10" ht="22" x14ac:dyDescent="0.3">
      <c r="A27" s="27" t="s">
        <v>718</v>
      </c>
      <c r="B27" s="27">
        <v>2.5</v>
      </c>
      <c r="E27" s="34" t="s">
        <v>400</v>
      </c>
      <c r="F27" s="35">
        <v>3.66</v>
      </c>
      <c r="I27" s="34" t="s">
        <v>718</v>
      </c>
      <c r="J27">
        <v>3.2530769230769234</v>
      </c>
    </row>
    <row r="28" spans="1:10" ht="22" x14ac:dyDescent="0.3">
      <c r="A28" s="6" t="s">
        <v>16</v>
      </c>
      <c r="B28" s="7">
        <v>2.5</v>
      </c>
      <c r="E28" s="34" t="s">
        <v>497</v>
      </c>
      <c r="F28" s="35">
        <v>3.66</v>
      </c>
      <c r="I28" s="34" t="s">
        <v>16</v>
      </c>
      <c r="J28">
        <v>3.3186666666666667</v>
      </c>
    </row>
    <row r="29" spans="1:10" ht="22" x14ac:dyDescent="0.3">
      <c r="A29" s="6" t="s">
        <v>14</v>
      </c>
      <c r="B29" s="7">
        <v>2.5</v>
      </c>
      <c r="E29" s="34" t="s">
        <v>12</v>
      </c>
      <c r="F29" s="35">
        <v>3.6799999999999997</v>
      </c>
      <c r="I29" s="34" t="s">
        <v>193</v>
      </c>
      <c r="J29">
        <v>3.33</v>
      </c>
    </row>
    <row r="30" spans="1:10" ht="22" x14ac:dyDescent="0.3">
      <c r="A30" s="6" t="s">
        <v>21</v>
      </c>
      <c r="B30" s="7">
        <v>2.5</v>
      </c>
      <c r="E30" s="34" t="s">
        <v>735</v>
      </c>
      <c r="F30" s="35">
        <v>3.68</v>
      </c>
      <c r="I30" s="34" t="s">
        <v>19</v>
      </c>
      <c r="J30">
        <v>3.44</v>
      </c>
    </row>
    <row r="31" spans="1:10" ht="22" x14ac:dyDescent="0.3">
      <c r="A31" s="13" t="s">
        <v>210</v>
      </c>
      <c r="B31" s="13">
        <v>2.5</v>
      </c>
      <c r="E31" s="34" t="s">
        <v>186</v>
      </c>
      <c r="F31" s="35">
        <v>3.69</v>
      </c>
      <c r="I31" s="34" t="s">
        <v>161</v>
      </c>
      <c r="J31">
        <v>3.5</v>
      </c>
    </row>
    <row r="32" spans="1:10" ht="22" x14ac:dyDescent="0.3">
      <c r="A32" s="27" t="s">
        <v>718</v>
      </c>
      <c r="B32" s="27">
        <v>2.5</v>
      </c>
      <c r="E32" s="34" t="s">
        <v>106</v>
      </c>
      <c r="F32" s="35">
        <v>3.69</v>
      </c>
      <c r="I32" s="34" t="s">
        <v>10</v>
      </c>
      <c r="J32">
        <v>3.5399999999999996</v>
      </c>
    </row>
    <row r="33" spans="1:10" ht="22" x14ac:dyDescent="0.3">
      <c r="A33" s="6" t="s">
        <v>37</v>
      </c>
      <c r="B33" s="7">
        <v>2.86</v>
      </c>
      <c r="E33" s="34" t="s">
        <v>85</v>
      </c>
      <c r="F33" s="35">
        <v>3.72</v>
      </c>
      <c r="I33" s="34" t="s">
        <v>720</v>
      </c>
      <c r="J33">
        <v>3.5550000000000002</v>
      </c>
    </row>
    <row r="34" spans="1:10" ht="22" x14ac:dyDescent="0.3">
      <c r="A34" s="30" t="s">
        <v>838</v>
      </c>
      <c r="B34" s="30">
        <v>2.92</v>
      </c>
      <c r="E34" s="34" t="s">
        <v>184</v>
      </c>
      <c r="F34" s="35">
        <v>3.75</v>
      </c>
      <c r="I34" s="34" t="s">
        <v>102</v>
      </c>
      <c r="J34">
        <v>3.61</v>
      </c>
    </row>
    <row r="35" spans="1:10" ht="22" x14ac:dyDescent="0.3">
      <c r="A35" s="10" t="s">
        <v>87</v>
      </c>
      <c r="B35" s="10">
        <v>2.92</v>
      </c>
      <c r="E35" s="34" t="s">
        <v>149</v>
      </c>
      <c r="F35" s="35">
        <v>3.75</v>
      </c>
    </row>
    <row r="36" spans="1:10" ht="22" x14ac:dyDescent="0.3">
      <c r="A36" s="6" t="s">
        <v>21</v>
      </c>
      <c r="B36" s="7">
        <v>2.95</v>
      </c>
      <c r="E36" s="34" t="s">
        <v>538</v>
      </c>
      <c r="F36" s="35">
        <v>3.75</v>
      </c>
    </row>
    <row r="37" spans="1:10" ht="22" x14ac:dyDescent="0.3">
      <c r="A37" s="6" t="s">
        <v>21</v>
      </c>
      <c r="B37" s="7">
        <v>2.95</v>
      </c>
      <c r="E37" s="34" t="s">
        <v>23</v>
      </c>
      <c r="F37" s="35">
        <v>3.7800000000000002</v>
      </c>
    </row>
    <row r="38" spans="1:10" ht="22" x14ac:dyDescent="0.3">
      <c r="A38" s="13" t="s">
        <v>174</v>
      </c>
      <c r="B38" s="13">
        <v>2.95</v>
      </c>
      <c r="E38" s="34" t="s">
        <v>731</v>
      </c>
      <c r="F38" s="35">
        <v>3.89</v>
      </c>
    </row>
    <row r="39" spans="1:10" ht="22" x14ac:dyDescent="0.3">
      <c r="A39" s="21" t="s">
        <v>390</v>
      </c>
      <c r="B39" s="21">
        <v>3</v>
      </c>
      <c r="E39" s="34" t="s">
        <v>152</v>
      </c>
      <c r="F39" s="35">
        <v>4</v>
      </c>
    </row>
    <row r="40" spans="1:10" ht="22" x14ac:dyDescent="0.3">
      <c r="A40" s="30" t="s">
        <v>838</v>
      </c>
      <c r="B40" s="30">
        <v>3</v>
      </c>
      <c r="E40" s="34" t="s">
        <v>29</v>
      </c>
      <c r="F40" s="35">
        <v>4.0466666666666669</v>
      </c>
    </row>
    <row r="41" spans="1:10" ht="22" x14ac:dyDescent="0.3">
      <c r="A41" s="27" t="s">
        <v>718</v>
      </c>
      <c r="B41" s="27">
        <v>3</v>
      </c>
      <c r="E41" s="34" t="s">
        <v>725</v>
      </c>
      <c r="F41" s="35">
        <v>4.05</v>
      </c>
    </row>
    <row r="42" spans="1:10" ht="22" x14ac:dyDescent="0.3">
      <c r="A42" s="6" t="s">
        <v>16</v>
      </c>
      <c r="B42" s="7">
        <v>3</v>
      </c>
      <c r="E42" s="34" t="s">
        <v>167</v>
      </c>
      <c r="F42" s="35">
        <v>4.0679999999999996</v>
      </c>
    </row>
    <row r="43" spans="1:10" ht="22" x14ac:dyDescent="0.3">
      <c r="A43" s="6" t="s">
        <v>14</v>
      </c>
      <c r="B43" s="7">
        <v>3</v>
      </c>
      <c r="E43" s="34" t="s">
        <v>35</v>
      </c>
      <c r="F43" s="35">
        <v>4.12</v>
      </c>
    </row>
    <row r="44" spans="1:10" ht="22" x14ac:dyDescent="0.3">
      <c r="A44" s="6" t="s">
        <v>14</v>
      </c>
      <c r="B44" s="7">
        <v>3</v>
      </c>
      <c r="E44" s="34" t="s">
        <v>473</v>
      </c>
      <c r="F44" s="35">
        <v>4.165</v>
      </c>
    </row>
    <row r="45" spans="1:10" ht="22" x14ac:dyDescent="0.3">
      <c r="A45" s="6" t="s">
        <v>16</v>
      </c>
      <c r="B45" s="7">
        <v>3.06</v>
      </c>
      <c r="E45" s="34" t="s">
        <v>81</v>
      </c>
      <c r="F45" s="35">
        <v>4.17</v>
      </c>
    </row>
    <row r="46" spans="1:10" ht="22" x14ac:dyDescent="0.3">
      <c r="A46" s="6" t="s">
        <v>29</v>
      </c>
      <c r="B46" s="7">
        <v>3.06</v>
      </c>
      <c r="E46" s="34" t="s">
        <v>118</v>
      </c>
      <c r="F46" s="35">
        <v>4.17</v>
      </c>
    </row>
    <row r="47" spans="1:10" ht="22" x14ac:dyDescent="0.3">
      <c r="A47" s="21" t="s">
        <v>614</v>
      </c>
      <c r="B47" s="21">
        <v>3.11</v>
      </c>
      <c r="E47" s="34" t="s">
        <v>172</v>
      </c>
      <c r="F47" s="35">
        <v>4.29</v>
      </c>
    </row>
    <row r="48" spans="1:10" ht="22" x14ac:dyDescent="0.3">
      <c r="A48" s="30" t="s">
        <v>847</v>
      </c>
      <c r="B48" s="30">
        <v>3.12</v>
      </c>
      <c r="E48" s="34" t="s">
        <v>164</v>
      </c>
      <c r="F48" s="35">
        <v>4.38</v>
      </c>
    </row>
    <row r="49" spans="1:6" ht="22" x14ac:dyDescent="0.3">
      <c r="A49" s="27" t="s">
        <v>720</v>
      </c>
      <c r="B49" s="27">
        <v>3.12</v>
      </c>
      <c r="E49" s="34" t="s">
        <v>37</v>
      </c>
      <c r="F49" s="35">
        <v>4.4516666666666662</v>
      </c>
    </row>
    <row r="50" spans="1:6" ht="22" x14ac:dyDescent="0.3">
      <c r="A50" s="6" t="s">
        <v>16</v>
      </c>
      <c r="B50" s="7">
        <v>3.12</v>
      </c>
      <c r="E50" s="34" t="s">
        <v>658</v>
      </c>
      <c r="F50" s="35">
        <v>4.5</v>
      </c>
    </row>
    <row r="51" spans="1:6" ht="22" x14ac:dyDescent="0.3">
      <c r="A51" s="6" t="s">
        <v>16</v>
      </c>
      <c r="B51" s="7">
        <v>3.12</v>
      </c>
      <c r="E51" s="34" t="s">
        <v>107</v>
      </c>
      <c r="F51" s="35">
        <v>4.5</v>
      </c>
    </row>
    <row r="52" spans="1:6" ht="22" x14ac:dyDescent="0.3">
      <c r="A52" s="30" t="s">
        <v>838</v>
      </c>
      <c r="B52" s="30">
        <v>3.12</v>
      </c>
      <c r="E52" s="34" t="s">
        <v>648</v>
      </c>
      <c r="F52" s="35">
        <v>4.5</v>
      </c>
    </row>
    <row r="53" spans="1:6" ht="22" x14ac:dyDescent="0.3">
      <c r="A53" s="27" t="s">
        <v>718</v>
      </c>
      <c r="B53" s="27">
        <v>3.12</v>
      </c>
      <c r="E53" s="34" t="s">
        <v>645</v>
      </c>
      <c r="F53" s="35">
        <v>4.5</v>
      </c>
    </row>
    <row r="54" spans="1:6" ht="22" x14ac:dyDescent="0.3">
      <c r="A54" s="27" t="s">
        <v>729</v>
      </c>
      <c r="B54" s="27">
        <v>3.15</v>
      </c>
      <c r="E54" s="34" t="s">
        <v>565</v>
      </c>
      <c r="F54" s="35">
        <v>4.5</v>
      </c>
    </row>
    <row r="55" spans="1:6" ht="22" x14ac:dyDescent="0.3">
      <c r="A55" s="17" t="s">
        <v>308</v>
      </c>
      <c r="B55" s="18">
        <v>3.17</v>
      </c>
      <c r="E55" s="34" t="s">
        <v>562</v>
      </c>
      <c r="F55" s="35">
        <v>4.5</v>
      </c>
    </row>
    <row r="56" spans="1:6" ht="22" x14ac:dyDescent="0.3">
      <c r="A56" s="30" t="s">
        <v>838</v>
      </c>
      <c r="B56" s="30">
        <v>3.21</v>
      </c>
      <c r="E56" s="34" t="s">
        <v>737</v>
      </c>
      <c r="F56" s="35">
        <v>4.5199999999999996</v>
      </c>
    </row>
    <row r="57" spans="1:6" ht="22" x14ac:dyDescent="0.3">
      <c r="A57" s="30" t="s">
        <v>847</v>
      </c>
      <c r="B57" s="30">
        <v>3.21</v>
      </c>
      <c r="E57" s="34" t="s">
        <v>750</v>
      </c>
      <c r="F57" s="35">
        <v>4.5199999999999996</v>
      </c>
    </row>
    <row r="58" spans="1:6" ht="22" x14ac:dyDescent="0.3">
      <c r="A58" s="6" t="s">
        <v>16</v>
      </c>
      <c r="B58" s="7">
        <v>3.21</v>
      </c>
      <c r="E58" s="34" t="s">
        <v>727</v>
      </c>
      <c r="F58" s="35">
        <v>4.5599999999999996</v>
      </c>
    </row>
    <row r="59" spans="1:6" ht="22" x14ac:dyDescent="0.3">
      <c r="A59" s="13" t="s">
        <v>145</v>
      </c>
      <c r="B59" s="13">
        <v>3.21</v>
      </c>
      <c r="E59" s="34" t="s">
        <v>511</v>
      </c>
      <c r="F59" s="35">
        <v>4.6399999999999997</v>
      </c>
    </row>
    <row r="60" spans="1:6" ht="22" x14ac:dyDescent="0.3">
      <c r="A60" s="10" t="s">
        <v>96</v>
      </c>
      <c r="B60" s="10">
        <v>3.21</v>
      </c>
      <c r="E60" s="34" t="s">
        <v>236</v>
      </c>
      <c r="F60" s="35">
        <v>4.665</v>
      </c>
    </row>
    <row r="61" spans="1:6" ht="22" x14ac:dyDescent="0.3">
      <c r="A61" s="10" t="s">
        <v>103</v>
      </c>
      <c r="B61" s="10">
        <v>3.21</v>
      </c>
      <c r="E61" s="34" t="s">
        <v>33</v>
      </c>
      <c r="F61" s="35">
        <v>4.6657142857142855</v>
      </c>
    </row>
    <row r="62" spans="1:6" ht="22" x14ac:dyDescent="0.3">
      <c r="A62" s="17" t="s">
        <v>320</v>
      </c>
      <c r="B62" s="18">
        <v>3.21</v>
      </c>
      <c r="E62" s="34" t="s">
        <v>808</v>
      </c>
      <c r="F62" s="35">
        <v>4.7140000000000004</v>
      </c>
    </row>
    <row r="63" spans="1:6" ht="22" x14ac:dyDescent="0.3">
      <c r="A63" s="21" t="s">
        <v>607</v>
      </c>
      <c r="B63" s="21">
        <v>3.25</v>
      </c>
      <c r="E63" s="34" t="s">
        <v>27</v>
      </c>
      <c r="F63" s="35">
        <v>4.7987500000000001</v>
      </c>
    </row>
    <row r="64" spans="1:6" ht="22" x14ac:dyDescent="0.3">
      <c r="A64" s="21" t="s">
        <v>496</v>
      </c>
      <c r="B64" s="21">
        <v>3.25</v>
      </c>
      <c r="E64" s="34" t="s">
        <v>95</v>
      </c>
      <c r="F64" s="35">
        <v>4.83</v>
      </c>
    </row>
    <row r="65" spans="1:6" ht="22" x14ac:dyDescent="0.3">
      <c r="A65" s="21" t="s">
        <v>473</v>
      </c>
      <c r="B65" s="21">
        <v>3.25</v>
      </c>
      <c r="E65" s="34" t="s">
        <v>570</v>
      </c>
      <c r="F65" s="35">
        <v>4.8499999999999996</v>
      </c>
    </row>
    <row r="66" spans="1:6" ht="22" x14ac:dyDescent="0.3">
      <c r="A66" s="30" t="s">
        <v>819</v>
      </c>
      <c r="B66" s="30">
        <v>3.27</v>
      </c>
      <c r="E66" s="34" t="s">
        <v>403</v>
      </c>
      <c r="F66" s="35">
        <v>4.8550000000000004</v>
      </c>
    </row>
    <row r="67" spans="1:6" ht="22" x14ac:dyDescent="0.3">
      <c r="A67" s="6" t="s">
        <v>27</v>
      </c>
      <c r="B67" s="7">
        <v>3.27</v>
      </c>
      <c r="E67" s="34" t="s">
        <v>406</v>
      </c>
      <c r="F67" s="35">
        <v>4.8550000000000004</v>
      </c>
    </row>
    <row r="68" spans="1:6" ht="22" x14ac:dyDescent="0.3">
      <c r="A68" s="24" t="s">
        <v>667</v>
      </c>
      <c r="B68" s="24">
        <v>3.31</v>
      </c>
      <c r="E68" s="34" t="s">
        <v>557</v>
      </c>
      <c r="F68" s="35">
        <v>4.8600000000000003</v>
      </c>
    </row>
    <row r="69" spans="1:6" ht="22" x14ac:dyDescent="0.3">
      <c r="A69" s="27" t="s">
        <v>718</v>
      </c>
      <c r="B69" s="27">
        <v>3.33</v>
      </c>
      <c r="E69" s="34" t="s">
        <v>18</v>
      </c>
      <c r="F69" s="35">
        <v>4.9275000000000002</v>
      </c>
    </row>
    <row r="70" spans="1:6" ht="22" x14ac:dyDescent="0.3">
      <c r="A70" s="6" t="s">
        <v>12</v>
      </c>
      <c r="B70" s="7">
        <v>3.33</v>
      </c>
      <c r="E70" s="34" t="s">
        <v>14</v>
      </c>
      <c r="F70" s="35">
        <v>4.9433333333333334</v>
      </c>
    </row>
    <row r="71" spans="1:6" ht="22" x14ac:dyDescent="0.3">
      <c r="A71" s="6" t="s">
        <v>10</v>
      </c>
      <c r="B71" s="7">
        <v>3.33</v>
      </c>
      <c r="E71" s="34" t="s">
        <v>91</v>
      </c>
      <c r="F71" s="35">
        <v>4.95</v>
      </c>
    </row>
    <row r="72" spans="1:6" ht="22" x14ac:dyDescent="0.3">
      <c r="A72" s="6" t="s">
        <v>29</v>
      </c>
      <c r="B72" s="7">
        <v>3.33</v>
      </c>
      <c r="E72" s="34" t="s">
        <v>39</v>
      </c>
      <c r="F72" s="35">
        <v>4.951428571428572</v>
      </c>
    </row>
    <row r="73" spans="1:6" ht="22" x14ac:dyDescent="0.3">
      <c r="A73" s="6" t="s">
        <v>23</v>
      </c>
      <c r="B73" s="7">
        <v>3.33</v>
      </c>
      <c r="E73" s="34" t="s">
        <v>116</v>
      </c>
      <c r="F73" s="35">
        <v>4.9700000000000006</v>
      </c>
    </row>
    <row r="74" spans="1:6" ht="22" x14ac:dyDescent="0.3">
      <c r="A74" s="6" t="s">
        <v>39</v>
      </c>
      <c r="B74" s="7">
        <v>3.33</v>
      </c>
      <c r="E74" s="34" t="s">
        <v>41</v>
      </c>
      <c r="F74" s="35">
        <v>4.9783333333333335</v>
      </c>
    </row>
    <row r="75" spans="1:6" ht="22" x14ac:dyDescent="0.3">
      <c r="A75" s="6" t="s">
        <v>16</v>
      </c>
      <c r="B75" s="7">
        <v>3.33</v>
      </c>
      <c r="E75" s="34" t="s">
        <v>559</v>
      </c>
      <c r="F75" s="35">
        <v>5</v>
      </c>
    </row>
    <row r="76" spans="1:6" ht="22" x14ac:dyDescent="0.3">
      <c r="A76" s="6" t="s">
        <v>33</v>
      </c>
      <c r="B76" s="7">
        <v>3.33</v>
      </c>
      <c r="E76" s="34" t="s">
        <v>110</v>
      </c>
      <c r="F76" s="35">
        <v>5</v>
      </c>
    </row>
    <row r="77" spans="1:6" ht="22" x14ac:dyDescent="0.3">
      <c r="A77" s="6" t="s">
        <v>23</v>
      </c>
      <c r="B77" s="7">
        <v>3.33</v>
      </c>
      <c r="E77" s="34" t="s">
        <v>566</v>
      </c>
      <c r="F77" s="35">
        <v>5</v>
      </c>
    </row>
    <row r="78" spans="1:6" ht="22" x14ac:dyDescent="0.3">
      <c r="A78" s="13" t="s">
        <v>193</v>
      </c>
      <c r="B78" s="13">
        <v>3.33</v>
      </c>
      <c r="E78" s="34" t="s">
        <v>177</v>
      </c>
      <c r="F78" s="35">
        <v>5</v>
      </c>
    </row>
    <row r="79" spans="1:6" ht="22" x14ac:dyDescent="0.3">
      <c r="A79" s="27" t="s">
        <v>718</v>
      </c>
      <c r="B79" s="27">
        <v>3.33</v>
      </c>
      <c r="E79" s="34" t="s">
        <v>594</v>
      </c>
      <c r="F79" s="35">
        <v>5.07</v>
      </c>
    </row>
    <row r="80" spans="1:6" ht="22" x14ac:dyDescent="0.3">
      <c r="A80" s="6" t="s">
        <v>39</v>
      </c>
      <c r="B80" s="7">
        <v>3.33</v>
      </c>
      <c r="E80" s="34" t="s">
        <v>694</v>
      </c>
      <c r="F80" s="35">
        <v>5.12</v>
      </c>
    </row>
    <row r="81" spans="1:6" ht="22" x14ac:dyDescent="0.3">
      <c r="A81" s="10" t="s">
        <v>83</v>
      </c>
      <c r="B81" s="10">
        <v>3.36</v>
      </c>
      <c r="E81" s="34" t="s">
        <v>478</v>
      </c>
      <c r="F81" s="35">
        <v>5.1850000000000005</v>
      </c>
    </row>
    <row r="82" spans="1:6" ht="22" x14ac:dyDescent="0.3">
      <c r="A82" s="21" t="s">
        <v>503</v>
      </c>
      <c r="B82" s="21">
        <v>3.36</v>
      </c>
      <c r="E82" s="34" t="s">
        <v>206</v>
      </c>
      <c r="F82" s="35">
        <v>5.2266666666666666</v>
      </c>
    </row>
    <row r="83" spans="1:6" ht="22" x14ac:dyDescent="0.3">
      <c r="A83" s="10" t="s">
        <v>96</v>
      </c>
      <c r="B83" s="10">
        <v>3.41</v>
      </c>
      <c r="E83" s="34" t="s">
        <v>740</v>
      </c>
      <c r="F83" s="35">
        <v>5.23</v>
      </c>
    </row>
    <row r="84" spans="1:6" ht="22" x14ac:dyDescent="0.3">
      <c r="A84" s="21" t="s">
        <v>607</v>
      </c>
      <c r="B84" s="21">
        <v>3.42</v>
      </c>
      <c r="E84" s="34" t="s">
        <v>385</v>
      </c>
      <c r="F84" s="35">
        <v>5.2399999999999993</v>
      </c>
    </row>
    <row r="85" spans="1:6" ht="22" x14ac:dyDescent="0.3">
      <c r="A85" s="21" t="s">
        <v>598</v>
      </c>
      <c r="B85" s="21">
        <v>3.42</v>
      </c>
      <c r="E85" s="34" t="s">
        <v>326</v>
      </c>
      <c r="F85" s="35">
        <v>5.25</v>
      </c>
    </row>
    <row r="86" spans="1:6" ht="22" x14ac:dyDescent="0.3">
      <c r="A86" s="6" t="s">
        <v>19</v>
      </c>
      <c r="B86" s="7">
        <v>3.44</v>
      </c>
      <c r="E86" s="34" t="s">
        <v>696</v>
      </c>
      <c r="F86" s="35">
        <v>5.26</v>
      </c>
    </row>
    <row r="87" spans="1:6" ht="22" x14ac:dyDescent="0.3">
      <c r="A87" s="30" t="s">
        <v>814</v>
      </c>
      <c r="B87" s="30">
        <v>3.5</v>
      </c>
      <c r="E87" s="34" t="s">
        <v>90</v>
      </c>
      <c r="F87" s="35">
        <v>5.26</v>
      </c>
    </row>
    <row r="88" spans="1:6" ht="22" x14ac:dyDescent="0.3">
      <c r="A88" s="6" t="s">
        <v>16</v>
      </c>
      <c r="B88" s="7">
        <v>3.5</v>
      </c>
      <c r="E88" s="34" t="s">
        <v>93</v>
      </c>
      <c r="F88" s="35">
        <v>5.2716666666666665</v>
      </c>
    </row>
    <row r="89" spans="1:6" ht="22" x14ac:dyDescent="0.3">
      <c r="A89" s="6" t="s">
        <v>12</v>
      </c>
      <c r="B89" s="7">
        <v>3.5</v>
      </c>
      <c r="E89" s="34" t="s">
        <v>220</v>
      </c>
      <c r="F89" s="35">
        <v>5.28</v>
      </c>
    </row>
    <row r="90" spans="1:6" ht="22" x14ac:dyDescent="0.3">
      <c r="A90" s="6" t="s">
        <v>18</v>
      </c>
      <c r="B90" s="7">
        <v>3.5</v>
      </c>
      <c r="E90" s="34" t="s">
        <v>640</v>
      </c>
      <c r="F90" s="35">
        <v>5.3100000000000005</v>
      </c>
    </row>
    <row r="91" spans="1:6" ht="22" x14ac:dyDescent="0.3">
      <c r="A91" s="6" t="s">
        <v>18</v>
      </c>
      <c r="B91" s="7">
        <v>3.5</v>
      </c>
      <c r="E91" s="34" t="s">
        <v>436</v>
      </c>
      <c r="F91" s="35">
        <v>5.33</v>
      </c>
    </row>
    <row r="92" spans="1:6" ht="22" x14ac:dyDescent="0.3">
      <c r="A92" s="13" t="s">
        <v>161</v>
      </c>
      <c r="B92" s="13">
        <v>3.5</v>
      </c>
      <c r="E92" s="34" t="s">
        <v>424</v>
      </c>
      <c r="F92" s="35">
        <v>5.33</v>
      </c>
    </row>
    <row r="93" spans="1:6" ht="22" x14ac:dyDescent="0.3">
      <c r="A93" s="30" t="s">
        <v>838</v>
      </c>
      <c r="B93" s="30">
        <v>3.5</v>
      </c>
      <c r="E93" s="34" t="s">
        <v>536</v>
      </c>
      <c r="F93" s="35">
        <v>5.33</v>
      </c>
    </row>
    <row r="94" spans="1:6" ht="22" x14ac:dyDescent="0.3">
      <c r="A94" s="6" t="s">
        <v>16</v>
      </c>
      <c r="B94" s="7">
        <v>3.5</v>
      </c>
      <c r="E94" s="34" t="s">
        <v>656</v>
      </c>
      <c r="F94" s="35">
        <v>5.33</v>
      </c>
    </row>
    <row r="95" spans="1:6" ht="22" x14ac:dyDescent="0.3">
      <c r="A95" s="6" t="s">
        <v>16</v>
      </c>
      <c r="B95" s="7">
        <v>3.5</v>
      </c>
      <c r="E95" s="34" t="s">
        <v>665</v>
      </c>
      <c r="F95" s="35">
        <v>5.33</v>
      </c>
    </row>
    <row r="96" spans="1:6" ht="22" x14ac:dyDescent="0.3">
      <c r="A96" s="10" t="s">
        <v>93</v>
      </c>
      <c r="B96" s="10">
        <v>3.5</v>
      </c>
      <c r="E96" s="34" t="s">
        <v>560</v>
      </c>
      <c r="F96" s="35">
        <v>5.33</v>
      </c>
    </row>
    <row r="97" spans="1:6" ht="22" x14ac:dyDescent="0.3">
      <c r="A97" s="6" t="s">
        <v>10</v>
      </c>
      <c r="B97" s="7">
        <v>3.5</v>
      </c>
      <c r="E97" s="34" t="s">
        <v>121</v>
      </c>
      <c r="F97" s="35">
        <v>5.37</v>
      </c>
    </row>
    <row r="98" spans="1:6" ht="22" x14ac:dyDescent="0.3">
      <c r="A98" s="6" t="s">
        <v>27</v>
      </c>
      <c r="B98" s="7">
        <v>3.5</v>
      </c>
      <c r="E98" s="34" t="s">
        <v>503</v>
      </c>
      <c r="F98" s="35">
        <v>5.41</v>
      </c>
    </row>
    <row r="99" spans="1:6" ht="22" x14ac:dyDescent="0.3">
      <c r="A99" s="13" t="s">
        <v>142</v>
      </c>
      <c r="B99" s="13">
        <v>3.5</v>
      </c>
      <c r="E99" s="34" t="s">
        <v>505</v>
      </c>
      <c r="F99" s="35">
        <v>5.416666666666667</v>
      </c>
    </row>
    <row r="100" spans="1:6" ht="22" x14ac:dyDescent="0.3">
      <c r="A100" s="6" t="s">
        <v>10</v>
      </c>
      <c r="B100" s="7">
        <v>3.5</v>
      </c>
      <c r="E100" s="34" t="s">
        <v>215</v>
      </c>
      <c r="F100" s="35">
        <v>5.44</v>
      </c>
    </row>
    <row r="101" spans="1:6" ht="22" x14ac:dyDescent="0.3">
      <c r="A101" s="10" t="s">
        <v>107</v>
      </c>
      <c r="B101" s="10">
        <v>3.5</v>
      </c>
      <c r="E101" s="34" t="s">
        <v>631</v>
      </c>
      <c r="F101" s="35">
        <v>5.46</v>
      </c>
    </row>
    <row r="102" spans="1:6" ht="22" x14ac:dyDescent="0.3">
      <c r="A102" s="27" t="s">
        <v>718</v>
      </c>
      <c r="B102" s="27">
        <v>3.5</v>
      </c>
      <c r="E102" s="34" t="s">
        <v>114</v>
      </c>
      <c r="F102" s="35">
        <v>5.5</v>
      </c>
    </row>
    <row r="103" spans="1:6" ht="22" x14ac:dyDescent="0.3">
      <c r="A103" s="13" t="s">
        <v>236</v>
      </c>
      <c r="B103" s="13">
        <v>3.5</v>
      </c>
      <c r="E103" s="34" t="s">
        <v>493</v>
      </c>
      <c r="F103" s="35">
        <v>5.5</v>
      </c>
    </row>
    <row r="104" spans="1:6" ht="22" x14ac:dyDescent="0.3">
      <c r="A104" s="27" t="s">
        <v>718</v>
      </c>
      <c r="B104" s="27">
        <v>3.5</v>
      </c>
      <c r="E104" s="34" t="s">
        <v>838</v>
      </c>
      <c r="F104" s="35">
        <v>5.527222222222222</v>
      </c>
    </row>
    <row r="105" spans="1:6" ht="22" x14ac:dyDescent="0.3">
      <c r="A105" s="10" t="s">
        <v>96</v>
      </c>
      <c r="B105" s="10">
        <v>3.57</v>
      </c>
      <c r="E105" s="34" t="s">
        <v>395</v>
      </c>
      <c r="F105" s="35">
        <v>5.54</v>
      </c>
    </row>
    <row r="106" spans="1:6" ht="22" x14ac:dyDescent="0.3">
      <c r="A106" s="24" t="s">
        <v>669</v>
      </c>
      <c r="B106" s="24">
        <v>3.58</v>
      </c>
      <c r="E106" s="34" t="s">
        <v>607</v>
      </c>
      <c r="F106" s="35">
        <v>5.5512499999999996</v>
      </c>
    </row>
    <row r="107" spans="1:6" ht="22" x14ac:dyDescent="0.3">
      <c r="A107" s="30" t="s">
        <v>838</v>
      </c>
      <c r="B107" s="30">
        <v>3.61</v>
      </c>
      <c r="E107" s="34" t="s">
        <v>308</v>
      </c>
      <c r="F107" s="35">
        <v>5.5654545454545445</v>
      </c>
    </row>
    <row r="108" spans="1:6" ht="22" x14ac:dyDescent="0.3">
      <c r="A108" s="6" t="s">
        <v>12</v>
      </c>
      <c r="B108" s="7">
        <v>3.61</v>
      </c>
      <c r="E108" s="34" t="s">
        <v>847</v>
      </c>
      <c r="F108" s="35">
        <v>5.6327777777777781</v>
      </c>
    </row>
    <row r="109" spans="1:6" ht="22" x14ac:dyDescent="0.3">
      <c r="A109" s="17" t="s">
        <v>299</v>
      </c>
      <c r="B109" s="18">
        <v>3.61</v>
      </c>
      <c r="E109" s="34" t="s">
        <v>297</v>
      </c>
      <c r="F109" s="35">
        <v>5.6425000000000001</v>
      </c>
    </row>
    <row r="110" spans="1:6" ht="22" x14ac:dyDescent="0.3">
      <c r="A110" s="6" t="s">
        <v>23</v>
      </c>
      <c r="B110" s="7">
        <v>3.61</v>
      </c>
      <c r="E110" s="34" t="s">
        <v>365</v>
      </c>
      <c r="F110" s="35">
        <v>5.68</v>
      </c>
    </row>
    <row r="111" spans="1:6" ht="22" x14ac:dyDescent="0.3">
      <c r="A111" s="6" t="s">
        <v>35</v>
      </c>
      <c r="B111" s="7">
        <v>3.61</v>
      </c>
      <c r="E111" s="34" t="s">
        <v>814</v>
      </c>
      <c r="F111" s="35">
        <v>5.6920000000000002</v>
      </c>
    </row>
    <row r="112" spans="1:6" ht="22" x14ac:dyDescent="0.3">
      <c r="A112" s="10" t="s">
        <v>98</v>
      </c>
      <c r="B112" s="10">
        <v>3.61</v>
      </c>
      <c r="E112" s="34" t="s">
        <v>457</v>
      </c>
      <c r="F112" s="35">
        <v>5.7080000000000002</v>
      </c>
    </row>
    <row r="113" spans="1:6" ht="22" x14ac:dyDescent="0.3">
      <c r="A113" s="10" t="s">
        <v>102</v>
      </c>
      <c r="B113" s="10">
        <v>3.61</v>
      </c>
      <c r="E113" s="34" t="s">
        <v>669</v>
      </c>
      <c r="F113" s="35">
        <v>5.7166666666666659</v>
      </c>
    </row>
    <row r="114" spans="1:6" ht="22" x14ac:dyDescent="0.3">
      <c r="A114" s="6" t="s">
        <v>29</v>
      </c>
      <c r="B114" s="7">
        <v>3.61</v>
      </c>
      <c r="E114" s="34" t="s">
        <v>484</v>
      </c>
      <c r="F114" s="35">
        <v>5.75</v>
      </c>
    </row>
    <row r="115" spans="1:6" ht="22" x14ac:dyDescent="0.3">
      <c r="A115" s="6" t="s">
        <v>23</v>
      </c>
      <c r="B115" s="7">
        <v>3.61</v>
      </c>
      <c r="E115" s="34" t="s">
        <v>548</v>
      </c>
      <c r="F115" s="35">
        <v>5.75</v>
      </c>
    </row>
    <row r="116" spans="1:6" ht="22" x14ac:dyDescent="0.3">
      <c r="A116" s="10" t="s">
        <v>93</v>
      </c>
      <c r="B116" s="10">
        <v>3.64</v>
      </c>
      <c r="E116" s="34" t="s">
        <v>577</v>
      </c>
      <c r="F116" s="35">
        <v>5.75</v>
      </c>
    </row>
    <row r="117" spans="1:6" ht="22" x14ac:dyDescent="0.3">
      <c r="A117" s="30" t="s">
        <v>847</v>
      </c>
      <c r="B117" s="30">
        <v>3.65</v>
      </c>
      <c r="E117" s="34" t="s">
        <v>661</v>
      </c>
      <c r="F117" s="35">
        <v>5.75</v>
      </c>
    </row>
    <row r="118" spans="1:6" ht="22" x14ac:dyDescent="0.3">
      <c r="A118" s="10" t="s">
        <v>96</v>
      </c>
      <c r="B118" s="10">
        <v>3.65</v>
      </c>
      <c r="E118" s="34" t="s">
        <v>254</v>
      </c>
      <c r="F118" s="35">
        <v>5.75</v>
      </c>
    </row>
    <row r="119" spans="1:6" ht="22" x14ac:dyDescent="0.3">
      <c r="A119" s="30" t="s">
        <v>809</v>
      </c>
      <c r="B119" s="30">
        <v>3.65</v>
      </c>
      <c r="E119" s="34" t="s">
        <v>667</v>
      </c>
      <c r="F119" s="35">
        <v>5.7549999999999999</v>
      </c>
    </row>
    <row r="120" spans="1:6" ht="22" x14ac:dyDescent="0.3">
      <c r="A120" s="21" t="s">
        <v>631</v>
      </c>
      <c r="B120" s="21">
        <v>3.66</v>
      </c>
      <c r="E120" s="34" t="s">
        <v>238</v>
      </c>
      <c r="F120" s="35">
        <v>5.76</v>
      </c>
    </row>
    <row r="121" spans="1:6" ht="22" x14ac:dyDescent="0.3">
      <c r="A121" s="21" t="s">
        <v>400</v>
      </c>
      <c r="B121" s="21">
        <v>3.66</v>
      </c>
      <c r="E121" s="34" t="s">
        <v>139</v>
      </c>
      <c r="F121" s="35">
        <v>5.794545454545454</v>
      </c>
    </row>
    <row r="122" spans="1:6" ht="22" x14ac:dyDescent="0.3">
      <c r="A122" s="21" t="s">
        <v>478</v>
      </c>
      <c r="B122" s="21">
        <v>3.66</v>
      </c>
      <c r="E122" s="34" t="s">
        <v>407</v>
      </c>
      <c r="F122" s="35">
        <v>5.8049999999999997</v>
      </c>
    </row>
    <row r="123" spans="1:6" ht="22" x14ac:dyDescent="0.3">
      <c r="A123" s="21" t="s">
        <v>497</v>
      </c>
      <c r="B123" s="21">
        <v>3.66</v>
      </c>
      <c r="E123" s="34" t="s">
        <v>302</v>
      </c>
      <c r="F123" s="35">
        <v>5.8138461538461534</v>
      </c>
    </row>
    <row r="124" spans="1:6" ht="22" x14ac:dyDescent="0.3">
      <c r="A124" s="21" t="s">
        <v>473</v>
      </c>
      <c r="B124" s="21">
        <v>3.66</v>
      </c>
      <c r="E124" s="34" t="s">
        <v>748</v>
      </c>
      <c r="F124" s="35">
        <v>5.83</v>
      </c>
    </row>
    <row r="125" spans="1:6" ht="22" x14ac:dyDescent="0.3">
      <c r="A125" s="21" t="s">
        <v>457</v>
      </c>
      <c r="B125" s="21">
        <v>3.66</v>
      </c>
      <c r="E125" s="34" t="s">
        <v>643</v>
      </c>
      <c r="F125" s="35">
        <v>5.83</v>
      </c>
    </row>
    <row r="126" spans="1:6" ht="22" x14ac:dyDescent="0.3">
      <c r="A126" s="30" t="s">
        <v>847</v>
      </c>
      <c r="B126" s="30">
        <v>3.68</v>
      </c>
      <c r="E126" s="34" t="s">
        <v>264</v>
      </c>
      <c r="F126" s="35">
        <v>5.835</v>
      </c>
    </row>
    <row r="127" spans="1:6" ht="22" x14ac:dyDescent="0.3">
      <c r="A127" s="27" t="s">
        <v>735</v>
      </c>
      <c r="B127" s="27">
        <v>3.68</v>
      </c>
      <c r="E127" s="34" t="s">
        <v>125</v>
      </c>
      <c r="F127" s="35">
        <v>5.91</v>
      </c>
    </row>
    <row r="128" spans="1:6" ht="22" x14ac:dyDescent="0.3">
      <c r="A128" s="13" t="s">
        <v>186</v>
      </c>
      <c r="B128" s="13">
        <v>3.69</v>
      </c>
      <c r="E128" s="34" t="s">
        <v>291</v>
      </c>
      <c r="F128" s="35">
        <v>5.92</v>
      </c>
    </row>
    <row r="129" spans="1:6" ht="22" x14ac:dyDescent="0.3">
      <c r="A129" s="10" t="s">
        <v>106</v>
      </c>
      <c r="B129" s="10">
        <v>3.69</v>
      </c>
      <c r="E129" s="34" t="s">
        <v>745</v>
      </c>
      <c r="F129" s="35">
        <v>5.94</v>
      </c>
    </row>
    <row r="130" spans="1:6" ht="22" x14ac:dyDescent="0.3">
      <c r="A130" s="10" t="s">
        <v>85</v>
      </c>
      <c r="B130" s="10">
        <v>3.72</v>
      </c>
      <c r="E130" s="34" t="s">
        <v>321</v>
      </c>
      <c r="F130" s="35">
        <v>6.0225</v>
      </c>
    </row>
    <row r="131" spans="1:6" ht="22" x14ac:dyDescent="0.3">
      <c r="A131" s="13" t="s">
        <v>139</v>
      </c>
      <c r="B131" s="13">
        <v>3.75</v>
      </c>
      <c r="E131" s="34" t="s">
        <v>145</v>
      </c>
      <c r="F131" s="35">
        <v>6.0350000000000001</v>
      </c>
    </row>
    <row r="132" spans="1:6" ht="22" x14ac:dyDescent="0.3">
      <c r="A132" s="30" t="s">
        <v>847</v>
      </c>
      <c r="B132" s="30">
        <v>3.75</v>
      </c>
      <c r="E132" s="34" t="s">
        <v>479</v>
      </c>
      <c r="F132" s="35">
        <v>6.05</v>
      </c>
    </row>
    <row r="133" spans="1:6" ht="22" x14ac:dyDescent="0.3">
      <c r="A133" s="30" t="s">
        <v>808</v>
      </c>
      <c r="B133" s="30">
        <v>3.75</v>
      </c>
      <c r="E133" s="34" t="s">
        <v>310</v>
      </c>
      <c r="F133" s="35">
        <v>6.0933333333333328</v>
      </c>
    </row>
    <row r="134" spans="1:6" ht="22" x14ac:dyDescent="0.3">
      <c r="A134" s="6" t="s">
        <v>14</v>
      </c>
      <c r="B134" s="7">
        <v>3.75</v>
      </c>
      <c r="E134" s="34" t="s">
        <v>287</v>
      </c>
      <c r="F134" s="35">
        <v>6.1088235294117643</v>
      </c>
    </row>
    <row r="135" spans="1:6" ht="22" x14ac:dyDescent="0.3">
      <c r="A135" s="30" t="s">
        <v>802</v>
      </c>
      <c r="B135" s="30">
        <v>3.75</v>
      </c>
      <c r="E135" s="34" t="s">
        <v>724</v>
      </c>
      <c r="F135" s="35">
        <v>6.1099999999999994</v>
      </c>
    </row>
    <row r="136" spans="1:6" ht="22" x14ac:dyDescent="0.3">
      <c r="A136" s="30" t="s">
        <v>808</v>
      </c>
      <c r="B136" s="30">
        <v>3.75</v>
      </c>
      <c r="E136" s="34" t="s">
        <v>147</v>
      </c>
      <c r="F136" s="35">
        <v>6.1229999999999993</v>
      </c>
    </row>
    <row r="137" spans="1:6" ht="22" x14ac:dyDescent="0.3">
      <c r="A137" s="6" t="s">
        <v>23</v>
      </c>
      <c r="B137" s="7">
        <v>3.75</v>
      </c>
      <c r="E137" s="34" t="s">
        <v>228</v>
      </c>
      <c r="F137" s="35">
        <v>6.125</v>
      </c>
    </row>
    <row r="138" spans="1:6" ht="22" x14ac:dyDescent="0.3">
      <c r="A138" s="6" t="s">
        <v>23</v>
      </c>
      <c r="B138" s="7">
        <v>3.75</v>
      </c>
      <c r="E138" s="34" t="s">
        <v>451</v>
      </c>
      <c r="F138" s="35">
        <v>6.1349999999999998</v>
      </c>
    </row>
    <row r="139" spans="1:6" ht="22" x14ac:dyDescent="0.3">
      <c r="A139" s="6" t="s">
        <v>23</v>
      </c>
      <c r="B139" s="7">
        <v>3.75</v>
      </c>
      <c r="E139" s="34" t="s">
        <v>202</v>
      </c>
      <c r="F139" s="35">
        <v>6.14</v>
      </c>
    </row>
    <row r="140" spans="1:6" ht="22" x14ac:dyDescent="0.3">
      <c r="A140" s="27" t="s">
        <v>718</v>
      </c>
      <c r="B140" s="27">
        <v>3.75</v>
      </c>
      <c r="E140" s="34" t="s">
        <v>614</v>
      </c>
      <c r="F140" s="35">
        <v>6.1572727272727272</v>
      </c>
    </row>
    <row r="141" spans="1:6" ht="22" x14ac:dyDescent="0.3">
      <c r="A141" s="13" t="s">
        <v>149</v>
      </c>
      <c r="B141" s="13">
        <v>3.75</v>
      </c>
      <c r="E141" s="34" t="s">
        <v>489</v>
      </c>
      <c r="F141" s="35">
        <v>6.16</v>
      </c>
    </row>
    <row r="142" spans="1:6" ht="22" x14ac:dyDescent="0.3">
      <c r="A142" s="30" t="s">
        <v>906</v>
      </c>
      <c r="B142" s="30">
        <v>3.75</v>
      </c>
      <c r="E142" s="34" t="s">
        <v>598</v>
      </c>
      <c r="F142" s="35">
        <v>6.1660000000000004</v>
      </c>
    </row>
    <row r="143" spans="1:6" ht="22" x14ac:dyDescent="0.3">
      <c r="A143" s="6" t="s">
        <v>14</v>
      </c>
      <c r="B143" s="7">
        <v>3.75</v>
      </c>
      <c r="E143" s="34" t="s">
        <v>390</v>
      </c>
      <c r="F143" s="35">
        <v>6.166666666666667</v>
      </c>
    </row>
    <row r="144" spans="1:6" ht="22" x14ac:dyDescent="0.3">
      <c r="A144" s="17" t="s">
        <v>302</v>
      </c>
      <c r="B144" s="18">
        <v>3.75</v>
      </c>
      <c r="E144" s="34" t="s">
        <v>747</v>
      </c>
      <c r="F144" s="35">
        <v>6.18</v>
      </c>
    </row>
    <row r="145" spans="1:6" ht="22" x14ac:dyDescent="0.3">
      <c r="A145" s="6" t="s">
        <v>10</v>
      </c>
      <c r="B145" s="7">
        <v>3.75</v>
      </c>
      <c r="E145" s="34" t="s">
        <v>755</v>
      </c>
      <c r="F145" s="35">
        <v>6.2</v>
      </c>
    </row>
    <row r="146" spans="1:6" ht="22" x14ac:dyDescent="0.3">
      <c r="A146" s="17" t="s">
        <v>310</v>
      </c>
      <c r="B146" s="18">
        <v>3.75</v>
      </c>
      <c r="E146" s="34" t="s">
        <v>919</v>
      </c>
      <c r="F146" s="35">
        <v>6.2012499999999999</v>
      </c>
    </row>
    <row r="147" spans="1:6" ht="22" x14ac:dyDescent="0.3">
      <c r="A147" s="6" t="s">
        <v>41</v>
      </c>
      <c r="B147" s="7">
        <v>3.75</v>
      </c>
      <c r="E147" s="34" t="s">
        <v>155</v>
      </c>
      <c r="F147" s="35">
        <v>6.2071428571428573</v>
      </c>
    </row>
    <row r="148" spans="1:6" ht="22" x14ac:dyDescent="0.3">
      <c r="A148" s="6" t="s">
        <v>10</v>
      </c>
      <c r="B148" s="7">
        <v>3.75</v>
      </c>
      <c r="E148" s="34" t="s">
        <v>541</v>
      </c>
      <c r="F148" s="35">
        <v>6.25</v>
      </c>
    </row>
    <row r="149" spans="1:6" ht="22" x14ac:dyDescent="0.3">
      <c r="A149" s="21" t="s">
        <v>538</v>
      </c>
      <c r="B149" s="21">
        <v>3.75</v>
      </c>
      <c r="E149" s="34" t="s">
        <v>635</v>
      </c>
      <c r="F149" s="35">
        <v>6.2766666666666664</v>
      </c>
    </row>
    <row r="150" spans="1:6" ht="22" x14ac:dyDescent="0.3">
      <c r="A150" s="6" t="s">
        <v>23</v>
      </c>
      <c r="B150" s="7">
        <v>3.75</v>
      </c>
      <c r="E150" s="34" t="s">
        <v>96</v>
      </c>
      <c r="F150" s="35">
        <v>6.314166666666666</v>
      </c>
    </row>
    <row r="151" spans="1:6" ht="22" x14ac:dyDescent="0.3">
      <c r="A151" s="6" t="s">
        <v>33</v>
      </c>
      <c r="B151" s="7">
        <v>3.75</v>
      </c>
      <c r="E151" s="34" t="s">
        <v>819</v>
      </c>
      <c r="F151" s="35">
        <v>6.3683333333333332</v>
      </c>
    </row>
    <row r="152" spans="1:6" ht="22" x14ac:dyDescent="0.3">
      <c r="A152" s="6" t="s">
        <v>27</v>
      </c>
      <c r="B152" s="7">
        <v>3.75</v>
      </c>
      <c r="E152" s="34" t="s">
        <v>299</v>
      </c>
      <c r="F152" s="35">
        <v>6.375</v>
      </c>
    </row>
    <row r="153" spans="1:6" ht="22" x14ac:dyDescent="0.3">
      <c r="A153" s="17" t="s">
        <v>321</v>
      </c>
      <c r="B153" s="18">
        <v>3.75</v>
      </c>
      <c r="E153" s="34" t="s">
        <v>294</v>
      </c>
      <c r="F153" s="35">
        <v>6.3766666666666669</v>
      </c>
    </row>
    <row r="154" spans="1:6" ht="22" x14ac:dyDescent="0.3">
      <c r="A154" s="10" t="s">
        <v>89</v>
      </c>
      <c r="B154" s="10">
        <v>3.75</v>
      </c>
      <c r="E154" s="34" t="s">
        <v>590</v>
      </c>
      <c r="F154" s="35">
        <v>6.38</v>
      </c>
    </row>
    <row r="155" spans="1:6" ht="22" x14ac:dyDescent="0.3">
      <c r="A155" s="13" t="s">
        <v>184</v>
      </c>
      <c r="B155" s="13">
        <v>3.75</v>
      </c>
      <c r="E155" s="34" t="s">
        <v>753</v>
      </c>
      <c r="F155" s="35">
        <v>6.41</v>
      </c>
    </row>
    <row r="156" spans="1:6" ht="22" x14ac:dyDescent="0.3">
      <c r="A156" s="10" t="s">
        <v>96</v>
      </c>
      <c r="B156" s="10">
        <v>3.75</v>
      </c>
      <c r="E156" s="34" t="s">
        <v>123</v>
      </c>
      <c r="F156" s="35">
        <v>6.4399999999999995</v>
      </c>
    </row>
    <row r="157" spans="1:6" ht="22" x14ac:dyDescent="0.3">
      <c r="A157" s="6" t="s">
        <v>14</v>
      </c>
      <c r="B157" s="7">
        <v>3.75</v>
      </c>
      <c r="E157" s="34" t="s">
        <v>313</v>
      </c>
      <c r="F157" s="35">
        <v>6.4815384615384621</v>
      </c>
    </row>
    <row r="158" spans="1:6" ht="22" x14ac:dyDescent="0.3">
      <c r="A158" s="13" t="s">
        <v>248</v>
      </c>
      <c r="B158" s="13">
        <v>3.75</v>
      </c>
      <c r="E158" s="34" t="s">
        <v>396</v>
      </c>
      <c r="F158" s="35">
        <v>6.5</v>
      </c>
    </row>
    <row r="159" spans="1:6" ht="22" x14ac:dyDescent="0.3">
      <c r="A159" s="21" t="s">
        <v>631</v>
      </c>
      <c r="B159" s="21">
        <v>3.88</v>
      </c>
      <c r="E159" s="34" t="s">
        <v>802</v>
      </c>
      <c r="F159" s="35">
        <v>6.5180000000000007</v>
      </c>
    </row>
    <row r="160" spans="1:6" ht="22" x14ac:dyDescent="0.3">
      <c r="A160" s="27" t="s">
        <v>731</v>
      </c>
      <c r="B160" s="27">
        <v>3.89</v>
      </c>
      <c r="E160" s="34" t="s">
        <v>307</v>
      </c>
      <c r="F160" s="35">
        <v>6.5362499999999999</v>
      </c>
    </row>
    <row r="161" spans="1:6" ht="22" x14ac:dyDescent="0.3">
      <c r="A161" s="17" t="s">
        <v>299</v>
      </c>
      <c r="B161" s="18">
        <v>3.93</v>
      </c>
      <c r="E161" s="34" t="s">
        <v>335</v>
      </c>
      <c r="F161" s="35">
        <v>6.55</v>
      </c>
    </row>
    <row r="162" spans="1:6" ht="22" x14ac:dyDescent="0.3">
      <c r="A162" s="6" t="s">
        <v>14</v>
      </c>
      <c r="B162" s="7">
        <v>3.93</v>
      </c>
      <c r="E162" s="34" t="s">
        <v>158</v>
      </c>
      <c r="F162" s="35">
        <v>6.5775000000000006</v>
      </c>
    </row>
    <row r="163" spans="1:6" ht="22" x14ac:dyDescent="0.3">
      <c r="A163" s="13" t="s">
        <v>139</v>
      </c>
      <c r="B163" s="13">
        <v>3.93</v>
      </c>
      <c r="E163" s="34" t="s">
        <v>314</v>
      </c>
      <c r="F163" s="35">
        <v>6.59</v>
      </c>
    </row>
    <row r="164" spans="1:6" ht="22" x14ac:dyDescent="0.3">
      <c r="A164" s="6" t="s">
        <v>23</v>
      </c>
      <c r="B164" s="7">
        <v>3.93</v>
      </c>
      <c r="E164" s="34" t="s">
        <v>301</v>
      </c>
      <c r="F164" s="35">
        <v>6.65625</v>
      </c>
    </row>
    <row r="165" spans="1:6" ht="22" x14ac:dyDescent="0.3">
      <c r="A165" s="10" t="s">
        <v>83</v>
      </c>
      <c r="B165" s="10">
        <v>3.93</v>
      </c>
      <c r="E165" s="34" t="s">
        <v>181</v>
      </c>
      <c r="F165" s="35">
        <v>6.665</v>
      </c>
    </row>
    <row r="166" spans="1:6" ht="22" x14ac:dyDescent="0.3">
      <c r="A166" s="6" t="s">
        <v>37</v>
      </c>
      <c r="B166" s="7">
        <v>3.93</v>
      </c>
      <c r="E166" s="34" t="s">
        <v>223</v>
      </c>
      <c r="F166" s="35">
        <v>6.6899999999999995</v>
      </c>
    </row>
    <row r="167" spans="1:6" ht="22" x14ac:dyDescent="0.3">
      <c r="A167" s="17" t="s">
        <v>290</v>
      </c>
      <c r="B167" s="18">
        <v>3.93</v>
      </c>
      <c r="E167" s="34" t="s">
        <v>212</v>
      </c>
      <c r="F167" s="35">
        <v>6.73</v>
      </c>
    </row>
    <row r="168" spans="1:6" ht="22" x14ac:dyDescent="0.3">
      <c r="A168" s="27" t="s">
        <v>720</v>
      </c>
      <c r="B168" s="27">
        <v>3.99</v>
      </c>
      <c r="E168" s="34" t="s">
        <v>499</v>
      </c>
      <c r="F168" s="35">
        <v>6.7474999999999996</v>
      </c>
    </row>
    <row r="169" spans="1:6" ht="22" x14ac:dyDescent="0.3">
      <c r="A169" s="30" t="s">
        <v>819</v>
      </c>
      <c r="B169" s="30">
        <v>4</v>
      </c>
      <c r="E169" s="34" t="s">
        <v>248</v>
      </c>
      <c r="F169" s="35">
        <v>6.7633333333333328</v>
      </c>
    </row>
    <row r="170" spans="1:6" ht="22" x14ac:dyDescent="0.3">
      <c r="A170" s="6" t="s">
        <v>16</v>
      </c>
      <c r="B170" s="7">
        <v>4</v>
      </c>
      <c r="E170" s="34" t="s">
        <v>801</v>
      </c>
      <c r="F170" s="35">
        <v>6.7830000000000004</v>
      </c>
    </row>
    <row r="171" spans="1:6" ht="22" x14ac:dyDescent="0.3">
      <c r="A171" s="13" t="s">
        <v>152</v>
      </c>
      <c r="B171" s="13">
        <v>4</v>
      </c>
      <c r="E171" s="34" t="s">
        <v>197</v>
      </c>
      <c r="F171" s="35">
        <v>6.8439999999999994</v>
      </c>
    </row>
    <row r="172" spans="1:6" ht="22" x14ac:dyDescent="0.3">
      <c r="A172" s="21" t="s">
        <v>505</v>
      </c>
      <c r="B172" s="21">
        <v>4</v>
      </c>
      <c r="E172" s="34" t="s">
        <v>815</v>
      </c>
      <c r="F172" s="35">
        <v>6.88</v>
      </c>
    </row>
    <row r="173" spans="1:6" ht="22" x14ac:dyDescent="0.3">
      <c r="A173" s="30" t="s">
        <v>890</v>
      </c>
      <c r="B173" s="30">
        <v>4</v>
      </c>
      <c r="E173" s="34" t="s">
        <v>188</v>
      </c>
      <c r="F173" s="35">
        <v>6.9024999999999999</v>
      </c>
    </row>
    <row r="174" spans="1:6" ht="22" x14ac:dyDescent="0.3">
      <c r="A174" s="17" t="s">
        <v>313</v>
      </c>
      <c r="B174" s="18">
        <v>4</v>
      </c>
      <c r="E174" s="34" t="s">
        <v>305</v>
      </c>
      <c r="F174" s="35">
        <v>6.9224999999999994</v>
      </c>
    </row>
    <row r="175" spans="1:6" ht="22" x14ac:dyDescent="0.3">
      <c r="A175" s="6" t="s">
        <v>29</v>
      </c>
      <c r="B175" s="7">
        <v>4</v>
      </c>
      <c r="E175" s="34" t="s">
        <v>217</v>
      </c>
      <c r="F175" s="35">
        <v>6.9249999999999998</v>
      </c>
    </row>
    <row r="176" spans="1:6" ht="22" x14ac:dyDescent="0.3">
      <c r="A176" s="21" t="s">
        <v>631</v>
      </c>
      <c r="B176" s="21">
        <v>4</v>
      </c>
      <c r="E176" s="34" t="s">
        <v>199</v>
      </c>
      <c r="F176" s="35">
        <v>6.9385714285714286</v>
      </c>
    </row>
    <row r="177" spans="1:6" ht="22" x14ac:dyDescent="0.3">
      <c r="A177" s="10" t="s">
        <v>93</v>
      </c>
      <c r="B177" s="10">
        <v>4</v>
      </c>
      <c r="E177" s="34" t="s">
        <v>171</v>
      </c>
      <c r="F177" s="35">
        <v>6.9420000000000002</v>
      </c>
    </row>
    <row r="178" spans="1:6" ht="22" x14ac:dyDescent="0.3">
      <c r="A178" s="17" t="s">
        <v>294</v>
      </c>
      <c r="B178" s="18">
        <v>4</v>
      </c>
      <c r="E178" s="34" t="s">
        <v>320</v>
      </c>
      <c r="F178" s="35">
        <v>6.99</v>
      </c>
    </row>
    <row r="179" spans="1:6" ht="22" x14ac:dyDescent="0.3">
      <c r="A179" s="21" t="s">
        <v>473</v>
      </c>
      <c r="B179" s="21">
        <v>4</v>
      </c>
      <c r="E179" s="34" t="s">
        <v>554</v>
      </c>
      <c r="F179" s="35">
        <v>7</v>
      </c>
    </row>
    <row r="180" spans="1:6" ht="22" x14ac:dyDescent="0.3">
      <c r="A180" s="21" t="s">
        <v>479</v>
      </c>
      <c r="B180" s="21">
        <v>4</v>
      </c>
      <c r="E180" s="34" t="s">
        <v>649</v>
      </c>
      <c r="F180" s="35">
        <v>7</v>
      </c>
    </row>
    <row r="181" spans="1:6" ht="22" x14ac:dyDescent="0.3">
      <c r="A181" s="13" t="s">
        <v>171</v>
      </c>
      <c r="B181" s="13">
        <v>4</v>
      </c>
      <c r="E181" s="34" t="s">
        <v>662</v>
      </c>
      <c r="F181" s="35">
        <v>7</v>
      </c>
    </row>
    <row r="182" spans="1:6" ht="22" x14ac:dyDescent="0.3">
      <c r="A182" s="30" t="s">
        <v>801</v>
      </c>
      <c r="B182" s="30">
        <v>4.04</v>
      </c>
      <c r="E182" s="34" t="s">
        <v>491</v>
      </c>
      <c r="F182" s="35">
        <v>7</v>
      </c>
    </row>
    <row r="183" spans="1:6" ht="22" x14ac:dyDescent="0.3">
      <c r="A183" s="17" t="s">
        <v>302</v>
      </c>
      <c r="B183" s="18">
        <v>4.04</v>
      </c>
      <c r="E183" s="34" t="s">
        <v>423</v>
      </c>
      <c r="F183" s="35">
        <v>7</v>
      </c>
    </row>
    <row r="184" spans="1:6" ht="22" x14ac:dyDescent="0.3">
      <c r="A184" s="17" t="s">
        <v>291</v>
      </c>
      <c r="B184" s="18">
        <v>4.04</v>
      </c>
      <c r="E184" s="34" t="s">
        <v>425</v>
      </c>
      <c r="F184" s="35">
        <v>7</v>
      </c>
    </row>
    <row r="185" spans="1:6" ht="22" x14ac:dyDescent="0.3">
      <c r="A185" s="27" t="s">
        <v>725</v>
      </c>
      <c r="B185" s="27">
        <v>4.05</v>
      </c>
      <c r="E185" s="34" t="s">
        <v>391</v>
      </c>
      <c r="F185" s="35">
        <v>7</v>
      </c>
    </row>
    <row r="186" spans="1:6" ht="22" x14ac:dyDescent="0.3">
      <c r="A186" s="21" t="s">
        <v>395</v>
      </c>
      <c r="B186" s="21">
        <v>4.08</v>
      </c>
      <c r="E186" s="34" t="s">
        <v>596</v>
      </c>
      <c r="F186" s="35">
        <v>7</v>
      </c>
    </row>
    <row r="187" spans="1:6" ht="22" x14ac:dyDescent="0.3">
      <c r="A187" s="21" t="s">
        <v>631</v>
      </c>
      <c r="B187" s="21">
        <v>4.1399999999999997</v>
      </c>
      <c r="E187" s="34" t="s">
        <v>435</v>
      </c>
      <c r="F187" s="35">
        <v>7</v>
      </c>
    </row>
    <row r="188" spans="1:6" ht="22" x14ac:dyDescent="0.3">
      <c r="A188" s="21" t="s">
        <v>451</v>
      </c>
      <c r="B188" s="21">
        <v>4.16</v>
      </c>
      <c r="E188" s="34" t="s">
        <v>409</v>
      </c>
      <c r="F188" s="35">
        <v>7</v>
      </c>
    </row>
    <row r="189" spans="1:6" ht="22" x14ac:dyDescent="0.3">
      <c r="A189" s="6" t="s">
        <v>18</v>
      </c>
      <c r="B189" s="7">
        <v>4.17</v>
      </c>
      <c r="E189" s="34" t="s">
        <v>535</v>
      </c>
      <c r="F189" s="35">
        <v>7</v>
      </c>
    </row>
    <row r="190" spans="1:6" ht="22" x14ac:dyDescent="0.3">
      <c r="A190" s="30" t="s">
        <v>819</v>
      </c>
      <c r="B190" s="30">
        <v>4.17</v>
      </c>
      <c r="E190" s="34" t="s">
        <v>655</v>
      </c>
      <c r="F190" s="35">
        <v>7</v>
      </c>
    </row>
    <row r="191" spans="1:6" ht="22" x14ac:dyDescent="0.3">
      <c r="A191" s="6" t="s">
        <v>18</v>
      </c>
      <c r="B191" s="7">
        <v>4.17</v>
      </c>
      <c r="E191" s="34" t="s">
        <v>629</v>
      </c>
      <c r="F191" s="35">
        <v>7</v>
      </c>
    </row>
    <row r="192" spans="1:6" ht="22" x14ac:dyDescent="0.3">
      <c r="A192" s="30" t="s">
        <v>819</v>
      </c>
      <c r="B192" s="30">
        <v>4.17</v>
      </c>
      <c r="E192" s="34" t="s">
        <v>487</v>
      </c>
      <c r="F192" s="35">
        <v>7</v>
      </c>
    </row>
    <row r="193" spans="1:6" ht="22" x14ac:dyDescent="0.3">
      <c r="A193" s="10" t="s">
        <v>81</v>
      </c>
      <c r="B193" s="10">
        <v>4.17</v>
      </c>
      <c r="E193" s="34" t="s">
        <v>897</v>
      </c>
      <c r="F193" s="35">
        <v>7.0287500000000005</v>
      </c>
    </row>
    <row r="194" spans="1:6" ht="22" x14ac:dyDescent="0.3">
      <c r="A194" s="17" t="s">
        <v>287</v>
      </c>
      <c r="B194" s="18">
        <v>4.17</v>
      </c>
      <c r="E194" s="34" t="s">
        <v>468</v>
      </c>
      <c r="F194" s="35">
        <v>7.085</v>
      </c>
    </row>
    <row r="195" spans="1:6" ht="22" x14ac:dyDescent="0.3">
      <c r="A195" s="6" t="s">
        <v>16</v>
      </c>
      <c r="B195" s="7">
        <v>4.17</v>
      </c>
      <c r="E195" s="34" t="s">
        <v>290</v>
      </c>
      <c r="F195" s="35">
        <v>7.0935294117647052</v>
      </c>
    </row>
    <row r="196" spans="1:6" ht="22" x14ac:dyDescent="0.3">
      <c r="A196" s="30" t="s">
        <v>801</v>
      </c>
      <c r="B196" s="30">
        <v>4.17</v>
      </c>
      <c r="E196" s="34" t="s">
        <v>758</v>
      </c>
      <c r="F196" s="35">
        <v>7.1</v>
      </c>
    </row>
    <row r="197" spans="1:6" ht="22" x14ac:dyDescent="0.3">
      <c r="A197" s="6" t="s">
        <v>21</v>
      </c>
      <c r="B197" s="7">
        <v>4.17</v>
      </c>
      <c r="E197" s="34" t="s">
        <v>266</v>
      </c>
      <c r="F197" s="35">
        <v>7.12</v>
      </c>
    </row>
    <row r="198" spans="1:6" ht="22" x14ac:dyDescent="0.3">
      <c r="A198" s="6" t="s">
        <v>14</v>
      </c>
      <c r="B198" s="7">
        <v>4.17</v>
      </c>
      <c r="E198" s="34" t="s">
        <v>681</v>
      </c>
      <c r="F198" s="35">
        <v>7.13</v>
      </c>
    </row>
    <row r="199" spans="1:6" ht="22" x14ac:dyDescent="0.3">
      <c r="A199" s="6" t="s">
        <v>23</v>
      </c>
      <c r="B199" s="7">
        <v>4.17</v>
      </c>
      <c r="E199" s="34" t="s">
        <v>209</v>
      </c>
      <c r="F199" s="35">
        <v>7.169999999999999</v>
      </c>
    </row>
    <row r="200" spans="1:6" ht="22" x14ac:dyDescent="0.3">
      <c r="A200" s="6" t="s">
        <v>10</v>
      </c>
      <c r="B200" s="7">
        <v>4.17</v>
      </c>
      <c r="E200" s="34" t="s">
        <v>752</v>
      </c>
      <c r="F200" s="35">
        <v>7.1750000000000007</v>
      </c>
    </row>
    <row r="201" spans="1:6" ht="22" x14ac:dyDescent="0.3">
      <c r="A201" s="6" t="s">
        <v>27</v>
      </c>
      <c r="B201" s="7">
        <v>4.17</v>
      </c>
      <c r="E201" s="34" t="s">
        <v>234</v>
      </c>
      <c r="F201" s="35">
        <v>7.1899999999999995</v>
      </c>
    </row>
    <row r="202" spans="1:6" ht="22" x14ac:dyDescent="0.3">
      <c r="A202" s="6" t="s">
        <v>27</v>
      </c>
      <c r="B202" s="7">
        <v>4.17</v>
      </c>
      <c r="E202" s="34" t="s">
        <v>800</v>
      </c>
      <c r="F202" s="35">
        <v>7.200000000000002</v>
      </c>
    </row>
    <row r="203" spans="1:6" ht="22" x14ac:dyDescent="0.3">
      <c r="A203" s="13" t="s">
        <v>158</v>
      </c>
      <c r="B203" s="13">
        <v>4.17</v>
      </c>
      <c r="E203" s="34" t="s">
        <v>337</v>
      </c>
      <c r="F203" s="35">
        <v>7.2162499999999996</v>
      </c>
    </row>
    <row r="204" spans="1:6" ht="22" x14ac:dyDescent="0.3">
      <c r="A204" s="17" t="s">
        <v>307</v>
      </c>
      <c r="B204" s="18">
        <v>4.17</v>
      </c>
      <c r="E204" s="34" t="s">
        <v>258</v>
      </c>
      <c r="F204" s="35">
        <v>7.2260000000000009</v>
      </c>
    </row>
    <row r="205" spans="1:6" ht="22" x14ac:dyDescent="0.3">
      <c r="A205" s="6" t="s">
        <v>37</v>
      </c>
      <c r="B205" s="7">
        <v>4.17</v>
      </c>
      <c r="E205" s="34" t="s">
        <v>461</v>
      </c>
      <c r="F205" s="35">
        <v>7.25</v>
      </c>
    </row>
    <row r="206" spans="1:6" ht="22" x14ac:dyDescent="0.3">
      <c r="A206" s="6" t="s">
        <v>23</v>
      </c>
      <c r="B206" s="7">
        <v>4.17</v>
      </c>
      <c r="E206" s="34" t="s">
        <v>906</v>
      </c>
      <c r="F206" s="35">
        <v>7.29</v>
      </c>
    </row>
    <row r="207" spans="1:6" ht="22" x14ac:dyDescent="0.3">
      <c r="A207" s="13" t="s">
        <v>167</v>
      </c>
      <c r="B207" s="13">
        <v>4.17</v>
      </c>
      <c r="E207" s="34" t="s">
        <v>459</v>
      </c>
      <c r="F207" s="35">
        <v>7.3066666666666675</v>
      </c>
    </row>
    <row r="208" spans="1:6" ht="22" x14ac:dyDescent="0.3">
      <c r="A208" s="10" t="s">
        <v>118</v>
      </c>
      <c r="B208" s="10">
        <v>4.17</v>
      </c>
      <c r="E208" s="34" t="s">
        <v>311</v>
      </c>
      <c r="F208" s="35">
        <v>7.31</v>
      </c>
    </row>
    <row r="209" spans="1:6" ht="22" x14ac:dyDescent="0.3">
      <c r="A209" s="17" t="s">
        <v>294</v>
      </c>
      <c r="B209" s="18">
        <v>4.17</v>
      </c>
      <c r="E209" s="34" t="s">
        <v>913</v>
      </c>
      <c r="F209" s="35">
        <v>7.3187499999999996</v>
      </c>
    </row>
    <row r="210" spans="1:6" ht="22" x14ac:dyDescent="0.3">
      <c r="A210" s="13" t="s">
        <v>241</v>
      </c>
      <c r="B210" s="13">
        <v>4.17</v>
      </c>
      <c r="E210" s="34" t="s">
        <v>930</v>
      </c>
      <c r="F210" s="35">
        <v>7.3375000000000004</v>
      </c>
    </row>
    <row r="211" spans="1:6" ht="22" x14ac:dyDescent="0.3">
      <c r="A211" s="10" t="s">
        <v>96</v>
      </c>
      <c r="B211" s="10">
        <v>4.17</v>
      </c>
      <c r="E211" s="34" t="s">
        <v>624</v>
      </c>
      <c r="F211" s="35">
        <v>7.3920000000000003</v>
      </c>
    </row>
    <row r="212" spans="1:6" ht="22" x14ac:dyDescent="0.3">
      <c r="A212" s="13" t="s">
        <v>167</v>
      </c>
      <c r="B212" s="13">
        <v>4.17</v>
      </c>
      <c r="E212" s="34" t="s">
        <v>880</v>
      </c>
      <c r="F212" s="35">
        <v>7.4054545454545462</v>
      </c>
    </row>
    <row r="213" spans="1:6" ht="22" x14ac:dyDescent="0.3">
      <c r="A213" s="13" t="s">
        <v>264</v>
      </c>
      <c r="B213" s="13">
        <v>4.17</v>
      </c>
      <c r="E213" s="34" t="s">
        <v>875</v>
      </c>
      <c r="F213" s="35">
        <v>7.4433333333333316</v>
      </c>
    </row>
    <row r="214" spans="1:6" ht="22" x14ac:dyDescent="0.3">
      <c r="A214" s="21" t="s">
        <v>385</v>
      </c>
      <c r="B214" s="21">
        <v>4.22</v>
      </c>
      <c r="E214" s="34" t="s">
        <v>533</v>
      </c>
      <c r="F214" s="35">
        <v>7.5</v>
      </c>
    </row>
    <row r="215" spans="1:6" ht="22" x14ac:dyDescent="0.3">
      <c r="A215" s="30" t="s">
        <v>919</v>
      </c>
      <c r="B215" s="30">
        <v>4.29</v>
      </c>
      <c r="E215" s="34" t="s">
        <v>246</v>
      </c>
      <c r="F215" s="35">
        <v>7.5549999999999997</v>
      </c>
    </row>
    <row r="216" spans="1:6" ht="22" x14ac:dyDescent="0.3">
      <c r="A216" s="30" t="s">
        <v>819</v>
      </c>
      <c r="B216" s="30">
        <v>4.29</v>
      </c>
      <c r="E216" s="34" t="s">
        <v>309</v>
      </c>
      <c r="F216" s="35">
        <v>7.706999999999999</v>
      </c>
    </row>
    <row r="217" spans="1:6" ht="22" x14ac:dyDescent="0.3">
      <c r="A217" s="13" t="s">
        <v>172</v>
      </c>
      <c r="B217" s="13">
        <v>4.29</v>
      </c>
      <c r="E217" s="34" t="s">
        <v>510</v>
      </c>
      <c r="F217" s="35">
        <v>7.71</v>
      </c>
    </row>
    <row r="218" spans="1:6" ht="22" x14ac:dyDescent="0.3">
      <c r="A218" s="17" t="s">
        <v>307</v>
      </c>
      <c r="B218" s="18">
        <v>4.32</v>
      </c>
      <c r="E218" s="34" t="s">
        <v>530</v>
      </c>
      <c r="F218" s="35">
        <v>7.75</v>
      </c>
    </row>
    <row r="219" spans="1:6" ht="22" x14ac:dyDescent="0.3">
      <c r="A219" s="17" t="s">
        <v>305</v>
      </c>
      <c r="B219" s="18">
        <v>4.32</v>
      </c>
      <c r="E219" s="34" t="s">
        <v>546</v>
      </c>
      <c r="F219" s="35">
        <v>7.75</v>
      </c>
    </row>
    <row r="220" spans="1:6" ht="22" x14ac:dyDescent="0.3">
      <c r="A220" s="17" t="s">
        <v>302</v>
      </c>
      <c r="B220" s="18">
        <v>4.32</v>
      </c>
      <c r="E220" s="34" t="s">
        <v>927</v>
      </c>
      <c r="F220" s="35">
        <v>7.8049999999999997</v>
      </c>
    </row>
    <row r="221" spans="1:6" ht="22" x14ac:dyDescent="0.3">
      <c r="A221" s="30" t="s">
        <v>814</v>
      </c>
      <c r="B221" s="30">
        <v>4.38</v>
      </c>
      <c r="E221" s="34" t="s">
        <v>798</v>
      </c>
      <c r="F221" s="35">
        <v>7.8071428571428578</v>
      </c>
    </row>
    <row r="222" spans="1:6" ht="22" x14ac:dyDescent="0.3">
      <c r="A222" s="6" t="s">
        <v>33</v>
      </c>
      <c r="B222" s="7">
        <v>4.38</v>
      </c>
      <c r="E222" s="34" t="s">
        <v>453</v>
      </c>
      <c r="F222" s="35">
        <v>7.833333333333333</v>
      </c>
    </row>
    <row r="223" spans="1:6" ht="22" x14ac:dyDescent="0.3">
      <c r="A223" s="13" t="s">
        <v>164</v>
      </c>
      <c r="B223" s="13">
        <v>4.38</v>
      </c>
      <c r="E223" s="34" t="s">
        <v>517</v>
      </c>
      <c r="F223" s="35">
        <v>7.875</v>
      </c>
    </row>
    <row r="224" spans="1:6" ht="22" x14ac:dyDescent="0.3">
      <c r="A224" s="30" t="s">
        <v>838</v>
      </c>
      <c r="B224" s="30">
        <v>4.38</v>
      </c>
      <c r="E224" s="34" t="s">
        <v>508</v>
      </c>
      <c r="F224" s="35">
        <v>8</v>
      </c>
    </row>
    <row r="225" spans="1:6" ht="22" x14ac:dyDescent="0.3">
      <c r="A225" s="6" t="s">
        <v>14</v>
      </c>
      <c r="B225" s="7">
        <v>4.38</v>
      </c>
      <c r="E225" s="34" t="s">
        <v>433</v>
      </c>
      <c r="F225" s="35">
        <v>8</v>
      </c>
    </row>
    <row r="226" spans="1:6" ht="22" x14ac:dyDescent="0.3">
      <c r="A226" s="6" t="s">
        <v>33</v>
      </c>
      <c r="B226" s="7">
        <v>4.38</v>
      </c>
      <c r="E226" s="34" t="s">
        <v>419</v>
      </c>
      <c r="F226" s="35">
        <v>8.0266666666666655</v>
      </c>
    </row>
    <row r="227" spans="1:6" ht="22" x14ac:dyDescent="0.3">
      <c r="A227" s="17" t="s">
        <v>310</v>
      </c>
      <c r="B227" s="18">
        <v>4.38</v>
      </c>
      <c r="E227" s="34" t="s">
        <v>328</v>
      </c>
      <c r="F227" s="35">
        <v>8.06</v>
      </c>
    </row>
    <row r="228" spans="1:6" ht="22" x14ac:dyDescent="0.3">
      <c r="A228" s="6" t="s">
        <v>39</v>
      </c>
      <c r="B228" s="7">
        <v>4.38</v>
      </c>
      <c r="E228" s="34" t="s">
        <v>761</v>
      </c>
      <c r="F228" s="35">
        <v>8.07</v>
      </c>
    </row>
    <row r="229" spans="1:6" ht="22" x14ac:dyDescent="0.3">
      <c r="A229" s="13" t="s">
        <v>147</v>
      </c>
      <c r="B229" s="13">
        <v>4.38</v>
      </c>
      <c r="E229" s="34" t="s">
        <v>579</v>
      </c>
      <c r="F229" s="35">
        <v>8.0833333333333339</v>
      </c>
    </row>
    <row r="230" spans="1:6" ht="22" x14ac:dyDescent="0.3">
      <c r="A230" s="27" t="s">
        <v>718</v>
      </c>
      <c r="B230" s="27">
        <v>4.38</v>
      </c>
      <c r="E230" s="34" t="s">
        <v>762</v>
      </c>
      <c r="F230" s="35">
        <v>8.11</v>
      </c>
    </row>
    <row r="231" spans="1:6" ht="22" x14ac:dyDescent="0.3">
      <c r="A231" s="27" t="s">
        <v>718</v>
      </c>
      <c r="B231" s="27">
        <v>4.38</v>
      </c>
      <c r="E231" s="34" t="s">
        <v>543</v>
      </c>
      <c r="F231" s="35">
        <v>8.2200000000000006</v>
      </c>
    </row>
    <row r="232" spans="1:6" ht="22" x14ac:dyDescent="0.3">
      <c r="A232" s="17" t="s">
        <v>301</v>
      </c>
      <c r="B232" s="18">
        <v>4.42</v>
      </c>
      <c r="E232" s="34" t="s">
        <v>430</v>
      </c>
      <c r="F232" s="35">
        <v>8.25</v>
      </c>
    </row>
    <row r="233" spans="1:6" ht="22" x14ac:dyDescent="0.3">
      <c r="A233" s="6" t="s">
        <v>29</v>
      </c>
      <c r="B233" s="7">
        <v>4.42</v>
      </c>
      <c r="E233" s="34" t="s">
        <v>531</v>
      </c>
      <c r="F233" s="35">
        <v>8.25</v>
      </c>
    </row>
    <row r="234" spans="1:6" ht="22" x14ac:dyDescent="0.3">
      <c r="A234" s="30" t="s">
        <v>801</v>
      </c>
      <c r="B234" s="30">
        <v>4.5</v>
      </c>
      <c r="E234" s="34" t="s">
        <v>569</v>
      </c>
      <c r="F234" s="35">
        <v>8.25</v>
      </c>
    </row>
    <row r="235" spans="1:6" ht="22" x14ac:dyDescent="0.3">
      <c r="A235" s="30" t="s">
        <v>801</v>
      </c>
      <c r="B235" s="30">
        <v>4.5</v>
      </c>
      <c r="E235" s="34" t="s">
        <v>584</v>
      </c>
      <c r="F235" s="35">
        <v>8.25</v>
      </c>
    </row>
    <row r="236" spans="1:6" ht="22" x14ac:dyDescent="0.3">
      <c r="A236" s="21" t="s">
        <v>562</v>
      </c>
      <c r="B236" s="21">
        <v>4.5</v>
      </c>
      <c r="E236" s="34" t="s">
        <v>585</v>
      </c>
      <c r="F236" s="35">
        <v>8.33</v>
      </c>
    </row>
    <row r="237" spans="1:6" ht="22" x14ac:dyDescent="0.3">
      <c r="A237" s="17" t="s">
        <v>287</v>
      </c>
      <c r="B237" s="18">
        <v>4.5</v>
      </c>
      <c r="E237" s="34" t="s">
        <v>241</v>
      </c>
      <c r="F237" s="35">
        <v>8.3350000000000009</v>
      </c>
    </row>
    <row r="238" spans="1:6" ht="22" x14ac:dyDescent="0.3">
      <c r="A238" s="21" t="s">
        <v>503</v>
      </c>
      <c r="B238" s="21">
        <v>4.5</v>
      </c>
      <c r="E238" s="34" t="s">
        <v>865</v>
      </c>
      <c r="F238" s="35">
        <v>8.375</v>
      </c>
    </row>
    <row r="239" spans="1:6" ht="22" x14ac:dyDescent="0.3">
      <c r="A239" s="17" t="s">
        <v>305</v>
      </c>
      <c r="B239" s="18">
        <v>4.5</v>
      </c>
      <c r="E239" s="34" t="s">
        <v>452</v>
      </c>
      <c r="F239" s="35">
        <v>8.42</v>
      </c>
    </row>
    <row r="240" spans="1:6" ht="22" x14ac:dyDescent="0.3">
      <c r="A240" s="21" t="s">
        <v>598</v>
      </c>
      <c r="B240" s="21">
        <v>4.5</v>
      </c>
      <c r="E240" s="34" t="s">
        <v>131</v>
      </c>
      <c r="F240" s="35">
        <v>8.43</v>
      </c>
    </row>
    <row r="241" spans="1:6" ht="22" x14ac:dyDescent="0.3">
      <c r="A241" s="21" t="s">
        <v>645</v>
      </c>
      <c r="B241" s="21">
        <v>4.5</v>
      </c>
      <c r="E241" s="34" t="s">
        <v>226</v>
      </c>
      <c r="F241" s="35">
        <v>8.5</v>
      </c>
    </row>
    <row r="242" spans="1:6" ht="22" x14ac:dyDescent="0.3">
      <c r="A242" s="21" t="s">
        <v>565</v>
      </c>
      <c r="B242" s="21">
        <v>4.5</v>
      </c>
      <c r="E242" s="34" t="s">
        <v>932</v>
      </c>
      <c r="F242" s="35">
        <v>8.5075000000000003</v>
      </c>
    </row>
    <row r="243" spans="1:6" ht="22" x14ac:dyDescent="0.3">
      <c r="A243" s="17" t="s">
        <v>310</v>
      </c>
      <c r="B243" s="18">
        <v>4.5</v>
      </c>
      <c r="E243" s="34" t="s">
        <v>438</v>
      </c>
      <c r="F243" s="35">
        <v>8.6085714285714285</v>
      </c>
    </row>
    <row r="244" spans="1:6" ht="22" x14ac:dyDescent="0.3">
      <c r="A244" s="17" t="s">
        <v>297</v>
      </c>
      <c r="B244" s="18">
        <v>4.5</v>
      </c>
      <c r="E244" s="34" t="s">
        <v>568</v>
      </c>
      <c r="F244" s="35">
        <v>8.66</v>
      </c>
    </row>
    <row r="245" spans="1:6" ht="22" x14ac:dyDescent="0.3">
      <c r="A245" s="6" t="s">
        <v>14</v>
      </c>
      <c r="B245" s="7">
        <v>4.5</v>
      </c>
      <c r="E245" s="34" t="s">
        <v>526</v>
      </c>
      <c r="F245" s="35">
        <v>8.6666666666666661</v>
      </c>
    </row>
    <row r="246" spans="1:6" ht="22" x14ac:dyDescent="0.3">
      <c r="A246" s="6" t="s">
        <v>12</v>
      </c>
      <c r="B246" s="7">
        <v>4.5</v>
      </c>
      <c r="E246" s="34" t="s">
        <v>427</v>
      </c>
      <c r="F246" s="35">
        <v>8.7100000000000009</v>
      </c>
    </row>
    <row r="247" spans="1:6" ht="22" x14ac:dyDescent="0.3">
      <c r="A247" s="6" t="s">
        <v>33</v>
      </c>
      <c r="B247" s="7">
        <v>4.5</v>
      </c>
      <c r="E247" s="34" t="s">
        <v>412</v>
      </c>
      <c r="F247" s="35">
        <v>8.7174999999999994</v>
      </c>
    </row>
    <row r="248" spans="1:6" ht="22" x14ac:dyDescent="0.3">
      <c r="A248" s="21" t="s">
        <v>385</v>
      </c>
      <c r="B248" s="21">
        <v>4.5</v>
      </c>
      <c r="E248" s="34" t="s">
        <v>550</v>
      </c>
      <c r="F248" s="35">
        <v>8.75</v>
      </c>
    </row>
    <row r="249" spans="1:6" ht="22" x14ac:dyDescent="0.3">
      <c r="A249" s="21" t="s">
        <v>648</v>
      </c>
      <c r="B249" s="21">
        <v>4.5</v>
      </c>
      <c r="E249" s="34" t="s">
        <v>368</v>
      </c>
      <c r="F249" s="35">
        <v>8.9766666666666666</v>
      </c>
    </row>
    <row r="250" spans="1:6" ht="22" x14ac:dyDescent="0.3">
      <c r="A250" s="21" t="s">
        <v>526</v>
      </c>
      <c r="B250" s="21">
        <v>4.5</v>
      </c>
      <c r="E250" s="34" t="s">
        <v>446</v>
      </c>
      <c r="F250" s="35">
        <v>9.2449999999999992</v>
      </c>
    </row>
    <row r="251" spans="1:6" ht="22" x14ac:dyDescent="0.3">
      <c r="A251" s="21" t="s">
        <v>658</v>
      </c>
      <c r="B251" s="21">
        <v>4.5</v>
      </c>
      <c r="E251" s="34" t="s">
        <v>512</v>
      </c>
      <c r="F251" s="35">
        <v>9.2475000000000005</v>
      </c>
    </row>
    <row r="252" spans="1:6" ht="22" x14ac:dyDescent="0.3">
      <c r="A252" s="21" t="s">
        <v>430</v>
      </c>
      <c r="B252" s="21">
        <v>4.5</v>
      </c>
      <c r="E252" s="34" t="s">
        <v>890</v>
      </c>
      <c r="F252" s="35">
        <v>9.25</v>
      </c>
    </row>
    <row r="253" spans="1:6" ht="22" x14ac:dyDescent="0.3">
      <c r="A253" s="17" t="s">
        <v>287</v>
      </c>
      <c r="B253" s="18">
        <v>4.5</v>
      </c>
      <c r="E253" s="34" t="s">
        <v>418</v>
      </c>
      <c r="F253" s="35">
        <v>9.25</v>
      </c>
    </row>
    <row r="254" spans="1:6" ht="22" x14ac:dyDescent="0.3">
      <c r="A254" s="21" t="s">
        <v>607</v>
      </c>
      <c r="B254" s="21">
        <v>4.5</v>
      </c>
      <c r="E254" s="34" t="s">
        <v>900</v>
      </c>
      <c r="F254" s="35">
        <v>9.34375</v>
      </c>
    </row>
    <row r="255" spans="1:6" ht="22" x14ac:dyDescent="0.3">
      <c r="A255" s="13" t="s">
        <v>199</v>
      </c>
      <c r="B255" s="13">
        <v>4.5</v>
      </c>
      <c r="E255" s="34" t="s">
        <v>231</v>
      </c>
      <c r="F255" s="35">
        <v>9.42</v>
      </c>
    </row>
    <row r="256" spans="1:6" ht="22" x14ac:dyDescent="0.3">
      <c r="A256" s="21" t="s">
        <v>614</v>
      </c>
      <c r="B256" s="21">
        <v>4.5</v>
      </c>
      <c r="E256" s="34" t="s">
        <v>672</v>
      </c>
      <c r="F256" s="35">
        <v>9.4260000000000002</v>
      </c>
    </row>
    <row r="257" spans="1:6" ht="22" x14ac:dyDescent="0.3">
      <c r="A257" s="10" t="s">
        <v>96</v>
      </c>
      <c r="B257" s="10">
        <v>4.5</v>
      </c>
      <c r="E257" s="34" t="s">
        <v>573</v>
      </c>
      <c r="F257" s="35">
        <v>9.5</v>
      </c>
    </row>
    <row r="258" spans="1:6" ht="22" x14ac:dyDescent="0.3">
      <c r="A258" s="21" t="s">
        <v>607</v>
      </c>
      <c r="B258" s="21">
        <v>4.5</v>
      </c>
      <c r="E258" s="34" t="s">
        <v>518</v>
      </c>
      <c r="F258" s="35">
        <v>9.6366666666666667</v>
      </c>
    </row>
    <row r="259" spans="1:6" ht="22" x14ac:dyDescent="0.3">
      <c r="A259" s="6" t="s">
        <v>23</v>
      </c>
      <c r="B259" s="7">
        <v>4.5</v>
      </c>
      <c r="E259" s="34" t="s">
        <v>782</v>
      </c>
      <c r="F259" s="35">
        <v>9.6673684210526325</v>
      </c>
    </row>
    <row r="260" spans="1:6" ht="22" x14ac:dyDescent="0.3">
      <c r="A260" s="13" t="s">
        <v>188</v>
      </c>
      <c r="B260" s="13">
        <v>4.5</v>
      </c>
      <c r="E260" s="34" t="s">
        <v>764</v>
      </c>
      <c r="F260" s="35">
        <v>9.730952380952381</v>
      </c>
    </row>
    <row r="261" spans="1:6" ht="22" x14ac:dyDescent="0.3">
      <c r="A261" s="21" t="s">
        <v>517</v>
      </c>
      <c r="B261" s="21">
        <v>4.5</v>
      </c>
      <c r="E261" s="34" t="s">
        <v>270</v>
      </c>
      <c r="F261" s="35">
        <v>9.7666666666666675</v>
      </c>
    </row>
    <row r="262" spans="1:6" ht="22" x14ac:dyDescent="0.3">
      <c r="A262" s="21" t="s">
        <v>425</v>
      </c>
      <c r="B262" s="21">
        <v>4.5</v>
      </c>
      <c r="E262" s="34" t="s">
        <v>586</v>
      </c>
      <c r="F262" s="35">
        <v>9.9149999999999991</v>
      </c>
    </row>
    <row r="263" spans="1:6" ht="22" x14ac:dyDescent="0.3">
      <c r="A263" s="13" t="s">
        <v>228</v>
      </c>
      <c r="B263" s="13">
        <v>4.5</v>
      </c>
      <c r="E263" s="34" t="s">
        <v>678</v>
      </c>
      <c r="F263" s="35">
        <v>9.9842857142857149</v>
      </c>
    </row>
    <row r="264" spans="1:6" ht="22" x14ac:dyDescent="0.3">
      <c r="A264" s="13" t="s">
        <v>167</v>
      </c>
      <c r="B264" s="13">
        <v>4.5</v>
      </c>
      <c r="E264" s="34" t="s">
        <v>429</v>
      </c>
      <c r="F264" s="35">
        <v>10</v>
      </c>
    </row>
    <row r="265" spans="1:6" ht="22" x14ac:dyDescent="0.3">
      <c r="A265" s="27" t="s">
        <v>737</v>
      </c>
      <c r="B265" s="27">
        <v>4.5199999999999996</v>
      </c>
      <c r="E265" s="34" t="s">
        <v>399</v>
      </c>
      <c r="F265" s="35">
        <v>10</v>
      </c>
    </row>
    <row r="266" spans="1:6" ht="22" x14ac:dyDescent="0.3">
      <c r="A266" s="27" t="s">
        <v>750</v>
      </c>
      <c r="B266" s="27">
        <v>4.5199999999999996</v>
      </c>
      <c r="E266" s="34" t="s">
        <v>379</v>
      </c>
      <c r="F266" s="35">
        <v>10</v>
      </c>
    </row>
    <row r="267" spans="1:6" ht="22" x14ac:dyDescent="0.3">
      <c r="A267" s="27" t="s">
        <v>727</v>
      </c>
      <c r="B267" s="27">
        <v>4.5599999999999996</v>
      </c>
      <c r="E267" s="34" t="s">
        <v>465</v>
      </c>
      <c r="F267" s="35">
        <v>10</v>
      </c>
    </row>
    <row r="268" spans="1:6" ht="22" x14ac:dyDescent="0.3">
      <c r="A268" s="10" t="s">
        <v>93</v>
      </c>
      <c r="B268" s="10">
        <v>4.5599999999999996</v>
      </c>
      <c r="E268" s="34" t="s">
        <v>690</v>
      </c>
      <c r="F268" s="35">
        <v>10.067777777777779</v>
      </c>
    </row>
    <row r="269" spans="1:6" ht="22" x14ac:dyDescent="0.3">
      <c r="A269" s="17" t="s">
        <v>307</v>
      </c>
      <c r="B269" s="18">
        <v>4.58</v>
      </c>
      <c r="E269" s="34" t="s">
        <v>552</v>
      </c>
      <c r="F269" s="35">
        <v>10.125</v>
      </c>
    </row>
    <row r="270" spans="1:6" ht="22" x14ac:dyDescent="0.3">
      <c r="A270" s="6" t="s">
        <v>12</v>
      </c>
      <c r="B270" s="7">
        <v>4.6399999999999997</v>
      </c>
      <c r="E270" s="34" t="s">
        <v>571</v>
      </c>
      <c r="F270" s="35">
        <v>10.33</v>
      </c>
    </row>
    <row r="271" spans="1:6" ht="22" x14ac:dyDescent="0.3">
      <c r="A271" s="21" t="s">
        <v>511</v>
      </c>
      <c r="B271" s="21">
        <v>4.6399999999999997</v>
      </c>
      <c r="E271" s="34" t="s">
        <v>593</v>
      </c>
      <c r="F271" s="35">
        <v>10.33</v>
      </c>
    </row>
    <row r="272" spans="1:6" ht="22" x14ac:dyDescent="0.3">
      <c r="A272" s="17" t="s">
        <v>287</v>
      </c>
      <c r="B272" s="18">
        <v>4.6399999999999997</v>
      </c>
      <c r="E272" s="34" t="s">
        <v>138</v>
      </c>
      <c r="F272" s="35">
        <v>10.36</v>
      </c>
    </row>
    <row r="273" spans="1:6" ht="22" x14ac:dyDescent="0.3">
      <c r="A273" s="21" t="s">
        <v>635</v>
      </c>
      <c r="B273" s="21">
        <v>4.6399999999999997</v>
      </c>
      <c r="E273" s="34" t="s">
        <v>677</v>
      </c>
      <c r="F273" s="35">
        <v>10.442</v>
      </c>
    </row>
    <row r="274" spans="1:6" ht="22" x14ac:dyDescent="0.3">
      <c r="A274" s="30" t="s">
        <v>838</v>
      </c>
      <c r="B274" s="30">
        <v>4.6399999999999997</v>
      </c>
      <c r="E274" s="34" t="s">
        <v>774</v>
      </c>
      <c r="F274" s="35">
        <v>10.555000000000001</v>
      </c>
    </row>
    <row r="275" spans="1:6" ht="22" x14ac:dyDescent="0.3">
      <c r="A275" s="17" t="s">
        <v>290</v>
      </c>
      <c r="B275" s="18">
        <v>4.6399999999999997</v>
      </c>
      <c r="E275" s="34" t="s">
        <v>280</v>
      </c>
      <c r="F275" s="35">
        <v>10.56</v>
      </c>
    </row>
    <row r="276" spans="1:6" ht="22" x14ac:dyDescent="0.3">
      <c r="A276" s="6" t="s">
        <v>37</v>
      </c>
      <c r="B276" s="7">
        <v>4.6399999999999997</v>
      </c>
      <c r="E276" s="34" t="s">
        <v>576</v>
      </c>
      <c r="F276" s="35">
        <v>10.75</v>
      </c>
    </row>
    <row r="277" spans="1:6" ht="22" x14ac:dyDescent="0.3">
      <c r="A277" s="17" t="s">
        <v>321</v>
      </c>
      <c r="B277" s="18">
        <v>4.6900000000000004</v>
      </c>
      <c r="E277" s="34" t="s">
        <v>524</v>
      </c>
      <c r="F277" s="35">
        <v>10.75</v>
      </c>
    </row>
    <row r="278" spans="1:6" ht="22" x14ac:dyDescent="0.3">
      <c r="A278" s="17" t="s">
        <v>305</v>
      </c>
      <c r="B278" s="18">
        <v>4.6900000000000004</v>
      </c>
      <c r="E278" s="34" t="s">
        <v>674</v>
      </c>
      <c r="F278" s="35">
        <v>11.389999999999999</v>
      </c>
    </row>
    <row r="279" spans="1:6" ht="22" x14ac:dyDescent="0.3">
      <c r="A279" s="30" t="s">
        <v>819</v>
      </c>
      <c r="B279" s="30">
        <v>4.72</v>
      </c>
      <c r="E279" s="34" t="s">
        <v>587</v>
      </c>
      <c r="F279" s="35">
        <v>11.5</v>
      </c>
    </row>
    <row r="280" spans="1:6" ht="22" x14ac:dyDescent="0.3">
      <c r="A280" s="17" t="s">
        <v>290</v>
      </c>
      <c r="B280" s="18">
        <v>4.72</v>
      </c>
      <c r="E280" s="34" t="s">
        <v>692</v>
      </c>
      <c r="F280" s="35">
        <v>11.54</v>
      </c>
    </row>
    <row r="281" spans="1:6" ht="22" x14ac:dyDescent="0.3">
      <c r="A281" s="27" t="s">
        <v>724</v>
      </c>
      <c r="B281" s="27">
        <v>4.72</v>
      </c>
      <c r="E281" s="34" t="s">
        <v>137</v>
      </c>
      <c r="F281" s="35">
        <v>11.55</v>
      </c>
    </row>
    <row r="282" spans="1:6" ht="22" x14ac:dyDescent="0.3">
      <c r="A282" s="30" t="s">
        <v>890</v>
      </c>
      <c r="B282" s="30">
        <v>4.72</v>
      </c>
      <c r="E282" s="34" t="s">
        <v>135</v>
      </c>
      <c r="F282" s="35">
        <v>11.56</v>
      </c>
    </row>
    <row r="283" spans="1:6" ht="22" x14ac:dyDescent="0.3">
      <c r="A283" s="30" t="s">
        <v>897</v>
      </c>
      <c r="B283" s="30">
        <v>4.72</v>
      </c>
      <c r="E283" s="34" t="s">
        <v>811</v>
      </c>
      <c r="F283" s="35">
        <v>11.79</v>
      </c>
    </row>
    <row r="284" spans="1:6" ht="22" x14ac:dyDescent="0.3">
      <c r="A284" s="17" t="s">
        <v>313</v>
      </c>
      <c r="B284" s="18">
        <v>4.72</v>
      </c>
      <c r="E284" s="34" t="s">
        <v>522</v>
      </c>
      <c r="F284" s="35">
        <v>12</v>
      </c>
    </row>
    <row r="285" spans="1:6" ht="22" x14ac:dyDescent="0.3">
      <c r="A285" s="17" t="s">
        <v>301</v>
      </c>
      <c r="B285" s="18">
        <v>4.72</v>
      </c>
      <c r="E285" s="34" t="s">
        <v>464</v>
      </c>
      <c r="F285" s="35">
        <v>12.085000000000001</v>
      </c>
    </row>
    <row r="286" spans="1:6" ht="22" x14ac:dyDescent="0.3">
      <c r="A286" s="24" t="s">
        <v>696</v>
      </c>
      <c r="B286" s="24">
        <v>4.72</v>
      </c>
      <c r="E286" s="34" t="s">
        <v>471</v>
      </c>
      <c r="F286" s="35">
        <v>12.5</v>
      </c>
    </row>
    <row r="287" spans="1:6" ht="22" x14ac:dyDescent="0.3">
      <c r="A287" s="17" t="s">
        <v>297</v>
      </c>
      <c r="B287" s="18">
        <v>4.74</v>
      </c>
      <c r="E287" s="34" t="s">
        <v>817</v>
      </c>
      <c r="F287" s="35">
        <v>12.5</v>
      </c>
    </row>
    <row r="288" spans="1:6" ht="22" x14ac:dyDescent="0.3">
      <c r="A288" s="21" t="s">
        <v>614</v>
      </c>
      <c r="B288" s="21">
        <v>4.75</v>
      </c>
      <c r="E288" s="34" t="s">
        <v>805</v>
      </c>
      <c r="F288" s="35">
        <v>12.5</v>
      </c>
    </row>
    <row r="289" spans="1:6" ht="22" x14ac:dyDescent="0.3">
      <c r="A289" s="30" t="s">
        <v>802</v>
      </c>
      <c r="B289" s="30">
        <v>4.7699999999999996</v>
      </c>
      <c r="E289" s="34" t="s">
        <v>676</v>
      </c>
      <c r="F289" s="35">
        <v>12.84</v>
      </c>
    </row>
    <row r="290" spans="1:6" ht="22" x14ac:dyDescent="0.3">
      <c r="A290" s="6" t="s">
        <v>16</v>
      </c>
      <c r="B290" s="7">
        <v>4.7699999999999996</v>
      </c>
      <c r="E290" s="34" t="s">
        <v>651</v>
      </c>
      <c r="F290" s="35">
        <v>13.66</v>
      </c>
    </row>
    <row r="291" spans="1:6" ht="22" x14ac:dyDescent="0.3">
      <c r="A291" s="30" t="s">
        <v>847</v>
      </c>
      <c r="B291" s="30">
        <v>4.7699999999999996</v>
      </c>
      <c r="E291" s="34" t="s">
        <v>382</v>
      </c>
      <c r="F291" s="35">
        <v>13.66</v>
      </c>
    </row>
    <row r="292" spans="1:6" ht="22" x14ac:dyDescent="0.3">
      <c r="A292" s="30" t="s">
        <v>819</v>
      </c>
      <c r="B292" s="30">
        <v>4.7699999999999996</v>
      </c>
      <c r="E292" s="34" t="s">
        <v>654</v>
      </c>
      <c r="F292" s="35">
        <v>13.66</v>
      </c>
    </row>
    <row r="293" spans="1:6" ht="22" x14ac:dyDescent="0.3">
      <c r="A293" s="30" t="s">
        <v>847</v>
      </c>
      <c r="B293" s="30">
        <v>4.7699999999999996</v>
      </c>
      <c r="E293" s="34" t="s">
        <v>680</v>
      </c>
      <c r="F293" s="35">
        <v>13.945</v>
      </c>
    </row>
    <row r="294" spans="1:6" ht="22" x14ac:dyDescent="0.3">
      <c r="A294" s="6" t="s">
        <v>23</v>
      </c>
      <c r="B294" s="7">
        <v>4.7699999999999996</v>
      </c>
      <c r="E294" s="34" t="s">
        <v>383</v>
      </c>
      <c r="F294" s="35">
        <v>14.5</v>
      </c>
    </row>
    <row r="295" spans="1:6" ht="22" x14ac:dyDescent="0.3">
      <c r="A295" s="17" t="s">
        <v>311</v>
      </c>
      <c r="B295" s="18">
        <v>4.7699999999999996</v>
      </c>
      <c r="E295" s="34" t="s">
        <v>283</v>
      </c>
      <c r="F295" s="35">
        <v>15</v>
      </c>
    </row>
    <row r="296" spans="1:6" ht="22" x14ac:dyDescent="0.3">
      <c r="A296" s="17" t="s">
        <v>321</v>
      </c>
      <c r="B296" s="18">
        <v>4.8099999999999996</v>
      </c>
      <c r="E296" s="34" t="s">
        <v>946</v>
      </c>
      <c r="F296" s="35">
        <v>6.7496999188970017</v>
      </c>
    </row>
    <row r="297" spans="1:6" ht="22" x14ac:dyDescent="0.3">
      <c r="A297" s="17" t="s">
        <v>290</v>
      </c>
      <c r="B297" s="18">
        <v>4.83</v>
      </c>
    </row>
    <row r="298" spans="1:6" ht="22" x14ac:dyDescent="0.3">
      <c r="A298" s="10" t="s">
        <v>95</v>
      </c>
      <c r="B298" s="10">
        <v>4.83</v>
      </c>
    </row>
    <row r="299" spans="1:6" ht="22" x14ac:dyDescent="0.3">
      <c r="A299" s="21" t="s">
        <v>614</v>
      </c>
      <c r="B299" s="21">
        <v>4.8499999999999996</v>
      </c>
    </row>
    <row r="300" spans="1:6" ht="22" x14ac:dyDescent="0.3">
      <c r="A300" s="21" t="s">
        <v>598</v>
      </c>
      <c r="B300" s="21">
        <v>4.8499999999999996</v>
      </c>
    </row>
    <row r="301" spans="1:6" ht="22" x14ac:dyDescent="0.3">
      <c r="A301" s="21" t="s">
        <v>570</v>
      </c>
      <c r="B301" s="21">
        <v>4.8499999999999996</v>
      </c>
    </row>
    <row r="302" spans="1:6" ht="22" x14ac:dyDescent="0.3">
      <c r="A302" s="21" t="s">
        <v>557</v>
      </c>
      <c r="B302" s="21">
        <v>4.8600000000000003</v>
      </c>
    </row>
    <row r="303" spans="1:6" ht="22" x14ac:dyDescent="0.3">
      <c r="A303" s="10" t="s">
        <v>116</v>
      </c>
      <c r="B303" s="10">
        <v>4.9400000000000004</v>
      </c>
    </row>
    <row r="304" spans="1:6" ht="22" x14ac:dyDescent="0.3">
      <c r="A304" s="10" t="s">
        <v>91</v>
      </c>
      <c r="B304" s="10">
        <v>4.95</v>
      </c>
    </row>
    <row r="305" spans="1:2" ht="22" x14ac:dyDescent="0.3">
      <c r="A305" s="30" t="s">
        <v>913</v>
      </c>
      <c r="B305" s="30">
        <v>5</v>
      </c>
    </row>
    <row r="306" spans="1:2" ht="22" x14ac:dyDescent="0.3">
      <c r="A306" s="30" t="s">
        <v>801</v>
      </c>
      <c r="B306" s="30">
        <v>5</v>
      </c>
    </row>
    <row r="307" spans="1:2" ht="22" x14ac:dyDescent="0.3">
      <c r="A307" s="30" t="s">
        <v>838</v>
      </c>
      <c r="B307" s="30">
        <v>5</v>
      </c>
    </row>
    <row r="308" spans="1:2" ht="22" x14ac:dyDescent="0.3">
      <c r="A308" s="6" t="s">
        <v>29</v>
      </c>
      <c r="B308" s="7">
        <v>5</v>
      </c>
    </row>
    <row r="309" spans="1:2" ht="22" x14ac:dyDescent="0.3">
      <c r="A309" s="6" t="s">
        <v>14</v>
      </c>
      <c r="B309" s="7">
        <v>5</v>
      </c>
    </row>
    <row r="310" spans="1:2" ht="22" x14ac:dyDescent="0.3">
      <c r="A310" s="21" t="s">
        <v>607</v>
      </c>
      <c r="B310" s="21">
        <v>5</v>
      </c>
    </row>
    <row r="311" spans="1:2" ht="22" x14ac:dyDescent="0.3">
      <c r="A311" s="30" t="s">
        <v>800</v>
      </c>
      <c r="B311" s="30">
        <v>5</v>
      </c>
    </row>
    <row r="312" spans="1:2" ht="22" x14ac:dyDescent="0.3">
      <c r="A312" s="13" t="s">
        <v>158</v>
      </c>
      <c r="B312" s="13">
        <v>5</v>
      </c>
    </row>
    <row r="313" spans="1:2" ht="22" x14ac:dyDescent="0.3">
      <c r="A313" s="6" t="s">
        <v>14</v>
      </c>
      <c r="B313" s="7">
        <v>5</v>
      </c>
    </row>
    <row r="314" spans="1:2" ht="22" x14ac:dyDescent="0.3">
      <c r="A314" s="30" t="s">
        <v>800</v>
      </c>
      <c r="B314" s="30">
        <v>5</v>
      </c>
    </row>
    <row r="315" spans="1:2" ht="22" x14ac:dyDescent="0.3">
      <c r="A315" s="21" t="s">
        <v>559</v>
      </c>
      <c r="B315" s="21">
        <v>5</v>
      </c>
    </row>
    <row r="316" spans="1:2" ht="22" x14ac:dyDescent="0.3">
      <c r="A316" s="30" t="s">
        <v>819</v>
      </c>
      <c r="B316" s="30">
        <v>5</v>
      </c>
    </row>
    <row r="317" spans="1:2" ht="22" x14ac:dyDescent="0.3">
      <c r="A317" s="30" t="s">
        <v>900</v>
      </c>
      <c r="B317" s="30">
        <v>5</v>
      </c>
    </row>
    <row r="318" spans="1:2" ht="22" x14ac:dyDescent="0.3">
      <c r="A318" s="17" t="s">
        <v>309</v>
      </c>
      <c r="B318" s="18">
        <v>5</v>
      </c>
    </row>
    <row r="319" spans="1:2" ht="22" x14ac:dyDescent="0.3">
      <c r="A319" s="30" t="s">
        <v>919</v>
      </c>
      <c r="B319" s="30">
        <v>5</v>
      </c>
    </row>
    <row r="320" spans="1:2" ht="22" x14ac:dyDescent="0.3">
      <c r="A320" s="30" t="s">
        <v>847</v>
      </c>
      <c r="B320" s="30">
        <v>5</v>
      </c>
    </row>
    <row r="321" spans="1:2" ht="22" x14ac:dyDescent="0.3">
      <c r="A321" s="21" t="s">
        <v>566</v>
      </c>
      <c r="B321" s="21">
        <v>5</v>
      </c>
    </row>
    <row r="322" spans="1:2" ht="22" x14ac:dyDescent="0.3">
      <c r="A322" s="6" t="s">
        <v>18</v>
      </c>
      <c r="B322" s="7">
        <v>5</v>
      </c>
    </row>
    <row r="323" spans="1:2" ht="22" x14ac:dyDescent="0.3">
      <c r="A323" s="17" t="s">
        <v>313</v>
      </c>
      <c r="B323" s="18">
        <v>5</v>
      </c>
    </row>
    <row r="324" spans="1:2" ht="22" x14ac:dyDescent="0.3">
      <c r="A324" s="13" t="s">
        <v>171</v>
      </c>
      <c r="B324" s="13">
        <v>5</v>
      </c>
    </row>
    <row r="325" spans="1:2" ht="22" x14ac:dyDescent="0.3">
      <c r="A325" s="13" t="s">
        <v>177</v>
      </c>
      <c r="B325" s="13">
        <v>5</v>
      </c>
    </row>
    <row r="326" spans="1:2" ht="22" x14ac:dyDescent="0.3">
      <c r="A326" s="17" t="s">
        <v>326</v>
      </c>
      <c r="B326" s="18">
        <v>5</v>
      </c>
    </row>
    <row r="327" spans="1:2" ht="22" x14ac:dyDescent="0.3">
      <c r="A327" s="6" t="s">
        <v>29</v>
      </c>
      <c r="B327" s="7">
        <v>5</v>
      </c>
    </row>
    <row r="328" spans="1:2" ht="22" x14ac:dyDescent="0.3">
      <c r="A328" s="6" t="s">
        <v>14</v>
      </c>
      <c r="B328" s="7">
        <v>5</v>
      </c>
    </row>
    <row r="329" spans="1:2" ht="22" x14ac:dyDescent="0.3">
      <c r="A329" s="30" t="s">
        <v>838</v>
      </c>
      <c r="B329" s="30">
        <v>5</v>
      </c>
    </row>
    <row r="330" spans="1:2" ht="22" x14ac:dyDescent="0.3">
      <c r="A330" s="6" t="s">
        <v>27</v>
      </c>
      <c r="B330" s="7">
        <v>5</v>
      </c>
    </row>
    <row r="331" spans="1:2" ht="22" x14ac:dyDescent="0.3">
      <c r="A331" s="17" t="s">
        <v>287</v>
      </c>
      <c r="B331" s="18">
        <v>5</v>
      </c>
    </row>
    <row r="332" spans="1:2" ht="22" x14ac:dyDescent="0.3">
      <c r="A332" s="10" t="s">
        <v>110</v>
      </c>
      <c r="B332" s="10">
        <v>5</v>
      </c>
    </row>
    <row r="333" spans="1:2" ht="22" x14ac:dyDescent="0.3">
      <c r="A333" s="17" t="s">
        <v>305</v>
      </c>
      <c r="B333" s="18">
        <v>5</v>
      </c>
    </row>
    <row r="334" spans="1:2" ht="22" x14ac:dyDescent="0.3">
      <c r="A334" s="21" t="s">
        <v>607</v>
      </c>
      <c r="B334" s="21">
        <v>5</v>
      </c>
    </row>
    <row r="335" spans="1:2" ht="22" x14ac:dyDescent="0.3">
      <c r="A335" s="17" t="s">
        <v>305</v>
      </c>
      <c r="B335" s="18">
        <v>5</v>
      </c>
    </row>
    <row r="336" spans="1:2" ht="22" x14ac:dyDescent="0.3">
      <c r="A336" s="17" t="s">
        <v>305</v>
      </c>
      <c r="B336" s="18">
        <v>5</v>
      </c>
    </row>
    <row r="337" spans="1:2" ht="22" x14ac:dyDescent="0.3">
      <c r="A337" s="21" t="s">
        <v>478</v>
      </c>
      <c r="B337" s="21">
        <v>5</v>
      </c>
    </row>
    <row r="338" spans="1:2" ht="22" x14ac:dyDescent="0.3">
      <c r="A338" s="13" t="s">
        <v>206</v>
      </c>
      <c r="B338" s="13">
        <v>5</v>
      </c>
    </row>
    <row r="339" spans="1:2" ht="22" x14ac:dyDescent="0.3">
      <c r="A339" s="21" t="s">
        <v>391</v>
      </c>
      <c r="B339" s="21">
        <v>5</v>
      </c>
    </row>
    <row r="340" spans="1:2" ht="22" x14ac:dyDescent="0.3">
      <c r="A340" s="13" t="s">
        <v>206</v>
      </c>
      <c r="B340" s="13">
        <v>5</v>
      </c>
    </row>
    <row r="341" spans="1:2" ht="22" x14ac:dyDescent="0.3">
      <c r="A341" s="21" t="s">
        <v>635</v>
      </c>
      <c r="B341" s="21">
        <v>5</v>
      </c>
    </row>
    <row r="342" spans="1:2" ht="22" x14ac:dyDescent="0.3">
      <c r="A342" s="10" t="s">
        <v>121</v>
      </c>
      <c r="B342" s="10">
        <v>5</v>
      </c>
    </row>
    <row r="343" spans="1:2" ht="22" x14ac:dyDescent="0.3">
      <c r="A343" s="21" t="s">
        <v>640</v>
      </c>
      <c r="B343" s="21">
        <v>5</v>
      </c>
    </row>
    <row r="344" spans="1:2" ht="22" x14ac:dyDescent="0.3">
      <c r="A344" s="17" t="s">
        <v>337</v>
      </c>
      <c r="B344" s="18">
        <v>5</v>
      </c>
    </row>
    <row r="345" spans="1:2" ht="22" x14ac:dyDescent="0.3">
      <c r="A345" s="13" t="s">
        <v>167</v>
      </c>
      <c r="B345" s="13">
        <v>5</v>
      </c>
    </row>
    <row r="346" spans="1:2" ht="22" x14ac:dyDescent="0.3">
      <c r="A346" s="21" t="s">
        <v>468</v>
      </c>
      <c r="B346" s="21">
        <v>5</v>
      </c>
    </row>
    <row r="347" spans="1:2" ht="22" x14ac:dyDescent="0.3">
      <c r="A347" s="13" t="s">
        <v>139</v>
      </c>
      <c r="B347" s="13">
        <v>5</v>
      </c>
    </row>
    <row r="348" spans="1:2" ht="22" x14ac:dyDescent="0.3">
      <c r="A348" s="6" t="s">
        <v>14</v>
      </c>
      <c r="B348" s="7">
        <v>5</v>
      </c>
    </row>
    <row r="349" spans="1:2" ht="22" x14ac:dyDescent="0.3">
      <c r="A349" s="13" t="s">
        <v>197</v>
      </c>
      <c r="B349" s="13">
        <v>5</v>
      </c>
    </row>
    <row r="350" spans="1:2" ht="22" x14ac:dyDescent="0.3">
      <c r="A350" s="17" t="s">
        <v>302</v>
      </c>
      <c r="B350" s="18">
        <v>5</v>
      </c>
    </row>
    <row r="351" spans="1:2" ht="22" x14ac:dyDescent="0.3">
      <c r="A351" s="17" t="s">
        <v>313</v>
      </c>
      <c r="B351" s="18">
        <v>5</v>
      </c>
    </row>
    <row r="352" spans="1:2" ht="22" x14ac:dyDescent="0.3">
      <c r="A352" s="13" t="s">
        <v>139</v>
      </c>
      <c r="B352" s="13">
        <v>5</v>
      </c>
    </row>
    <row r="353" spans="1:2" ht="22" x14ac:dyDescent="0.3">
      <c r="A353" s="17" t="s">
        <v>299</v>
      </c>
      <c r="B353" s="18">
        <v>5</v>
      </c>
    </row>
    <row r="354" spans="1:2" ht="22" x14ac:dyDescent="0.3">
      <c r="A354" s="17" t="s">
        <v>294</v>
      </c>
      <c r="B354" s="18">
        <v>5</v>
      </c>
    </row>
    <row r="355" spans="1:2" ht="22" x14ac:dyDescent="0.3">
      <c r="A355" s="13" t="s">
        <v>254</v>
      </c>
      <c r="B355" s="13">
        <v>5</v>
      </c>
    </row>
    <row r="356" spans="1:2" ht="22" x14ac:dyDescent="0.3">
      <c r="A356" s="13" t="s">
        <v>188</v>
      </c>
      <c r="B356" s="13">
        <v>5</v>
      </c>
    </row>
    <row r="357" spans="1:2" ht="22" x14ac:dyDescent="0.3">
      <c r="A357" s="13" t="s">
        <v>171</v>
      </c>
      <c r="B357" s="13">
        <v>5</v>
      </c>
    </row>
    <row r="358" spans="1:2" ht="22" x14ac:dyDescent="0.3">
      <c r="A358" s="13" t="s">
        <v>147</v>
      </c>
      <c r="B358" s="13">
        <v>5</v>
      </c>
    </row>
    <row r="359" spans="1:2" ht="22" x14ac:dyDescent="0.3">
      <c r="A359" s="10" t="s">
        <v>116</v>
      </c>
      <c r="B359" s="10">
        <v>5</v>
      </c>
    </row>
    <row r="360" spans="1:2" ht="22" x14ac:dyDescent="0.3">
      <c r="A360" s="21" t="s">
        <v>614</v>
      </c>
      <c r="B360" s="21">
        <v>5</v>
      </c>
    </row>
    <row r="361" spans="1:2" ht="22" x14ac:dyDescent="0.3">
      <c r="A361" s="24" t="s">
        <v>667</v>
      </c>
      <c r="B361" s="24">
        <v>5.07</v>
      </c>
    </row>
    <row r="362" spans="1:2" ht="22" x14ac:dyDescent="0.3">
      <c r="A362" s="21" t="s">
        <v>607</v>
      </c>
      <c r="B362" s="21">
        <v>5.07</v>
      </c>
    </row>
    <row r="363" spans="1:2" ht="22" x14ac:dyDescent="0.3">
      <c r="A363" s="21" t="s">
        <v>594</v>
      </c>
      <c r="B363" s="21">
        <v>5.07</v>
      </c>
    </row>
    <row r="364" spans="1:2" ht="22" x14ac:dyDescent="0.3">
      <c r="A364" s="24" t="s">
        <v>667</v>
      </c>
      <c r="B364" s="24">
        <v>5.08</v>
      </c>
    </row>
    <row r="365" spans="1:2" ht="22" x14ac:dyDescent="0.3">
      <c r="A365" s="24" t="s">
        <v>694</v>
      </c>
      <c r="B365" s="24">
        <v>5.12</v>
      </c>
    </row>
    <row r="366" spans="1:2" ht="22" x14ac:dyDescent="0.3">
      <c r="A366" s="21" t="s">
        <v>457</v>
      </c>
      <c r="B366" s="21">
        <v>5.13</v>
      </c>
    </row>
    <row r="367" spans="1:2" ht="22" x14ac:dyDescent="0.3">
      <c r="A367" s="21" t="s">
        <v>614</v>
      </c>
      <c r="B367" s="21">
        <v>5.13</v>
      </c>
    </row>
    <row r="368" spans="1:2" ht="22" x14ac:dyDescent="0.3">
      <c r="A368" s="21" t="s">
        <v>451</v>
      </c>
      <c r="B368" s="21">
        <v>5.13</v>
      </c>
    </row>
    <row r="369" spans="1:2" ht="22" x14ac:dyDescent="0.3">
      <c r="A369" s="21" t="s">
        <v>631</v>
      </c>
      <c r="B369" s="21">
        <v>5.18</v>
      </c>
    </row>
    <row r="370" spans="1:2" ht="22" x14ac:dyDescent="0.3">
      <c r="A370" s="24" t="s">
        <v>667</v>
      </c>
      <c r="B370" s="24">
        <v>5.21</v>
      </c>
    </row>
    <row r="371" spans="1:2" ht="22" x14ac:dyDescent="0.3">
      <c r="A371" s="27" t="s">
        <v>740</v>
      </c>
      <c r="B371" s="27">
        <v>5.23</v>
      </c>
    </row>
    <row r="372" spans="1:2" ht="22" x14ac:dyDescent="0.3">
      <c r="A372" s="10" t="s">
        <v>90</v>
      </c>
      <c r="B372" s="10">
        <v>5.26</v>
      </c>
    </row>
    <row r="373" spans="1:2" ht="22" x14ac:dyDescent="0.3">
      <c r="A373" s="17" t="s">
        <v>290</v>
      </c>
      <c r="B373" s="18">
        <v>5.28</v>
      </c>
    </row>
    <row r="374" spans="1:2" ht="22" x14ac:dyDescent="0.3">
      <c r="A374" s="13" t="s">
        <v>155</v>
      </c>
      <c r="B374" s="13">
        <v>5.28</v>
      </c>
    </row>
    <row r="375" spans="1:2" ht="22" x14ac:dyDescent="0.3">
      <c r="A375" s="17" t="s">
        <v>291</v>
      </c>
      <c r="B375" s="18">
        <v>5.28</v>
      </c>
    </row>
    <row r="376" spans="1:2" ht="22" x14ac:dyDescent="0.3">
      <c r="A376" s="17" t="s">
        <v>305</v>
      </c>
      <c r="B376" s="18">
        <v>5.28</v>
      </c>
    </row>
    <row r="377" spans="1:2" ht="22" x14ac:dyDescent="0.3">
      <c r="A377" s="17" t="s">
        <v>308</v>
      </c>
      <c r="B377" s="18">
        <v>5.28</v>
      </c>
    </row>
    <row r="378" spans="1:2" ht="22" x14ac:dyDescent="0.3">
      <c r="A378" s="30" t="s">
        <v>865</v>
      </c>
      <c r="B378" s="30">
        <v>5.28</v>
      </c>
    </row>
    <row r="379" spans="1:2" ht="22" x14ac:dyDescent="0.3">
      <c r="A379" s="6" t="s">
        <v>39</v>
      </c>
      <c r="B379" s="7">
        <v>5.28</v>
      </c>
    </row>
    <row r="380" spans="1:2" ht="22" x14ac:dyDescent="0.3">
      <c r="A380" s="17" t="s">
        <v>335</v>
      </c>
      <c r="B380" s="18">
        <v>5.28</v>
      </c>
    </row>
    <row r="381" spans="1:2" ht="22" x14ac:dyDescent="0.3">
      <c r="A381" s="17" t="s">
        <v>310</v>
      </c>
      <c r="B381" s="18">
        <v>5.28</v>
      </c>
    </row>
    <row r="382" spans="1:2" ht="22" x14ac:dyDescent="0.3">
      <c r="A382" s="17" t="s">
        <v>299</v>
      </c>
      <c r="B382" s="18">
        <v>5.28</v>
      </c>
    </row>
    <row r="383" spans="1:2" ht="22" x14ac:dyDescent="0.3">
      <c r="A383" s="13" t="s">
        <v>220</v>
      </c>
      <c r="B383" s="13">
        <v>5.28</v>
      </c>
    </row>
    <row r="384" spans="1:2" ht="22" x14ac:dyDescent="0.3">
      <c r="A384" s="10" t="s">
        <v>96</v>
      </c>
      <c r="B384" s="10">
        <v>5.31</v>
      </c>
    </row>
    <row r="385" spans="1:2" ht="22" x14ac:dyDescent="0.3">
      <c r="A385" s="21" t="s">
        <v>607</v>
      </c>
      <c r="B385" s="21">
        <v>5.33</v>
      </c>
    </row>
    <row r="386" spans="1:2" ht="22" x14ac:dyDescent="0.3">
      <c r="A386" s="21" t="s">
        <v>614</v>
      </c>
      <c r="B386" s="21">
        <v>5.33</v>
      </c>
    </row>
    <row r="387" spans="1:2" ht="22" x14ac:dyDescent="0.3">
      <c r="A387" s="21" t="s">
        <v>536</v>
      </c>
      <c r="B387" s="21">
        <v>5.33</v>
      </c>
    </row>
    <row r="388" spans="1:2" ht="22" x14ac:dyDescent="0.3">
      <c r="A388" s="21" t="s">
        <v>407</v>
      </c>
      <c r="B388" s="21">
        <v>5.33</v>
      </c>
    </row>
    <row r="389" spans="1:2" ht="22" x14ac:dyDescent="0.3">
      <c r="A389" s="21" t="s">
        <v>560</v>
      </c>
      <c r="B389" s="21">
        <v>5.33</v>
      </c>
    </row>
    <row r="390" spans="1:2" ht="22" x14ac:dyDescent="0.3">
      <c r="A390" s="21" t="s">
        <v>461</v>
      </c>
      <c r="B390" s="21">
        <v>5.33</v>
      </c>
    </row>
    <row r="391" spans="1:2" ht="22" x14ac:dyDescent="0.3">
      <c r="A391" s="21" t="s">
        <v>598</v>
      </c>
      <c r="B391" s="21">
        <v>5.33</v>
      </c>
    </row>
    <row r="392" spans="1:2" ht="22" x14ac:dyDescent="0.3">
      <c r="A392" s="21" t="s">
        <v>656</v>
      </c>
      <c r="B392" s="21">
        <v>5.33</v>
      </c>
    </row>
    <row r="393" spans="1:2" ht="22" x14ac:dyDescent="0.3">
      <c r="A393" s="21" t="s">
        <v>436</v>
      </c>
      <c r="B393" s="21">
        <v>5.33</v>
      </c>
    </row>
    <row r="394" spans="1:2" ht="22" x14ac:dyDescent="0.3">
      <c r="A394" s="21" t="s">
        <v>665</v>
      </c>
      <c r="B394" s="21">
        <v>5.33</v>
      </c>
    </row>
    <row r="395" spans="1:2" ht="22" x14ac:dyDescent="0.3">
      <c r="A395" s="21" t="s">
        <v>614</v>
      </c>
      <c r="B395" s="21">
        <v>5.33</v>
      </c>
    </row>
    <row r="396" spans="1:2" ht="22" x14ac:dyDescent="0.3">
      <c r="A396" s="21" t="s">
        <v>424</v>
      </c>
      <c r="B396" s="21">
        <v>5.33</v>
      </c>
    </row>
    <row r="397" spans="1:2" ht="22" x14ac:dyDescent="0.3">
      <c r="A397" s="21" t="s">
        <v>438</v>
      </c>
      <c r="B397" s="21">
        <v>5.33</v>
      </c>
    </row>
    <row r="398" spans="1:2" ht="22" x14ac:dyDescent="0.3">
      <c r="A398" s="21" t="s">
        <v>499</v>
      </c>
      <c r="B398" s="21">
        <v>5.33</v>
      </c>
    </row>
    <row r="399" spans="1:2" ht="22" x14ac:dyDescent="0.3">
      <c r="A399" s="30" t="s">
        <v>801</v>
      </c>
      <c r="B399" s="30">
        <v>5.36</v>
      </c>
    </row>
    <row r="400" spans="1:2" ht="22" x14ac:dyDescent="0.3">
      <c r="A400" s="30" t="s">
        <v>798</v>
      </c>
      <c r="B400" s="30">
        <v>5.36</v>
      </c>
    </row>
    <row r="401" spans="1:2" ht="22" x14ac:dyDescent="0.3">
      <c r="A401" s="30" t="s">
        <v>932</v>
      </c>
      <c r="B401" s="30">
        <v>5.36</v>
      </c>
    </row>
    <row r="402" spans="1:2" ht="22" x14ac:dyDescent="0.3">
      <c r="A402" s="30" t="s">
        <v>847</v>
      </c>
      <c r="B402" s="30">
        <v>5.36</v>
      </c>
    </row>
    <row r="403" spans="1:2" ht="22" x14ac:dyDescent="0.3">
      <c r="A403" s="17" t="s">
        <v>308</v>
      </c>
      <c r="B403" s="18">
        <v>5.36</v>
      </c>
    </row>
    <row r="404" spans="1:2" ht="22" x14ac:dyDescent="0.3">
      <c r="A404" s="17" t="s">
        <v>287</v>
      </c>
      <c r="B404" s="18">
        <v>5.36</v>
      </c>
    </row>
    <row r="405" spans="1:2" ht="22" x14ac:dyDescent="0.3">
      <c r="A405" s="30" t="s">
        <v>798</v>
      </c>
      <c r="B405" s="30">
        <v>5.36</v>
      </c>
    </row>
    <row r="406" spans="1:2" ht="22" x14ac:dyDescent="0.3">
      <c r="A406" s="17" t="s">
        <v>291</v>
      </c>
      <c r="B406" s="18">
        <v>5.36</v>
      </c>
    </row>
    <row r="407" spans="1:2" ht="22" x14ac:dyDescent="0.3">
      <c r="A407" s="17" t="s">
        <v>307</v>
      </c>
      <c r="B407" s="18">
        <v>5.36</v>
      </c>
    </row>
    <row r="408" spans="1:2" ht="22" x14ac:dyDescent="0.3">
      <c r="A408" s="6" t="s">
        <v>27</v>
      </c>
      <c r="B408" s="7">
        <v>5.36</v>
      </c>
    </row>
    <row r="409" spans="1:2" ht="22" x14ac:dyDescent="0.3">
      <c r="A409" s="30" t="s">
        <v>919</v>
      </c>
      <c r="B409" s="30">
        <v>5.36</v>
      </c>
    </row>
    <row r="410" spans="1:2" ht="22" x14ac:dyDescent="0.3">
      <c r="A410" s="17" t="s">
        <v>310</v>
      </c>
      <c r="B410" s="18">
        <v>5.36</v>
      </c>
    </row>
    <row r="411" spans="1:2" ht="22" x14ac:dyDescent="0.3">
      <c r="A411" s="17" t="s">
        <v>287</v>
      </c>
      <c r="B411" s="18">
        <v>5.36</v>
      </c>
    </row>
    <row r="412" spans="1:2" ht="22" x14ac:dyDescent="0.3">
      <c r="A412" s="30" t="s">
        <v>819</v>
      </c>
      <c r="B412" s="30">
        <v>5.36</v>
      </c>
    </row>
    <row r="413" spans="1:2" ht="22" x14ac:dyDescent="0.3">
      <c r="A413" s="17" t="s">
        <v>299</v>
      </c>
      <c r="B413" s="18">
        <v>5.36</v>
      </c>
    </row>
    <row r="414" spans="1:2" ht="22" x14ac:dyDescent="0.3">
      <c r="A414" s="10" t="s">
        <v>96</v>
      </c>
      <c r="B414" s="10">
        <v>5.36</v>
      </c>
    </row>
    <row r="415" spans="1:2" ht="22" x14ac:dyDescent="0.3">
      <c r="A415" s="13" t="s">
        <v>147</v>
      </c>
      <c r="B415" s="13">
        <v>5.36</v>
      </c>
    </row>
    <row r="416" spans="1:2" ht="22" x14ac:dyDescent="0.3">
      <c r="A416" s="13" t="s">
        <v>139</v>
      </c>
      <c r="B416" s="13">
        <v>5.36</v>
      </c>
    </row>
    <row r="417" spans="1:2" ht="22" x14ac:dyDescent="0.3">
      <c r="A417" s="17" t="s">
        <v>308</v>
      </c>
      <c r="B417" s="18">
        <v>5.42</v>
      </c>
    </row>
    <row r="418" spans="1:2" ht="22" x14ac:dyDescent="0.3">
      <c r="A418" s="17" t="s">
        <v>307</v>
      </c>
      <c r="B418" s="18">
        <v>5.42</v>
      </c>
    </row>
    <row r="419" spans="1:2" ht="22" x14ac:dyDescent="0.3">
      <c r="A419" s="17" t="s">
        <v>313</v>
      </c>
      <c r="B419" s="18">
        <v>5.42</v>
      </c>
    </row>
    <row r="420" spans="1:2" ht="22" x14ac:dyDescent="0.3">
      <c r="A420" s="6" t="s">
        <v>39</v>
      </c>
      <c r="B420" s="7">
        <v>5.42</v>
      </c>
    </row>
    <row r="421" spans="1:2" ht="22" x14ac:dyDescent="0.3">
      <c r="A421" s="17" t="s">
        <v>301</v>
      </c>
      <c r="B421" s="18">
        <v>5.42</v>
      </c>
    </row>
    <row r="422" spans="1:2" ht="22" x14ac:dyDescent="0.3">
      <c r="A422" s="6" t="s">
        <v>39</v>
      </c>
      <c r="B422" s="7">
        <v>5.42</v>
      </c>
    </row>
    <row r="423" spans="1:2" ht="22" x14ac:dyDescent="0.3">
      <c r="A423" s="17" t="s">
        <v>308</v>
      </c>
      <c r="B423" s="18">
        <v>5.42</v>
      </c>
    </row>
    <row r="424" spans="1:2" ht="22" x14ac:dyDescent="0.3">
      <c r="A424" s="13" t="s">
        <v>215</v>
      </c>
      <c r="B424" s="13">
        <v>5.44</v>
      </c>
    </row>
    <row r="425" spans="1:2" ht="22" x14ac:dyDescent="0.3">
      <c r="A425" s="30" t="s">
        <v>847</v>
      </c>
      <c r="B425" s="30">
        <v>5.5</v>
      </c>
    </row>
    <row r="426" spans="1:2" ht="22" x14ac:dyDescent="0.3">
      <c r="A426" s="13" t="s">
        <v>155</v>
      </c>
      <c r="B426" s="13">
        <v>5.5</v>
      </c>
    </row>
    <row r="427" spans="1:2" ht="22" x14ac:dyDescent="0.3">
      <c r="A427" s="24" t="s">
        <v>674</v>
      </c>
      <c r="B427" s="24">
        <v>5.5</v>
      </c>
    </row>
    <row r="428" spans="1:2" ht="22" x14ac:dyDescent="0.3">
      <c r="A428" s="6" t="s">
        <v>21</v>
      </c>
      <c r="B428" s="7">
        <v>5.5</v>
      </c>
    </row>
    <row r="429" spans="1:2" ht="22" x14ac:dyDescent="0.3">
      <c r="A429" s="17" t="s">
        <v>302</v>
      </c>
      <c r="B429" s="18">
        <v>5.5</v>
      </c>
    </row>
    <row r="430" spans="1:2" ht="22" x14ac:dyDescent="0.3">
      <c r="A430" s="10" t="s">
        <v>107</v>
      </c>
      <c r="B430" s="10">
        <v>5.5</v>
      </c>
    </row>
    <row r="431" spans="1:2" ht="22" x14ac:dyDescent="0.3">
      <c r="A431" s="13" t="s">
        <v>155</v>
      </c>
      <c r="B431" s="13">
        <v>5.5</v>
      </c>
    </row>
    <row r="432" spans="1:2" ht="22" x14ac:dyDescent="0.3">
      <c r="A432" s="17" t="s">
        <v>302</v>
      </c>
      <c r="B432" s="18">
        <v>5.5</v>
      </c>
    </row>
    <row r="433" spans="1:2" ht="22" x14ac:dyDescent="0.3">
      <c r="A433" s="10" t="s">
        <v>114</v>
      </c>
      <c r="B433" s="10">
        <v>5.5</v>
      </c>
    </row>
    <row r="434" spans="1:2" ht="22" x14ac:dyDescent="0.3">
      <c r="A434" s="21" t="s">
        <v>493</v>
      </c>
      <c r="B434" s="21">
        <v>5.5</v>
      </c>
    </row>
    <row r="435" spans="1:2" ht="22" x14ac:dyDescent="0.3">
      <c r="A435" s="17" t="s">
        <v>308</v>
      </c>
      <c r="B435" s="18">
        <v>5.5</v>
      </c>
    </row>
    <row r="436" spans="1:2" ht="22" x14ac:dyDescent="0.3">
      <c r="A436" s="17" t="s">
        <v>290</v>
      </c>
      <c r="B436" s="18">
        <v>5.5</v>
      </c>
    </row>
    <row r="437" spans="1:2" ht="22" x14ac:dyDescent="0.3">
      <c r="A437" s="13" t="s">
        <v>155</v>
      </c>
      <c r="B437" s="13">
        <v>5.5</v>
      </c>
    </row>
    <row r="438" spans="1:2" ht="22" x14ac:dyDescent="0.3">
      <c r="A438" s="17" t="s">
        <v>326</v>
      </c>
      <c r="B438" s="18">
        <v>5.5</v>
      </c>
    </row>
    <row r="439" spans="1:2" ht="22" x14ac:dyDescent="0.3">
      <c r="A439" s="21" t="s">
        <v>614</v>
      </c>
      <c r="B439" s="21">
        <v>5.5</v>
      </c>
    </row>
    <row r="440" spans="1:2" ht="22" x14ac:dyDescent="0.3">
      <c r="A440" s="6" t="s">
        <v>29</v>
      </c>
      <c r="B440" s="7">
        <v>5.5</v>
      </c>
    </row>
    <row r="441" spans="1:2" ht="22" x14ac:dyDescent="0.3">
      <c r="A441" s="13" t="s">
        <v>147</v>
      </c>
      <c r="B441" s="13">
        <v>5.5</v>
      </c>
    </row>
    <row r="442" spans="1:2" ht="22" x14ac:dyDescent="0.3">
      <c r="A442" s="21" t="s">
        <v>614</v>
      </c>
      <c r="B442" s="21">
        <v>5.57</v>
      </c>
    </row>
    <row r="443" spans="1:2" ht="22" x14ac:dyDescent="0.3">
      <c r="A443" s="21" t="s">
        <v>607</v>
      </c>
      <c r="B443" s="21">
        <v>5.57</v>
      </c>
    </row>
    <row r="444" spans="1:2" ht="22" x14ac:dyDescent="0.3">
      <c r="A444" s="30" t="s">
        <v>875</v>
      </c>
      <c r="B444" s="30">
        <v>5.58</v>
      </c>
    </row>
    <row r="445" spans="1:2" ht="22" x14ac:dyDescent="0.3">
      <c r="A445" s="30" t="s">
        <v>880</v>
      </c>
      <c r="B445" s="30">
        <v>5.58</v>
      </c>
    </row>
    <row r="446" spans="1:2" ht="22" x14ac:dyDescent="0.3">
      <c r="A446" s="17" t="s">
        <v>308</v>
      </c>
      <c r="B446" s="18">
        <v>5.58</v>
      </c>
    </row>
    <row r="447" spans="1:2" ht="22" x14ac:dyDescent="0.3">
      <c r="A447" s="17" t="s">
        <v>302</v>
      </c>
      <c r="B447" s="18">
        <v>5.58</v>
      </c>
    </row>
    <row r="448" spans="1:2" ht="22" x14ac:dyDescent="0.3">
      <c r="A448" s="17" t="s">
        <v>301</v>
      </c>
      <c r="B448" s="18">
        <v>5.6</v>
      </c>
    </row>
    <row r="449" spans="1:2" ht="22" x14ac:dyDescent="0.3">
      <c r="A449" s="30" t="s">
        <v>880</v>
      </c>
      <c r="B449" s="30">
        <v>5.62</v>
      </c>
    </row>
    <row r="450" spans="1:2" ht="22" x14ac:dyDescent="0.3">
      <c r="A450" s="17" t="s">
        <v>309</v>
      </c>
      <c r="B450" s="18">
        <v>5.62</v>
      </c>
    </row>
    <row r="451" spans="1:2" ht="22" x14ac:dyDescent="0.3">
      <c r="A451" s="30" t="s">
        <v>930</v>
      </c>
      <c r="B451" s="30">
        <v>5.62</v>
      </c>
    </row>
    <row r="452" spans="1:2" ht="22" x14ac:dyDescent="0.3">
      <c r="A452" s="21" t="s">
        <v>640</v>
      </c>
      <c r="B452" s="21">
        <v>5.62</v>
      </c>
    </row>
    <row r="453" spans="1:2" ht="22" x14ac:dyDescent="0.3">
      <c r="A453" s="17" t="s">
        <v>321</v>
      </c>
      <c r="B453" s="18">
        <v>5.62</v>
      </c>
    </row>
    <row r="454" spans="1:2" ht="22" x14ac:dyDescent="0.3">
      <c r="A454" s="13" t="s">
        <v>209</v>
      </c>
      <c r="B454" s="13">
        <v>5.62</v>
      </c>
    </row>
    <row r="455" spans="1:2" ht="22" x14ac:dyDescent="0.3">
      <c r="A455" s="17" t="s">
        <v>310</v>
      </c>
      <c r="B455" s="18">
        <v>5.62</v>
      </c>
    </row>
    <row r="456" spans="1:2" ht="22" x14ac:dyDescent="0.3">
      <c r="A456" s="6" t="s">
        <v>41</v>
      </c>
      <c r="B456" s="7">
        <v>5.62</v>
      </c>
    </row>
    <row r="457" spans="1:2" ht="22" x14ac:dyDescent="0.3">
      <c r="A457" s="10" t="s">
        <v>96</v>
      </c>
      <c r="B457" s="10">
        <v>5.62</v>
      </c>
    </row>
    <row r="458" spans="1:2" ht="22" x14ac:dyDescent="0.3">
      <c r="A458" s="21" t="s">
        <v>614</v>
      </c>
      <c r="B458" s="21">
        <v>5.63</v>
      </c>
    </row>
    <row r="459" spans="1:2" ht="22" x14ac:dyDescent="0.3">
      <c r="A459" s="30" t="s">
        <v>847</v>
      </c>
      <c r="B459" s="30">
        <v>5.68</v>
      </c>
    </row>
    <row r="460" spans="1:2" ht="22" x14ac:dyDescent="0.3">
      <c r="A460" s="30" t="s">
        <v>838</v>
      </c>
      <c r="B460" s="30">
        <v>5.68</v>
      </c>
    </row>
    <row r="461" spans="1:2" ht="22" x14ac:dyDescent="0.3">
      <c r="A461" s="30" t="s">
        <v>906</v>
      </c>
      <c r="B461" s="30">
        <v>5.68</v>
      </c>
    </row>
    <row r="462" spans="1:2" ht="22" x14ac:dyDescent="0.3">
      <c r="A462" s="17" t="s">
        <v>287</v>
      </c>
      <c r="B462" s="18">
        <v>5.68</v>
      </c>
    </row>
    <row r="463" spans="1:2" ht="22" x14ac:dyDescent="0.3">
      <c r="A463" s="6" t="s">
        <v>41</v>
      </c>
      <c r="B463" s="7">
        <v>5.68</v>
      </c>
    </row>
    <row r="464" spans="1:2" ht="22" x14ac:dyDescent="0.3">
      <c r="A464" s="17" t="s">
        <v>307</v>
      </c>
      <c r="B464" s="18">
        <v>5.68</v>
      </c>
    </row>
    <row r="465" spans="1:2" ht="22" x14ac:dyDescent="0.3">
      <c r="A465" s="17" t="s">
        <v>365</v>
      </c>
      <c r="B465" s="18">
        <v>5.68</v>
      </c>
    </row>
    <row r="466" spans="1:2" ht="22" x14ac:dyDescent="0.3">
      <c r="A466" s="13" t="s">
        <v>206</v>
      </c>
      <c r="B466" s="13">
        <v>5.68</v>
      </c>
    </row>
    <row r="467" spans="1:2" ht="22" x14ac:dyDescent="0.3">
      <c r="A467" s="10" t="s">
        <v>121</v>
      </c>
      <c r="B467" s="10">
        <v>5.74</v>
      </c>
    </row>
    <row r="468" spans="1:2" ht="22" x14ac:dyDescent="0.3">
      <c r="A468" s="21" t="s">
        <v>577</v>
      </c>
      <c r="B468" s="21">
        <v>5.75</v>
      </c>
    </row>
    <row r="469" spans="1:2" ht="22" x14ac:dyDescent="0.3">
      <c r="A469" s="21" t="s">
        <v>505</v>
      </c>
      <c r="B469" s="21">
        <v>5.75</v>
      </c>
    </row>
    <row r="470" spans="1:2" ht="22" x14ac:dyDescent="0.3">
      <c r="A470" s="21" t="s">
        <v>614</v>
      </c>
      <c r="B470" s="21">
        <v>5.75</v>
      </c>
    </row>
    <row r="471" spans="1:2" ht="22" x14ac:dyDescent="0.3">
      <c r="A471" s="21" t="s">
        <v>624</v>
      </c>
      <c r="B471" s="21">
        <v>5.75</v>
      </c>
    </row>
    <row r="472" spans="1:2" ht="22" x14ac:dyDescent="0.3">
      <c r="A472" s="21" t="s">
        <v>548</v>
      </c>
      <c r="B472" s="21">
        <v>5.75</v>
      </c>
    </row>
    <row r="473" spans="1:2" ht="22" x14ac:dyDescent="0.3">
      <c r="A473" s="21" t="s">
        <v>457</v>
      </c>
      <c r="B473" s="21">
        <v>5.75</v>
      </c>
    </row>
    <row r="474" spans="1:2" ht="22" x14ac:dyDescent="0.3">
      <c r="A474" s="21" t="s">
        <v>607</v>
      </c>
      <c r="B474" s="21">
        <v>5.75</v>
      </c>
    </row>
    <row r="475" spans="1:2" ht="22" x14ac:dyDescent="0.3">
      <c r="A475" s="21" t="s">
        <v>661</v>
      </c>
      <c r="B475" s="21">
        <v>5.75</v>
      </c>
    </row>
    <row r="476" spans="1:2" ht="22" x14ac:dyDescent="0.3">
      <c r="A476" s="21" t="s">
        <v>478</v>
      </c>
      <c r="B476" s="21">
        <v>5.75</v>
      </c>
    </row>
    <row r="477" spans="1:2" ht="22" x14ac:dyDescent="0.3">
      <c r="A477" s="21" t="s">
        <v>607</v>
      </c>
      <c r="B477" s="21">
        <v>5.75</v>
      </c>
    </row>
    <row r="478" spans="1:2" ht="22" x14ac:dyDescent="0.3">
      <c r="A478" s="21" t="s">
        <v>473</v>
      </c>
      <c r="B478" s="21">
        <v>5.75</v>
      </c>
    </row>
    <row r="479" spans="1:2" ht="22" x14ac:dyDescent="0.3">
      <c r="A479" s="21" t="s">
        <v>479</v>
      </c>
      <c r="B479" s="21">
        <v>5.75</v>
      </c>
    </row>
    <row r="480" spans="1:2" ht="22" x14ac:dyDescent="0.3">
      <c r="A480" s="21" t="s">
        <v>484</v>
      </c>
      <c r="B480" s="21">
        <v>5.75</v>
      </c>
    </row>
    <row r="481" spans="1:2" ht="22" x14ac:dyDescent="0.3">
      <c r="A481" s="21" t="s">
        <v>453</v>
      </c>
      <c r="B481" s="21">
        <v>5.75</v>
      </c>
    </row>
    <row r="482" spans="1:2" ht="22" x14ac:dyDescent="0.3">
      <c r="A482" s="13" t="s">
        <v>238</v>
      </c>
      <c r="B482" s="13">
        <v>5.76</v>
      </c>
    </row>
    <row r="483" spans="1:2" ht="22" x14ac:dyDescent="0.3">
      <c r="A483" s="17" t="s">
        <v>307</v>
      </c>
      <c r="B483" s="18">
        <v>5.78</v>
      </c>
    </row>
    <row r="484" spans="1:2" ht="22" x14ac:dyDescent="0.3">
      <c r="A484" s="24" t="s">
        <v>696</v>
      </c>
      <c r="B484" s="24">
        <v>5.8</v>
      </c>
    </row>
    <row r="485" spans="1:2" ht="22" x14ac:dyDescent="0.3">
      <c r="A485" s="30" t="s">
        <v>801</v>
      </c>
      <c r="B485" s="30">
        <v>5.83</v>
      </c>
    </row>
    <row r="486" spans="1:2" ht="22" x14ac:dyDescent="0.3">
      <c r="A486" s="6" t="s">
        <v>18</v>
      </c>
      <c r="B486" s="7">
        <v>5.83</v>
      </c>
    </row>
    <row r="487" spans="1:2" ht="22" x14ac:dyDescent="0.3">
      <c r="A487" s="30" t="s">
        <v>798</v>
      </c>
      <c r="B487" s="30">
        <v>5.83</v>
      </c>
    </row>
    <row r="488" spans="1:2" ht="22" x14ac:dyDescent="0.3">
      <c r="A488" s="30" t="s">
        <v>800</v>
      </c>
      <c r="B488" s="30">
        <v>5.83</v>
      </c>
    </row>
    <row r="489" spans="1:2" ht="22" x14ac:dyDescent="0.3">
      <c r="A489" s="17" t="s">
        <v>297</v>
      </c>
      <c r="B489" s="18">
        <v>5.83</v>
      </c>
    </row>
    <row r="490" spans="1:2" ht="22" x14ac:dyDescent="0.3">
      <c r="A490" s="30" t="s">
        <v>913</v>
      </c>
      <c r="B490" s="30">
        <v>5.83</v>
      </c>
    </row>
    <row r="491" spans="1:2" ht="22" x14ac:dyDescent="0.3">
      <c r="A491" s="30" t="s">
        <v>919</v>
      </c>
      <c r="B491" s="30">
        <v>5.83</v>
      </c>
    </row>
    <row r="492" spans="1:2" ht="22" x14ac:dyDescent="0.3">
      <c r="A492" s="30" t="s">
        <v>801</v>
      </c>
      <c r="B492" s="30">
        <v>5.83</v>
      </c>
    </row>
    <row r="493" spans="1:2" ht="22" x14ac:dyDescent="0.3">
      <c r="A493" s="30" t="s">
        <v>801</v>
      </c>
      <c r="B493" s="30">
        <v>5.83</v>
      </c>
    </row>
    <row r="494" spans="1:2" ht="22" x14ac:dyDescent="0.3">
      <c r="A494" s="13" t="s">
        <v>181</v>
      </c>
      <c r="B494" s="13">
        <v>5.83</v>
      </c>
    </row>
    <row r="495" spans="1:2" ht="22" x14ac:dyDescent="0.3">
      <c r="A495" s="17" t="s">
        <v>308</v>
      </c>
      <c r="B495" s="18">
        <v>5.83</v>
      </c>
    </row>
    <row r="496" spans="1:2" ht="22" x14ac:dyDescent="0.3">
      <c r="A496" s="30" t="s">
        <v>897</v>
      </c>
      <c r="B496" s="30">
        <v>5.83</v>
      </c>
    </row>
    <row r="497" spans="1:2" ht="22" x14ac:dyDescent="0.3">
      <c r="A497" s="6" t="s">
        <v>14</v>
      </c>
      <c r="B497" s="7">
        <v>5.83</v>
      </c>
    </row>
    <row r="498" spans="1:2" ht="22" x14ac:dyDescent="0.3">
      <c r="A498" s="17" t="s">
        <v>307</v>
      </c>
      <c r="B498" s="18">
        <v>5.83</v>
      </c>
    </row>
    <row r="499" spans="1:2" ht="22" x14ac:dyDescent="0.3">
      <c r="A499" s="17" t="s">
        <v>310</v>
      </c>
      <c r="B499" s="18">
        <v>5.83</v>
      </c>
    </row>
    <row r="500" spans="1:2" ht="22" x14ac:dyDescent="0.3">
      <c r="A500" s="17" t="s">
        <v>311</v>
      </c>
      <c r="B500" s="18">
        <v>5.83</v>
      </c>
    </row>
    <row r="501" spans="1:2" ht="22" x14ac:dyDescent="0.3">
      <c r="A501" s="17" t="s">
        <v>294</v>
      </c>
      <c r="B501" s="18">
        <v>5.83</v>
      </c>
    </row>
    <row r="502" spans="1:2" ht="22" x14ac:dyDescent="0.3">
      <c r="A502" s="13" t="s">
        <v>199</v>
      </c>
      <c r="B502" s="13">
        <v>5.83</v>
      </c>
    </row>
    <row r="503" spans="1:2" ht="22" x14ac:dyDescent="0.3">
      <c r="A503" s="6" t="s">
        <v>14</v>
      </c>
      <c r="B503" s="7">
        <v>5.83</v>
      </c>
    </row>
    <row r="504" spans="1:2" ht="22" x14ac:dyDescent="0.3">
      <c r="A504" s="17" t="s">
        <v>287</v>
      </c>
      <c r="B504" s="18">
        <v>5.83</v>
      </c>
    </row>
    <row r="505" spans="1:2" ht="22" x14ac:dyDescent="0.3">
      <c r="A505" s="17" t="s">
        <v>311</v>
      </c>
      <c r="B505" s="18">
        <v>5.83</v>
      </c>
    </row>
    <row r="506" spans="1:2" ht="22" x14ac:dyDescent="0.3">
      <c r="A506" s="17" t="s">
        <v>291</v>
      </c>
      <c r="B506" s="18">
        <v>5.83</v>
      </c>
    </row>
    <row r="507" spans="1:2" ht="22" x14ac:dyDescent="0.3">
      <c r="A507" s="6" t="s">
        <v>14</v>
      </c>
      <c r="B507" s="7">
        <v>5.83</v>
      </c>
    </row>
    <row r="508" spans="1:2" ht="22" x14ac:dyDescent="0.3">
      <c r="A508" s="13" t="s">
        <v>228</v>
      </c>
      <c r="B508" s="13">
        <v>5.83</v>
      </c>
    </row>
    <row r="509" spans="1:2" ht="22" x14ac:dyDescent="0.3">
      <c r="A509" s="13" t="s">
        <v>236</v>
      </c>
      <c r="B509" s="13">
        <v>5.83</v>
      </c>
    </row>
    <row r="510" spans="1:2" ht="22" x14ac:dyDescent="0.3">
      <c r="A510" s="30" t="s">
        <v>800</v>
      </c>
      <c r="B510" s="30">
        <v>5.83</v>
      </c>
    </row>
    <row r="511" spans="1:2" ht="22" x14ac:dyDescent="0.3">
      <c r="A511" s="13" t="s">
        <v>197</v>
      </c>
      <c r="B511" s="13">
        <v>5.83</v>
      </c>
    </row>
    <row r="512" spans="1:2" ht="22" x14ac:dyDescent="0.3">
      <c r="A512" s="21" t="s">
        <v>643</v>
      </c>
      <c r="B512" s="21">
        <v>5.83</v>
      </c>
    </row>
    <row r="513" spans="1:2" ht="22" x14ac:dyDescent="0.3">
      <c r="A513" s="30" t="s">
        <v>847</v>
      </c>
      <c r="B513" s="30">
        <v>5.83</v>
      </c>
    </row>
    <row r="514" spans="1:2" ht="22" x14ac:dyDescent="0.3">
      <c r="A514" s="21" t="s">
        <v>635</v>
      </c>
      <c r="B514" s="21">
        <v>5.83</v>
      </c>
    </row>
    <row r="515" spans="1:2" ht="22" x14ac:dyDescent="0.3">
      <c r="A515" s="27" t="s">
        <v>748</v>
      </c>
      <c r="B515" s="27">
        <v>5.83</v>
      </c>
    </row>
    <row r="516" spans="1:2" ht="22" x14ac:dyDescent="0.3">
      <c r="A516" s="30" t="s">
        <v>880</v>
      </c>
      <c r="B516" s="30">
        <v>5.83</v>
      </c>
    </row>
    <row r="517" spans="1:2" ht="22" x14ac:dyDescent="0.3">
      <c r="A517" s="21" t="s">
        <v>624</v>
      </c>
      <c r="B517" s="21">
        <v>5.88</v>
      </c>
    </row>
    <row r="518" spans="1:2" ht="22" x14ac:dyDescent="0.3">
      <c r="A518" s="21" t="s">
        <v>631</v>
      </c>
      <c r="B518" s="21">
        <v>5.88</v>
      </c>
    </row>
    <row r="519" spans="1:2" ht="22" x14ac:dyDescent="0.3">
      <c r="A519" s="21" t="s">
        <v>598</v>
      </c>
      <c r="B519" s="21">
        <v>5.88</v>
      </c>
    </row>
    <row r="520" spans="1:2" ht="22" x14ac:dyDescent="0.3">
      <c r="A520" s="10" t="s">
        <v>125</v>
      </c>
      <c r="B520" s="10">
        <v>5.91</v>
      </c>
    </row>
    <row r="521" spans="1:2" ht="22" x14ac:dyDescent="0.3">
      <c r="A521" s="17" t="s">
        <v>301</v>
      </c>
      <c r="B521" s="18">
        <v>5.93</v>
      </c>
    </row>
    <row r="522" spans="1:2" ht="22" x14ac:dyDescent="0.3">
      <c r="A522" s="27" t="s">
        <v>745</v>
      </c>
      <c r="B522" s="27">
        <v>5.94</v>
      </c>
    </row>
    <row r="523" spans="1:2" ht="22" x14ac:dyDescent="0.3">
      <c r="A523" s="30" t="s">
        <v>880</v>
      </c>
      <c r="B523" s="30">
        <v>5.96</v>
      </c>
    </row>
    <row r="524" spans="1:2" ht="22" x14ac:dyDescent="0.3">
      <c r="A524" s="17" t="s">
        <v>313</v>
      </c>
      <c r="B524" s="18">
        <v>5.96</v>
      </c>
    </row>
    <row r="525" spans="1:2" ht="22" x14ac:dyDescent="0.3">
      <c r="A525" s="17" t="s">
        <v>313</v>
      </c>
      <c r="B525" s="18">
        <v>5.96</v>
      </c>
    </row>
    <row r="526" spans="1:2" ht="22" x14ac:dyDescent="0.3">
      <c r="A526" s="17" t="s">
        <v>301</v>
      </c>
      <c r="B526" s="18">
        <v>5.96</v>
      </c>
    </row>
    <row r="527" spans="1:2" ht="22" x14ac:dyDescent="0.3">
      <c r="A527" s="17" t="s">
        <v>302</v>
      </c>
      <c r="B527" s="18">
        <v>5.96</v>
      </c>
    </row>
    <row r="528" spans="1:2" ht="22" x14ac:dyDescent="0.3">
      <c r="A528" s="30" t="s">
        <v>801</v>
      </c>
      <c r="B528" s="30">
        <v>6</v>
      </c>
    </row>
    <row r="529" spans="1:2" ht="22" x14ac:dyDescent="0.3">
      <c r="A529" s="17" t="s">
        <v>294</v>
      </c>
      <c r="B529" s="18">
        <v>6</v>
      </c>
    </row>
    <row r="530" spans="1:2" ht="22" x14ac:dyDescent="0.3">
      <c r="A530" s="30" t="s">
        <v>875</v>
      </c>
      <c r="B530" s="30">
        <v>6</v>
      </c>
    </row>
    <row r="531" spans="1:2" ht="22" x14ac:dyDescent="0.3">
      <c r="A531" s="30" t="s">
        <v>880</v>
      </c>
      <c r="B531" s="30">
        <v>6</v>
      </c>
    </row>
    <row r="532" spans="1:2" ht="22" x14ac:dyDescent="0.3">
      <c r="A532" s="13" t="s">
        <v>139</v>
      </c>
      <c r="B532" s="13">
        <v>6</v>
      </c>
    </row>
    <row r="533" spans="1:2" ht="22" x14ac:dyDescent="0.3">
      <c r="A533" s="30" t="s">
        <v>930</v>
      </c>
      <c r="B533" s="30">
        <v>6</v>
      </c>
    </row>
    <row r="534" spans="1:2" ht="22" x14ac:dyDescent="0.3">
      <c r="A534" s="21" t="s">
        <v>546</v>
      </c>
      <c r="B534" s="21">
        <v>6</v>
      </c>
    </row>
    <row r="535" spans="1:2" ht="22" x14ac:dyDescent="0.3">
      <c r="A535" s="30" t="s">
        <v>814</v>
      </c>
      <c r="B535" s="30">
        <v>6</v>
      </c>
    </row>
    <row r="536" spans="1:2" ht="22" x14ac:dyDescent="0.3">
      <c r="A536" s="17" t="s">
        <v>321</v>
      </c>
      <c r="B536" s="18">
        <v>6</v>
      </c>
    </row>
    <row r="537" spans="1:2" ht="22" x14ac:dyDescent="0.3">
      <c r="A537" s="17" t="s">
        <v>320</v>
      </c>
      <c r="B537" s="18">
        <v>6</v>
      </c>
    </row>
    <row r="538" spans="1:2" ht="22" x14ac:dyDescent="0.3">
      <c r="A538" s="21" t="s">
        <v>598</v>
      </c>
      <c r="B538" s="21">
        <v>6</v>
      </c>
    </row>
    <row r="539" spans="1:2" ht="22" x14ac:dyDescent="0.3">
      <c r="A539" s="21" t="s">
        <v>396</v>
      </c>
      <c r="B539" s="21">
        <v>6</v>
      </c>
    </row>
    <row r="540" spans="1:2" ht="22" x14ac:dyDescent="0.3">
      <c r="A540" s="21" t="s">
        <v>530</v>
      </c>
      <c r="B540" s="21">
        <v>6</v>
      </c>
    </row>
    <row r="541" spans="1:2" ht="22" x14ac:dyDescent="0.3">
      <c r="A541" s="21" t="s">
        <v>499</v>
      </c>
      <c r="B541" s="21">
        <v>6</v>
      </c>
    </row>
    <row r="542" spans="1:2" ht="22" x14ac:dyDescent="0.3">
      <c r="A542" s="30" t="s">
        <v>865</v>
      </c>
      <c r="B542" s="30">
        <v>6.03</v>
      </c>
    </row>
    <row r="543" spans="1:2" ht="22" x14ac:dyDescent="0.3">
      <c r="A543" s="17" t="s">
        <v>310</v>
      </c>
      <c r="B543" s="18">
        <v>6.03</v>
      </c>
    </row>
    <row r="544" spans="1:2" ht="22" x14ac:dyDescent="0.3">
      <c r="A544" s="10" t="s">
        <v>123</v>
      </c>
      <c r="B544" s="10">
        <v>6.05</v>
      </c>
    </row>
    <row r="545" spans="1:2" ht="22" x14ac:dyDescent="0.3">
      <c r="A545" s="30" t="s">
        <v>798</v>
      </c>
      <c r="B545" s="30">
        <v>6.07</v>
      </c>
    </row>
    <row r="546" spans="1:2" ht="22" x14ac:dyDescent="0.3">
      <c r="A546" s="30" t="s">
        <v>847</v>
      </c>
      <c r="B546" s="30">
        <v>6.07</v>
      </c>
    </row>
    <row r="547" spans="1:2" ht="22" x14ac:dyDescent="0.3">
      <c r="A547" s="13" t="s">
        <v>147</v>
      </c>
      <c r="B547" s="13">
        <v>6.07</v>
      </c>
    </row>
    <row r="548" spans="1:2" ht="22" x14ac:dyDescent="0.3">
      <c r="A548" s="30" t="s">
        <v>808</v>
      </c>
      <c r="B548" s="30">
        <v>6.07</v>
      </c>
    </row>
    <row r="549" spans="1:2" ht="22" x14ac:dyDescent="0.3">
      <c r="A549" s="30" t="s">
        <v>800</v>
      </c>
      <c r="B549" s="30">
        <v>6.07</v>
      </c>
    </row>
    <row r="550" spans="1:2" ht="22" x14ac:dyDescent="0.3">
      <c r="A550" s="13" t="s">
        <v>139</v>
      </c>
      <c r="B550" s="13">
        <v>6.07</v>
      </c>
    </row>
    <row r="551" spans="1:2" ht="22" x14ac:dyDescent="0.3">
      <c r="A551" s="30" t="s">
        <v>800</v>
      </c>
      <c r="B551" s="30">
        <v>6.07</v>
      </c>
    </row>
    <row r="552" spans="1:2" ht="22" x14ac:dyDescent="0.3">
      <c r="A552" s="6" t="s">
        <v>14</v>
      </c>
      <c r="B552" s="7">
        <v>6.07</v>
      </c>
    </row>
    <row r="553" spans="1:2" ht="22" x14ac:dyDescent="0.3">
      <c r="A553" s="30" t="s">
        <v>801</v>
      </c>
      <c r="B553" s="30">
        <v>6.07</v>
      </c>
    </row>
    <row r="554" spans="1:2" ht="22" x14ac:dyDescent="0.3">
      <c r="A554" s="17" t="s">
        <v>299</v>
      </c>
      <c r="B554" s="18">
        <v>6.07</v>
      </c>
    </row>
    <row r="555" spans="1:2" ht="22" x14ac:dyDescent="0.3">
      <c r="A555" s="17" t="s">
        <v>337</v>
      </c>
      <c r="B555" s="18">
        <v>6.07</v>
      </c>
    </row>
    <row r="556" spans="1:2" ht="22" x14ac:dyDescent="0.3">
      <c r="A556" s="6" t="s">
        <v>33</v>
      </c>
      <c r="B556" s="7">
        <v>6.07</v>
      </c>
    </row>
    <row r="557" spans="1:2" ht="22" x14ac:dyDescent="0.3">
      <c r="A557" s="17" t="s">
        <v>305</v>
      </c>
      <c r="B557" s="18">
        <v>6.07</v>
      </c>
    </row>
    <row r="558" spans="1:2" ht="22" x14ac:dyDescent="0.3">
      <c r="A558" s="17" t="s">
        <v>337</v>
      </c>
      <c r="B558" s="18">
        <v>6.07</v>
      </c>
    </row>
    <row r="559" spans="1:2" ht="22" x14ac:dyDescent="0.3">
      <c r="A559" s="6" t="s">
        <v>41</v>
      </c>
      <c r="B559" s="7">
        <v>6.07</v>
      </c>
    </row>
    <row r="560" spans="1:2" ht="22" x14ac:dyDescent="0.3">
      <c r="A560" s="13" t="s">
        <v>199</v>
      </c>
      <c r="B560" s="13">
        <v>6.07</v>
      </c>
    </row>
    <row r="561" spans="1:2" ht="22" x14ac:dyDescent="0.3">
      <c r="A561" s="13" t="s">
        <v>139</v>
      </c>
      <c r="B561" s="13">
        <v>6.07</v>
      </c>
    </row>
    <row r="562" spans="1:2" ht="22" x14ac:dyDescent="0.3">
      <c r="A562" s="13" t="s">
        <v>246</v>
      </c>
      <c r="B562" s="13">
        <v>6.07</v>
      </c>
    </row>
    <row r="563" spans="1:2" ht="22" x14ac:dyDescent="0.3">
      <c r="A563" s="30" t="s">
        <v>897</v>
      </c>
      <c r="B563" s="30">
        <v>6.07</v>
      </c>
    </row>
    <row r="564" spans="1:2" ht="22" x14ac:dyDescent="0.3">
      <c r="A564" s="13" t="s">
        <v>202</v>
      </c>
      <c r="B564" s="13">
        <v>6.14</v>
      </c>
    </row>
    <row r="565" spans="1:2" ht="22" x14ac:dyDescent="0.3">
      <c r="A565" s="17" t="s">
        <v>308</v>
      </c>
      <c r="B565" s="18">
        <v>6.14</v>
      </c>
    </row>
    <row r="566" spans="1:2" ht="22" x14ac:dyDescent="0.3">
      <c r="A566" s="10" t="s">
        <v>96</v>
      </c>
      <c r="B566" s="10">
        <v>6.14</v>
      </c>
    </row>
    <row r="567" spans="1:2" ht="22" x14ac:dyDescent="0.3">
      <c r="A567" s="10" t="s">
        <v>96</v>
      </c>
      <c r="B567" s="10">
        <v>6.14</v>
      </c>
    </row>
    <row r="568" spans="1:2" ht="22" x14ac:dyDescent="0.3">
      <c r="A568" s="27" t="s">
        <v>752</v>
      </c>
      <c r="B568" s="27">
        <v>6.14</v>
      </c>
    </row>
    <row r="569" spans="1:2" ht="22" x14ac:dyDescent="0.3">
      <c r="A569" s="21" t="s">
        <v>631</v>
      </c>
      <c r="B569" s="21">
        <v>6.16</v>
      </c>
    </row>
    <row r="570" spans="1:2" ht="22" x14ac:dyDescent="0.3">
      <c r="A570" s="21" t="s">
        <v>489</v>
      </c>
      <c r="B570" s="21">
        <v>6.16</v>
      </c>
    </row>
    <row r="571" spans="1:2" ht="22" x14ac:dyDescent="0.3">
      <c r="A571" s="21" t="s">
        <v>446</v>
      </c>
      <c r="B571" s="21">
        <v>6.16</v>
      </c>
    </row>
    <row r="572" spans="1:2" ht="22" x14ac:dyDescent="0.3">
      <c r="A572" s="21" t="s">
        <v>503</v>
      </c>
      <c r="B572" s="21">
        <v>6.16</v>
      </c>
    </row>
    <row r="573" spans="1:2" ht="22" x14ac:dyDescent="0.3">
      <c r="A573" s="27" t="s">
        <v>747</v>
      </c>
      <c r="B573" s="27">
        <v>6.18</v>
      </c>
    </row>
    <row r="574" spans="1:2" ht="22" x14ac:dyDescent="0.3">
      <c r="A574" s="27" t="s">
        <v>755</v>
      </c>
      <c r="B574" s="27">
        <v>6.2</v>
      </c>
    </row>
    <row r="575" spans="1:2" ht="22" x14ac:dyDescent="0.3">
      <c r="A575" s="30" t="s">
        <v>819</v>
      </c>
      <c r="B575" s="30">
        <v>6.25</v>
      </c>
    </row>
    <row r="576" spans="1:2" ht="22" x14ac:dyDescent="0.3">
      <c r="A576" s="30" t="s">
        <v>847</v>
      </c>
      <c r="B576" s="30">
        <v>6.25</v>
      </c>
    </row>
    <row r="577" spans="1:2" ht="22" x14ac:dyDescent="0.3">
      <c r="A577" s="30" t="s">
        <v>875</v>
      </c>
      <c r="B577" s="30">
        <v>6.25</v>
      </c>
    </row>
    <row r="578" spans="1:2" ht="22" x14ac:dyDescent="0.3">
      <c r="A578" s="6" t="s">
        <v>18</v>
      </c>
      <c r="B578" s="7">
        <v>6.25</v>
      </c>
    </row>
    <row r="579" spans="1:2" ht="22" x14ac:dyDescent="0.3">
      <c r="A579" s="6" t="s">
        <v>35</v>
      </c>
      <c r="B579" s="7">
        <v>6.25</v>
      </c>
    </row>
    <row r="580" spans="1:2" ht="22" x14ac:dyDescent="0.3">
      <c r="A580" s="30" t="s">
        <v>875</v>
      </c>
      <c r="B580" s="30">
        <v>6.25</v>
      </c>
    </row>
    <row r="581" spans="1:2" ht="22" x14ac:dyDescent="0.3">
      <c r="A581" s="30" t="s">
        <v>919</v>
      </c>
      <c r="B581" s="30">
        <v>6.25</v>
      </c>
    </row>
    <row r="582" spans="1:2" ht="22" x14ac:dyDescent="0.3">
      <c r="A582" s="17" t="s">
        <v>320</v>
      </c>
      <c r="B582" s="18">
        <v>6.25</v>
      </c>
    </row>
    <row r="583" spans="1:2" ht="22" x14ac:dyDescent="0.3">
      <c r="A583" s="6" t="s">
        <v>41</v>
      </c>
      <c r="B583" s="7">
        <v>6.25</v>
      </c>
    </row>
    <row r="584" spans="1:2" ht="22" x14ac:dyDescent="0.3">
      <c r="A584" s="30" t="s">
        <v>913</v>
      </c>
      <c r="B584" s="30">
        <v>6.25</v>
      </c>
    </row>
    <row r="585" spans="1:2" ht="22" x14ac:dyDescent="0.3">
      <c r="A585" s="30" t="s">
        <v>814</v>
      </c>
      <c r="B585" s="30">
        <v>6.25</v>
      </c>
    </row>
    <row r="586" spans="1:2" ht="22" x14ac:dyDescent="0.3">
      <c r="A586" s="13" t="s">
        <v>188</v>
      </c>
      <c r="B586" s="13">
        <v>6.25</v>
      </c>
    </row>
    <row r="587" spans="1:2" ht="22" x14ac:dyDescent="0.3">
      <c r="A587" s="30" t="s">
        <v>800</v>
      </c>
      <c r="B587" s="30">
        <v>6.25</v>
      </c>
    </row>
    <row r="588" spans="1:2" ht="22" x14ac:dyDescent="0.3">
      <c r="A588" s="6" t="s">
        <v>33</v>
      </c>
      <c r="B588" s="7">
        <v>6.25</v>
      </c>
    </row>
    <row r="589" spans="1:2" ht="22" x14ac:dyDescent="0.3">
      <c r="A589" s="17" t="s">
        <v>307</v>
      </c>
      <c r="B589" s="18">
        <v>6.25</v>
      </c>
    </row>
    <row r="590" spans="1:2" ht="22" x14ac:dyDescent="0.3">
      <c r="A590" s="30" t="s">
        <v>802</v>
      </c>
      <c r="B590" s="30">
        <v>6.25</v>
      </c>
    </row>
    <row r="591" spans="1:2" ht="22" x14ac:dyDescent="0.3">
      <c r="A591" s="17" t="s">
        <v>309</v>
      </c>
      <c r="B591" s="18">
        <v>6.25</v>
      </c>
    </row>
    <row r="592" spans="1:2" ht="22" x14ac:dyDescent="0.3">
      <c r="A592" s="13" t="s">
        <v>199</v>
      </c>
      <c r="B592" s="13">
        <v>6.25</v>
      </c>
    </row>
    <row r="593" spans="1:2" ht="22" x14ac:dyDescent="0.3">
      <c r="A593" s="17" t="s">
        <v>301</v>
      </c>
      <c r="B593" s="18">
        <v>6.25</v>
      </c>
    </row>
    <row r="594" spans="1:2" ht="22" x14ac:dyDescent="0.3">
      <c r="A594" s="13" t="s">
        <v>155</v>
      </c>
      <c r="B594" s="13">
        <v>6.25</v>
      </c>
    </row>
    <row r="595" spans="1:2" ht="22" x14ac:dyDescent="0.3">
      <c r="A595" s="21" t="s">
        <v>635</v>
      </c>
      <c r="B595" s="21">
        <v>6.25</v>
      </c>
    </row>
    <row r="596" spans="1:2" ht="22" x14ac:dyDescent="0.3">
      <c r="A596" s="21" t="s">
        <v>459</v>
      </c>
      <c r="B596" s="21">
        <v>6.25</v>
      </c>
    </row>
    <row r="597" spans="1:2" ht="22" x14ac:dyDescent="0.3">
      <c r="A597" s="21" t="s">
        <v>541</v>
      </c>
      <c r="B597" s="21">
        <v>6.25</v>
      </c>
    </row>
    <row r="598" spans="1:2" ht="22" x14ac:dyDescent="0.3">
      <c r="A598" s="30" t="s">
        <v>774</v>
      </c>
      <c r="B598" s="30">
        <v>6.25</v>
      </c>
    </row>
    <row r="599" spans="1:2" ht="22" x14ac:dyDescent="0.3">
      <c r="A599" s="17" t="s">
        <v>299</v>
      </c>
      <c r="B599" s="18">
        <v>6.25</v>
      </c>
    </row>
    <row r="600" spans="1:2" ht="22" x14ac:dyDescent="0.3">
      <c r="A600" s="13" t="s">
        <v>258</v>
      </c>
      <c r="B600" s="13">
        <v>6.25</v>
      </c>
    </row>
    <row r="601" spans="1:2" ht="22" x14ac:dyDescent="0.3">
      <c r="A601" s="21" t="s">
        <v>631</v>
      </c>
      <c r="B601" s="21">
        <v>6.28</v>
      </c>
    </row>
    <row r="602" spans="1:2" ht="22" x14ac:dyDescent="0.3">
      <c r="A602" s="21" t="s">
        <v>407</v>
      </c>
      <c r="B602" s="21">
        <v>6.28</v>
      </c>
    </row>
    <row r="603" spans="1:2" ht="22" x14ac:dyDescent="0.3">
      <c r="A603" s="21" t="s">
        <v>624</v>
      </c>
      <c r="B603" s="21">
        <v>6.28</v>
      </c>
    </row>
    <row r="604" spans="1:2" ht="22" x14ac:dyDescent="0.3">
      <c r="A604" s="21" t="s">
        <v>438</v>
      </c>
      <c r="B604" s="21">
        <v>6.28</v>
      </c>
    </row>
    <row r="605" spans="1:2" ht="22" x14ac:dyDescent="0.3">
      <c r="A605" s="24" t="s">
        <v>669</v>
      </c>
      <c r="B605" s="24">
        <v>6.31</v>
      </c>
    </row>
    <row r="606" spans="1:2" ht="22" x14ac:dyDescent="0.3">
      <c r="A606" s="17" t="s">
        <v>310</v>
      </c>
      <c r="B606" s="18">
        <v>6.33</v>
      </c>
    </row>
    <row r="607" spans="1:2" ht="22" x14ac:dyDescent="0.3">
      <c r="A607" s="21" t="s">
        <v>478</v>
      </c>
      <c r="B607" s="21">
        <v>6.33</v>
      </c>
    </row>
    <row r="608" spans="1:2" ht="22" x14ac:dyDescent="0.3">
      <c r="A608" s="30" t="s">
        <v>801</v>
      </c>
      <c r="B608" s="30">
        <v>6.35</v>
      </c>
    </row>
    <row r="609" spans="1:2" ht="22" x14ac:dyDescent="0.3">
      <c r="A609" s="30" t="s">
        <v>838</v>
      </c>
      <c r="B609" s="30">
        <v>6.35</v>
      </c>
    </row>
    <row r="610" spans="1:2" ht="22" x14ac:dyDescent="0.3">
      <c r="A610" s="13" t="s">
        <v>217</v>
      </c>
      <c r="B610" s="13">
        <v>6.35</v>
      </c>
    </row>
    <row r="611" spans="1:2" ht="22" x14ac:dyDescent="0.3">
      <c r="A611" s="10" t="s">
        <v>96</v>
      </c>
      <c r="B611" s="10">
        <v>6.35</v>
      </c>
    </row>
    <row r="612" spans="1:2" ht="22" x14ac:dyDescent="0.3">
      <c r="A612" s="21" t="s">
        <v>590</v>
      </c>
      <c r="B612" s="21">
        <v>6.38</v>
      </c>
    </row>
    <row r="613" spans="1:2" ht="22" x14ac:dyDescent="0.3">
      <c r="A613" s="30" t="s">
        <v>838</v>
      </c>
      <c r="B613" s="30">
        <v>6.39</v>
      </c>
    </row>
    <row r="614" spans="1:2" ht="22" x14ac:dyDescent="0.3">
      <c r="A614" s="30" t="s">
        <v>900</v>
      </c>
      <c r="B614" s="30">
        <v>6.39</v>
      </c>
    </row>
    <row r="615" spans="1:2" ht="22" x14ac:dyDescent="0.3">
      <c r="A615" s="30" t="s">
        <v>913</v>
      </c>
      <c r="B615" s="30">
        <v>6.39</v>
      </c>
    </row>
    <row r="616" spans="1:2" ht="22" x14ac:dyDescent="0.3">
      <c r="A616" s="17" t="s">
        <v>311</v>
      </c>
      <c r="B616" s="18">
        <v>6.39</v>
      </c>
    </row>
    <row r="617" spans="1:2" ht="22" x14ac:dyDescent="0.3">
      <c r="A617" s="30" t="s">
        <v>838</v>
      </c>
      <c r="B617" s="30">
        <v>6.39</v>
      </c>
    </row>
    <row r="618" spans="1:2" ht="22" x14ac:dyDescent="0.3">
      <c r="A618" s="30" t="s">
        <v>906</v>
      </c>
      <c r="B618" s="30">
        <v>6.39</v>
      </c>
    </row>
    <row r="619" spans="1:2" ht="22" x14ac:dyDescent="0.3">
      <c r="A619" s="30" t="s">
        <v>880</v>
      </c>
      <c r="B619" s="30">
        <v>6.39</v>
      </c>
    </row>
    <row r="620" spans="1:2" ht="22" x14ac:dyDescent="0.3">
      <c r="A620" s="13" t="s">
        <v>197</v>
      </c>
      <c r="B620" s="13">
        <v>6.39</v>
      </c>
    </row>
    <row r="621" spans="1:2" ht="22" x14ac:dyDescent="0.3">
      <c r="A621" s="13" t="s">
        <v>209</v>
      </c>
      <c r="B621" s="13">
        <v>6.39</v>
      </c>
    </row>
    <row r="622" spans="1:2" ht="22" x14ac:dyDescent="0.3">
      <c r="A622" s="17" t="s">
        <v>290</v>
      </c>
      <c r="B622" s="18">
        <v>6.39</v>
      </c>
    </row>
    <row r="623" spans="1:2" ht="22" x14ac:dyDescent="0.3">
      <c r="A623" s="13" t="s">
        <v>147</v>
      </c>
      <c r="B623" s="13">
        <v>6.39</v>
      </c>
    </row>
    <row r="624" spans="1:2" ht="22" x14ac:dyDescent="0.3">
      <c r="A624" s="27" t="s">
        <v>753</v>
      </c>
      <c r="B624" s="27">
        <v>6.41</v>
      </c>
    </row>
    <row r="625" spans="1:2" ht="22" x14ac:dyDescent="0.3">
      <c r="A625" s="30" t="s">
        <v>798</v>
      </c>
      <c r="B625" s="30">
        <v>6.43</v>
      </c>
    </row>
    <row r="626" spans="1:2" ht="22" x14ac:dyDescent="0.3">
      <c r="A626" s="17" t="s">
        <v>321</v>
      </c>
      <c r="B626" s="18">
        <v>6.43</v>
      </c>
    </row>
    <row r="627" spans="1:2" ht="22" x14ac:dyDescent="0.3">
      <c r="A627" s="21" t="s">
        <v>543</v>
      </c>
      <c r="B627" s="21">
        <v>6.44</v>
      </c>
    </row>
    <row r="628" spans="1:2" ht="22" x14ac:dyDescent="0.3">
      <c r="A628" s="30" t="s">
        <v>800</v>
      </c>
      <c r="B628" s="30">
        <v>6.5</v>
      </c>
    </row>
    <row r="629" spans="1:2" ht="22" x14ac:dyDescent="0.3">
      <c r="A629" s="30" t="s">
        <v>865</v>
      </c>
      <c r="B629" s="30">
        <v>6.5</v>
      </c>
    </row>
    <row r="630" spans="1:2" ht="22" x14ac:dyDescent="0.3">
      <c r="A630" s="21" t="s">
        <v>505</v>
      </c>
      <c r="B630" s="21">
        <v>6.5</v>
      </c>
    </row>
    <row r="631" spans="1:2" ht="22" x14ac:dyDescent="0.3">
      <c r="A631" s="30" t="s">
        <v>774</v>
      </c>
      <c r="B631" s="30">
        <v>6.5</v>
      </c>
    </row>
    <row r="632" spans="1:2" ht="22" x14ac:dyDescent="0.3">
      <c r="A632" s="30" t="s">
        <v>906</v>
      </c>
      <c r="B632" s="30">
        <v>6.5</v>
      </c>
    </row>
    <row r="633" spans="1:2" ht="22" x14ac:dyDescent="0.3">
      <c r="A633" s="17" t="s">
        <v>301</v>
      </c>
      <c r="B633" s="18">
        <v>6.5</v>
      </c>
    </row>
    <row r="634" spans="1:2" ht="22" x14ac:dyDescent="0.3">
      <c r="A634" s="17" t="s">
        <v>299</v>
      </c>
      <c r="B634" s="18">
        <v>6.5</v>
      </c>
    </row>
    <row r="635" spans="1:2" ht="22" x14ac:dyDescent="0.3">
      <c r="A635" s="30" t="s">
        <v>798</v>
      </c>
      <c r="B635" s="30">
        <v>6.5</v>
      </c>
    </row>
    <row r="636" spans="1:2" ht="22" x14ac:dyDescent="0.3">
      <c r="A636" s="17" t="s">
        <v>299</v>
      </c>
      <c r="B636" s="18">
        <v>6.5</v>
      </c>
    </row>
    <row r="637" spans="1:2" ht="22" x14ac:dyDescent="0.3">
      <c r="A637" s="30" t="s">
        <v>764</v>
      </c>
      <c r="B637" s="30">
        <v>6.5</v>
      </c>
    </row>
    <row r="638" spans="1:2" ht="22" x14ac:dyDescent="0.3">
      <c r="A638" s="17" t="s">
        <v>290</v>
      </c>
      <c r="B638" s="18">
        <v>6.5</v>
      </c>
    </row>
    <row r="639" spans="1:2" ht="22" x14ac:dyDescent="0.3">
      <c r="A639" s="21" t="s">
        <v>607</v>
      </c>
      <c r="B639" s="21">
        <v>6.5</v>
      </c>
    </row>
    <row r="640" spans="1:2" ht="22" x14ac:dyDescent="0.3">
      <c r="A640" s="13" t="s">
        <v>258</v>
      </c>
      <c r="B640" s="13">
        <v>6.5</v>
      </c>
    </row>
    <row r="641" spans="1:2" ht="22" x14ac:dyDescent="0.3">
      <c r="A641" s="13" t="s">
        <v>254</v>
      </c>
      <c r="B641" s="13">
        <v>6.5</v>
      </c>
    </row>
    <row r="642" spans="1:2" ht="22" x14ac:dyDescent="0.3">
      <c r="A642" s="21" t="s">
        <v>459</v>
      </c>
      <c r="B642" s="21">
        <v>6.5</v>
      </c>
    </row>
    <row r="643" spans="1:2" ht="22" x14ac:dyDescent="0.3">
      <c r="A643" s="17" t="s">
        <v>302</v>
      </c>
      <c r="B643" s="18">
        <v>6.56</v>
      </c>
    </row>
    <row r="644" spans="1:2" ht="22" x14ac:dyDescent="0.3">
      <c r="A644" s="21" t="s">
        <v>614</v>
      </c>
      <c r="B644" s="21">
        <v>6.58</v>
      </c>
    </row>
    <row r="645" spans="1:2" ht="22" x14ac:dyDescent="0.3">
      <c r="A645" s="30" t="s">
        <v>819</v>
      </c>
      <c r="B645" s="30">
        <v>6.59</v>
      </c>
    </row>
    <row r="646" spans="1:2" ht="22" x14ac:dyDescent="0.3">
      <c r="A646" s="17" t="s">
        <v>291</v>
      </c>
      <c r="B646" s="18">
        <v>6.59</v>
      </c>
    </row>
    <row r="647" spans="1:2" ht="22" x14ac:dyDescent="0.3">
      <c r="A647" s="30" t="s">
        <v>800</v>
      </c>
      <c r="B647" s="30">
        <v>6.59</v>
      </c>
    </row>
    <row r="648" spans="1:2" ht="22" x14ac:dyDescent="0.3">
      <c r="A648" s="30" t="s">
        <v>800</v>
      </c>
      <c r="B648" s="30">
        <v>6.59</v>
      </c>
    </row>
    <row r="649" spans="1:2" ht="22" x14ac:dyDescent="0.3">
      <c r="A649" s="17" t="s">
        <v>314</v>
      </c>
      <c r="B649" s="18">
        <v>6.59</v>
      </c>
    </row>
    <row r="650" spans="1:2" ht="22" x14ac:dyDescent="0.3">
      <c r="A650" s="17" t="s">
        <v>287</v>
      </c>
      <c r="B650" s="18">
        <v>6.59</v>
      </c>
    </row>
    <row r="651" spans="1:2" ht="22" x14ac:dyDescent="0.3">
      <c r="A651" s="17" t="s">
        <v>302</v>
      </c>
      <c r="B651" s="18">
        <v>6.59</v>
      </c>
    </row>
    <row r="652" spans="1:2" ht="22" x14ac:dyDescent="0.3">
      <c r="A652" s="17" t="s">
        <v>313</v>
      </c>
      <c r="B652" s="18">
        <v>6.59</v>
      </c>
    </row>
    <row r="653" spans="1:2" ht="22" x14ac:dyDescent="0.3">
      <c r="A653" s="17" t="s">
        <v>291</v>
      </c>
      <c r="B653" s="18">
        <v>6.59</v>
      </c>
    </row>
    <row r="654" spans="1:2" ht="22" x14ac:dyDescent="0.3">
      <c r="A654" s="13" t="s">
        <v>223</v>
      </c>
      <c r="B654" s="13">
        <v>6.59</v>
      </c>
    </row>
    <row r="655" spans="1:2" ht="22" x14ac:dyDescent="0.3">
      <c r="A655" s="13" t="s">
        <v>147</v>
      </c>
      <c r="B655" s="13">
        <v>6.59</v>
      </c>
    </row>
    <row r="656" spans="1:2" ht="22" x14ac:dyDescent="0.3">
      <c r="A656" s="17" t="s">
        <v>335</v>
      </c>
      <c r="B656" s="18">
        <v>6.62</v>
      </c>
    </row>
    <row r="657" spans="1:2" ht="22" x14ac:dyDescent="0.3">
      <c r="A657" s="30" t="s">
        <v>900</v>
      </c>
      <c r="B657" s="30">
        <v>6.67</v>
      </c>
    </row>
    <row r="658" spans="1:2" ht="22" x14ac:dyDescent="0.3">
      <c r="A658" s="30" t="s">
        <v>800</v>
      </c>
      <c r="B658" s="30">
        <v>6.67</v>
      </c>
    </row>
    <row r="659" spans="1:2" ht="22" x14ac:dyDescent="0.3">
      <c r="A659" s="30" t="s">
        <v>880</v>
      </c>
      <c r="B659" s="30">
        <v>6.67</v>
      </c>
    </row>
    <row r="660" spans="1:2" ht="22" x14ac:dyDescent="0.3">
      <c r="A660" s="30" t="s">
        <v>927</v>
      </c>
      <c r="B660" s="30">
        <v>6.67</v>
      </c>
    </row>
    <row r="661" spans="1:2" ht="22" x14ac:dyDescent="0.3">
      <c r="A661" s="30" t="s">
        <v>798</v>
      </c>
      <c r="B661" s="30">
        <v>6.67</v>
      </c>
    </row>
    <row r="662" spans="1:2" ht="22" x14ac:dyDescent="0.3">
      <c r="A662" s="30" t="s">
        <v>801</v>
      </c>
      <c r="B662" s="30">
        <v>6.67</v>
      </c>
    </row>
    <row r="663" spans="1:2" ht="22" x14ac:dyDescent="0.3">
      <c r="A663" s="30" t="s">
        <v>932</v>
      </c>
      <c r="B663" s="30">
        <v>6.67</v>
      </c>
    </row>
    <row r="664" spans="1:2" ht="22" x14ac:dyDescent="0.3">
      <c r="A664" s="30" t="s">
        <v>798</v>
      </c>
      <c r="B664" s="30">
        <v>6.67</v>
      </c>
    </row>
    <row r="665" spans="1:2" ht="22" x14ac:dyDescent="0.3">
      <c r="A665" s="17" t="s">
        <v>290</v>
      </c>
      <c r="B665" s="18">
        <v>6.67</v>
      </c>
    </row>
    <row r="666" spans="1:2" ht="22" x14ac:dyDescent="0.3">
      <c r="A666" s="30" t="s">
        <v>782</v>
      </c>
      <c r="B666" s="30">
        <v>6.67</v>
      </c>
    </row>
    <row r="667" spans="1:2" ht="22" x14ac:dyDescent="0.3">
      <c r="A667" s="17" t="s">
        <v>310</v>
      </c>
      <c r="B667" s="18">
        <v>6.67</v>
      </c>
    </row>
    <row r="668" spans="1:2" ht="22" x14ac:dyDescent="0.3">
      <c r="A668" s="30" t="s">
        <v>801</v>
      </c>
      <c r="B668" s="30">
        <v>6.67</v>
      </c>
    </row>
    <row r="669" spans="1:2" ht="22" x14ac:dyDescent="0.3">
      <c r="A669" s="17" t="s">
        <v>302</v>
      </c>
      <c r="B669" s="18">
        <v>6.67</v>
      </c>
    </row>
    <row r="670" spans="1:2" ht="22" x14ac:dyDescent="0.3">
      <c r="A670" s="17" t="s">
        <v>309</v>
      </c>
      <c r="B670" s="18">
        <v>6.67</v>
      </c>
    </row>
    <row r="671" spans="1:2" ht="22" x14ac:dyDescent="0.3">
      <c r="A671" s="13" t="s">
        <v>258</v>
      </c>
      <c r="B671" s="13">
        <v>6.67</v>
      </c>
    </row>
    <row r="672" spans="1:2" ht="22" x14ac:dyDescent="0.3">
      <c r="A672" s="13" t="s">
        <v>188</v>
      </c>
      <c r="B672" s="13">
        <v>6.67</v>
      </c>
    </row>
    <row r="673" spans="1:2" ht="22" x14ac:dyDescent="0.3">
      <c r="A673" s="13" t="s">
        <v>228</v>
      </c>
      <c r="B673" s="13">
        <v>6.67</v>
      </c>
    </row>
    <row r="674" spans="1:2" ht="22" x14ac:dyDescent="0.3">
      <c r="A674" s="30" t="s">
        <v>801</v>
      </c>
      <c r="B674" s="30">
        <v>6.73</v>
      </c>
    </row>
    <row r="675" spans="1:2" ht="22" x14ac:dyDescent="0.3">
      <c r="A675" s="17" t="s">
        <v>308</v>
      </c>
      <c r="B675" s="18">
        <v>6.73</v>
      </c>
    </row>
    <row r="676" spans="1:2" ht="22" x14ac:dyDescent="0.3">
      <c r="A676" s="13" t="s">
        <v>212</v>
      </c>
      <c r="B676" s="13">
        <v>6.73</v>
      </c>
    </row>
    <row r="677" spans="1:2" ht="22" x14ac:dyDescent="0.3">
      <c r="A677" s="13" t="s">
        <v>139</v>
      </c>
      <c r="B677" s="13">
        <v>6.73</v>
      </c>
    </row>
    <row r="678" spans="1:2" ht="22" x14ac:dyDescent="0.3">
      <c r="A678" s="24" t="s">
        <v>681</v>
      </c>
      <c r="B678" s="24">
        <v>6.76</v>
      </c>
    </row>
    <row r="679" spans="1:2" ht="22" x14ac:dyDescent="0.3">
      <c r="A679" s="30" t="s">
        <v>801</v>
      </c>
      <c r="B679" s="30">
        <v>6.79</v>
      </c>
    </row>
    <row r="680" spans="1:2" ht="22" x14ac:dyDescent="0.3">
      <c r="A680" s="30" t="s">
        <v>819</v>
      </c>
      <c r="B680" s="30">
        <v>6.79</v>
      </c>
    </row>
    <row r="681" spans="1:2" ht="22" x14ac:dyDescent="0.3">
      <c r="A681" s="30" t="s">
        <v>798</v>
      </c>
      <c r="B681" s="30">
        <v>6.79</v>
      </c>
    </row>
    <row r="682" spans="1:2" ht="22" x14ac:dyDescent="0.3">
      <c r="A682" s="17" t="s">
        <v>291</v>
      </c>
      <c r="B682" s="18">
        <v>6.79</v>
      </c>
    </row>
    <row r="683" spans="1:2" ht="22" x14ac:dyDescent="0.3">
      <c r="A683" s="30" t="s">
        <v>800</v>
      </c>
      <c r="B683" s="30">
        <v>6.79</v>
      </c>
    </row>
    <row r="684" spans="1:2" ht="22" x14ac:dyDescent="0.3">
      <c r="A684" s="30" t="s">
        <v>798</v>
      </c>
      <c r="B684" s="30">
        <v>6.79</v>
      </c>
    </row>
    <row r="685" spans="1:2" ht="22" x14ac:dyDescent="0.3">
      <c r="A685" s="30" t="s">
        <v>774</v>
      </c>
      <c r="B685" s="30">
        <v>6.79</v>
      </c>
    </row>
    <row r="686" spans="1:2" ht="22" x14ac:dyDescent="0.3">
      <c r="A686" s="17" t="s">
        <v>311</v>
      </c>
      <c r="B686" s="18">
        <v>6.79</v>
      </c>
    </row>
    <row r="687" spans="1:2" ht="22" x14ac:dyDescent="0.3">
      <c r="A687" s="13" t="s">
        <v>223</v>
      </c>
      <c r="B687" s="13">
        <v>6.79</v>
      </c>
    </row>
    <row r="688" spans="1:2" ht="22" x14ac:dyDescent="0.3">
      <c r="A688" s="17" t="s">
        <v>307</v>
      </c>
      <c r="B688" s="18">
        <v>6.79</v>
      </c>
    </row>
    <row r="689" spans="1:2" ht="22" x14ac:dyDescent="0.3">
      <c r="A689" s="30" t="s">
        <v>800</v>
      </c>
      <c r="B689" s="30">
        <v>6.79</v>
      </c>
    </row>
    <row r="690" spans="1:2" ht="22" x14ac:dyDescent="0.3">
      <c r="A690" s="17" t="s">
        <v>308</v>
      </c>
      <c r="B690" s="18">
        <v>6.79</v>
      </c>
    </row>
    <row r="691" spans="1:2" ht="22" x14ac:dyDescent="0.3">
      <c r="A691" s="13" t="s">
        <v>248</v>
      </c>
      <c r="B691" s="13">
        <v>6.79</v>
      </c>
    </row>
    <row r="692" spans="1:2" ht="22" x14ac:dyDescent="0.3">
      <c r="A692" s="13" t="s">
        <v>248</v>
      </c>
      <c r="B692" s="13">
        <v>6.79</v>
      </c>
    </row>
    <row r="693" spans="1:2" ht="22" x14ac:dyDescent="0.3">
      <c r="A693" s="17" t="s">
        <v>311</v>
      </c>
      <c r="B693" s="18">
        <v>6.83</v>
      </c>
    </row>
    <row r="694" spans="1:2" ht="22" x14ac:dyDescent="0.3">
      <c r="A694" s="17" t="s">
        <v>311</v>
      </c>
      <c r="B694" s="18">
        <v>6.83</v>
      </c>
    </row>
    <row r="695" spans="1:2" ht="22" x14ac:dyDescent="0.3">
      <c r="A695" s="10" t="s">
        <v>123</v>
      </c>
      <c r="B695" s="10">
        <v>6.83</v>
      </c>
    </row>
    <row r="696" spans="1:2" ht="22" x14ac:dyDescent="0.3">
      <c r="A696" s="24" t="s">
        <v>667</v>
      </c>
      <c r="B696" s="24">
        <v>6.86</v>
      </c>
    </row>
    <row r="697" spans="1:2" ht="22" x14ac:dyDescent="0.3">
      <c r="A697" s="30" t="s">
        <v>927</v>
      </c>
      <c r="B697" s="30">
        <v>6.88</v>
      </c>
    </row>
    <row r="698" spans="1:2" ht="22" x14ac:dyDescent="0.3">
      <c r="A698" s="30" t="s">
        <v>815</v>
      </c>
      <c r="B698" s="30">
        <v>6.88</v>
      </c>
    </row>
    <row r="699" spans="1:2" ht="22" x14ac:dyDescent="0.3">
      <c r="A699" s="30" t="s">
        <v>798</v>
      </c>
      <c r="B699" s="30">
        <v>6.88</v>
      </c>
    </row>
    <row r="700" spans="1:2" ht="22" x14ac:dyDescent="0.3">
      <c r="A700" s="17" t="s">
        <v>287</v>
      </c>
      <c r="B700" s="18">
        <v>6.88</v>
      </c>
    </row>
    <row r="701" spans="1:2" ht="22" x14ac:dyDescent="0.3">
      <c r="A701" s="17" t="s">
        <v>291</v>
      </c>
      <c r="B701" s="18">
        <v>6.88</v>
      </c>
    </row>
    <row r="702" spans="1:2" ht="22" x14ac:dyDescent="0.3">
      <c r="A702" s="13" t="s">
        <v>234</v>
      </c>
      <c r="B702" s="13">
        <v>6.88</v>
      </c>
    </row>
    <row r="703" spans="1:2" ht="22" x14ac:dyDescent="0.3">
      <c r="A703" s="17" t="s">
        <v>321</v>
      </c>
      <c r="B703" s="18">
        <v>6.88</v>
      </c>
    </row>
    <row r="704" spans="1:2" ht="22" x14ac:dyDescent="0.3">
      <c r="A704" s="17" t="s">
        <v>337</v>
      </c>
      <c r="B704" s="18">
        <v>6.88</v>
      </c>
    </row>
    <row r="705" spans="1:2" ht="22" x14ac:dyDescent="0.3">
      <c r="A705" s="17" t="s">
        <v>301</v>
      </c>
      <c r="B705" s="18">
        <v>6.89</v>
      </c>
    </row>
    <row r="706" spans="1:2" ht="22" x14ac:dyDescent="0.3">
      <c r="A706" s="30" t="s">
        <v>838</v>
      </c>
      <c r="B706" s="30">
        <v>6.94</v>
      </c>
    </row>
    <row r="707" spans="1:2" ht="22" x14ac:dyDescent="0.3">
      <c r="A707" s="30" t="s">
        <v>897</v>
      </c>
      <c r="B707" s="30">
        <v>6.94</v>
      </c>
    </row>
    <row r="708" spans="1:2" ht="22" x14ac:dyDescent="0.3">
      <c r="A708" s="30" t="s">
        <v>865</v>
      </c>
      <c r="B708" s="30">
        <v>6.94</v>
      </c>
    </row>
    <row r="709" spans="1:2" ht="22" x14ac:dyDescent="0.3">
      <c r="A709" s="30" t="s">
        <v>800</v>
      </c>
      <c r="B709" s="30">
        <v>6.94</v>
      </c>
    </row>
    <row r="710" spans="1:2" ht="22" x14ac:dyDescent="0.3">
      <c r="A710" s="6" t="s">
        <v>14</v>
      </c>
      <c r="B710" s="7">
        <v>6.94</v>
      </c>
    </row>
    <row r="711" spans="1:2" ht="22" x14ac:dyDescent="0.3">
      <c r="A711" s="13" t="s">
        <v>147</v>
      </c>
      <c r="B711" s="13">
        <v>6.94</v>
      </c>
    </row>
    <row r="712" spans="1:2" ht="22" x14ac:dyDescent="0.3">
      <c r="A712" s="17" t="s">
        <v>313</v>
      </c>
      <c r="B712" s="18">
        <v>6.94</v>
      </c>
    </row>
    <row r="713" spans="1:2" ht="22" x14ac:dyDescent="0.3">
      <c r="A713" s="30" t="s">
        <v>801</v>
      </c>
      <c r="B713" s="30">
        <v>6.94</v>
      </c>
    </row>
    <row r="714" spans="1:2" ht="22" x14ac:dyDescent="0.3">
      <c r="A714" s="6" t="s">
        <v>10</v>
      </c>
      <c r="B714" s="7">
        <v>6.94</v>
      </c>
    </row>
    <row r="715" spans="1:2" ht="22" x14ac:dyDescent="0.3">
      <c r="A715" s="24" t="s">
        <v>672</v>
      </c>
      <c r="B715" s="24">
        <v>6.94</v>
      </c>
    </row>
    <row r="716" spans="1:2" ht="22" x14ac:dyDescent="0.3">
      <c r="A716" s="17" t="s">
        <v>302</v>
      </c>
      <c r="B716" s="18">
        <v>6.94</v>
      </c>
    </row>
    <row r="717" spans="1:2" ht="22" x14ac:dyDescent="0.3">
      <c r="A717" s="17" t="s">
        <v>337</v>
      </c>
      <c r="B717" s="18">
        <v>6.94</v>
      </c>
    </row>
    <row r="718" spans="1:2" ht="22" x14ac:dyDescent="0.3">
      <c r="A718" s="17" t="s">
        <v>294</v>
      </c>
      <c r="B718" s="18">
        <v>6.94</v>
      </c>
    </row>
    <row r="719" spans="1:2" ht="22" x14ac:dyDescent="0.3">
      <c r="A719" s="30" t="s">
        <v>798</v>
      </c>
      <c r="B719" s="30">
        <v>7</v>
      </c>
    </row>
    <row r="720" spans="1:2" ht="22" x14ac:dyDescent="0.3">
      <c r="A720" s="30" t="s">
        <v>800</v>
      </c>
      <c r="B720" s="30">
        <v>7</v>
      </c>
    </row>
    <row r="721" spans="1:2" ht="22" x14ac:dyDescent="0.3">
      <c r="A721" s="30" t="s">
        <v>764</v>
      </c>
      <c r="B721" s="30">
        <v>7</v>
      </c>
    </row>
    <row r="722" spans="1:2" ht="22" x14ac:dyDescent="0.3">
      <c r="A722" s="30" t="s">
        <v>897</v>
      </c>
      <c r="B722" s="30">
        <v>7</v>
      </c>
    </row>
    <row r="723" spans="1:2" ht="22" x14ac:dyDescent="0.3">
      <c r="A723" s="21" t="s">
        <v>631</v>
      </c>
      <c r="B723" s="21">
        <v>7</v>
      </c>
    </row>
    <row r="724" spans="1:2" ht="22" x14ac:dyDescent="0.3">
      <c r="A724" s="21" t="s">
        <v>607</v>
      </c>
      <c r="B724" s="21">
        <v>7</v>
      </c>
    </row>
    <row r="725" spans="1:2" ht="22" x14ac:dyDescent="0.3">
      <c r="A725" s="30" t="s">
        <v>798</v>
      </c>
      <c r="B725" s="30">
        <v>7</v>
      </c>
    </row>
    <row r="726" spans="1:2" ht="22" x14ac:dyDescent="0.3">
      <c r="A726" s="6" t="s">
        <v>18</v>
      </c>
      <c r="B726" s="7">
        <v>7</v>
      </c>
    </row>
    <row r="727" spans="1:2" ht="22" x14ac:dyDescent="0.3">
      <c r="A727" s="21" t="s">
        <v>624</v>
      </c>
      <c r="B727" s="21">
        <v>7</v>
      </c>
    </row>
    <row r="728" spans="1:2" ht="22" x14ac:dyDescent="0.3">
      <c r="A728" s="21" t="s">
        <v>508</v>
      </c>
      <c r="B728" s="21">
        <v>7</v>
      </c>
    </row>
    <row r="729" spans="1:2" ht="22" x14ac:dyDescent="0.3">
      <c r="A729" s="21" t="s">
        <v>438</v>
      </c>
      <c r="B729" s="21">
        <v>7</v>
      </c>
    </row>
    <row r="730" spans="1:2" ht="22" x14ac:dyDescent="0.3">
      <c r="A730" s="21" t="s">
        <v>624</v>
      </c>
      <c r="B730" s="21">
        <v>7</v>
      </c>
    </row>
    <row r="731" spans="1:2" ht="22" x14ac:dyDescent="0.3">
      <c r="A731" s="21" t="s">
        <v>614</v>
      </c>
      <c r="B731" s="21">
        <v>7</v>
      </c>
    </row>
    <row r="732" spans="1:2" ht="22" x14ac:dyDescent="0.3">
      <c r="A732" s="21" t="s">
        <v>457</v>
      </c>
      <c r="B732" s="21">
        <v>7</v>
      </c>
    </row>
    <row r="733" spans="1:2" ht="22" x14ac:dyDescent="0.3">
      <c r="A733" s="21" t="s">
        <v>453</v>
      </c>
      <c r="B733" s="21">
        <v>7</v>
      </c>
    </row>
    <row r="734" spans="1:2" ht="22" x14ac:dyDescent="0.3">
      <c r="A734" s="21" t="s">
        <v>614</v>
      </c>
      <c r="B734" s="21">
        <v>7</v>
      </c>
    </row>
    <row r="735" spans="1:2" ht="22" x14ac:dyDescent="0.3">
      <c r="A735" s="21" t="s">
        <v>526</v>
      </c>
      <c r="B735" s="21">
        <v>7</v>
      </c>
    </row>
    <row r="736" spans="1:2" ht="22" x14ac:dyDescent="0.3">
      <c r="A736" s="21" t="s">
        <v>554</v>
      </c>
      <c r="B736" s="21">
        <v>7</v>
      </c>
    </row>
    <row r="737" spans="1:2" ht="22" x14ac:dyDescent="0.3">
      <c r="A737" s="21" t="s">
        <v>395</v>
      </c>
      <c r="B737" s="21">
        <v>7</v>
      </c>
    </row>
    <row r="738" spans="1:2" ht="22" x14ac:dyDescent="0.3">
      <c r="A738" s="21" t="s">
        <v>624</v>
      </c>
      <c r="B738" s="21">
        <v>7</v>
      </c>
    </row>
    <row r="739" spans="1:2" ht="22" x14ac:dyDescent="0.3">
      <c r="A739" s="21" t="s">
        <v>479</v>
      </c>
      <c r="B739" s="21">
        <v>7</v>
      </c>
    </row>
    <row r="740" spans="1:2" ht="22" x14ac:dyDescent="0.3">
      <c r="A740" s="21" t="s">
        <v>499</v>
      </c>
      <c r="B740" s="21">
        <v>7</v>
      </c>
    </row>
    <row r="741" spans="1:2" ht="22" x14ac:dyDescent="0.3">
      <c r="A741" s="21" t="s">
        <v>598</v>
      </c>
      <c r="B741" s="21">
        <v>7</v>
      </c>
    </row>
    <row r="742" spans="1:2" ht="22" x14ac:dyDescent="0.3">
      <c r="A742" s="17" t="s">
        <v>310</v>
      </c>
      <c r="B742" s="18">
        <v>7</v>
      </c>
    </row>
    <row r="743" spans="1:2" ht="22" x14ac:dyDescent="0.3">
      <c r="A743" s="21" t="s">
        <v>451</v>
      </c>
      <c r="B743" s="21">
        <v>7</v>
      </c>
    </row>
    <row r="744" spans="1:2" ht="22" x14ac:dyDescent="0.3">
      <c r="A744" s="21" t="s">
        <v>598</v>
      </c>
      <c r="B744" s="21">
        <v>7</v>
      </c>
    </row>
    <row r="745" spans="1:2" ht="22" x14ac:dyDescent="0.3">
      <c r="A745" s="21" t="s">
        <v>435</v>
      </c>
      <c r="B745" s="21">
        <v>7</v>
      </c>
    </row>
    <row r="746" spans="1:2" ht="22" x14ac:dyDescent="0.3">
      <c r="A746" s="21" t="s">
        <v>533</v>
      </c>
      <c r="B746" s="21">
        <v>7</v>
      </c>
    </row>
    <row r="747" spans="1:2" ht="22" x14ac:dyDescent="0.3">
      <c r="A747" s="21" t="s">
        <v>419</v>
      </c>
      <c r="B747" s="21">
        <v>7</v>
      </c>
    </row>
    <row r="748" spans="1:2" ht="22" x14ac:dyDescent="0.3">
      <c r="A748" s="21" t="s">
        <v>391</v>
      </c>
      <c r="B748" s="21">
        <v>7</v>
      </c>
    </row>
    <row r="749" spans="1:2" ht="22" x14ac:dyDescent="0.3">
      <c r="A749" s="21" t="s">
        <v>662</v>
      </c>
      <c r="B749" s="21">
        <v>7</v>
      </c>
    </row>
    <row r="750" spans="1:2" ht="22" x14ac:dyDescent="0.3">
      <c r="A750" s="21" t="s">
        <v>655</v>
      </c>
      <c r="B750" s="21">
        <v>7</v>
      </c>
    </row>
    <row r="751" spans="1:2" ht="22" x14ac:dyDescent="0.3">
      <c r="A751" s="21" t="s">
        <v>385</v>
      </c>
      <c r="B751" s="21">
        <v>7</v>
      </c>
    </row>
    <row r="752" spans="1:2" ht="22" x14ac:dyDescent="0.3">
      <c r="A752" s="21" t="s">
        <v>554</v>
      </c>
      <c r="B752" s="21">
        <v>7</v>
      </c>
    </row>
    <row r="753" spans="1:2" ht="22" x14ac:dyDescent="0.3">
      <c r="A753" s="21" t="s">
        <v>396</v>
      </c>
      <c r="B753" s="21">
        <v>7</v>
      </c>
    </row>
    <row r="754" spans="1:2" ht="22" x14ac:dyDescent="0.3">
      <c r="A754" s="21" t="s">
        <v>629</v>
      </c>
      <c r="B754" s="21">
        <v>7</v>
      </c>
    </row>
    <row r="755" spans="1:2" ht="22" x14ac:dyDescent="0.3">
      <c r="A755" s="21" t="s">
        <v>535</v>
      </c>
      <c r="B755" s="21">
        <v>7</v>
      </c>
    </row>
    <row r="756" spans="1:2" ht="22" x14ac:dyDescent="0.3">
      <c r="A756" s="21" t="s">
        <v>614</v>
      </c>
      <c r="B756" s="21">
        <v>7</v>
      </c>
    </row>
    <row r="757" spans="1:2" ht="22" x14ac:dyDescent="0.3">
      <c r="A757" s="21" t="s">
        <v>596</v>
      </c>
      <c r="B757" s="21">
        <v>7</v>
      </c>
    </row>
    <row r="758" spans="1:2" ht="22" x14ac:dyDescent="0.3">
      <c r="A758" s="21" t="s">
        <v>584</v>
      </c>
      <c r="B758" s="21">
        <v>7</v>
      </c>
    </row>
    <row r="759" spans="1:2" ht="22" x14ac:dyDescent="0.3">
      <c r="A759" s="21" t="s">
        <v>409</v>
      </c>
      <c r="B759" s="21">
        <v>7</v>
      </c>
    </row>
    <row r="760" spans="1:2" ht="22" x14ac:dyDescent="0.3">
      <c r="A760" s="21" t="s">
        <v>453</v>
      </c>
      <c r="B760" s="21">
        <v>7</v>
      </c>
    </row>
    <row r="761" spans="1:2" ht="22" x14ac:dyDescent="0.3">
      <c r="A761" s="21" t="s">
        <v>487</v>
      </c>
      <c r="B761" s="21">
        <v>7</v>
      </c>
    </row>
    <row r="762" spans="1:2" ht="22" x14ac:dyDescent="0.3">
      <c r="A762" s="21" t="s">
        <v>457</v>
      </c>
      <c r="B762" s="21">
        <v>7</v>
      </c>
    </row>
    <row r="763" spans="1:2" ht="22" x14ac:dyDescent="0.3">
      <c r="A763" s="21" t="s">
        <v>412</v>
      </c>
      <c r="B763" s="21">
        <v>7</v>
      </c>
    </row>
    <row r="764" spans="1:2" ht="22" x14ac:dyDescent="0.3">
      <c r="A764" s="21" t="s">
        <v>607</v>
      </c>
      <c r="B764" s="21">
        <v>7</v>
      </c>
    </row>
    <row r="765" spans="1:2" ht="22" x14ac:dyDescent="0.3">
      <c r="A765" s="21" t="s">
        <v>453</v>
      </c>
      <c r="B765" s="21">
        <v>7</v>
      </c>
    </row>
    <row r="766" spans="1:2" ht="22" x14ac:dyDescent="0.3">
      <c r="A766" s="21" t="s">
        <v>614</v>
      </c>
      <c r="B766" s="21">
        <v>7</v>
      </c>
    </row>
    <row r="767" spans="1:2" ht="22" x14ac:dyDescent="0.3">
      <c r="A767" s="21" t="s">
        <v>579</v>
      </c>
      <c r="B767" s="21">
        <v>7</v>
      </c>
    </row>
    <row r="768" spans="1:2" ht="22" x14ac:dyDescent="0.3">
      <c r="A768" s="21" t="s">
        <v>491</v>
      </c>
      <c r="B768" s="21">
        <v>7</v>
      </c>
    </row>
    <row r="769" spans="1:2" ht="22" x14ac:dyDescent="0.3">
      <c r="A769" s="21" t="s">
        <v>423</v>
      </c>
      <c r="B769" s="21">
        <v>7</v>
      </c>
    </row>
    <row r="770" spans="1:2" ht="22" x14ac:dyDescent="0.3">
      <c r="A770" s="21" t="s">
        <v>390</v>
      </c>
      <c r="B770" s="21">
        <v>7</v>
      </c>
    </row>
    <row r="771" spans="1:2" ht="22" x14ac:dyDescent="0.3">
      <c r="A771" s="13" t="s">
        <v>248</v>
      </c>
      <c r="B771" s="13">
        <v>7</v>
      </c>
    </row>
    <row r="772" spans="1:2" ht="22" x14ac:dyDescent="0.3">
      <c r="A772" s="21" t="s">
        <v>614</v>
      </c>
      <c r="B772" s="21">
        <v>7</v>
      </c>
    </row>
    <row r="773" spans="1:2" ht="22" x14ac:dyDescent="0.3">
      <c r="A773" s="21" t="s">
        <v>614</v>
      </c>
      <c r="B773" s="21">
        <v>7</v>
      </c>
    </row>
    <row r="774" spans="1:2" ht="22" x14ac:dyDescent="0.3">
      <c r="A774" s="21" t="s">
        <v>649</v>
      </c>
      <c r="B774" s="21">
        <v>7</v>
      </c>
    </row>
    <row r="775" spans="1:2" ht="22" x14ac:dyDescent="0.3">
      <c r="A775" s="30" t="s">
        <v>875</v>
      </c>
      <c r="B775" s="30">
        <v>7.05</v>
      </c>
    </row>
    <row r="776" spans="1:2" ht="22" x14ac:dyDescent="0.3">
      <c r="A776" s="30" t="s">
        <v>800</v>
      </c>
      <c r="B776" s="30">
        <v>7.05</v>
      </c>
    </row>
    <row r="777" spans="1:2" ht="22" x14ac:dyDescent="0.3">
      <c r="A777" s="13" t="s">
        <v>188</v>
      </c>
      <c r="B777" s="13">
        <v>7.05</v>
      </c>
    </row>
    <row r="778" spans="1:2" ht="22" x14ac:dyDescent="0.3">
      <c r="A778" s="17" t="s">
        <v>307</v>
      </c>
      <c r="B778" s="18">
        <v>7.05</v>
      </c>
    </row>
    <row r="779" spans="1:2" ht="22" x14ac:dyDescent="0.3">
      <c r="A779" s="17" t="s">
        <v>287</v>
      </c>
      <c r="B779" s="18">
        <v>7.05</v>
      </c>
    </row>
    <row r="780" spans="1:2" ht="22" x14ac:dyDescent="0.3">
      <c r="A780" s="13" t="s">
        <v>270</v>
      </c>
      <c r="B780" s="13">
        <v>7.05</v>
      </c>
    </row>
    <row r="781" spans="1:2" ht="22" x14ac:dyDescent="0.3">
      <c r="A781" s="10" t="s">
        <v>93</v>
      </c>
      <c r="B781" s="10">
        <v>7.07</v>
      </c>
    </row>
    <row r="782" spans="1:2" ht="22" x14ac:dyDescent="0.3">
      <c r="A782" s="24" t="s">
        <v>678</v>
      </c>
      <c r="B782" s="24">
        <v>7.08</v>
      </c>
    </row>
    <row r="783" spans="1:2" ht="22" x14ac:dyDescent="0.3">
      <c r="A783" s="30" t="s">
        <v>800</v>
      </c>
      <c r="B783" s="30">
        <v>7.08</v>
      </c>
    </row>
    <row r="784" spans="1:2" ht="22" x14ac:dyDescent="0.3">
      <c r="A784" s="30" t="s">
        <v>913</v>
      </c>
      <c r="B784" s="30">
        <v>7.08</v>
      </c>
    </row>
    <row r="785" spans="1:2" ht="22" x14ac:dyDescent="0.3">
      <c r="A785" s="21" t="s">
        <v>635</v>
      </c>
      <c r="B785" s="21">
        <v>7.08</v>
      </c>
    </row>
    <row r="786" spans="1:2" ht="22" x14ac:dyDescent="0.3">
      <c r="A786" s="17" t="s">
        <v>307</v>
      </c>
      <c r="B786" s="18">
        <v>7.1</v>
      </c>
    </row>
    <row r="787" spans="1:2" ht="22" x14ac:dyDescent="0.3">
      <c r="A787" s="27" t="s">
        <v>758</v>
      </c>
      <c r="B787" s="27">
        <v>7.1</v>
      </c>
    </row>
    <row r="788" spans="1:2" ht="22" x14ac:dyDescent="0.3">
      <c r="A788" s="17" t="s">
        <v>310</v>
      </c>
      <c r="B788" s="18">
        <v>7.12</v>
      </c>
    </row>
    <row r="789" spans="1:2" ht="22" x14ac:dyDescent="0.3">
      <c r="A789" s="17" t="s">
        <v>294</v>
      </c>
      <c r="B789" s="18">
        <v>7.12</v>
      </c>
    </row>
    <row r="790" spans="1:2" ht="22" x14ac:dyDescent="0.3">
      <c r="A790" s="13" t="s">
        <v>266</v>
      </c>
      <c r="B790" s="13">
        <v>7.12</v>
      </c>
    </row>
    <row r="791" spans="1:2" ht="22" x14ac:dyDescent="0.3">
      <c r="A791" s="17" t="s">
        <v>311</v>
      </c>
      <c r="B791" s="18">
        <v>7.14</v>
      </c>
    </row>
    <row r="792" spans="1:2" ht="22" x14ac:dyDescent="0.3">
      <c r="A792" s="30" t="s">
        <v>906</v>
      </c>
      <c r="B792" s="30">
        <v>7.17</v>
      </c>
    </row>
    <row r="793" spans="1:2" ht="22" x14ac:dyDescent="0.3">
      <c r="A793" s="13" t="s">
        <v>199</v>
      </c>
      <c r="B793" s="13">
        <v>7.17</v>
      </c>
    </row>
    <row r="794" spans="1:2" ht="22" x14ac:dyDescent="0.3">
      <c r="A794" s="17" t="s">
        <v>310</v>
      </c>
      <c r="B794" s="18">
        <v>7.21</v>
      </c>
    </row>
    <row r="795" spans="1:2" ht="22" x14ac:dyDescent="0.3">
      <c r="A795" s="24" t="s">
        <v>669</v>
      </c>
      <c r="B795" s="24">
        <v>7.26</v>
      </c>
    </row>
    <row r="796" spans="1:2" ht="22" x14ac:dyDescent="0.3">
      <c r="A796" s="21" t="s">
        <v>479</v>
      </c>
      <c r="B796" s="21">
        <v>7.45</v>
      </c>
    </row>
    <row r="797" spans="1:2" ht="22" x14ac:dyDescent="0.3">
      <c r="A797" s="30" t="s">
        <v>819</v>
      </c>
      <c r="B797" s="30">
        <v>7.5</v>
      </c>
    </row>
    <row r="798" spans="1:2" ht="22" x14ac:dyDescent="0.3">
      <c r="A798" s="30" t="s">
        <v>875</v>
      </c>
      <c r="B798" s="30">
        <v>7.5</v>
      </c>
    </row>
    <row r="799" spans="1:2" ht="22" x14ac:dyDescent="0.3">
      <c r="A799" s="30" t="s">
        <v>913</v>
      </c>
      <c r="B799" s="30">
        <v>7.5</v>
      </c>
    </row>
    <row r="800" spans="1:2" ht="22" x14ac:dyDescent="0.3">
      <c r="A800" s="30" t="s">
        <v>782</v>
      </c>
      <c r="B800" s="30">
        <v>7.5</v>
      </c>
    </row>
    <row r="801" spans="1:2" ht="22" x14ac:dyDescent="0.3">
      <c r="A801" s="30" t="s">
        <v>782</v>
      </c>
      <c r="B801" s="30">
        <v>7.5</v>
      </c>
    </row>
    <row r="802" spans="1:2" ht="22" x14ac:dyDescent="0.3">
      <c r="A802" s="30" t="s">
        <v>930</v>
      </c>
      <c r="B802" s="30">
        <v>7.5</v>
      </c>
    </row>
    <row r="803" spans="1:2" ht="22" x14ac:dyDescent="0.3">
      <c r="A803" s="30" t="s">
        <v>847</v>
      </c>
      <c r="B803" s="30">
        <v>7.5</v>
      </c>
    </row>
    <row r="804" spans="1:2" ht="22" x14ac:dyDescent="0.3">
      <c r="A804" s="30" t="s">
        <v>798</v>
      </c>
      <c r="B804" s="30">
        <v>7.5</v>
      </c>
    </row>
    <row r="805" spans="1:2" ht="22" x14ac:dyDescent="0.3">
      <c r="A805" s="30" t="s">
        <v>875</v>
      </c>
      <c r="B805" s="30">
        <v>7.5</v>
      </c>
    </row>
    <row r="806" spans="1:2" ht="22" x14ac:dyDescent="0.3">
      <c r="A806" s="24" t="s">
        <v>677</v>
      </c>
      <c r="B806" s="24">
        <v>7.5</v>
      </c>
    </row>
    <row r="807" spans="1:2" ht="22" x14ac:dyDescent="0.3">
      <c r="A807" s="30" t="s">
        <v>819</v>
      </c>
      <c r="B807" s="30">
        <v>7.5</v>
      </c>
    </row>
    <row r="808" spans="1:2" ht="22" x14ac:dyDescent="0.3">
      <c r="A808" s="30" t="s">
        <v>919</v>
      </c>
      <c r="B808" s="30">
        <v>7.5</v>
      </c>
    </row>
    <row r="809" spans="1:2" ht="22" x14ac:dyDescent="0.3">
      <c r="A809" s="30" t="s">
        <v>875</v>
      </c>
      <c r="B809" s="30">
        <v>7.5</v>
      </c>
    </row>
    <row r="810" spans="1:2" ht="22" x14ac:dyDescent="0.3">
      <c r="A810" s="30" t="s">
        <v>801</v>
      </c>
      <c r="B810" s="30">
        <v>7.5</v>
      </c>
    </row>
    <row r="811" spans="1:2" ht="22" x14ac:dyDescent="0.3">
      <c r="A811" s="13" t="s">
        <v>181</v>
      </c>
      <c r="B811" s="13">
        <v>7.5</v>
      </c>
    </row>
    <row r="812" spans="1:2" ht="22" x14ac:dyDescent="0.3">
      <c r="A812" s="30" t="s">
        <v>800</v>
      </c>
      <c r="B812" s="30">
        <v>7.5</v>
      </c>
    </row>
    <row r="813" spans="1:2" ht="22" x14ac:dyDescent="0.3">
      <c r="A813" s="30" t="s">
        <v>897</v>
      </c>
      <c r="B813" s="30">
        <v>7.5</v>
      </c>
    </row>
    <row r="814" spans="1:2" ht="22" x14ac:dyDescent="0.3">
      <c r="A814" s="17" t="s">
        <v>287</v>
      </c>
      <c r="B814" s="18">
        <v>7.5</v>
      </c>
    </row>
    <row r="815" spans="1:2" ht="22" x14ac:dyDescent="0.3">
      <c r="A815" s="30" t="s">
        <v>764</v>
      </c>
      <c r="B815" s="30">
        <v>7.5</v>
      </c>
    </row>
    <row r="816" spans="1:2" ht="22" x14ac:dyDescent="0.3">
      <c r="A816" s="17" t="s">
        <v>309</v>
      </c>
      <c r="B816" s="18">
        <v>7.5</v>
      </c>
    </row>
    <row r="817" spans="1:2" ht="22" x14ac:dyDescent="0.3">
      <c r="A817" s="30" t="s">
        <v>782</v>
      </c>
      <c r="B817" s="30">
        <v>7.5</v>
      </c>
    </row>
    <row r="818" spans="1:2" ht="22" x14ac:dyDescent="0.3">
      <c r="A818" s="10" t="s">
        <v>96</v>
      </c>
      <c r="B818" s="10">
        <v>7.5</v>
      </c>
    </row>
    <row r="819" spans="1:2" ht="22" x14ac:dyDescent="0.3">
      <c r="A819" s="17" t="s">
        <v>294</v>
      </c>
      <c r="B819" s="18">
        <v>7.5</v>
      </c>
    </row>
    <row r="820" spans="1:2" ht="22" x14ac:dyDescent="0.3">
      <c r="A820" s="6" t="s">
        <v>39</v>
      </c>
      <c r="B820" s="7">
        <v>7.5</v>
      </c>
    </row>
    <row r="821" spans="1:2" ht="22" x14ac:dyDescent="0.3">
      <c r="A821" s="13" t="s">
        <v>139</v>
      </c>
      <c r="B821" s="13">
        <v>7.5</v>
      </c>
    </row>
    <row r="822" spans="1:2" ht="22" x14ac:dyDescent="0.3">
      <c r="A822" s="17" t="s">
        <v>307</v>
      </c>
      <c r="B822" s="18">
        <v>7.5</v>
      </c>
    </row>
    <row r="823" spans="1:2" ht="22" x14ac:dyDescent="0.3">
      <c r="A823" s="17" t="s">
        <v>337</v>
      </c>
      <c r="B823" s="18">
        <v>7.5</v>
      </c>
    </row>
    <row r="824" spans="1:2" ht="22" x14ac:dyDescent="0.3">
      <c r="A824" s="17" t="s">
        <v>309</v>
      </c>
      <c r="B824" s="18">
        <v>7.5</v>
      </c>
    </row>
    <row r="825" spans="1:2" ht="22" x14ac:dyDescent="0.3">
      <c r="A825" s="17" t="s">
        <v>301</v>
      </c>
      <c r="B825" s="18">
        <v>7.5</v>
      </c>
    </row>
    <row r="826" spans="1:2" ht="22" x14ac:dyDescent="0.3">
      <c r="A826" s="30" t="s">
        <v>919</v>
      </c>
      <c r="B826" s="30">
        <v>7.5</v>
      </c>
    </row>
    <row r="827" spans="1:2" ht="22" x14ac:dyDescent="0.3">
      <c r="A827" s="10" t="s">
        <v>96</v>
      </c>
      <c r="B827" s="10">
        <v>7.5</v>
      </c>
    </row>
    <row r="828" spans="1:2" ht="22" x14ac:dyDescent="0.3">
      <c r="A828" s="30" t="s">
        <v>782</v>
      </c>
      <c r="B828" s="30">
        <v>7.5</v>
      </c>
    </row>
    <row r="829" spans="1:2" ht="22" x14ac:dyDescent="0.3">
      <c r="A829" s="30" t="s">
        <v>800</v>
      </c>
      <c r="B829" s="30">
        <v>7.5</v>
      </c>
    </row>
    <row r="830" spans="1:2" ht="22" x14ac:dyDescent="0.3">
      <c r="A830" s="17" t="s">
        <v>305</v>
      </c>
      <c r="B830" s="18">
        <v>7.5</v>
      </c>
    </row>
    <row r="831" spans="1:2" ht="22" x14ac:dyDescent="0.3">
      <c r="A831" s="17" t="s">
        <v>299</v>
      </c>
      <c r="B831" s="18">
        <v>7.5</v>
      </c>
    </row>
    <row r="832" spans="1:2" ht="22" x14ac:dyDescent="0.3">
      <c r="A832" s="13" t="s">
        <v>147</v>
      </c>
      <c r="B832" s="13">
        <v>7.5</v>
      </c>
    </row>
    <row r="833" spans="1:2" ht="22" x14ac:dyDescent="0.3">
      <c r="A833" s="30" t="s">
        <v>782</v>
      </c>
      <c r="B833" s="30">
        <v>7.5</v>
      </c>
    </row>
    <row r="834" spans="1:2" ht="22" x14ac:dyDescent="0.3">
      <c r="A834" s="30" t="s">
        <v>808</v>
      </c>
      <c r="B834" s="30">
        <v>7.5</v>
      </c>
    </row>
    <row r="835" spans="1:2" ht="22" x14ac:dyDescent="0.3">
      <c r="A835" s="17" t="s">
        <v>290</v>
      </c>
      <c r="B835" s="18">
        <v>7.5</v>
      </c>
    </row>
    <row r="836" spans="1:2" ht="22" x14ac:dyDescent="0.3">
      <c r="A836" s="17" t="s">
        <v>301</v>
      </c>
      <c r="B836" s="18">
        <v>7.5</v>
      </c>
    </row>
    <row r="837" spans="1:2" ht="22" x14ac:dyDescent="0.3">
      <c r="A837" s="13" t="s">
        <v>228</v>
      </c>
      <c r="B837" s="13">
        <v>7.5</v>
      </c>
    </row>
    <row r="838" spans="1:2" ht="22" x14ac:dyDescent="0.3">
      <c r="A838" s="30" t="s">
        <v>801</v>
      </c>
      <c r="B838" s="30">
        <v>7.5</v>
      </c>
    </row>
    <row r="839" spans="1:2" ht="22" x14ac:dyDescent="0.3">
      <c r="A839" s="17" t="s">
        <v>301</v>
      </c>
      <c r="B839" s="18">
        <v>7.5</v>
      </c>
    </row>
    <row r="840" spans="1:2" ht="22" x14ac:dyDescent="0.3">
      <c r="A840" s="30" t="s">
        <v>800</v>
      </c>
      <c r="B840" s="30">
        <v>7.5</v>
      </c>
    </row>
    <row r="841" spans="1:2" ht="22" x14ac:dyDescent="0.3">
      <c r="A841" s="30" t="s">
        <v>764</v>
      </c>
      <c r="B841" s="30">
        <v>7.5</v>
      </c>
    </row>
    <row r="842" spans="1:2" ht="22" x14ac:dyDescent="0.3">
      <c r="A842" s="30" t="s">
        <v>764</v>
      </c>
      <c r="B842" s="30">
        <v>7.5</v>
      </c>
    </row>
    <row r="843" spans="1:2" ht="22" x14ac:dyDescent="0.3">
      <c r="A843" s="17" t="s">
        <v>287</v>
      </c>
      <c r="B843" s="18">
        <v>7.5</v>
      </c>
    </row>
    <row r="844" spans="1:2" ht="22" x14ac:dyDescent="0.3">
      <c r="A844" s="17" t="s">
        <v>309</v>
      </c>
      <c r="B844" s="18">
        <v>7.5</v>
      </c>
    </row>
    <row r="845" spans="1:2" ht="22" x14ac:dyDescent="0.3">
      <c r="A845" s="6" t="s">
        <v>14</v>
      </c>
      <c r="B845" s="7">
        <v>7.5</v>
      </c>
    </row>
    <row r="846" spans="1:2" ht="22" x14ac:dyDescent="0.3">
      <c r="A846" s="17" t="s">
        <v>301</v>
      </c>
      <c r="B846" s="18">
        <v>7.5</v>
      </c>
    </row>
    <row r="847" spans="1:2" ht="22" x14ac:dyDescent="0.3">
      <c r="A847" s="17" t="s">
        <v>287</v>
      </c>
      <c r="B847" s="18">
        <v>7.5</v>
      </c>
    </row>
    <row r="848" spans="1:2" ht="22" x14ac:dyDescent="0.3">
      <c r="A848" s="21" t="s">
        <v>465</v>
      </c>
      <c r="B848" s="21">
        <v>7.5</v>
      </c>
    </row>
    <row r="849" spans="1:2" ht="22" x14ac:dyDescent="0.3">
      <c r="A849" s="17" t="s">
        <v>299</v>
      </c>
      <c r="B849" s="18">
        <v>7.5</v>
      </c>
    </row>
    <row r="850" spans="1:2" ht="22" x14ac:dyDescent="0.3">
      <c r="A850" s="13" t="s">
        <v>234</v>
      </c>
      <c r="B850" s="13">
        <v>7.5</v>
      </c>
    </row>
    <row r="851" spans="1:2" ht="22" x14ac:dyDescent="0.3">
      <c r="A851" s="17" t="s">
        <v>287</v>
      </c>
      <c r="B851" s="18">
        <v>7.5</v>
      </c>
    </row>
    <row r="852" spans="1:2" ht="22" x14ac:dyDescent="0.3">
      <c r="A852" s="10" t="s">
        <v>96</v>
      </c>
      <c r="B852" s="10">
        <v>7.5</v>
      </c>
    </row>
    <row r="853" spans="1:2" ht="22" x14ac:dyDescent="0.3">
      <c r="A853" s="13" t="s">
        <v>246</v>
      </c>
      <c r="B853" s="13">
        <v>7.5</v>
      </c>
    </row>
    <row r="854" spans="1:2" ht="22" x14ac:dyDescent="0.3">
      <c r="A854" s="30" t="s">
        <v>798</v>
      </c>
      <c r="B854" s="30">
        <v>7.5</v>
      </c>
    </row>
    <row r="855" spans="1:2" ht="22" x14ac:dyDescent="0.3">
      <c r="A855" s="17" t="s">
        <v>297</v>
      </c>
      <c r="B855" s="18">
        <v>7.5</v>
      </c>
    </row>
    <row r="856" spans="1:2" ht="22" x14ac:dyDescent="0.3">
      <c r="A856" s="30" t="s">
        <v>764</v>
      </c>
      <c r="B856" s="30">
        <v>7.5</v>
      </c>
    </row>
    <row r="857" spans="1:2" ht="22" x14ac:dyDescent="0.3">
      <c r="A857" s="13" t="s">
        <v>248</v>
      </c>
      <c r="B857" s="13">
        <v>7.5</v>
      </c>
    </row>
    <row r="858" spans="1:2" ht="22" x14ac:dyDescent="0.3">
      <c r="A858" s="13" t="s">
        <v>155</v>
      </c>
      <c r="B858" s="13">
        <v>7.5</v>
      </c>
    </row>
    <row r="859" spans="1:2" ht="22" x14ac:dyDescent="0.3">
      <c r="A859" s="10" t="s">
        <v>96</v>
      </c>
      <c r="B859" s="10">
        <v>7.5</v>
      </c>
    </row>
    <row r="860" spans="1:2" ht="22" x14ac:dyDescent="0.3">
      <c r="A860" s="17" t="s">
        <v>290</v>
      </c>
      <c r="B860" s="18">
        <v>7.5</v>
      </c>
    </row>
    <row r="861" spans="1:2" ht="22" x14ac:dyDescent="0.3">
      <c r="A861" s="13" t="s">
        <v>264</v>
      </c>
      <c r="B861" s="13">
        <v>7.5</v>
      </c>
    </row>
    <row r="862" spans="1:2" ht="22" x14ac:dyDescent="0.3">
      <c r="A862" s="24" t="s">
        <v>677</v>
      </c>
      <c r="B862" s="24">
        <v>7.5</v>
      </c>
    </row>
    <row r="863" spans="1:2" ht="22" x14ac:dyDescent="0.3">
      <c r="A863" s="24" t="s">
        <v>681</v>
      </c>
      <c r="B863" s="24">
        <v>7.5</v>
      </c>
    </row>
    <row r="864" spans="1:2" ht="22" x14ac:dyDescent="0.3">
      <c r="A864" s="30" t="s">
        <v>798</v>
      </c>
      <c r="B864" s="30">
        <v>7.5</v>
      </c>
    </row>
    <row r="865" spans="1:2" ht="22" x14ac:dyDescent="0.3">
      <c r="A865" s="13" t="s">
        <v>171</v>
      </c>
      <c r="B865" s="13">
        <v>7.5</v>
      </c>
    </row>
    <row r="866" spans="1:2" ht="22" x14ac:dyDescent="0.3">
      <c r="A866" s="13" t="s">
        <v>158</v>
      </c>
      <c r="B866" s="13">
        <v>7.5</v>
      </c>
    </row>
    <row r="867" spans="1:2" ht="22" x14ac:dyDescent="0.3">
      <c r="A867" s="13" t="s">
        <v>188</v>
      </c>
      <c r="B867" s="13">
        <v>7.5</v>
      </c>
    </row>
    <row r="868" spans="1:2" ht="22" x14ac:dyDescent="0.3">
      <c r="A868" s="13" t="s">
        <v>147</v>
      </c>
      <c r="B868" s="13">
        <v>7.5</v>
      </c>
    </row>
    <row r="869" spans="1:2" ht="22" x14ac:dyDescent="0.3">
      <c r="A869" s="13" t="s">
        <v>199</v>
      </c>
      <c r="B869" s="13">
        <v>7.5</v>
      </c>
    </row>
    <row r="870" spans="1:2" ht="22" x14ac:dyDescent="0.3">
      <c r="A870" s="27" t="s">
        <v>724</v>
      </c>
      <c r="B870" s="27">
        <v>7.5</v>
      </c>
    </row>
    <row r="871" spans="1:2" ht="22" x14ac:dyDescent="0.3">
      <c r="A871" s="13" t="s">
        <v>197</v>
      </c>
      <c r="B871" s="13">
        <v>7.5</v>
      </c>
    </row>
    <row r="872" spans="1:2" ht="22" x14ac:dyDescent="0.3">
      <c r="A872" s="13" t="s">
        <v>217</v>
      </c>
      <c r="B872" s="13">
        <v>7.5</v>
      </c>
    </row>
    <row r="873" spans="1:2" ht="22" x14ac:dyDescent="0.3">
      <c r="A873" s="21" t="s">
        <v>607</v>
      </c>
      <c r="B873" s="21">
        <v>7.55</v>
      </c>
    </row>
    <row r="874" spans="1:2" ht="22" x14ac:dyDescent="0.3">
      <c r="A874" s="21" t="s">
        <v>503</v>
      </c>
      <c r="B874" s="21">
        <v>7.62</v>
      </c>
    </row>
    <row r="875" spans="1:2" ht="22" x14ac:dyDescent="0.3">
      <c r="A875" s="21" t="s">
        <v>607</v>
      </c>
      <c r="B875" s="21">
        <v>7.63</v>
      </c>
    </row>
    <row r="876" spans="1:2" ht="22" x14ac:dyDescent="0.3">
      <c r="A876" s="17" t="s">
        <v>301</v>
      </c>
      <c r="B876" s="18">
        <v>7.7</v>
      </c>
    </row>
    <row r="877" spans="1:2" ht="22" x14ac:dyDescent="0.3">
      <c r="A877" s="21" t="s">
        <v>510</v>
      </c>
      <c r="B877" s="21">
        <v>7.71</v>
      </c>
    </row>
    <row r="878" spans="1:2" ht="22" x14ac:dyDescent="0.3">
      <c r="A878" s="21" t="s">
        <v>624</v>
      </c>
      <c r="B878" s="21">
        <v>7.71</v>
      </c>
    </row>
    <row r="879" spans="1:2" ht="22" x14ac:dyDescent="0.3">
      <c r="A879" s="21" t="s">
        <v>403</v>
      </c>
      <c r="B879" s="21">
        <v>7.71</v>
      </c>
    </row>
    <row r="880" spans="1:2" ht="22" x14ac:dyDescent="0.3">
      <c r="A880" s="21" t="s">
        <v>406</v>
      </c>
      <c r="B880" s="21">
        <v>7.71</v>
      </c>
    </row>
    <row r="881" spans="1:2" ht="22" x14ac:dyDescent="0.3">
      <c r="A881" s="24" t="s">
        <v>692</v>
      </c>
      <c r="B881" s="24">
        <v>7.73</v>
      </c>
    </row>
    <row r="882" spans="1:2" ht="22" x14ac:dyDescent="0.3">
      <c r="A882" s="17" t="s">
        <v>335</v>
      </c>
      <c r="B882" s="18">
        <v>7.75</v>
      </c>
    </row>
    <row r="883" spans="1:2" ht="22" x14ac:dyDescent="0.3">
      <c r="A883" s="24" t="s">
        <v>690</v>
      </c>
      <c r="B883" s="24">
        <v>7.78</v>
      </c>
    </row>
    <row r="884" spans="1:2" ht="22" x14ac:dyDescent="0.3">
      <c r="A884" s="21" t="s">
        <v>598</v>
      </c>
      <c r="B884" s="21">
        <v>7.83</v>
      </c>
    </row>
    <row r="885" spans="1:2" ht="22" x14ac:dyDescent="0.3">
      <c r="A885" s="21" t="s">
        <v>512</v>
      </c>
      <c r="B885" s="21">
        <v>7.83</v>
      </c>
    </row>
    <row r="886" spans="1:2" ht="22" x14ac:dyDescent="0.3">
      <c r="A886" s="30" t="s">
        <v>919</v>
      </c>
      <c r="B886" s="30">
        <v>7.88</v>
      </c>
    </row>
    <row r="887" spans="1:2" ht="22" x14ac:dyDescent="0.3">
      <c r="A887" s="24" t="s">
        <v>692</v>
      </c>
      <c r="B887" s="24">
        <v>7.88</v>
      </c>
    </row>
    <row r="888" spans="1:2" ht="22" x14ac:dyDescent="0.3">
      <c r="A888" s="30" t="s">
        <v>865</v>
      </c>
      <c r="B888" s="30">
        <v>7.92</v>
      </c>
    </row>
    <row r="889" spans="1:2" ht="22" x14ac:dyDescent="0.3">
      <c r="A889" s="24" t="s">
        <v>672</v>
      </c>
      <c r="B889" s="24">
        <v>7.92</v>
      </c>
    </row>
    <row r="890" spans="1:2" ht="22" x14ac:dyDescent="0.3">
      <c r="A890" s="10" t="s">
        <v>96</v>
      </c>
      <c r="B890" s="10">
        <v>7.92</v>
      </c>
    </row>
    <row r="891" spans="1:2" ht="22" x14ac:dyDescent="0.3">
      <c r="A891" s="17" t="s">
        <v>290</v>
      </c>
      <c r="B891" s="18">
        <v>7.92</v>
      </c>
    </row>
    <row r="892" spans="1:2" ht="22" x14ac:dyDescent="0.3">
      <c r="A892" s="13" t="s">
        <v>155</v>
      </c>
      <c r="B892" s="13">
        <v>7.92</v>
      </c>
    </row>
    <row r="893" spans="1:2" ht="22" x14ac:dyDescent="0.3">
      <c r="A893" s="30" t="s">
        <v>798</v>
      </c>
      <c r="B893" s="30">
        <v>7.95</v>
      </c>
    </row>
    <row r="894" spans="1:2" ht="22" x14ac:dyDescent="0.3">
      <c r="A894" s="30" t="s">
        <v>764</v>
      </c>
      <c r="B894" s="30">
        <v>7.95</v>
      </c>
    </row>
    <row r="895" spans="1:2" ht="22" x14ac:dyDescent="0.3">
      <c r="A895" s="30" t="s">
        <v>865</v>
      </c>
      <c r="B895" s="30">
        <v>8</v>
      </c>
    </row>
    <row r="896" spans="1:2" ht="22" x14ac:dyDescent="0.3">
      <c r="A896" s="30" t="s">
        <v>913</v>
      </c>
      <c r="B896" s="30">
        <v>8</v>
      </c>
    </row>
    <row r="897" spans="1:2" ht="22" x14ac:dyDescent="0.3">
      <c r="A897" s="21" t="s">
        <v>433</v>
      </c>
      <c r="B897" s="21">
        <v>8</v>
      </c>
    </row>
    <row r="898" spans="1:2" ht="22" x14ac:dyDescent="0.3">
      <c r="A898" s="17" t="s">
        <v>368</v>
      </c>
      <c r="B898" s="18">
        <v>8</v>
      </c>
    </row>
    <row r="899" spans="1:2" ht="22" x14ac:dyDescent="0.3">
      <c r="A899" s="21" t="s">
        <v>614</v>
      </c>
      <c r="B899" s="21">
        <v>8</v>
      </c>
    </row>
    <row r="900" spans="1:2" ht="22" x14ac:dyDescent="0.3">
      <c r="A900" s="10" t="s">
        <v>96</v>
      </c>
      <c r="B900" s="10">
        <v>8</v>
      </c>
    </row>
    <row r="901" spans="1:2" ht="22" x14ac:dyDescent="0.3">
      <c r="A901" s="10" t="s">
        <v>96</v>
      </c>
      <c r="B901" s="10">
        <v>8</v>
      </c>
    </row>
    <row r="902" spans="1:2" ht="22" x14ac:dyDescent="0.3">
      <c r="A902" s="21" t="s">
        <v>585</v>
      </c>
      <c r="B902" s="21">
        <v>8</v>
      </c>
    </row>
    <row r="903" spans="1:2" ht="22" x14ac:dyDescent="0.3">
      <c r="A903" s="21" t="s">
        <v>533</v>
      </c>
      <c r="B903" s="21">
        <v>8</v>
      </c>
    </row>
    <row r="904" spans="1:2" ht="22" x14ac:dyDescent="0.3">
      <c r="A904" s="10" t="s">
        <v>96</v>
      </c>
      <c r="B904" s="10">
        <v>8</v>
      </c>
    </row>
    <row r="905" spans="1:2" ht="22" x14ac:dyDescent="0.3">
      <c r="A905" s="21" t="s">
        <v>429</v>
      </c>
      <c r="B905" s="21">
        <v>8</v>
      </c>
    </row>
    <row r="906" spans="1:2" ht="22" x14ac:dyDescent="0.3">
      <c r="A906" s="21" t="s">
        <v>517</v>
      </c>
      <c r="B906" s="21">
        <v>8</v>
      </c>
    </row>
    <row r="907" spans="1:2" ht="22" x14ac:dyDescent="0.3">
      <c r="A907" s="21" t="s">
        <v>550</v>
      </c>
      <c r="B907" s="21">
        <v>8</v>
      </c>
    </row>
    <row r="908" spans="1:2" ht="22" x14ac:dyDescent="0.3">
      <c r="A908" s="13" t="s">
        <v>246</v>
      </c>
      <c r="B908" s="13">
        <v>8</v>
      </c>
    </row>
    <row r="909" spans="1:2" ht="22" x14ac:dyDescent="0.3">
      <c r="A909" s="17" t="s">
        <v>328</v>
      </c>
      <c r="B909" s="18">
        <v>8.06</v>
      </c>
    </row>
    <row r="910" spans="1:2" ht="22" x14ac:dyDescent="0.3">
      <c r="A910" s="17" t="s">
        <v>309</v>
      </c>
      <c r="B910" s="18">
        <v>8.06</v>
      </c>
    </row>
    <row r="911" spans="1:2" ht="22" x14ac:dyDescent="0.3">
      <c r="A911" s="27" t="s">
        <v>761</v>
      </c>
      <c r="B911" s="27">
        <v>8.07</v>
      </c>
    </row>
    <row r="912" spans="1:2" ht="22" x14ac:dyDescent="0.3">
      <c r="A912" s="17" t="s">
        <v>310</v>
      </c>
      <c r="B912" s="18">
        <v>8.1</v>
      </c>
    </row>
    <row r="913" spans="1:2" ht="22" x14ac:dyDescent="0.3">
      <c r="A913" s="27" t="s">
        <v>762</v>
      </c>
      <c r="B913" s="27">
        <v>8.11</v>
      </c>
    </row>
    <row r="914" spans="1:2" ht="22" x14ac:dyDescent="0.3">
      <c r="A914" s="30" t="s">
        <v>865</v>
      </c>
      <c r="B914" s="30">
        <v>8.1199999999999992</v>
      </c>
    </row>
    <row r="915" spans="1:2" ht="22" x14ac:dyDescent="0.3">
      <c r="A915" s="30" t="s">
        <v>900</v>
      </c>
      <c r="B915" s="30">
        <v>8.1199999999999992</v>
      </c>
    </row>
    <row r="916" spans="1:2" ht="22" x14ac:dyDescent="0.3">
      <c r="A916" s="17" t="s">
        <v>290</v>
      </c>
      <c r="B916" s="18">
        <v>8.17</v>
      </c>
    </row>
    <row r="917" spans="1:2" ht="22" x14ac:dyDescent="0.3">
      <c r="A917" s="30" t="s">
        <v>800</v>
      </c>
      <c r="B917" s="30">
        <v>8.2100000000000009</v>
      </c>
    </row>
    <row r="918" spans="1:2" ht="22" x14ac:dyDescent="0.3">
      <c r="A918" s="30" t="s">
        <v>800</v>
      </c>
      <c r="B918" s="30">
        <v>8.2100000000000009</v>
      </c>
    </row>
    <row r="919" spans="1:2" ht="22" x14ac:dyDescent="0.3">
      <c r="A919" s="30" t="s">
        <v>801</v>
      </c>
      <c r="B919" s="30">
        <v>8.2100000000000009</v>
      </c>
    </row>
    <row r="920" spans="1:2" ht="22" x14ac:dyDescent="0.3">
      <c r="A920" s="17" t="s">
        <v>305</v>
      </c>
      <c r="B920" s="18">
        <v>8.2100000000000009</v>
      </c>
    </row>
    <row r="921" spans="1:2" ht="22" x14ac:dyDescent="0.3">
      <c r="A921" s="30" t="s">
        <v>801</v>
      </c>
      <c r="B921" s="30">
        <v>8.2100000000000009</v>
      </c>
    </row>
    <row r="922" spans="1:2" ht="22" x14ac:dyDescent="0.3">
      <c r="A922" s="17" t="s">
        <v>290</v>
      </c>
      <c r="B922" s="18">
        <v>8.2100000000000009</v>
      </c>
    </row>
    <row r="923" spans="1:2" ht="22" x14ac:dyDescent="0.3">
      <c r="A923" s="30" t="s">
        <v>798</v>
      </c>
      <c r="B923" s="30">
        <v>8.2100000000000009</v>
      </c>
    </row>
    <row r="924" spans="1:2" ht="22" x14ac:dyDescent="0.3">
      <c r="A924" s="13" t="s">
        <v>258</v>
      </c>
      <c r="B924" s="13">
        <v>8.2100000000000009</v>
      </c>
    </row>
    <row r="925" spans="1:2" ht="22" x14ac:dyDescent="0.3">
      <c r="A925" s="27" t="s">
        <v>752</v>
      </c>
      <c r="B925" s="27">
        <v>8.2100000000000009</v>
      </c>
    </row>
    <row r="926" spans="1:2" ht="22" x14ac:dyDescent="0.3">
      <c r="A926" s="17" t="s">
        <v>310</v>
      </c>
      <c r="B926" s="18">
        <v>8.2200000000000006</v>
      </c>
    </row>
    <row r="927" spans="1:2" ht="22" x14ac:dyDescent="0.3">
      <c r="A927" s="21" t="s">
        <v>531</v>
      </c>
      <c r="B927" s="21">
        <v>8.25</v>
      </c>
    </row>
    <row r="928" spans="1:2" ht="22" x14ac:dyDescent="0.3">
      <c r="A928" s="21" t="s">
        <v>453</v>
      </c>
      <c r="B928" s="21">
        <v>8.25</v>
      </c>
    </row>
    <row r="929" spans="1:2" ht="22" x14ac:dyDescent="0.3">
      <c r="A929" s="21" t="s">
        <v>446</v>
      </c>
      <c r="B929" s="21">
        <v>8.25</v>
      </c>
    </row>
    <row r="930" spans="1:2" ht="22" x14ac:dyDescent="0.3">
      <c r="A930" s="21" t="s">
        <v>569</v>
      </c>
      <c r="B930" s="21">
        <v>8.25</v>
      </c>
    </row>
    <row r="931" spans="1:2" ht="22" x14ac:dyDescent="0.3">
      <c r="A931" s="21" t="s">
        <v>579</v>
      </c>
      <c r="B931" s="21">
        <v>8.25</v>
      </c>
    </row>
    <row r="932" spans="1:2" ht="22" x14ac:dyDescent="0.3">
      <c r="A932" s="21" t="s">
        <v>518</v>
      </c>
      <c r="B932" s="21">
        <v>8.25</v>
      </c>
    </row>
    <row r="933" spans="1:2" ht="22" x14ac:dyDescent="0.3">
      <c r="A933" s="21" t="s">
        <v>451</v>
      </c>
      <c r="B933" s="21">
        <v>8.25</v>
      </c>
    </row>
    <row r="934" spans="1:2" ht="22" x14ac:dyDescent="0.3">
      <c r="A934" s="21" t="s">
        <v>552</v>
      </c>
      <c r="B934" s="21">
        <v>8.25</v>
      </c>
    </row>
    <row r="935" spans="1:2" ht="22" x14ac:dyDescent="0.3">
      <c r="A935" s="30" t="s">
        <v>875</v>
      </c>
      <c r="B935" s="30">
        <v>8.27</v>
      </c>
    </row>
    <row r="936" spans="1:2" ht="22" x14ac:dyDescent="0.3">
      <c r="A936" s="10" t="s">
        <v>96</v>
      </c>
      <c r="B936" s="10">
        <v>8.27</v>
      </c>
    </row>
    <row r="937" spans="1:2" ht="22" x14ac:dyDescent="0.3">
      <c r="A937" s="17" t="s">
        <v>287</v>
      </c>
      <c r="B937" s="18">
        <v>8.2899999999999991</v>
      </c>
    </row>
    <row r="938" spans="1:2" ht="22" x14ac:dyDescent="0.3">
      <c r="A938" s="30" t="s">
        <v>801</v>
      </c>
      <c r="B938" s="30">
        <v>8.33</v>
      </c>
    </row>
    <row r="939" spans="1:2" ht="22" x14ac:dyDescent="0.3">
      <c r="A939" s="30" t="s">
        <v>814</v>
      </c>
      <c r="B939" s="30">
        <v>8.33</v>
      </c>
    </row>
    <row r="940" spans="1:2" ht="22" x14ac:dyDescent="0.3">
      <c r="A940" s="30" t="s">
        <v>774</v>
      </c>
      <c r="B940" s="30">
        <v>8.33</v>
      </c>
    </row>
    <row r="941" spans="1:2" ht="22" x14ac:dyDescent="0.3">
      <c r="A941" s="17" t="s">
        <v>309</v>
      </c>
      <c r="B941" s="18">
        <v>8.33</v>
      </c>
    </row>
    <row r="942" spans="1:2" ht="22" x14ac:dyDescent="0.3">
      <c r="A942" s="30" t="s">
        <v>800</v>
      </c>
      <c r="B942" s="30">
        <v>8.33</v>
      </c>
    </row>
    <row r="943" spans="1:2" ht="22" x14ac:dyDescent="0.3">
      <c r="A943" s="30" t="s">
        <v>801</v>
      </c>
      <c r="B943" s="30">
        <v>8.33</v>
      </c>
    </row>
    <row r="944" spans="1:2" ht="22" x14ac:dyDescent="0.3">
      <c r="A944" s="30" t="s">
        <v>875</v>
      </c>
      <c r="B944" s="30">
        <v>8.33</v>
      </c>
    </row>
    <row r="945" spans="1:2" ht="22" x14ac:dyDescent="0.3">
      <c r="A945" s="30" t="s">
        <v>764</v>
      </c>
      <c r="B945" s="30">
        <v>8.33</v>
      </c>
    </row>
    <row r="946" spans="1:2" ht="22" x14ac:dyDescent="0.3">
      <c r="A946" s="30" t="s">
        <v>774</v>
      </c>
      <c r="B946" s="30">
        <v>8.33</v>
      </c>
    </row>
    <row r="947" spans="1:2" ht="22" x14ac:dyDescent="0.3">
      <c r="A947" s="30" t="s">
        <v>798</v>
      </c>
      <c r="B947" s="30">
        <v>8.33</v>
      </c>
    </row>
    <row r="948" spans="1:2" ht="22" x14ac:dyDescent="0.3">
      <c r="A948" s="30" t="s">
        <v>800</v>
      </c>
      <c r="B948" s="30">
        <v>8.33</v>
      </c>
    </row>
    <row r="949" spans="1:2" ht="22" x14ac:dyDescent="0.3">
      <c r="A949" s="13" t="s">
        <v>139</v>
      </c>
      <c r="B949" s="13">
        <v>8.33</v>
      </c>
    </row>
    <row r="950" spans="1:2" ht="22" x14ac:dyDescent="0.3">
      <c r="A950" s="24" t="s">
        <v>672</v>
      </c>
      <c r="B950" s="24">
        <v>8.33</v>
      </c>
    </row>
    <row r="951" spans="1:2" ht="22" x14ac:dyDescent="0.3">
      <c r="A951" s="24" t="s">
        <v>672</v>
      </c>
      <c r="B951" s="24">
        <v>8.3800000000000008</v>
      </c>
    </row>
    <row r="952" spans="1:2" ht="22" x14ac:dyDescent="0.3">
      <c r="A952" s="24" t="s">
        <v>678</v>
      </c>
      <c r="B952" s="24">
        <v>8.3800000000000008</v>
      </c>
    </row>
    <row r="953" spans="1:2" ht="22" x14ac:dyDescent="0.3">
      <c r="A953" s="30" t="s">
        <v>801</v>
      </c>
      <c r="B953" s="30">
        <v>8.41</v>
      </c>
    </row>
    <row r="954" spans="1:2" ht="22" x14ac:dyDescent="0.3">
      <c r="A954" s="30" t="s">
        <v>798</v>
      </c>
      <c r="B954" s="30">
        <v>8.41</v>
      </c>
    </row>
    <row r="955" spans="1:2" ht="22" x14ac:dyDescent="0.3">
      <c r="A955" s="17" t="s">
        <v>299</v>
      </c>
      <c r="B955" s="18">
        <v>8.41</v>
      </c>
    </row>
    <row r="956" spans="1:2" ht="22" x14ac:dyDescent="0.3">
      <c r="A956" s="30" t="s">
        <v>880</v>
      </c>
      <c r="B956" s="30">
        <v>8.41</v>
      </c>
    </row>
    <row r="957" spans="1:2" ht="22" x14ac:dyDescent="0.3">
      <c r="A957" s="30" t="s">
        <v>801</v>
      </c>
      <c r="B957" s="30">
        <v>8.41</v>
      </c>
    </row>
    <row r="958" spans="1:2" ht="22" x14ac:dyDescent="0.3">
      <c r="A958" s="21" t="s">
        <v>452</v>
      </c>
      <c r="B958" s="21">
        <v>8.42</v>
      </c>
    </row>
    <row r="959" spans="1:2" ht="22" x14ac:dyDescent="0.3">
      <c r="A959" s="21" t="s">
        <v>631</v>
      </c>
      <c r="B959" s="21">
        <v>8.42</v>
      </c>
    </row>
    <row r="960" spans="1:2" ht="22" x14ac:dyDescent="0.3">
      <c r="A960" s="21" t="s">
        <v>419</v>
      </c>
      <c r="B960" s="21">
        <v>8.42</v>
      </c>
    </row>
    <row r="961" spans="1:2" ht="22" x14ac:dyDescent="0.3">
      <c r="A961" s="21" t="s">
        <v>427</v>
      </c>
      <c r="B961" s="21">
        <v>8.42</v>
      </c>
    </row>
    <row r="962" spans="1:2" ht="22" x14ac:dyDescent="0.3">
      <c r="A962" s="21" t="s">
        <v>446</v>
      </c>
      <c r="B962" s="21">
        <v>8.42</v>
      </c>
    </row>
    <row r="963" spans="1:2" ht="22" x14ac:dyDescent="0.3">
      <c r="A963" s="21" t="s">
        <v>438</v>
      </c>
      <c r="B963" s="21">
        <v>8.42</v>
      </c>
    </row>
    <row r="964" spans="1:2" ht="22" x14ac:dyDescent="0.3">
      <c r="A964" s="10" t="s">
        <v>131</v>
      </c>
      <c r="B964" s="10">
        <v>8.43</v>
      </c>
    </row>
    <row r="965" spans="1:2" ht="22" x14ac:dyDescent="0.3">
      <c r="A965" s="30" t="s">
        <v>906</v>
      </c>
      <c r="B965" s="30">
        <v>8.5</v>
      </c>
    </row>
    <row r="966" spans="1:2" ht="22" x14ac:dyDescent="0.3">
      <c r="A966" s="30" t="s">
        <v>847</v>
      </c>
      <c r="B966" s="30">
        <v>8.5</v>
      </c>
    </row>
    <row r="967" spans="1:2" ht="22" x14ac:dyDescent="0.3">
      <c r="A967" s="30" t="s">
        <v>880</v>
      </c>
      <c r="B967" s="30">
        <v>8.5</v>
      </c>
    </row>
    <row r="968" spans="1:2" ht="22" x14ac:dyDescent="0.3">
      <c r="A968" s="30" t="s">
        <v>782</v>
      </c>
      <c r="B968" s="30">
        <v>8.5</v>
      </c>
    </row>
    <row r="969" spans="1:2" ht="22" x14ac:dyDescent="0.3">
      <c r="A969" s="30" t="s">
        <v>927</v>
      </c>
      <c r="B969" s="30">
        <v>8.5</v>
      </c>
    </row>
    <row r="970" spans="1:2" ht="22" x14ac:dyDescent="0.3">
      <c r="A970" s="13" t="s">
        <v>226</v>
      </c>
      <c r="B970" s="13">
        <v>8.5</v>
      </c>
    </row>
    <row r="971" spans="1:2" ht="22" x14ac:dyDescent="0.3">
      <c r="A971" s="17" t="s">
        <v>313</v>
      </c>
      <c r="B971" s="18">
        <v>8.5</v>
      </c>
    </row>
    <row r="972" spans="1:2" ht="22" x14ac:dyDescent="0.3">
      <c r="A972" s="17" t="s">
        <v>313</v>
      </c>
      <c r="B972" s="18">
        <v>8.5</v>
      </c>
    </row>
    <row r="973" spans="1:2" ht="22" x14ac:dyDescent="0.3">
      <c r="A973" s="17" t="s">
        <v>311</v>
      </c>
      <c r="B973" s="18">
        <v>8.5</v>
      </c>
    </row>
    <row r="974" spans="1:2" ht="22" x14ac:dyDescent="0.3">
      <c r="A974" s="30" t="s">
        <v>802</v>
      </c>
      <c r="B974" s="30">
        <v>8.5</v>
      </c>
    </row>
    <row r="975" spans="1:2" ht="22" x14ac:dyDescent="0.3">
      <c r="A975" s="17" t="s">
        <v>313</v>
      </c>
      <c r="B975" s="18">
        <v>8.5</v>
      </c>
    </row>
    <row r="976" spans="1:2" ht="22" x14ac:dyDescent="0.3">
      <c r="A976" s="6" t="s">
        <v>14</v>
      </c>
      <c r="B976" s="7">
        <v>8.5</v>
      </c>
    </row>
    <row r="977" spans="1:2" ht="22" x14ac:dyDescent="0.3">
      <c r="A977" s="17" t="s">
        <v>301</v>
      </c>
      <c r="B977" s="18">
        <v>8.5</v>
      </c>
    </row>
    <row r="978" spans="1:2" ht="22" x14ac:dyDescent="0.3">
      <c r="A978" s="21" t="s">
        <v>390</v>
      </c>
      <c r="B978" s="21">
        <v>8.5</v>
      </c>
    </row>
    <row r="979" spans="1:2" ht="22" x14ac:dyDescent="0.3">
      <c r="A979" s="13" t="s">
        <v>258</v>
      </c>
      <c r="B979" s="13">
        <v>8.5</v>
      </c>
    </row>
    <row r="980" spans="1:2" ht="22" x14ac:dyDescent="0.3">
      <c r="A980" s="17" t="s">
        <v>299</v>
      </c>
      <c r="B980" s="18">
        <v>8.61</v>
      </c>
    </row>
    <row r="981" spans="1:2" ht="22" x14ac:dyDescent="0.3">
      <c r="A981" s="6" t="s">
        <v>37</v>
      </c>
      <c r="B981" s="7">
        <v>8.61</v>
      </c>
    </row>
    <row r="982" spans="1:2" ht="22" x14ac:dyDescent="0.3">
      <c r="A982" s="17" t="s">
        <v>301</v>
      </c>
      <c r="B982" s="18">
        <v>8.61</v>
      </c>
    </row>
    <row r="983" spans="1:2" ht="22" x14ac:dyDescent="0.3">
      <c r="A983" s="30" t="s">
        <v>798</v>
      </c>
      <c r="B983" s="30">
        <v>8.65</v>
      </c>
    </row>
    <row r="984" spans="1:2" ht="22" x14ac:dyDescent="0.3">
      <c r="A984" s="13" t="s">
        <v>246</v>
      </c>
      <c r="B984" s="13">
        <v>8.65</v>
      </c>
    </row>
    <row r="985" spans="1:2" ht="22" x14ac:dyDescent="0.3">
      <c r="A985" s="21" t="s">
        <v>518</v>
      </c>
      <c r="B985" s="21">
        <v>8.66</v>
      </c>
    </row>
    <row r="986" spans="1:2" ht="22" x14ac:dyDescent="0.3">
      <c r="A986" s="21" t="s">
        <v>585</v>
      </c>
      <c r="B986" s="21">
        <v>8.66</v>
      </c>
    </row>
    <row r="987" spans="1:2" ht="22" x14ac:dyDescent="0.3">
      <c r="A987" s="21" t="s">
        <v>624</v>
      </c>
      <c r="B987" s="21">
        <v>8.66</v>
      </c>
    </row>
    <row r="988" spans="1:2" ht="22" x14ac:dyDescent="0.3">
      <c r="A988" s="21" t="s">
        <v>499</v>
      </c>
      <c r="B988" s="21">
        <v>8.66</v>
      </c>
    </row>
    <row r="989" spans="1:2" ht="22" x14ac:dyDescent="0.3">
      <c r="A989" s="21" t="s">
        <v>568</v>
      </c>
      <c r="B989" s="21">
        <v>8.66</v>
      </c>
    </row>
    <row r="990" spans="1:2" ht="22" x14ac:dyDescent="0.3">
      <c r="A990" s="21" t="s">
        <v>438</v>
      </c>
      <c r="B990" s="21">
        <v>8.66</v>
      </c>
    </row>
    <row r="991" spans="1:2" ht="22" x14ac:dyDescent="0.3">
      <c r="A991" s="21" t="s">
        <v>412</v>
      </c>
      <c r="B991" s="21">
        <v>8.66</v>
      </c>
    </row>
    <row r="992" spans="1:2" ht="22" x14ac:dyDescent="0.3">
      <c r="A992" s="21" t="s">
        <v>419</v>
      </c>
      <c r="B992" s="21">
        <v>8.66</v>
      </c>
    </row>
    <row r="993" spans="1:2" ht="22" x14ac:dyDescent="0.3">
      <c r="A993" s="21" t="s">
        <v>512</v>
      </c>
      <c r="B993" s="21">
        <v>8.66</v>
      </c>
    </row>
    <row r="994" spans="1:2" ht="22" x14ac:dyDescent="0.3">
      <c r="A994" s="24" t="s">
        <v>690</v>
      </c>
      <c r="B994" s="24">
        <v>8.7100000000000009</v>
      </c>
    </row>
    <row r="995" spans="1:2" ht="22" x14ac:dyDescent="0.3">
      <c r="A995" s="17" t="s">
        <v>299</v>
      </c>
      <c r="B995" s="18">
        <v>8.73</v>
      </c>
    </row>
    <row r="996" spans="1:2" ht="22" x14ac:dyDescent="0.3">
      <c r="A996" s="30" t="s">
        <v>900</v>
      </c>
      <c r="B996" s="30">
        <v>8.75</v>
      </c>
    </row>
    <row r="997" spans="1:2" ht="22" x14ac:dyDescent="0.3">
      <c r="A997" s="30" t="s">
        <v>847</v>
      </c>
      <c r="B997" s="30">
        <v>8.75</v>
      </c>
    </row>
    <row r="998" spans="1:2" ht="22" x14ac:dyDescent="0.3">
      <c r="A998" s="24" t="s">
        <v>672</v>
      </c>
      <c r="B998" s="24">
        <v>8.75</v>
      </c>
    </row>
    <row r="999" spans="1:2" ht="22" x14ac:dyDescent="0.3">
      <c r="A999" s="30" t="s">
        <v>880</v>
      </c>
      <c r="B999" s="30">
        <v>8.75</v>
      </c>
    </row>
    <row r="1000" spans="1:2" ht="22" x14ac:dyDescent="0.3">
      <c r="A1000" s="30" t="s">
        <v>800</v>
      </c>
      <c r="B1000" s="30">
        <v>8.75</v>
      </c>
    </row>
    <row r="1001" spans="1:2" ht="22" x14ac:dyDescent="0.3">
      <c r="A1001" s="30" t="s">
        <v>774</v>
      </c>
      <c r="B1001" s="30">
        <v>8.75</v>
      </c>
    </row>
    <row r="1002" spans="1:2" ht="22" x14ac:dyDescent="0.3">
      <c r="A1002" s="30" t="s">
        <v>798</v>
      </c>
      <c r="B1002" s="30">
        <v>8.75</v>
      </c>
    </row>
    <row r="1003" spans="1:2" ht="22" x14ac:dyDescent="0.3">
      <c r="A1003" s="30" t="s">
        <v>865</v>
      </c>
      <c r="B1003" s="30">
        <v>8.75</v>
      </c>
    </row>
    <row r="1004" spans="1:2" ht="22" x14ac:dyDescent="0.3">
      <c r="A1004" s="24" t="s">
        <v>690</v>
      </c>
      <c r="B1004" s="24">
        <v>8.75</v>
      </c>
    </row>
    <row r="1005" spans="1:2" ht="22" x14ac:dyDescent="0.3">
      <c r="A1005" s="17" t="s">
        <v>307</v>
      </c>
      <c r="B1005" s="18">
        <v>8.75</v>
      </c>
    </row>
    <row r="1006" spans="1:2" ht="22" x14ac:dyDescent="0.3">
      <c r="A1006" s="30" t="s">
        <v>774</v>
      </c>
      <c r="B1006" s="30">
        <v>8.75</v>
      </c>
    </row>
    <row r="1007" spans="1:2" ht="22" x14ac:dyDescent="0.3">
      <c r="A1007" s="30" t="s">
        <v>819</v>
      </c>
      <c r="B1007" s="30">
        <v>8.75</v>
      </c>
    </row>
    <row r="1008" spans="1:2" ht="22" x14ac:dyDescent="0.3">
      <c r="A1008" s="13" t="s">
        <v>248</v>
      </c>
      <c r="B1008" s="13">
        <v>8.75</v>
      </c>
    </row>
    <row r="1009" spans="1:2" ht="22" x14ac:dyDescent="0.3">
      <c r="A1009" s="13" t="s">
        <v>270</v>
      </c>
      <c r="B1009" s="13">
        <v>8.75</v>
      </c>
    </row>
    <row r="1010" spans="1:2" ht="22" x14ac:dyDescent="0.3">
      <c r="A1010" s="13" t="s">
        <v>188</v>
      </c>
      <c r="B1010" s="13">
        <v>8.75</v>
      </c>
    </row>
    <row r="1011" spans="1:2" ht="22" x14ac:dyDescent="0.3">
      <c r="A1011" s="24" t="s">
        <v>672</v>
      </c>
      <c r="B1011" s="24">
        <v>8.8000000000000007</v>
      </c>
    </row>
    <row r="1012" spans="1:2" ht="22" x14ac:dyDescent="0.3">
      <c r="A1012" s="24" t="s">
        <v>678</v>
      </c>
      <c r="B1012" s="24">
        <v>8.82</v>
      </c>
    </row>
    <row r="1013" spans="1:2" ht="22" x14ac:dyDescent="0.3">
      <c r="A1013" s="30" t="s">
        <v>906</v>
      </c>
      <c r="B1013" s="30">
        <v>8.83</v>
      </c>
    </row>
    <row r="1014" spans="1:2" ht="22" x14ac:dyDescent="0.3">
      <c r="A1014" s="30" t="s">
        <v>890</v>
      </c>
      <c r="B1014" s="30">
        <v>8.86</v>
      </c>
    </row>
    <row r="1015" spans="1:2" ht="22" x14ac:dyDescent="0.3">
      <c r="A1015" s="13" t="s">
        <v>145</v>
      </c>
      <c r="B1015" s="13">
        <v>8.86</v>
      </c>
    </row>
    <row r="1016" spans="1:2" ht="22" x14ac:dyDescent="0.3">
      <c r="A1016" s="10" t="s">
        <v>93</v>
      </c>
      <c r="B1016" s="10">
        <v>8.86</v>
      </c>
    </row>
    <row r="1017" spans="1:2" ht="22" x14ac:dyDescent="0.3">
      <c r="A1017" s="21" t="s">
        <v>635</v>
      </c>
      <c r="B1017" s="21">
        <v>8.86</v>
      </c>
    </row>
    <row r="1018" spans="1:2" ht="22" x14ac:dyDescent="0.3">
      <c r="A1018" s="24" t="s">
        <v>678</v>
      </c>
      <c r="B1018" s="24">
        <v>8.8800000000000008</v>
      </c>
    </row>
    <row r="1019" spans="1:2" ht="22" x14ac:dyDescent="0.3">
      <c r="A1019" s="21" t="s">
        <v>412</v>
      </c>
      <c r="B1019" s="21">
        <v>8.8800000000000008</v>
      </c>
    </row>
    <row r="1020" spans="1:2" ht="22" x14ac:dyDescent="0.3">
      <c r="A1020" s="30" t="s">
        <v>798</v>
      </c>
      <c r="B1020" s="30">
        <v>8.93</v>
      </c>
    </row>
    <row r="1021" spans="1:2" ht="22" x14ac:dyDescent="0.3">
      <c r="A1021" s="17" t="s">
        <v>368</v>
      </c>
      <c r="B1021" s="18">
        <v>8.93</v>
      </c>
    </row>
    <row r="1022" spans="1:2" ht="22" x14ac:dyDescent="0.3">
      <c r="A1022" s="21" t="s">
        <v>614</v>
      </c>
      <c r="B1022" s="21">
        <v>8.93</v>
      </c>
    </row>
    <row r="1023" spans="1:2" ht="22" x14ac:dyDescent="0.3">
      <c r="A1023" s="30" t="s">
        <v>890</v>
      </c>
      <c r="B1023" s="30">
        <v>9</v>
      </c>
    </row>
    <row r="1024" spans="1:2" ht="22" x14ac:dyDescent="0.3">
      <c r="A1024" s="21" t="s">
        <v>508</v>
      </c>
      <c r="B1024" s="21">
        <v>9</v>
      </c>
    </row>
    <row r="1025" spans="1:2" ht="22" x14ac:dyDescent="0.3">
      <c r="A1025" s="30" t="s">
        <v>897</v>
      </c>
      <c r="B1025" s="30">
        <v>9</v>
      </c>
    </row>
    <row r="1026" spans="1:2" ht="22" x14ac:dyDescent="0.3">
      <c r="A1026" s="30" t="s">
        <v>819</v>
      </c>
      <c r="B1026" s="30">
        <v>9</v>
      </c>
    </row>
    <row r="1027" spans="1:2" ht="22" x14ac:dyDescent="0.3">
      <c r="A1027" s="21" t="s">
        <v>391</v>
      </c>
      <c r="B1027" s="21">
        <v>9</v>
      </c>
    </row>
    <row r="1028" spans="1:2" ht="22" x14ac:dyDescent="0.3">
      <c r="A1028" s="21" t="s">
        <v>418</v>
      </c>
      <c r="B1028" s="21">
        <v>9</v>
      </c>
    </row>
    <row r="1029" spans="1:2" ht="22" x14ac:dyDescent="0.3">
      <c r="A1029" s="24" t="s">
        <v>667</v>
      </c>
      <c r="B1029" s="24">
        <v>9</v>
      </c>
    </row>
    <row r="1030" spans="1:2" ht="22" x14ac:dyDescent="0.3">
      <c r="A1030" s="21" t="s">
        <v>579</v>
      </c>
      <c r="B1030" s="21">
        <v>9</v>
      </c>
    </row>
    <row r="1031" spans="1:2" ht="22" x14ac:dyDescent="0.3">
      <c r="A1031" s="21" t="s">
        <v>427</v>
      </c>
      <c r="B1031" s="21">
        <v>9</v>
      </c>
    </row>
    <row r="1032" spans="1:2" ht="22" x14ac:dyDescent="0.3">
      <c r="A1032" s="21" t="s">
        <v>446</v>
      </c>
      <c r="B1032" s="21">
        <v>9.14</v>
      </c>
    </row>
    <row r="1033" spans="1:2" ht="22" x14ac:dyDescent="0.3">
      <c r="A1033" s="21" t="s">
        <v>624</v>
      </c>
      <c r="B1033" s="21">
        <v>9.14</v>
      </c>
    </row>
    <row r="1034" spans="1:2" ht="22" x14ac:dyDescent="0.3">
      <c r="A1034" s="30" t="s">
        <v>865</v>
      </c>
      <c r="B1034" s="30">
        <v>9.17</v>
      </c>
    </row>
    <row r="1035" spans="1:2" ht="22" x14ac:dyDescent="0.3">
      <c r="A1035" s="30" t="s">
        <v>782</v>
      </c>
      <c r="B1035" s="30">
        <v>9.17</v>
      </c>
    </row>
    <row r="1036" spans="1:2" ht="22" x14ac:dyDescent="0.3">
      <c r="A1036" s="17" t="s">
        <v>302</v>
      </c>
      <c r="B1036" s="18">
        <v>9.17</v>
      </c>
    </row>
    <row r="1037" spans="1:2" ht="22" x14ac:dyDescent="0.3">
      <c r="A1037" s="30" t="s">
        <v>897</v>
      </c>
      <c r="B1037" s="30">
        <v>9.17</v>
      </c>
    </row>
    <row r="1038" spans="1:2" ht="22" x14ac:dyDescent="0.3">
      <c r="A1038" s="6" t="s">
        <v>14</v>
      </c>
      <c r="B1038" s="7">
        <v>9.17</v>
      </c>
    </row>
    <row r="1039" spans="1:2" ht="22" x14ac:dyDescent="0.3">
      <c r="A1039" s="30" t="s">
        <v>801</v>
      </c>
      <c r="B1039" s="30">
        <v>9.17</v>
      </c>
    </row>
    <row r="1040" spans="1:2" ht="22" x14ac:dyDescent="0.3">
      <c r="A1040" s="30" t="s">
        <v>782</v>
      </c>
      <c r="B1040" s="30">
        <v>9.17</v>
      </c>
    </row>
    <row r="1041" spans="1:2" ht="22" x14ac:dyDescent="0.3">
      <c r="A1041" s="30" t="s">
        <v>764</v>
      </c>
      <c r="B1041" s="30">
        <v>9.17</v>
      </c>
    </row>
    <row r="1042" spans="1:2" ht="22" x14ac:dyDescent="0.3">
      <c r="A1042" s="6" t="s">
        <v>27</v>
      </c>
      <c r="B1042" s="7">
        <v>9.17</v>
      </c>
    </row>
    <row r="1043" spans="1:2" ht="22" x14ac:dyDescent="0.3">
      <c r="A1043" s="30" t="s">
        <v>927</v>
      </c>
      <c r="B1043" s="30">
        <v>9.17</v>
      </c>
    </row>
    <row r="1044" spans="1:2" ht="22" x14ac:dyDescent="0.3">
      <c r="A1044" s="30" t="s">
        <v>774</v>
      </c>
      <c r="B1044" s="30">
        <v>9.17</v>
      </c>
    </row>
    <row r="1045" spans="1:2" ht="22" x14ac:dyDescent="0.3">
      <c r="A1045" s="17" t="s">
        <v>313</v>
      </c>
      <c r="B1045" s="18">
        <v>9.17</v>
      </c>
    </row>
    <row r="1046" spans="1:2" ht="22" x14ac:dyDescent="0.3">
      <c r="A1046" s="21" t="s">
        <v>459</v>
      </c>
      <c r="B1046" s="21">
        <v>9.17</v>
      </c>
    </row>
    <row r="1047" spans="1:2" ht="22" x14ac:dyDescent="0.3">
      <c r="A1047" s="10" t="s">
        <v>96</v>
      </c>
      <c r="B1047" s="10">
        <v>9.17</v>
      </c>
    </row>
    <row r="1048" spans="1:2" ht="22" x14ac:dyDescent="0.3">
      <c r="A1048" s="21" t="s">
        <v>468</v>
      </c>
      <c r="B1048" s="21">
        <v>9.17</v>
      </c>
    </row>
    <row r="1049" spans="1:2" ht="22" x14ac:dyDescent="0.3">
      <c r="A1049" s="21" t="s">
        <v>461</v>
      </c>
      <c r="B1049" s="21">
        <v>9.17</v>
      </c>
    </row>
    <row r="1050" spans="1:2" ht="22" x14ac:dyDescent="0.3">
      <c r="A1050" s="24" t="s">
        <v>690</v>
      </c>
      <c r="B1050" s="24">
        <v>9.3000000000000007</v>
      </c>
    </row>
    <row r="1051" spans="1:2" ht="22" x14ac:dyDescent="0.3">
      <c r="A1051" s="24" t="s">
        <v>672</v>
      </c>
      <c r="B1051" s="24">
        <v>9.31</v>
      </c>
    </row>
    <row r="1052" spans="1:2" ht="22" x14ac:dyDescent="0.3">
      <c r="A1052" s="30" t="s">
        <v>782</v>
      </c>
      <c r="B1052" s="30">
        <v>9.32</v>
      </c>
    </row>
    <row r="1053" spans="1:2" ht="22" x14ac:dyDescent="0.3">
      <c r="A1053" s="30" t="s">
        <v>774</v>
      </c>
      <c r="B1053" s="30">
        <v>9.32</v>
      </c>
    </row>
    <row r="1054" spans="1:2" ht="22" x14ac:dyDescent="0.3">
      <c r="A1054" s="30" t="s">
        <v>802</v>
      </c>
      <c r="B1054" s="30">
        <v>9.32</v>
      </c>
    </row>
    <row r="1055" spans="1:2" ht="22" x14ac:dyDescent="0.3">
      <c r="A1055" s="30" t="s">
        <v>875</v>
      </c>
      <c r="B1055" s="30">
        <v>9.32</v>
      </c>
    </row>
    <row r="1056" spans="1:2" ht="22" x14ac:dyDescent="0.3">
      <c r="A1056" s="30" t="s">
        <v>798</v>
      </c>
      <c r="B1056" s="30">
        <v>9.3800000000000008</v>
      </c>
    </row>
    <row r="1057" spans="1:2" ht="22" x14ac:dyDescent="0.3">
      <c r="A1057" s="13" t="s">
        <v>231</v>
      </c>
      <c r="B1057" s="13">
        <v>9.42</v>
      </c>
    </row>
    <row r="1058" spans="1:2" ht="22" x14ac:dyDescent="0.3">
      <c r="A1058" s="30" t="s">
        <v>932</v>
      </c>
      <c r="B1058" s="30">
        <v>9.5</v>
      </c>
    </row>
    <row r="1059" spans="1:2" ht="22" x14ac:dyDescent="0.3">
      <c r="A1059" s="30" t="s">
        <v>800</v>
      </c>
      <c r="B1059" s="30">
        <v>9.5</v>
      </c>
    </row>
    <row r="1060" spans="1:2" ht="22" x14ac:dyDescent="0.3">
      <c r="A1060" s="30" t="s">
        <v>865</v>
      </c>
      <c r="B1060" s="30">
        <v>9.5</v>
      </c>
    </row>
    <row r="1061" spans="1:2" ht="22" x14ac:dyDescent="0.3">
      <c r="A1061" s="30" t="s">
        <v>782</v>
      </c>
      <c r="B1061" s="30">
        <v>9.5</v>
      </c>
    </row>
    <row r="1062" spans="1:2" ht="22" x14ac:dyDescent="0.3">
      <c r="A1062" s="30" t="s">
        <v>801</v>
      </c>
      <c r="B1062" s="30">
        <v>9.5</v>
      </c>
    </row>
    <row r="1063" spans="1:2" ht="22" x14ac:dyDescent="0.3">
      <c r="A1063" s="30" t="s">
        <v>764</v>
      </c>
      <c r="B1063" s="30">
        <v>9.5</v>
      </c>
    </row>
    <row r="1064" spans="1:2" ht="22" x14ac:dyDescent="0.3">
      <c r="A1064" s="30" t="s">
        <v>774</v>
      </c>
      <c r="B1064" s="30">
        <v>9.5</v>
      </c>
    </row>
    <row r="1065" spans="1:2" ht="22" x14ac:dyDescent="0.3">
      <c r="A1065" s="21" t="s">
        <v>573</v>
      </c>
      <c r="B1065" s="21">
        <v>9.5</v>
      </c>
    </row>
    <row r="1066" spans="1:2" ht="22" x14ac:dyDescent="0.3">
      <c r="A1066" s="13" t="s">
        <v>197</v>
      </c>
      <c r="B1066" s="13">
        <v>9.5</v>
      </c>
    </row>
    <row r="1067" spans="1:2" ht="22" x14ac:dyDescent="0.3">
      <c r="A1067" s="17" t="s">
        <v>311</v>
      </c>
      <c r="B1067" s="18">
        <v>9.5</v>
      </c>
    </row>
    <row r="1068" spans="1:2" ht="22" x14ac:dyDescent="0.3">
      <c r="A1068" s="21" t="s">
        <v>584</v>
      </c>
      <c r="B1068" s="21">
        <v>9.5</v>
      </c>
    </row>
    <row r="1069" spans="1:2" ht="22" x14ac:dyDescent="0.3">
      <c r="A1069" s="30" t="s">
        <v>782</v>
      </c>
      <c r="B1069" s="30">
        <v>9.5</v>
      </c>
    </row>
    <row r="1070" spans="1:2" ht="22" x14ac:dyDescent="0.3">
      <c r="A1070" s="21" t="s">
        <v>546</v>
      </c>
      <c r="B1070" s="21">
        <v>9.5</v>
      </c>
    </row>
    <row r="1071" spans="1:2" ht="22" x14ac:dyDescent="0.3">
      <c r="A1071" s="17" t="s">
        <v>290</v>
      </c>
      <c r="B1071" s="18">
        <v>9.5</v>
      </c>
    </row>
    <row r="1072" spans="1:2" ht="22" x14ac:dyDescent="0.3">
      <c r="A1072" s="21" t="s">
        <v>624</v>
      </c>
      <c r="B1072" s="21">
        <v>9.5</v>
      </c>
    </row>
    <row r="1073" spans="1:2" ht="22" x14ac:dyDescent="0.3">
      <c r="A1073" s="21" t="s">
        <v>425</v>
      </c>
      <c r="B1073" s="21">
        <v>9.5</v>
      </c>
    </row>
    <row r="1074" spans="1:2" ht="22" x14ac:dyDescent="0.3">
      <c r="A1074" s="21" t="s">
        <v>586</v>
      </c>
      <c r="B1074" s="21">
        <v>9.5</v>
      </c>
    </row>
    <row r="1075" spans="1:2" ht="22" x14ac:dyDescent="0.3">
      <c r="A1075" s="21" t="s">
        <v>517</v>
      </c>
      <c r="B1075" s="21">
        <v>9.5</v>
      </c>
    </row>
    <row r="1076" spans="1:2" ht="22" x14ac:dyDescent="0.3">
      <c r="A1076" s="21" t="s">
        <v>530</v>
      </c>
      <c r="B1076" s="21">
        <v>9.5</v>
      </c>
    </row>
    <row r="1077" spans="1:2" ht="22" x14ac:dyDescent="0.3">
      <c r="A1077" s="21" t="s">
        <v>550</v>
      </c>
      <c r="B1077" s="21">
        <v>9.5</v>
      </c>
    </row>
    <row r="1078" spans="1:2" ht="22" x14ac:dyDescent="0.3">
      <c r="A1078" s="21" t="s">
        <v>614</v>
      </c>
      <c r="B1078" s="21">
        <v>9.5</v>
      </c>
    </row>
    <row r="1079" spans="1:2" ht="22" x14ac:dyDescent="0.3">
      <c r="A1079" s="21" t="s">
        <v>517</v>
      </c>
      <c r="B1079" s="21">
        <v>9.5</v>
      </c>
    </row>
    <row r="1080" spans="1:2" ht="22" x14ac:dyDescent="0.3">
      <c r="A1080" s="21" t="s">
        <v>512</v>
      </c>
      <c r="B1080" s="21">
        <v>9.5</v>
      </c>
    </row>
    <row r="1081" spans="1:2" ht="22" x14ac:dyDescent="0.3">
      <c r="A1081" s="13" t="s">
        <v>188</v>
      </c>
      <c r="B1081" s="13">
        <v>9.5</v>
      </c>
    </row>
    <row r="1082" spans="1:2" ht="22" x14ac:dyDescent="0.3">
      <c r="A1082" s="21" t="s">
        <v>418</v>
      </c>
      <c r="B1082" s="21">
        <v>9.5</v>
      </c>
    </row>
    <row r="1083" spans="1:2" ht="22" x14ac:dyDescent="0.3">
      <c r="A1083" s="13" t="s">
        <v>209</v>
      </c>
      <c r="B1083" s="13">
        <v>9.5</v>
      </c>
    </row>
    <row r="1084" spans="1:2" ht="22" x14ac:dyDescent="0.3">
      <c r="A1084" s="17" t="s">
        <v>337</v>
      </c>
      <c r="B1084" s="18">
        <v>9.58</v>
      </c>
    </row>
    <row r="1085" spans="1:2" ht="22" x14ac:dyDescent="0.3">
      <c r="A1085" s="30" t="s">
        <v>774</v>
      </c>
      <c r="B1085" s="30">
        <v>9.64</v>
      </c>
    </row>
    <row r="1086" spans="1:2" ht="22" x14ac:dyDescent="0.3">
      <c r="A1086" s="30" t="s">
        <v>801</v>
      </c>
      <c r="B1086" s="30">
        <v>9.64</v>
      </c>
    </row>
    <row r="1087" spans="1:2" ht="22" x14ac:dyDescent="0.3">
      <c r="A1087" s="30" t="s">
        <v>798</v>
      </c>
      <c r="B1087" s="30">
        <v>9.64</v>
      </c>
    </row>
    <row r="1088" spans="1:2" ht="22" x14ac:dyDescent="0.3">
      <c r="A1088" s="30" t="s">
        <v>838</v>
      </c>
      <c r="B1088" s="30">
        <v>9.64</v>
      </c>
    </row>
    <row r="1089" spans="1:2" ht="22" x14ac:dyDescent="0.3">
      <c r="A1089" s="13" t="s">
        <v>158</v>
      </c>
      <c r="B1089" s="13">
        <v>9.64</v>
      </c>
    </row>
    <row r="1090" spans="1:2" ht="22" x14ac:dyDescent="0.3">
      <c r="A1090" s="17" t="s">
        <v>337</v>
      </c>
      <c r="B1090" s="18">
        <v>9.69</v>
      </c>
    </row>
    <row r="1091" spans="1:2" ht="22" x14ac:dyDescent="0.3">
      <c r="A1091" s="30" t="s">
        <v>800</v>
      </c>
      <c r="B1091" s="30">
        <v>9.7200000000000006</v>
      </c>
    </row>
    <row r="1092" spans="1:2" ht="22" x14ac:dyDescent="0.3">
      <c r="A1092" s="30" t="s">
        <v>838</v>
      </c>
      <c r="B1092" s="30">
        <v>9.7200000000000006</v>
      </c>
    </row>
    <row r="1093" spans="1:2" ht="22" x14ac:dyDescent="0.3">
      <c r="A1093" s="24" t="s">
        <v>690</v>
      </c>
      <c r="B1093" s="24">
        <v>9.7200000000000006</v>
      </c>
    </row>
    <row r="1094" spans="1:2" ht="22" x14ac:dyDescent="0.3">
      <c r="A1094" s="30" t="s">
        <v>875</v>
      </c>
      <c r="B1094" s="30">
        <v>9.77</v>
      </c>
    </row>
    <row r="1095" spans="1:2" ht="22" x14ac:dyDescent="0.3">
      <c r="A1095" s="24" t="s">
        <v>692</v>
      </c>
      <c r="B1095" s="24">
        <v>9.85</v>
      </c>
    </row>
    <row r="1096" spans="1:2" ht="22" x14ac:dyDescent="0.3">
      <c r="A1096" s="21" t="s">
        <v>598</v>
      </c>
      <c r="B1096" s="21">
        <v>9.85</v>
      </c>
    </row>
    <row r="1097" spans="1:2" ht="22" x14ac:dyDescent="0.3">
      <c r="A1097" s="30" t="s">
        <v>847</v>
      </c>
      <c r="B1097" s="30">
        <v>10</v>
      </c>
    </row>
    <row r="1098" spans="1:2" ht="22" x14ac:dyDescent="0.3">
      <c r="A1098" s="30" t="s">
        <v>764</v>
      </c>
      <c r="B1098" s="30">
        <v>10</v>
      </c>
    </row>
    <row r="1099" spans="1:2" ht="22" x14ac:dyDescent="0.3">
      <c r="A1099" s="30" t="s">
        <v>800</v>
      </c>
      <c r="B1099" s="30">
        <v>10</v>
      </c>
    </row>
    <row r="1100" spans="1:2" ht="22" x14ac:dyDescent="0.3">
      <c r="A1100" s="30" t="s">
        <v>819</v>
      </c>
      <c r="B1100" s="30">
        <v>10</v>
      </c>
    </row>
    <row r="1101" spans="1:2" ht="22" x14ac:dyDescent="0.3">
      <c r="A1101" s="24" t="s">
        <v>672</v>
      </c>
      <c r="B1101" s="24">
        <v>10</v>
      </c>
    </row>
    <row r="1102" spans="1:2" ht="22" x14ac:dyDescent="0.3">
      <c r="A1102" s="30" t="s">
        <v>782</v>
      </c>
      <c r="B1102" s="30">
        <v>10</v>
      </c>
    </row>
    <row r="1103" spans="1:2" ht="22" x14ac:dyDescent="0.3">
      <c r="A1103" s="30" t="s">
        <v>764</v>
      </c>
      <c r="B1103" s="30">
        <v>10</v>
      </c>
    </row>
    <row r="1104" spans="1:2" ht="22" x14ac:dyDescent="0.3">
      <c r="A1104" s="30" t="s">
        <v>890</v>
      </c>
      <c r="B1104" s="30">
        <v>10</v>
      </c>
    </row>
    <row r="1105" spans="1:2" ht="22" x14ac:dyDescent="0.3">
      <c r="A1105" s="17" t="s">
        <v>321</v>
      </c>
      <c r="B1105" s="18">
        <v>10</v>
      </c>
    </row>
    <row r="1106" spans="1:2" ht="22" x14ac:dyDescent="0.3">
      <c r="A1106" s="17" t="s">
        <v>368</v>
      </c>
      <c r="B1106" s="18">
        <v>10</v>
      </c>
    </row>
    <row r="1107" spans="1:2" ht="22" x14ac:dyDescent="0.3">
      <c r="A1107" s="30" t="s">
        <v>838</v>
      </c>
      <c r="B1107" s="30">
        <v>10</v>
      </c>
    </row>
    <row r="1108" spans="1:2" ht="22" x14ac:dyDescent="0.3">
      <c r="A1108" s="17" t="s">
        <v>307</v>
      </c>
      <c r="B1108" s="18">
        <v>10</v>
      </c>
    </row>
    <row r="1109" spans="1:2" ht="22" x14ac:dyDescent="0.3">
      <c r="A1109" s="21" t="s">
        <v>399</v>
      </c>
      <c r="B1109" s="21">
        <v>10</v>
      </c>
    </row>
    <row r="1110" spans="1:2" ht="22" x14ac:dyDescent="0.3">
      <c r="A1110" s="30" t="s">
        <v>764</v>
      </c>
      <c r="B1110" s="30">
        <v>10</v>
      </c>
    </row>
    <row r="1111" spans="1:2" ht="22" x14ac:dyDescent="0.3">
      <c r="A1111" s="24" t="s">
        <v>678</v>
      </c>
      <c r="B1111" s="24">
        <v>10</v>
      </c>
    </row>
    <row r="1112" spans="1:2" ht="22" x14ac:dyDescent="0.3">
      <c r="A1112" s="17" t="s">
        <v>305</v>
      </c>
      <c r="B1112" s="18">
        <v>10</v>
      </c>
    </row>
    <row r="1113" spans="1:2" ht="22" x14ac:dyDescent="0.3">
      <c r="A1113" s="24" t="s">
        <v>677</v>
      </c>
      <c r="B1113" s="24">
        <v>10</v>
      </c>
    </row>
    <row r="1114" spans="1:2" ht="22" x14ac:dyDescent="0.3">
      <c r="A1114" s="30" t="s">
        <v>798</v>
      </c>
      <c r="B1114" s="30">
        <v>10</v>
      </c>
    </row>
    <row r="1115" spans="1:2" ht="22" x14ac:dyDescent="0.3">
      <c r="A1115" s="21" t="s">
        <v>543</v>
      </c>
      <c r="B1115" s="21">
        <v>10</v>
      </c>
    </row>
    <row r="1116" spans="1:2" ht="22" x14ac:dyDescent="0.3">
      <c r="A1116" s="17" t="s">
        <v>307</v>
      </c>
      <c r="B1116" s="18">
        <v>10</v>
      </c>
    </row>
    <row r="1117" spans="1:2" ht="22" x14ac:dyDescent="0.3">
      <c r="A1117" s="21" t="s">
        <v>379</v>
      </c>
      <c r="B1117" s="21">
        <v>10</v>
      </c>
    </row>
    <row r="1118" spans="1:2" ht="22" x14ac:dyDescent="0.3">
      <c r="A1118" s="30" t="s">
        <v>930</v>
      </c>
      <c r="B1118" s="30">
        <v>10.23</v>
      </c>
    </row>
    <row r="1119" spans="1:2" ht="22" x14ac:dyDescent="0.3">
      <c r="A1119" s="21" t="s">
        <v>586</v>
      </c>
      <c r="B1119" s="21">
        <v>10.33</v>
      </c>
    </row>
    <row r="1120" spans="1:2" ht="22" x14ac:dyDescent="0.3">
      <c r="A1120" s="21" t="s">
        <v>571</v>
      </c>
      <c r="B1120" s="21">
        <v>10.33</v>
      </c>
    </row>
    <row r="1121" spans="1:2" ht="22" x14ac:dyDescent="0.3">
      <c r="A1121" s="21" t="s">
        <v>593</v>
      </c>
      <c r="B1121" s="21">
        <v>10.33</v>
      </c>
    </row>
    <row r="1122" spans="1:2" ht="22" x14ac:dyDescent="0.3">
      <c r="A1122" s="21" t="s">
        <v>412</v>
      </c>
      <c r="B1122" s="21">
        <v>10.33</v>
      </c>
    </row>
    <row r="1123" spans="1:2" ht="22" x14ac:dyDescent="0.3">
      <c r="A1123" s="30" t="s">
        <v>764</v>
      </c>
      <c r="B1123" s="30">
        <v>10.36</v>
      </c>
    </row>
    <row r="1124" spans="1:2" ht="22" x14ac:dyDescent="0.3">
      <c r="A1124" s="10" t="s">
        <v>138</v>
      </c>
      <c r="B1124" s="10">
        <v>10.36</v>
      </c>
    </row>
    <row r="1125" spans="1:2" ht="22" x14ac:dyDescent="0.3">
      <c r="A1125" s="24" t="s">
        <v>690</v>
      </c>
      <c r="B1125" s="24">
        <v>10.39</v>
      </c>
    </row>
    <row r="1126" spans="1:2" ht="22" x14ac:dyDescent="0.3">
      <c r="A1126" s="30" t="s">
        <v>801</v>
      </c>
      <c r="B1126" s="30">
        <v>10.5</v>
      </c>
    </row>
    <row r="1127" spans="1:2" ht="22" x14ac:dyDescent="0.3">
      <c r="A1127" s="13" t="s">
        <v>280</v>
      </c>
      <c r="B1127" s="13">
        <v>10.56</v>
      </c>
    </row>
    <row r="1128" spans="1:2" ht="22" x14ac:dyDescent="0.3">
      <c r="A1128" s="21" t="s">
        <v>438</v>
      </c>
      <c r="B1128" s="21">
        <v>10.57</v>
      </c>
    </row>
    <row r="1129" spans="1:2" ht="22" x14ac:dyDescent="0.3">
      <c r="A1129" s="30" t="s">
        <v>764</v>
      </c>
      <c r="B1129" s="30">
        <v>10.62</v>
      </c>
    </row>
    <row r="1130" spans="1:2" ht="22" x14ac:dyDescent="0.3">
      <c r="A1130" s="24" t="s">
        <v>674</v>
      </c>
      <c r="B1130" s="24">
        <v>10.62</v>
      </c>
    </row>
    <row r="1131" spans="1:2" ht="22" x14ac:dyDescent="0.3">
      <c r="A1131" s="24" t="s">
        <v>676</v>
      </c>
      <c r="B1131" s="24">
        <v>10.71</v>
      </c>
    </row>
    <row r="1132" spans="1:2" ht="22" x14ac:dyDescent="0.3">
      <c r="A1132" s="21" t="s">
        <v>576</v>
      </c>
      <c r="B1132" s="21">
        <v>10.75</v>
      </c>
    </row>
    <row r="1133" spans="1:2" ht="22" x14ac:dyDescent="0.3">
      <c r="A1133" s="21" t="s">
        <v>524</v>
      </c>
      <c r="B1133" s="21">
        <v>10.75</v>
      </c>
    </row>
    <row r="1134" spans="1:2" ht="22" x14ac:dyDescent="0.3">
      <c r="A1134" s="30" t="s">
        <v>774</v>
      </c>
      <c r="B1134" s="30">
        <v>10.83</v>
      </c>
    </row>
    <row r="1135" spans="1:2" ht="22" x14ac:dyDescent="0.3">
      <c r="A1135" s="17" t="s">
        <v>290</v>
      </c>
      <c r="B1135" s="18">
        <v>10.83</v>
      </c>
    </row>
    <row r="1136" spans="1:2" ht="22" x14ac:dyDescent="0.3">
      <c r="A1136" s="30" t="s">
        <v>890</v>
      </c>
      <c r="B1136" s="30">
        <v>10.83</v>
      </c>
    </row>
    <row r="1137" spans="1:2" ht="22" x14ac:dyDescent="0.3">
      <c r="A1137" s="17" t="s">
        <v>294</v>
      </c>
      <c r="B1137" s="18">
        <v>10.83</v>
      </c>
    </row>
    <row r="1138" spans="1:2" ht="22" x14ac:dyDescent="0.3">
      <c r="A1138" s="24" t="s">
        <v>690</v>
      </c>
      <c r="B1138" s="24">
        <v>10.96</v>
      </c>
    </row>
    <row r="1139" spans="1:2" ht="22" x14ac:dyDescent="0.3">
      <c r="A1139" s="10" t="s">
        <v>96</v>
      </c>
      <c r="B1139" s="10">
        <v>11</v>
      </c>
    </row>
    <row r="1140" spans="1:2" ht="22" x14ac:dyDescent="0.3">
      <c r="A1140" s="21" t="s">
        <v>512</v>
      </c>
      <c r="B1140" s="21">
        <v>11</v>
      </c>
    </row>
    <row r="1141" spans="1:2" ht="22" x14ac:dyDescent="0.3">
      <c r="A1141" s="21" t="s">
        <v>587</v>
      </c>
      <c r="B1141" s="21">
        <v>11</v>
      </c>
    </row>
    <row r="1142" spans="1:2" ht="22" x14ac:dyDescent="0.3">
      <c r="A1142" s="30" t="s">
        <v>782</v>
      </c>
      <c r="B1142" s="30">
        <v>11.07</v>
      </c>
    </row>
    <row r="1143" spans="1:2" ht="22" x14ac:dyDescent="0.3">
      <c r="A1143" s="30" t="s">
        <v>900</v>
      </c>
      <c r="B1143" s="30">
        <v>11.07</v>
      </c>
    </row>
    <row r="1144" spans="1:2" ht="22" x14ac:dyDescent="0.3">
      <c r="A1144" s="6" t="s">
        <v>14</v>
      </c>
      <c r="B1144" s="7">
        <v>11.07</v>
      </c>
    </row>
    <row r="1145" spans="1:2" ht="22" x14ac:dyDescent="0.3">
      <c r="A1145" s="24" t="s">
        <v>676</v>
      </c>
      <c r="B1145" s="24">
        <v>11.25</v>
      </c>
    </row>
    <row r="1146" spans="1:2" ht="22" x14ac:dyDescent="0.3">
      <c r="A1146" s="30" t="s">
        <v>764</v>
      </c>
      <c r="B1146" s="30">
        <v>11.25</v>
      </c>
    </row>
    <row r="1147" spans="1:2" ht="22" x14ac:dyDescent="0.3">
      <c r="A1147" s="13" t="s">
        <v>199</v>
      </c>
      <c r="B1147" s="13">
        <v>11.25</v>
      </c>
    </row>
    <row r="1148" spans="1:2" ht="22" x14ac:dyDescent="0.3">
      <c r="A1148" s="24" t="s">
        <v>680</v>
      </c>
      <c r="B1148" s="24">
        <v>11.5</v>
      </c>
    </row>
    <row r="1149" spans="1:2" ht="22" x14ac:dyDescent="0.3">
      <c r="A1149" s="30" t="s">
        <v>906</v>
      </c>
      <c r="B1149" s="30">
        <v>11.5</v>
      </c>
    </row>
    <row r="1150" spans="1:2" ht="22" x14ac:dyDescent="0.3">
      <c r="A1150" s="24" t="s">
        <v>690</v>
      </c>
      <c r="B1150" s="24">
        <v>11.5</v>
      </c>
    </row>
    <row r="1151" spans="1:2" ht="22" x14ac:dyDescent="0.3">
      <c r="A1151" s="30" t="s">
        <v>774</v>
      </c>
      <c r="B1151" s="30">
        <v>11.5</v>
      </c>
    </row>
    <row r="1152" spans="1:2" ht="22" x14ac:dyDescent="0.3">
      <c r="A1152" s="21" t="s">
        <v>446</v>
      </c>
      <c r="B1152" s="21">
        <v>11.5</v>
      </c>
    </row>
    <row r="1153" spans="1:2" ht="22" x14ac:dyDescent="0.3">
      <c r="A1153" s="24" t="s">
        <v>692</v>
      </c>
      <c r="B1153" s="24">
        <v>11.54</v>
      </c>
    </row>
    <row r="1154" spans="1:2" ht="22" x14ac:dyDescent="0.3">
      <c r="A1154" s="10" t="s">
        <v>137</v>
      </c>
      <c r="B1154" s="10">
        <v>11.55</v>
      </c>
    </row>
    <row r="1155" spans="1:2" ht="22" x14ac:dyDescent="0.3">
      <c r="A1155" s="10" t="s">
        <v>135</v>
      </c>
      <c r="B1155" s="10">
        <v>11.56</v>
      </c>
    </row>
    <row r="1156" spans="1:2" ht="22" x14ac:dyDescent="0.3">
      <c r="A1156" s="30" t="s">
        <v>782</v>
      </c>
      <c r="B1156" s="30">
        <v>11.59</v>
      </c>
    </row>
    <row r="1157" spans="1:2" ht="22" x14ac:dyDescent="0.3">
      <c r="A1157" s="30" t="s">
        <v>890</v>
      </c>
      <c r="B1157" s="30">
        <v>11.59</v>
      </c>
    </row>
    <row r="1158" spans="1:2" ht="22" x14ac:dyDescent="0.3">
      <c r="A1158" s="24" t="s">
        <v>692</v>
      </c>
      <c r="B1158" s="24">
        <v>11.61</v>
      </c>
    </row>
    <row r="1159" spans="1:2" ht="22" x14ac:dyDescent="0.3">
      <c r="A1159" s="21" t="s">
        <v>464</v>
      </c>
      <c r="B1159" s="21">
        <v>11.67</v>
      </c>
    </row>
    <row r="1160" spans="1:2" ht="22" x14ac:dyDescent="0.3">
      <c r="A1160" s="24" t="s">
        <v>678</v>
      </c>
      <c r="B1160" s="24">
        <v>11.73</v>
      </c>
    </row>
    <row r="1161" spans="1:2" ht="22" x14ac:dyDescent="0.3">
      <c r="A1161" s="30" t="s">
        <v>811</v>
      </c>
      <c r="B1161" s="30">
        <v>11.79</v>
      </c>
    </row>
    <row r="1162" spans="1:2" ht="22" x14ac:dyDescent="0.3">
      <c r="A1162" s="30" t="s">
        <v>764</v>
      </c>
      <c r="B1162" s="30">
        <v>11.79</v>
      </c>
    </row>
    <row r="1163" spans="1:2" ht="22" x14ac:dyDescent="0.3">
      <c r="A1163" s="30" t="s">
        <v>865</v>
      </c>
      <c r="B1163" s="30">
        <v>11.79</v>
      </c>
    </row>
    <row r="1164" spans="1:2" ht="22" x14ac:dyDescent="0.3">
      <c r="A1164" s="30" t="s">
        <v>764</v>
      </c>
      <c r="B1164" s="30">
        <v>11.88</v>
      </c>
    </row>
    <row r="1165" spans="1:2" ht="22" x14ac:dyDescent="0.3">
      <c r="A1165" s="30" t="s">
        <v>774</v>
      </c>
      <c r="B1165" s="30">
        <v>11.88</v>
      </c>
    </row>
    <row r="1166" spans="1:2" ht="22" x14ac:dyDescent="0.3">
      <c r="A1166" s="30" t="s">
        <v>782</v>
      </c>
      <c r="B1166" s="30">
        <v>11.94</v>
      </c>
    </row>
    <row r="1167" spans="1:2" ht="22" x14ac:dyDescent="0.3">
      <c r="A1167" s="24" t="s">
        <v>674</v>
      </c>
      <c r="B1167" s="24">
        <v>11.94</v>
      </c>
    </row>
    <row r="1168" spans="1:2" ht="22" x14ac:dyDescent="0.3">
      <c r="A1168" s="17" t="s">
        <v>311</v>
      </c>
      <c r="B1168" s="18">
        <v>12</v>
      </c>
    </row>
    <row r="1169" spans="1:2" ht="22" x14ac:dyDescent="0.3">
      <c r="A1169" s="21" t="s">
        <v>552</v>
      </c>
      <c r="B1169" s="21">
        <v>12</v>
      </c>
    </row>
    <row r="1170" spans="1:2" ht="22" x14ac:dyDescent="0.3">
      <c r="A1170" s="21" t="s">
        <v>430</v>
      </c>
      <c r="B1170" s="21">
        <v>12</v>
      </c>
    </row>
    <row r="1171" spans="1:2" ht="22" x14ac:dyDescent="0.3">
      <c r="A1171" s="30" t="s">
        <v>798</v>
      </c>
      <c r="B1171" s="30">
        <v>12</v>
      </c>
    </row>
    <row r="1172" spans="1:2" ht="22" x14ac:dyDescent="0.3">
      <c r="A1172" s="21" t="s">
        <v>587</v>
      </c>
      <c r="B1172" s="21">
        <v>12</v>
      </c>
    </row>
    <row r="1173" spans="1:2" ht="22" x14ac:dyDescent="0.3">
      <c r="A1173" s="21" t="s">
        <v>429</v>
      </c>
      <c r="B1173" s="21">
        <v>12</v>
      </c>
    </row>
    <row r="1174" spans="1:2" ht="22" x14ac:dyDescent="0.3">
      <c r="A1174" s="21" t="s">
        <v>446</v>
      </c>
      <c r="B1174" s="21">
        <v>12</v>
      </c>
    </row>
    <row r="1175" spans="1:2" ht="22" x14ac:dyDescent="0.3">
      <c r="A1175" s="21" t="s">
        <v>518</v>
      </c>
      <c r="B1175" s="21">
        <v>12</v>
      </c>
    </row>
    <row r="1176" spans="1:2" ht="22" x14ac:dyDescent="0.3">
      <c r="A1176" s="21" t="s">
        <v>522</v>
      </c>
      <c r="B1176" s="21">
        <v>12</v>
      </c>
    </row>
    <row r="1177" spans="1:2" ht="22" x14ac:dyDescent="0.3">
      <c r="A1177" s="21" t="s">
        <v>453</v>
      </c>
      <c r="B1177" s="21">
        <v>12</v>
      </c>
    </row>
    <row r="1178" spans="1:2" ht="22" x14ac:dyDescent="0.3">
      <c r="A1178" s="24" t="s">
        <v>672</v>
      </c>
      <c r="B1178" s="24">
        <v>12.13</v>
      </c>
    </row>
    <row r="1179" spans="1:2" ht="22" x14ac:dyDescent="0.3">
      <c r="A1179" s="24" t="s">
        <v>677</v>
      </c>
      <c r="B1179" s="24">
        <v>12.21</v>
      </c>
    </row>
    <row r="1180" spans="1:2" ht="22" x14ac:dyDescent="0.3">
      <c r="A1180" s="30" t="s">
        <v>774</v>
      </c>
      <c r="B1180" s="30">
        <v>12.5</v>
      </c>
    </row>
    <row r="1181" spans="1:2" ht="22" x14ac:dyDescent="0.3">
      <c r="A1181" s="30" t="s">
        <v>817</v>
      </c>
      <c r="B1181" s="30">
        <v>12.5</v>
      </c>
    </row>
    <row r="1182" spans="1:2" ht="22" x14ac:dyDescent="0.3">
      <c r="A1182" s="30" t="s">
        <v>913</v>
      </c>
      <c r="B1182" s="30">
        <v>12.5</v>
      </c>
    </row>
    <row r="1183" spans="1:2" ht="22" x14ac:dyDescent="0.3">
      <c r="A1183" s="30" t="s">
        <v>865</v>
      </c>
      <c r="B1183" s="30">
        <v>12.5</v>
      </c>
    </row>
    <row r="1184" spans="1:2" ht="22" x14ac:dyDescent="0.3">
      <c r="A1184" s="30" t="s">
        <v>782</v>
      </c>
      <c r="B1184" s="30">
        <v>12.5</v>
      </c>
    </row>
    <row r="1185" spans="1:2" ht="22" x14ac:dyDescent="0.3">
      <c r="A1185" s="30" t="s">
        <v>764</v>
      </c>
      <c r="B1185" s="30">
        <v>12.5</v>
      </c>
    </row>
    <row r="1186" spans="1:2" ht="22" x14ac:dyDescent="0.3">
      <c r="A1186" s="30" t="s">
        <v>819</v>
      </c>
      <c r="B1186" s="30">
        <v>12.5</v>
      </c>
    </row>
    <row r="1187" spans="1:2" ht="22" x14ac:dyDescent="0.3">
      <c r="A1187" s="30" t="s">
        <v>932</v>
      </c>
      <c r="B1187" s="30">
        <v>12.5</v>
      </c>
    </row>
    <row r="1188" spans="1:2" ht="22" x14ac:dyDescent="0.3">
      <c r="A1188" s="30" t="s">
        <v>774</v>
      </c>
      <c r="B1188" s="30">
        <v>12.5</v>
      </c>
    </row>
    <row r="1189" spans="1:2" ht="22" x14ac:dyDescent="0.3">
      <c r="A1189" s="17" t="s">
        <v>290</v>
      </c>
      <c r="B1189" s="18">
        <v>12.5</v>
      </c>
    </row>
    <row r="1190" spans="1:2" ht="22" x14ac:dyDescent="0.3">
      <c r="A1190" s="30" t="s">
        <v>798</v>
      </c>
      <c r="B1190" s="30">
        <v>12.5</v>
      </c>
    </row>
    <row r="1191" spans="1:2" ht="22" x14ac:dyDescent="0.3">
      <c r="A1191" s="30" t="s">
        <v>764</v>
      </c>
      <c r="B1191" s="30">
        <v>12.5</v>
      </c>
    </row>
    <row r="1192" spans="1:2" ht="22" x14ac:dyDescent="0.3">
      <c r="A1192" s="17" t="s">
        <v>320</v>
      </c>
      <c r="B1192" s="18">
        <v>12.5</v>
      </c>
    </row>
    <row r="1193" spans="1:2" ht="22" x14ac:dyDescent="0.3">
      <c r="A1193" s="13" t="s">
        <v>241</v>
      </c>
      <c r="B1193" s="13">
        <v>12.5</v>
      </c>
    </row>
    <row r="1194" spans="1:2" ht="22" x14ac:dyDescent="0.3">
      <c r="A1194" s="30" t="s">
        <v>900</v>
      </c>
      <c r="B1194" s="30">
        <v>12.5</v>
      </c>
    </row>
    <row r="1195" spans="1:2" ht="22" x14ac:dyDescent="0.3">
      <c r="A1195" s="21" t="s">
        <v>471</v>
      </c>
      <c r="B1195" s="21">
        <v>12.5</v>
      </c>
    </row>
    <row r="1196" spans="1:2" ht="22" x14ac:dyDescent="0.3">
      <c r="A1196" s="21" t="s">
        <v>465</v>
      </c>
      <c r="B1196" s="21">
        <v>12.5</v>
      </c>
    </row>
    <row r="1197" spans="1:2" ht="22" x14ac:dyDescent="0.3">
      <c r="A1197" s="30" t="s">
        <v>805</v>
      </c>
      <c r="B1197" s="30">
        <v>12.5</v>
      </c>
    </row>
    <row r="1198" spans="1:2" ht="22" x14ac:dyDescent="0.3">
      <c r="A1198" s="21" t="s">
        <v>464</v>
      </c>
      <c r="B1198" s="21">
        <v>12.5</v>
      </c>
    </row>
    <row r="1199" spans="1:2" ht="22" x14ac:dyDescent="0.3">
      <c r="A1199" s="24" t="s">
        <v>692</v>
      </c>
      <c r="B1199" s="24">
        <v>12.71</v>
      </c>
    </row>
    <row r="1200" spans="1:2" ht="22" x14ac:dyDescent="0.3">
      <c r="A1200" s="24" t="s">
        <v>692</v>
      </c>
      <c r="B1200" s="24">
        <v>12.88</v>
      </c>
    </row>
    <row r="1201" spans="1:2" ht="22" x14ac:dyDescent="0.3">
      <c r="A1201" s="24" t="s">
        <v>674</v>
      </c>
      <c r="B1201" s="24">
        <v>13.06</v>
      </c>
    </row>
    <row r="1202" spans="1:2" ht="22" x14ac:dyDescent="0.3">
      <c r="A1202" s="30" t="s">
        <v>774</v>
      </c>
      <c r="B1202" s="30">
        <v>13.06</v>
      </c>
    </row>
    <row r="1203" spans="1:2" ht="22" x14ac:dyDescent="0.3">
      <c r="A1203" s="24" t="s">
        <v>680</v>
      </c>
      <c r="B1203" s="24">
        <v>13.21</v>
      </c>
    </row>
    <row r="1204" spans="1:2" ht="22" x14ac:dyDescent="0.3">
      <c r="A1204" s="13" t="s">
        <v>171</v>
      </c>
      <c r="B1204" s="13">
        <v>13.21</v>
      </c>
    </row>
    <row r="1205" spans="1:2" ht="22" x14ac:dyDescent="0.3">
      <c r="A1205" s="24" t="s">
        <v>692</v>
      </c>
      <c r="B1205" s="24">
        <v>13.27</v>
      </c>
    </row>
    <row r="1206" spans="1:2" ht="22" x14ac:dyDescent="0.3">
      <c r="A1206" s="30" t="s">
        <v>774</v>
      </c>
      <c r="B1206" s="30">
        <v>13.33</v>
      </c>
    </row>
    <row r="1207" spans="1:2" ht="22" x14ac:dyDescent="0.3">
      <c r="A1207" s="24" t="s">
        <v>690</v>
      </c>
      <c r="B1207" s="24">
        <v>13.5</v>
      </c>
    </row>
    <row r="1208" spans="1:2" ht="22" x14ac:dyDescent="0.3">
      <c r="A1208" s="30" t="s">
        <v>782</v>
      </c>
      <c r="B1208" s="30">
        <v>13.5</v>
      </c>
    </row>
    <row r="1209" spans="1:2" ht="22" x14ac:dyDescent="0.3">
      <c r="A1209" s="13" t="s">
        <v>270</v>
      </c>
      <c r="B1209" s="13">
        <v>13.5</v>
      </c>
    </row>
    <row r="1210" spans="1:2" ht="22" x14ac:dyDescent="0.3">
      <c r="A1210" s="24" t="s">
        <v>680</v>
      </c>
      <c r="B1210" s="24">
        <v>13.57</v>
      </c>
    </row>
    <row r="1211" spans="1:2" ht="22" x14ac:dyDescent="0.3">
      <c r="A1211" s="21" t="s">
        <v>654</v>
      </c>
      <c r="B1211" s="21">
        <v>13.66</v>
      </c>
    </row>
    <row r="1212" spans="1:2" ht="22" x14ac:dyDescent="0.3">
      <c r="A1212" s="21" t="s">
        <v>651</v>
      </c>
      <c r="B1212" s="21">
        <v>13.66</v>
      </c>
    </row>
    <row r="1213" spans="1:2" ht="22" x14ac:dyDescent="0.3">
      <c r="A1213" s="21" t="s">
        <v>382</v>
      </c>
      <c r="B1213" s="21">
        <v>13.66</v>
      </c>
    </row>
    <row r="1214" spans="1:2" ht="22" x14ac:dyDescent="0.3">
      <c r="A1214" s="24" t="s">
        <v>672</v>
      </c>
      <c r="B1214" s="24">
        <v>13.7</v>
      </c>
    </row>
    <row r="1215" spans="1:2" ht="22" x14ac:dyDescent="0.3">
      <c r="A1215" s="30" t="s">
        <v>880</v>
      </c>
      <c r="B1215" s="30">
        <v>13.75</v>
      </c>
    </row>
    <row r="1216" spans="1:2" ht="22" x14ac:dyDescent="0.3">
      <c r="A1216" s="30" t="s">
        <v>782</v>
      </c>
      <c r="B1216" s="30">
        <v>13.75</v>
      </c>
    </row>
    <row r="1217" spans="1:2" ht="22" x14ac:dyDescent="0.3">
      <c r="A1217" s="21" t="s">
        <v>438</v>
      </c>
      <c r="B1217" s="21">
        <v>14</v>
      </c>
    </row>
    <row r="1218" spans="1:2" ht="22" x14ac:dyDescent="0.3">
      <c r="A1218" s="24" t="s">
        <v>676</v>
      </c>
      <c r="B1218" s="24">
        <v>14.17</v>
      </c>
    </row>
    <row r="1219" spans="1:2" ht="22" x14ac:dyDescent="0.3">
      <c r="A1219" s="21" t="s">
        <v>526</v>
      </c>
      <c r="B1219" s="21">
        <v>14.5</v>
      </c>
    </row>
    <row r="1220" spans="1:2" ht="22" x14ac:dyDescent="0.3">
      <c r="A1220" s="21" t="s">
        <v>383</v>
      </c>
      <c r="B1220" s="21">
        <v>14.5</v>
      </c>
    </row>
    <row r="1221" spans="1:2" ht="22" x14ac:dyDescent="0.3">
      <c r="A1221" s="17" t="s">
        <v>309</v>
      </c>
      <c r="B1221" s="18">
        <v>14.64</v>
      </c>
    </row>
    <row r="1222" spans="1:2" ht="22" x14ac:dyDescent="0.3">
      <c r="A1222" s="30" t="s">
        <v>774</v>
      </c>
      <c r="B1222" s="30">
        <v>15</v>
      </c>
    </row>
    <row r="1223" spans="1:2" ht="22" x14ac:dyDescent="0.3">
      <c r="A1223" s="30" t="s">
        <v>764</v>
      </c>
      <c r="B1223" s="30">
        <v>15</v>
      </c>
    </row>
    <row r="1224" spans="1:2" ht="22" x14ac:dyDescent="0.3">
      <c r="A1224" s="24" t="s">
        <v>677</v>
      </c>
      <c r="B1224" s="24">
        <v>15</v>
      </c>
    </row>
    <row r="1225" spans="1:2" ht="22" x14ac:dyDescent="0.3">
      <c r="A1225" s="30" t="s">
        <v>890</v>
      </c>
      <c r="B1225" s="30">
        <v>15</v>
      </c>
    </row>
    <row r="1226" spans="1:2" ht="22" x14ac:dyDescent="0.3">
      <c r="A1226" s="24" t="s">
        <v>678</v>
      </c>
      <c r="B1226" s="24">
        <v>15</v>
      </c>
    </row>
    <row r="1227" spans="1:2" ht="22" x14ac:dyDescent="0.3">
      <c r="A1227" s="13" t="s">
        <v>283</v>
      </c>
      <c r="B1227" s="13">
        <v>15</v>
      </c>
    </row>
    <row r="1228" spans="1:2" ht="22" x14ac:dyDescent="0.3">
      <c r="A1228" s="24" t="s">
        <v>676</v>
      </c>
      <c r="B1228" s="24">
        <v>15.23</v>
      </c>
    </row>
    <row r="1229" spans="1:2" ht="22" x14ac:dyDescent="0.3">
      <c r="A1229" s="24" t="s">
        <v>674</v>
      </c>
      <c r="B1229" s="24">
        <v>15.83</v>
      </c>
    </row>
    <row r="1230" spans="1:2" ht="22" x14ac:dyDescent="0.3">
      <c r="A1230" s="30" t="s">
        <v>900</v>
      </c>
      <c r="B1230" s="30">
        <v>16.25</v>
      </c>
    </row>
    <row r="1231" spans="1:2" ht="22" x14ac:dyDescent="0.3">
      <c r="A1231" s="24" t="s">
        <v>692</v>
      </c>
      <c r="B1231" s="24">
        <v>16.39</v>
      </c>
    </row>
    <row r="1232" spans="1:2" ht="22" x14ac:dyDescent="0.3">
      <c r="A1232" s="17" t="s">
        <v>305</v>
      </c>
      <c r="B1232" s="18">
        <v>17.5</v>
      </c>
    </row>
    <row r="1233" spans="1:2" ht="22" x14ac:dyDescent="0.3">
      <c r="A1233" s="24" t="s">
        <v>680</v>
      </c>
      <c r="B1233" s="24">
        <v>17.5</v>
      </c>
    </row>
    <row r="1234" spans="1:2" ht="22" x14ac:dyDescent="0.3">
      <c r="A1234" s="30" t="s">
        <v>774</v>
      </c>
      <c r="B1234" s="30">
        <v>19.170000000000002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71A7-AA29-0146-8C5B-34D96F901CA9}">
  <dimension ref="A1:I1234"/>
  <sheetViews>
    <sheetView workbookViewId="0">
      <selection activeCell="N40" sqref="N40"/>
    </sheetView>
  </sheetViews>
  <sheetFormatPr baseColWidth="10" defaultRowHeight="16" x14ac:dyDescent="0.2"/>
  <cols>
    <col min="1" max="1" width="38.1640625" customWidth="1"/>
    <col min="2" max="2" width="26.1640625" customWidth="1"/>
    <col min="5" max="5" width="27.5" bestFit="1" customWidth="1"/>
    <col min="6" max="6" width="24" bestFit="1" customWidth="1"/>
  </cols>
  <sheetData>
    <row r="1" spans="1:5" ht="22" x14ac:dyDescent="0.3">
      <c r="A1" s="1" t="s">
        <v>0</v>
      </c>
      <c r="B1" s="1" t="s">
        <v>3</v>
      </c>
    </row>
    <row r="2" spans="1:5" ht="22" x14ac:dyDescent="0.3">
      <c r="A2" s="30" t="s">
        <v>880</v>
      </c>
      <c r="B2" s="30">
        <v>0</v>
      </c>
    </row>
    <row r="3" spans="1:5" ht="22" x14ac:dyDescent="0.3">
      <c r="A3" s="21" t="s">
        <v>649</v>
      </c>
      <c r="B3" s="21">
        <v>0</v>
      </c>
      <c r="E3" t="s">
        <v>948</v>
      </c>
    </row>
    <row r="4" spans="1:5" ht="22" x14ac:dyDescent="0.3">
      <c r="A4" s="21" t="s">
        <v>457</v>
      </c>
      <c r="B4" s="21">
        <v>1E-3</v>
      </c>
    </row>
    <row r="5" spans="1:5" ht="22" x14ac:dyDescent="0.3">
      <c r="A5" s="24" t="s">
        <v>672</v>
      </c>
      <c r="B5" s="24">
        <v>4.9000000000000002E-2</v>
      </c>
    </row>
    <row r="6" spans="1:5" ht="22" x14ac:dyDescent="0.3">
      <c r="A6" s="21" t="s">
        <v>614</v>
      </c>
      <c r="B6" s="21">
        <v>6.2E-2</v>
      </c>
    </row>
    <row r="7" spans="1:5" ht="22" x14ac:dyDescent="0.3">
      <c r="A7" s="21" t="s">
        <v>614</v>
      </c>
      <c r="B7" s="21">
        <v>7.3999999999999996E-2</v>
      </c>
    </row>
    <row r="8" spans="1:5" ht="22" x14ac:dyDescent="0.3">
      <c r="A8" s="21" t="s">
        <v>382</v>
      </c>
      <c r="B8" s="21">
        <v>7.3999999999999996E-2</v>
      </c>
    </row>
    <row r="9" spans="1:5" ht="22" x14ac:dyDescent="0.3">
      <c r="A9" s="24" t="s">
        <v>669</v>
      </c>
      <c r="B9" s="24">
        <v>7.6999999999999999E-2</v>
      </c>
    </row>
    <row r="10" spans="1:5" ht="22" x14ac:dyDescent="0.3">
      <c r="A10" s="30" t="s">
        <v>847</v>
      </c>
      <c r="B10" s="30">
        <v>7.8E-2</v>
      </c>
    </row>
    <row r="11" spans="1:5" ht="22" x14ac:dyDescent="0.3">
      <c r="A11" s="30" t="s">
        <v>798</v>
      </c>
      <c r="B11" s="30">
        <v>0.08</v>
      </c>
    </row>
    <row r="12" spans="1:5" ht="22" x14ac:dyDescent="0.3">
      <c r="A12" s="10" t="s">
        <v>116</v>
      </c>
      <c r="B12" s="11">
        <v>8.3000000000000004E-2</v>
      </c>
    </row>
    <row r="13" spans="1:5" ht="22" x14ac:dyDescent="0.3">
      <c r="A13" s="30" t="s">
        <v>805</v>
      </c>
      <c r="B13" s="30">
        <v>8.3000000000000004E-2</v>
      </c>
    </row>
    <row r="14" spans="1:5" ht="22" x14ac:dyDescent="0.3">
      <c r="A14" s="17" t="s">
        <v>291</v>
      </c>
      <c r="B14" s="18">
        <v>8.5000000000000006E-2</v>
      </c>
    </row>
    <row r="15" spans="1:5" ht="22" x14ac:dyDescent="0.3">
      <c r="A15" s="24" t="s">
        <v>696</v>
      </c>
      <c r="B15" s="24">
        <v>0.09</v>
      </c>
    </row>
    <row r="16" spans="1:5" ht="22" x14ac:dyDescent="0.3">
      <c r="A16" s="30" t="s">
        <v>809</v>
      </c>
      <c r="B16" s="30">
        <v>9.2999999999999999E-2</v>
      </c>
    </row>
    <row r="17" spans="1:9" ht="22" x14ac:dyDescent="0.3">
      <c r="A17" s="30" t="s">
        <v>890</v>
      </c>
      <c r="B17" s="30">
        <v>9.2999999999999999E-2</v>
      </c>
    </row>
    <row r="18" spans="1:9" ht="22" x14ac:dyDescent="0.3">
      <c r="A18" s="24" t="s">
        <v>692</v>
      </c>
      <c r="B18" s="24">
        <v>9.4E-2</v>
      </c>
    </row>
    <row r="19" spans="1:9" ht="22" x14ac:dyDescent="0.3">
      <c r="A19" s="30" t="s">
        <v>900</v>
      </c>
      <c r="B19" s="30">
        <v>9.6000000000000002E-2</v>
      </c>
      <c r="E19" t="s">
        <v>952</v>
      </c>
    </row>
    <row r="20" spans="1:9" ht="22" x14ac:dyDescent="0.3">
      <c r="A20" s="27" t="s">
        <v>718</v>
      </c>
      <c r="B20" s="27">
        <v>9.7000000000000003E-2</v>
      </c>
      <c r="E20" s="33" t="s">
        <v>944</v>
      </c>
      <c r="F20" t="s">
        <v>950</v>
      </c>
    </row>
    <row r="21" spans="1:9" ht="22" x14ac:dyDescent="0.3">
      <c r="A21" s="21" t="s">
        <v>614</v>
      </c>
      <c r="B21" s="21">
        <v>9.8000000000000004E-2</v>
      </c>
      <c r="E21" s="34" t="s">
        <v>379</v>
      </c>
      <c r="F21" s="35">
        <v>0.157</v>
      </c>
    </row>
    <row r="22" spans="1:9" ht="22" x14ac:dyDescent="0.3">
      <c r="A22" s="21" t="s">
        <v>614</v>
      </c>
      <c r="B22" s="21">
        <v>9.9000000000000005E-2</v>
      </c>
      <c r="E22" s="34" t="s">
        <v>123</v>
      </c>
      <c r="F22" s="35">
        <v>0.17499999999999999</v>
      </c>
      <c r="H22" s="34" t="s">
        <v>382</v>
      </c>
      <c r="I22">
        <v>7.3999999999999996E-2</v>
      </c>
    </row>
    <row r="23" spans="1:9" ht="22" x14ac:dyDescent="0.3">
      <c r="A23" s="10" t="s">
        <v>121</v>
      </c>
      <c r="B23" s="11">
        <v>0.1</v>
      </c>
      <c r="E23" s="34" t="s">
        <v>114</v>
      </c>
      <c r="F23" s="35">
        <v>0.20200000000000001</v>
      </c>
      <c r="H23" s="34" t="s">
        <v>805</v>
      </c>
      <c r="I23">
        <v>8.3000000000000004E-2</v>
      </c>
    </row>
    <row r="24" spans="1:9" ht="22" x14ac:dyDescent="0.3">
      <c r="A24" s="24" t="s">
        <v>672</v>
      </c>
      <c r="B24" s="24">
        <v>0.10299999999999999</v>
      </c>
      <c r="E24" s="34" t="s">
        <v>131</v>
      </c>
      <c r="F24" s="35">
        <v>0.17499999999999999</v>
      </c>
      <c r="H24" s="34" t="s">
        <v>809</v>
      </c>
      <c r="I24">
        <v>9.2999999999999999E-2</v>
      </c>
    </row>
    <row r="25" spans="1:9" ht="22" x14ac:dyDescent="0.3">
      <c r="A25" s="24" t="s">
        <v>669</v>
      </c>
      <c r="B25" s="24">
        <v>0.105</v>
      </c>
      <c r="E25" s="34" t="s">
        <v>118</v>
      </c>
      <c r="F25" s="35">
        <v>0.16600000000000001</v>
      </c>
      <c r="H25" s="34" t="s">
        <v>696</v>
      </c>
      <c r="I25">
        <v>0.113</v>
      </c>
    </row>
    <row r="26" spans="1:9" ht="22" x14ac:dyDescent="0.3">
      <c r="A26" s="30" t="s">
        <v>798</v>
      </c>
      <c r="B26" s="30">
        <v>0.105</v>
      </c>
      <c r="E26" s="34" t="s">
        <v>106</v>
      </c>
      <c r="F26" s="35">
        <v>0.187</v>
      </c>
      <c r="H26" s="34" t="s">
        <v>762</v>
      </c>
      <c r="I26">
        <v>0.121</v>
      </c>
    </row>
    <row r="27" spans="1:9" ht="22" x14ac:dyDescent="0.3">
      <c r="A27" s="10" t="s">
        <v>96</v>
      </c>
      <c r="B27" s="11">
        <v>0.108</v>
      </c>
      <c r="E27" s="34" t="s">
        <v>90</v>
      </c>
      <c r="F27" s="35">
        <v>0.25800000000000001</v>
      </c>
      <c r="H27" s="34" t="s">
        <v>669</v>
      </c>
      <c r="I27">
        <v>0.12666666666666668</v>
      </c>
    </row>
    <row r="28" spans="1:9" ht="22" x14ac:dyDescent="0.3">
      <c r="A28" s="30" t="s">
        <v>897</v>
      </c>
      <c r="B28" s="30">
        <v>0.108</v>
      </c>
      <c r="E28" s="34" t="s">
        <v>116</v>
      </c>
      <c r="F28" s="35">
        <v>0.13350000000000001</v>
      </c>
      <c r="H28" s="34" t="s">
        <v>138</v>
      </c>
      <c r="I28">
        <v>0.129</v>
      </c>
    </row>
    <row r="29" spans="1:9" ht="22" x14ac:dyDescent="0.3">
      <c r="A29" s="21" t="s">
        <v>453</v>
      </c>
      <c r="B29" s="21">
        <v>0.109</v>
      </c>
      <c r="E29" s="34" t="s">
        <v>81</v>
      </c>
      <c r="F29" s="35">
        <v>0.28599999999999998</v>
      </c>
      <c r="H29" s="34" t="s">
        <v>116</v>
      </c>
      <c r="I29">
        <v>0.13350000000000001</v>
      </c>
    </row>
    <row r="30" spans="1:9" ht="22" x14ac:dyDescent="0.3">
      <c r="A30" s="30" t="s">
        <v>774</v>
      </c>
      <c r="B30" s="30">
        <v>0.11</v>
      </c>
      <c r="E30" s="34" t="s">
        <v>83</v>
      </c>
      <c r="F30" s="35">
        <v>0.22299999999999998</v>
      </c>
      <c r="H30" s="34" t="s">
        <v>694</v>
      </c>
      <c r="I30">
        <v>0.13400000000000001</v>
      </c>
    </row>
    <row r="31" spans="1:9" ht="22" x14ac:dyDescent="0.3">
      <c r="A31" s="21" t="s">
        <v>635</v>
      </c>
      <c r="B31" s="21">
        <v>0.11</v>
      </c>
      <c r="E31" s="34" t="s">
        <v>110</v>
      </c>
      <c r="F31" s="35">
        <v>0.20200000000000001</v>
      </c>
      <c r="H31" s="34" t="s">
        <v>121</v>
      </c>
      <c r="I31">
        <v>0.13450000000000001</v>
      </c>
    </row>
    <row r="32" spans="1:9" ht="22" x14ac:dyDescent="0.3">
      <c r="A32" s="24" t="s">
        <v>681</v>
      </c>
      <c r="B32" s="24">
        <v>0.11</v>
      </c>
      <c r="E32" s="34" t="s">
        <v>89</v>
      </c>
      <c r="F32" s="35">
        <v>0.20450000000000002</v>
      </c>
    </row>
    <row r="33" spans="1:6" ht="22" x14ac:dyDescent="0.3">
      <c r="A33" s="21" t="s">
        <v>512</v>
      </c>
      <c r="B33" s="21">
        <v>0.11</v>
      </c>
      <c r="E33" s="34" t="s">
        <v>107</v>
      </c>
      <c r="F33" s="35">
        <v>0.19450000000000001</v>
      </c>
    </row>
    <row r="34" spans="1:6" ht="22" x14ac:dyDescent="0.3">
      <c r="A34" s="24" t="s">
        <v>678</v>
      </c>
      <c r="B34" s="24">
        <v>0.112</v>
      </c>
      <c r="E34" s="34" t="s">
        <v>103</v>
      </c>
      <c r="F34" s="35">
        <v>0.17899999999999999</v>
      </c>
    </row>
    <row r="35" spans="1:6" ht="22" x14ac:dyDescent="0.3">
      <c r="A35" s="13" t="s">
        <v>217</v>
      </c>
      <c r="B35" s="13">
        <v>0.113</v>
      </c>
      <c r="E35" s="34" t="s">
        <v>95</v>
      </c>
      <c r="F35" s="35">
        <v>0.23300000000000001</v>
      </c>
    </row>
    <row r="36" spans="1:6" ht="22" x14ac:dyDescent="0.3">
      <c r="A36" s="13" t="s">
        <v>147</v>
      </c>
      <c r="B36" s="13">
        <v>0.11799999999999999</v>
      </c>
      <c r="E36" s="34" t="s">
        <v>85</v>
      </c>
      <c r="F36" s="35">
        <v>0.24399999999999999</v>
      </c>
    </row>
    <row r="37" spans="1:6" ht="22" x14ac:dyDescent="0.3">
      <c r="A37" s="21" t="s">
        <v>453</v>
      </c>
      <c r="B37" s="21">
        <v>0.11899999999999999</v>
      </c>
      <c r="E37" s="34" t="s">
        <v>755</v>
      </c>
      <c r="F37" s="35">
        <v>0.192</v>
      </c>
    </row>
    <row r="38" spans="1:6" ht="22" x14ac:dyDescent="0.3">
      <c r="A38" s="24" t="s">
        <v>667</v>
      </c>
      <c r="B38" s="24">
        <v>0.121</v>
      </c>
      <c r="E38" s="34" t="s">
        <v>753</v>
      </c>
      <c r="F38" s="35">
        <v>0.21199999999999999</v>
      </c>
    </row>
    <row r="39" spans="1:6" ht="22" x14ac:dyDescent="0.3">
      <c r="A39" s="30" t="s">
        <v>764</v>
      </c>
      <c r="B39" s="30">
        <v>0.121</v>
      </c>
      <c r="E39" s="34" t="s">
        <v>725</v>
      </c>
      <c r="F39" s="35">
        <v>0.24099999999999999</v>
      </c>
    </row>
    <row r="40" spans="1:6" ht="22" x14ac:dyDescent="0.3">
      <c r="A40" s="27" t="s">
        <v>762</v>
      </c>
      <c r="B40" s="27">
        <v>0.121</v>
      </c>
      <c r="E40" s="34" t="s">
        <v>412</v>
      </c>
      <c r="F40" s="35">
        <v>0.16999999999999998</v>
      </c>
    </row>
    <row r="41" spans="1:6" ht="22" x14ac:dyDescent="0.3">
      <c r="A41" s="30" t="s">
        <v>800</v>
      </c>
      <c r="B41" s="30">
        <v>0.122</v>
      </c>
      <c r="E41" s="34" t="s">
        <v>418</v>
      </c>
      <c r="F41" s="35">
        <v>0.184</v>
      </c>
    </row>
    <row r="42" spans="1:6" ht="22" x14ac:dyDescent="0.3">
      <c r="A42" s="17" t="s">
        <v>294</v>
      </c>
      <c r="B42" s="18">
        <v>0.122</v>
      </c>
      <c r="E42" s="34" t="s">
        <v>419</v>
      </c>
      <c r="F42" s="35">
        <v>0.19033333333333333</v>
      </c>
    </row>
    <row r="43" spans="1:6" ht="22" x14ac:dyDescent="0.3">
      <c r="A43" s="24" t="s">
        <v>677</v>
      </c>
      <c r="B43" s="24">
        <v>0.123</v>
      </c>
      <c r="E43" s="34" t="s">
        <v>423</v>
      </c>
      <c r="F43" s="35">
        <v>0.16400000000000001</v>
      </c>
    </row>
    <row r="44" spans="1:6" ht="22" x14ac:dyDescent="0.3">
      <c r="A44" s="10" t="s">
        <v>93</v>
      </c>
      <c r="B44" s="11">
        <v>0.123</v>
      </c>
      <c r="E44" s="34" t="s">
        <v>424</v>
      </c>
      <c r="F44" s="35">
        <v>0.14499999999999999</v>
      </c>
    </row>
    <row r="45" spans="1:6" ht="22" x14ac:dyDescent="0.3">
      <c r="A45" s="30" t="s">
        <v>798</v>
      </c>
      <c r="B45" s="30">
        <v>0.124</v>
      </c>
      <c r="E45" s="34" t="s">
        <v>425</v>
      </c>
      <c r="F45" s="35">
        <v>0.187</v>
      </c>
    </row>
    <row r="46" spans="1:6" ht="22" x14ac:dyDescent="0.3">
      <c r="A46" s="17" t="s">
        <v>307</v>
      </c>
      <c r="B46" s="18">
        <v>0.126</v>
      </c>
      <c r="E46" s="34" t="s">
        <v>427</v>
      </c>
      <c r="F46" s="35">
        <v>0.20050000000000001</v>
      </c>
    </row>
    <row r="47" spans="1:6" ht="22" x14ac:dyDescent="0.3">
      <c r="A47" s="30" t="s">
        <v>798</v>
      </c>
      <c r="B47" s="30">
        <v>0.127</v>
      </c>
      <c r="E47" s="34" t="s">
        <v>429</v>
      </c>
      <c r="F47" s="35">
        <v>0.1825</v>
      </c>
    </row>
    <row r="48" spans="1:6" ht="22" x14ac:dyDescent="0.3">
      <c r="A48" s="6" t="s">
        <v>14</v>
      </c>
      <c r="B48" s="7">
        <v>0.128</v>
      </c>
      <c r="E48" s="34" t="s">
        <v>430</v>
      </c>
      <c r="F48" s="35">
        <v>0.2225</v>
      </c>
    </row>
    <row r="49" spans="1:6" ht="22" x14ac:dyDescent="0.3">
      <c r="A49" s="30" t="s">
        <v>819</v>
      </c>
      <c r="B49" s="30">
        <v>0.129</v>
      </c>
      <c r="E49" s="34" t="s">
        <v>692</v>
      </c>
      <c r="F49" s="35">
        <v>0.17622222222222225</v>
      </c>
    </row>
    <row r="50" spans="1:6" ht="22" x14ac:dyDescent="0.3">
      <c r="A50" s="10" t="s">
        <v>138</v>
      </c>
      <c r="B50" s="11">
        <v>0.129</v>
      </c>
      <c r="E50" s="34" t="s">
        <v>690</v>
      </c>
      <c r="F50" s="35">
        <v>0.19222222222222221</v>
      </c>
    </row>
    <row r="51" spans="1:6" ht="22" x14ac:dyDescent="0.3">
      <c r="A51" s="21" t="s">
        <v>418</v>
      </c>
      <c r="B51" s="21">
        <v>0.129</v>
      </c>
      <c r="E51" s="34" t="s">
        <v>382</v>
      </c>
      <c r="F51" s="35">
        <v>7.3999999999999996E-2</v>
      </c>
    </row>
    <row r="52" spans="1:6" ht="22" x14ac:dyDescent="0.3">
      <c r="A52" s="10" t="s">
        <v>93</v>
      </c>
      <c r="B52" s="11">
        <v>0.13</v>
      </c>
      <c r="E52" s="34" t="s">
        <v>383</v>
      </c>
      <c r="F52" s="35">
        <v>0.183</v>
      </c>
    </row>
    <row r="53" spans="1:6" ht="22" x14ac:dyDescent="0.3">
      <c r="A53" s="6" t="s">
        <v>21</v>
      </c>
      <c r="B53" s="7">
        <v>0.13200000000000001</v>
      </c>
      <c r="E53" s="34" t="s">
        <v>385</v>
      </c>
      <c r="F53" s="35">
        <v>0.24666666666666667</v>
      </c>
    </row>
    <row r="54" spans="1:6" ht="22" x14ac:dyDescent="0.3">
      <c r="A54" s="10" t="s">
        <v>96</v>
      </c>
      <c r="B54" s="11">
        <v>0.13200000000000001</v>
      </c>
      <c r="E54" s="34" t="s">
        <v>390</v>
      </c>
      <c r="F54" s="35">
        <v>0.25066666666666665</v>
      </c>
    </row>
    <row r="55" spans="1:6" ht="22" x14ac:dyDescent="0.3">
      <c r="A55" s="30" t="s">
        <v>800</v>
      </c>
      <c r="B55" s="30">
        <v>0.13200000000000001</v>
      </c>
      <c r="E55" s="34" t="s">
        <v>391</v>
      </c>
      <c r="F55" s="35">
        <v>0.22466666666666665</v>
      </c>
    </row>
    <row r="56" spans="1:6" ht="22" x14ac:dyDescent="0.3">
      <c r="A56" s="21" t="s">
        <v>499</v>
      </c>
      <c r="B56" s="21">
        <v>0.13200000000000001</v>
      </c>
      <c r="E56" s="34" t="s">
        <v>395</v>
      </c>
      <c r="F56" s="35">
        <v>0.23949999999999999</v>
      </c>
    </row>
    <row r="57" spans="1:6" ht="22" x14ac:dyDescent="0.3">
      <c r="A57" s="21" t="s">
        <v>550</v>
      </c>
      <c r="B57" s="21">
        <v>0.13200000000000001</v>
      </c>
      <c r="E57" s="34" t="s">
        <v>396</v>
      </c>
      <c r="F57" s="35">
        <v>0.20849999999999999</v>
      </c>
    </row>
    <row r="58" spans="1:6" ht="22" x14ac:dyDescent="0.3">
      <c r="A58" s="24" t="s">
        <v>674</v>
      </c>
      <c r="B58" s="24">
        <v>0.13200000000000001</v>
      </c>
      <c r="E58" s="34" t="s">
        <v>399</v>
      </c>
      <c r="F58" s="35">
        <v>0.26700000000000002</v>
      </c>
    </row>
    <row r="59" spans="1:6" ht="22" x14ac:dyDescent="0.3">
      <c r="A59" s="24" t="s">
        <v>672</v>
      </c>
      <c r="B59" s="24">
        <v>0.13300000000000001</v>
      </c>
      <c r="E59" s="34" t="s">
        <v>400</v>
      </c>
      <c r="F59" s="35">
        <v>0.28599999999999998</v>
      </c>
    </row>
    <row r="60" spans="1:6" ht="22" x14ac:dyDescent="0.3">
      <c r="A60" s="21" t="s">
        <v>517</v>
      </c>
      <c r="B60" s="21">
        <v>0.13300000000000001</v>
      </c>
      <c r="E60" s="34" t="s">
        <v>19</v>
      </c>
      <c r="F60" s="35">
        <v>0.29399999999999998</v>
      </c>
    </row>
    <row r="61" spans="1:6" ht="22" x14ac:dyDescent="0.3">
      <c r="A61" s="30" t="s">
        <v>900</v>
      </c>
      <c r="B61" s="30">
        <v>0.13300000000000001</v>
      </c>
      <c r="E61" s="34" t="s">
        <v>14</v>
      </c>
      <c r="F61" s="35">
        <v>0.22503703703703704</v>
      </c>
    </row>
    <row r="62" spans="1:6" ht="22" x14ac:dyDescent="0.3">
      <c r="A62" s="13" t="s">
        <v>228</v>
      </c>
      <c r="B62" s="13">
        <v>0.13300000000000001</v>
      </c>
      <c r="E62" s="34" t="s">
        <v>37</v>
      </c>
      <c r="F62" s="35">
        <v>0.18133333333333335</v>
      </c>
    </row>
    <row r="63" spans="1:6" ht="22" x14ac:dyDescent="0.3">
      <c r="A63" s="17" t="s">
        <v>320</v>
      </c>
      <c r="B63" s="18">
        <v>0.13400000000000001</v>
      </c>
      <c r="E63" s="34" t="s">
        <v>33</v>
      </c>
      <c r="F63" s="35">
        <v>0.22257142857142856</v>
      </c>
    </row>
    <row r="64" spans="1:6" ht="22" x14ac:dyDescent="0.3">
      <c r="A64" s="24" t="s">
        <v>694</v>
      </c>
      <c r="B64" s="24">
        <v>0.13400000000000001</v>
      </c>
      <c r="E64" s="34" t="s">
        <v>403</v>
      </c>
      <c r="F64" s="35">
        <v>0.23449999999999999</v>
      </c>
    </row>
    <row r="65" spans="1:6" ht="22" x14ac:dyDescent="0.3">
      <c r="A65" s="21" t="s">
        <v>419</v>
      </c>
      <c r="B65" s="21">
        <v>0.13400000000000001</v>
      </c>
      <c r="E65" s="34" t="s">
        <v>406</v>
      </c>
      <c r="F65" s="35">
        <v>0.20849999999999999</v>
      </c>
    </row>
    <row r="66" spans="1:6" ht="22" x14ac:dyDescent="0.3">
      <c r="A66" s="10" t="s">
        <v>96</v>
      </c>
      <c r="B66" s="11">
        <v>0.13500000000000001</v>
      </c>
      <c r="E66" s="34" t="s">
        <v>407</v>
      </c>
      <c r="F66" s="35">
        <v>0.23849999999999999</v>
      </c>
    </row>
    <row r="67" spans="1:6" ht="22" x14ac:dyDescent="0.3">
      <c r="A67" s="10" t="s">
        <v>96</v>
      </c>
      <c r="B67" s="11">
        <v>0.13500000000000001</v>
      </c>
      <c r="E67" s="34" t="s">
        <v>745</v>
      </c>
      <c r="F67" s="35">
        <v>0.20699999999999999</v>
      </c>
    </row>
    <row r="68" spans="1:6" ht="22" x14ac:dyDescent="0.3">
      <c r="A68" s="24" t="s">
        <v>696</v>
      </c>
      <c r="B68" s="24">
        <v>0.13600000000000001</v>
      </c>
      <c r="E68" s="34" t="s">
        <v>752</v>
      </c>
      <c r="F68" s="35">
        <v>0.20749999999999999</v>
      </c>
    </row>
    <row r="69" spans="1:6" ht="22" x14ac:dyDescent="0.3">
      <c r="A69" s="13" t="s">
        <v>171</v>
      </c>
      <c r="B69" s="13">
        <v>0.13600000000000001</v>
      </c>
      <c r="E69" s="34" t="s">
        <v>724</v>
      </c>
      <c r="F69" s="35">
        <v>0.248</v>
      </c>
    </row>
    <row r="70" spans="1:6" ht="22" x14ac:dyDescent="0.3">
      <c r="A70" s="13" t="s">
        <v>167</v>
      </c>
      <c r="B70" s="13">
        <v>0.13700000000000001</v>
      </c>
      <c r="E70" s="34" t="s">
        <v>747</v>
      </c>
      <c r="F70" s="35">
        <v>0.215</v>
      </c>
    </row>
    <row r="71" spans="1:6" ht="22" x14ac:dyDescent="0.3">
      <c r="A71" s="17" t="s">
        <v>294</v>
      </c>
      <c r="B71" s="18">
        <v>0.13700000000000001</v>
      </c>
      <c r="E71" s="34" t="s">
        <v>761</v>
      </c>
      <c r="F71" s="35">
        <v>0.20100000000000001</v>
      </c>
    </row>
    <row r="72" spans="1:6" ht="22" x14ac:dyDescent="0.3">
      <c r="A72" s="10" t="s">
        <v>96</v>
      </c>
      <c r="B72" s="11">
        <v>0.13800000000000001</v>
      </c>
      <c r="E72" s="34" t="s">
        <v>731</v>
      </c>
      <c r="F72" s="35">
        <v>0.222</v>
      </c>
    </row>
    <row r="73" spans="1:6" ht="22" x14ac:dyDescent="0.3">
      <c r="A73" s="17" t="s">
        <v>299</v>
      </c>
      <c r="B73" s="18">
        <v>0.14000000000000001</v>
      </c>
      <c r="E73" s="34" t="s">
        <v>727</v>
      </c>
      <c r="F73" s="35">
        <v>0.25700000000000001</v>
      </c>
    </row>
    <row r="74" spans="1:6" ht="22" x14ac:dyDescent="0.3">
      <c r="A74" s="30" t="s">
        <v>801</v>
      </c>
      <c r="B74" s="30">
        <v>0.14099999999999999</v>
      </c>
      <c r="E74" s="34" t="s">
        <v>409</v>
      </c>
      <c r="F74" s="35">
        <v>0.19900000000000001</v>
      </c>
    </row>
    <row r="75" spans="1:6" ht="22" x14ac:dyDescent="0.3">
      <c r="A75" s="30" t="s">
        <v>838</v>
      </c>
      <c r="B75" s="30">
        <v>0.14099999999999999</v>
      </c>
      <c r="E75" s="34" t="s">
        <v>93</v>
      </c>
      <c r="F75" s="35">
        <v>0.17183333333333331</v>
      </c>
    </row>
    <row r="76" spans="1:6" ht="22" x14ac:dyDescent="0.3">
      <c r="A76" s="30" t="s">
        <v>774</v>
      </c>
      <c r="B76" s="30">
        <v>0.14099999999999999</v>
      </c>
      <c r="E76" s="34" t="s">
        <v>96</v>
      </c>
      <c r="F76" s="35">
        <v>0.16745833333333335</v>
      </c>
    </row>
    <row r="77" spans="1:6" ht="22" x14ac:dyDescent="0.3">
      <c r="A77" s="10" t="s">
        <v>96</v>
      </c>
      <c r="B77" s="11">
        <v>0.14199999999999999</v>
      </c>
      <c r="E77" s="34" t="s">
        <v>125</v>
      </c>
      <c r="F77" s="35">
        <v>0.183</v>
      </c>
    </row>
    <row r="78" spans="1:6" ht="22" x14ac:dyDescent="0.3">
      <c r="A78" s="30" t="s">
        <v>801</v>
      </c>
      <c r="B78" s="30">
        <v>0.14199999999999999</v>
      </c>
      <c r="E78" s="34" t="s">
        <v>137</v>
      </c>
      <c r="F78" s="35">
        <v>0.17299999999999999</v>
      </c>
    </row>
    <row r="79" spans="1:6" ht="22" x14ac:dyDescent="0.3">
      <c r="A79" s="30" t="s">
        <v>875</v>
      </c>
      <c r="B79" s="30">
        <v>0.14199999999999999</v>
      </c>
      <c r="E79" s="34" t="s">
        <v>135</v>
      </c>
      <c r="F79" s="35">
        <v>0.17599999999999999</v>
      </c>
    </row>
    <row r="80" spans="1:6" ht="22" x14ac:dyDescent="0.3">
      <c r="A80" s="17" t="s">
        <v>290</v>
      </c>
      <c r="B80" s="18">
        <v>0.14199999999999999</v>
      </c>
      <c r="E80" s="34" t="s">
        <v>138</v>
      </c>
      <c r="F80" s="35">
        <v>0.129</v>
      </c>
    </row>
    <row r="81" spans="1:6" ht="22" x14ac:dyDescent="0.3">
      <c r="A81" s="21" t="s">
        <v>464</v>
      </c>
      <c r="B81" s="21">
        <v>0.14199999999999999</v>
      </c>
      <c r="E81" s="34" t="s">
        <v>98</v>
      </c>
      <c r="F81" s="35">
        <v>0.2</v>
      </c>
    </row>
    <row r="82" spans="1:6" ht="22" x14ac:dyDescent="0.3">
      <c r="A82" s="6" t="s">
        <v>39</v>
      </c>
      <c r="B82" s="7">
        <v>0.14299999999999999</v>
      </c>
      <c r="E82" s="34" t="s">
        <v>87</v>
      </c>
      <c r="F82" s="35">
        <v>0.223</v>
      </c>
    </row>
    <row r="83" spans="1:6" ht="22" x14ac:dyDescent="0.3">
      <c r="A83" s="24" t="s">
        <v>672</v>
      </c>
      <c r="B83" s="24">
        <v>0.14299999999999999</v>
      </c>
      <c r="E83" s="34" t="s">
        <v>102</v>
      </c>
      <c r="F83" s="35">
        <v>0.191</v>
      </c>
    </row>
    <row r="84" spans="1:6" ht="22" x14ac:dyDescent="0.3">
      <c r="A84" s="30" t="s">
        <v>764</v>
      </c>
      <c r="B84" s="30">
        <v>0.14299999999999999</v>
      </c>
      <c r="E84" s="34" t="s">
        <v>121</v>
      </c>
      <c r="F84" s="35">
        <v>0.13450000000000001</v>
      </c>
    </row>
    <row r="85" spans="1:6" ht="22" x14ac:dyDescent="0.3">
      <c r="A85" s="13" t="s">
        <v>264</v>
      </c>
      <c r="B85" s="13">
        <v>0.14299999999999999</v>
      </c>
      <c r="E85" s="34" t="s">
        <v>16</v>
      </c>
      <c r="F85" s="35">
        <v>0.25259999999999999</v>
      </c>
    </row>
    <row r="86" spans="1:6" ht="22" x14ac:dyDescent="0.3">
      <c r="A86" s="30" t="s">
        <v>865</v>
      </c>
      <c r="B86" s="30">
        <v>0.14299999999999999</v>
      </c>
      <c r="E86" s="34" t="s">
        <v>18</v>
      </c>
      <c r="F86" s="35">
        <v>0.28875000000000001</v>
      </c>
    </row>
    <row r="87" spans="1:6" ht="22" x14ac:dyDescent="0.3">
      <c r="A87" s="10" t="s">
        <v>96</v>
      </c>
      <c r="B87" s="11">
        <v>0.14399999999999999</v>
      </c>
      <c r="E87" s="34" t="s">
        <v>678</v>
      </c>
      <c r="F87" s="35">
        <v>0.17871428571428574</v>
      </c>
    </row>
    <row r="88" spans="1:6" ht="22" x14ac:dyDescent="0.3">
      <c r="A88" s="10" t="s">
        <v>96</v>
      </c>
      <c r="B88" s="11">
        <v>0.14499999999999999</v>
      </c>
      <c r="E88" s="34" t="s">
        <v>433</v>
      </c>
      <c r="F88" s="35">
        <v>0.26600000000000001</v>
      </c>
    </row>
    <row r="89" spans="1:6" ht="22" x14ac:dyDescent="0.3">
      <c r="A89" s="30" t="s">
        <v>764</v>
      </c>
      <c r="B89" s="30">
        <v>0.14499999999999999</v>
      </c>
      <c r="E89" s="34" t="s">
        <v>435</v>
      </c>
      <c r="F89" s="35">
        <v>0.221</v>
      </c>
    </row>
    <row r="90" spans="1:6" ht="22" x14ac:dyDescent="0.3">
      <c r="A90" s="17" t="s">
        <v>299</v>
      </c>
      <c r="B90" s="18">
        <v>0.14499999999999999</v>
      </c>
      <c r="E90" s="34" t="s">
        <v>436</v>
      </c>
      <c r="F90" s="35">
        <v>0.19700000000000001</v>
      </c>
    </row>
    <row r="91" spans="1:6" ht="22" x14ac:dyDescent="0.3">
      <c r="A91" s="21" t="s">
        <v>424</v>
      </c>
      <c r="B91" s="21">
        <v>0.14499999999999999</v>
      </c>
      <c r="E91" s="34" t="s">
        <v>438</v>
      </c>
      <c r="F91" s="35">
        <v>0.17714285714285713</v>
      </c>
    </row>
    <row r="92" spans="1:6" ht="22" x14ac:dyDescent="0.3">
      <c r="A92" s="21" t="s">
        <v>438</v>
      </c>
      <c r="B92" s="21">
        <v>0.14499999999999999</v>
      </c>
      <c r="E92" s="34" t="s">
        <v>446</v>
      </c>
      <c r="F92" s="35">
        <v>0.23466666666666666</v>
      </c>
    </row>
    <row r="93" spans="1:6" ht="22" x14ac:dyDescent="0.3">
      <c r="A93" s="6" t="s">
        <v>37</v>
      </c>
      <c r="B93" s="7">
        <v>0.14599999999999999</v>
      </c>
      <c r="E93" s="34" t="s">
        <v>451</v>
      </c>
      <c r="F93" s="35">
        <v>0.22500000000000001</v>
      </c>
    </row>
    <row r="94" spans="1:6" ht="22" x14ac:dyDescent="0.3">
      <c r="A94" s="17" t="s">
        <v>290</v>
      </c>
      <c r="B94" s="18">
        <v>0.14599999999999999</v>
      </c>
      <c r="E94" s="34" t="s">
        <v>452</v>
      </c>
      <c r="F94" s="35">
        <v>0.25800000000000001</v>
      </c>
    </row>
    <row r="95" spans="1:6" ht="22" x14ac:dyDescent="0.3">
      <c r="A95" s="10" t="s">
        <v>96</v>
      </c>
      <c r="B95" s="11">
        <v>0.14599999999999999</v>
      </c>
      <c r="E95" s="34" t="s">
        <v>453</v>
      </c>
      <c r="F95" s="35">
        <v>0.18533333333333335</v>
      </c>
    </row>
    <row r="96" spans="1:6" ht="22" x14ac:dyDescent="0.3">
      <c r="A96" s="30" t="s">
        <v>782</v>
      </c>
      <c r="B96" s="30">
        <v>0.14599999999999999</v>
      </c>
      <c r="E96" s="34" t="s">
        <v>457</v>
      </c>
      <c r="F96" s="35">
        <v>0.182</v>
      </c>
    </row>
    <row r="97" spans="1:6" ht="22" x14ac:dyDescent="0.3">
      <c r="A97" s="21" t="s">
        <v>512</v>
      </c>
      <c r="B97" s="21">
        <v>0.14599999999999999</v>
      </c>
      <c r="E97" s="34" t="s">
        <v>459</v>
      </c>
      <c r="F97" s="35">
        <v>0.19566666666666666</v>
      </c>
    </row>
    <row r="98" spans="1:6" ht="22" x14ac:dyDescent="0.3">
      <c r="A98" s="21" t="s">
        <v>607</v>
      </c>
      <c r="B98" s="21">
        <v>0.14699999999999999</v>
      </c>
      <c r="E98" s="34" t="s">
        <v>91</v>
      </c>
      <c r="F98" s="35">
        <v>0.251</v>
      </c>
    </row>
    <row r="99" spans="1:6" ht="22" x14ac:dyDescent="0.3">
      <c r="A99" s="21" t="s">
        <v>607</v>
      </c>
      <c r="B99" s="21">
        <v>0.14699999999999999</v>
      </c>
      <c r="E99" s="34" t="s">
        <v>729</v>
      </c>
      <c r="F99" s="35">
        <v>0.19900000000000001</v>
      </c>
    </row>
    <row r="100" spans="1:6" ht="22" x14ac:dyDescent="0.3">
      <c r="A100" s="30" t="s">
        <v>764</v>
      </c>
      <c r="B100" s="30">
        <v>0.14699999999999999</v>
      </c>
      <c r="E100" s="34" t="s">
        <v>139</v>
      </c>
      <c r="F100" s="35">
        <v>0.23936363636363636</v>
      </c>
    </row>
    <row r="101" spans="1:6" ht="22" x14ac:dyDescent="0.3">
      <c r="A101" s="30" t="s">
        <v>838</v>
      </c>
      <c r="B101" s="30">
        <v>0.14799999999999999</v>
      </c>
      <c r="E101" s="34" t="s">
        <v>147</v>
      </c>
      <c r="F101" s="35">
        <v>0.20490000000000003</v>
      </c>
    </row>
    <row r="102" spans="1:6" ht="22" x14ac:dyDescent="0.3">
      <c r="A102" s="17" t="s">
        <v>294</v>
      </c>
      <c r="B102" s="18">
        <v>0.14799999999999999</v>
      </c>
      <c r="E102" s="34" t="s">
        <v>461</v>
      </c>
      <c r="F102" s="35">
        <v>0.193</v>
      </c>
    </row>
    <row r="103" spans="1:6" ht="22" x14ac:dyDescent="0.3">
      <c r="A103" s="17" t="s">
        <v>313</v>
      </c>
      <c r="B103" s="18">
        <v>0.14799999999999999</v>
      </c>
      <c r="E103" s="34" t="s">
        <v>464</v>
      </c>
      <c r="F103" s="35">
        <v>0.17349999999999999</v>
      </c>
    </row>
    <row r="104" spans="1:6" ht="22" x14ac:dyDescent="0.3">
      <c r="A104" s="6" t="s">
        <v>29</v>
      </c>
      <c r="B104" s="7">
        <v>0.14799999999999999</v>
      </c>
      <c r="E104" s="34" t="s">
        <v>465</v>
      </c>
      <c r="F104" s="35">
        <v>0.21999999999999997</v>
      </c>
    </row>
    <row r="105" spans="1:6" ht="22" x14ac:dyDescent="0.3">
      <c r="A105" s="30" t="s">
        <v>819</v>
      </c>
      <c r="B105" s="30">
        <v>0.14799999999999999</v>
      </c>
      <c r="E105" s="34" t="s">
        <v>468</v>
      </c>
      <c r="F105" s="35">
        <v>0.1885</v>
      </c>
    </row>
    <row r="106" spans="1:6" ht="22" x14ac:dyDescent="0.3">
      <c r="A106" s="6" t="s">
        <v>14</v>
      </c>
      <c r="B106" s="7">
        <v>0.14899999999999999</v>
      </c>
      <c r="E106" s="34" t="s">
        <v>471</v>
      </c>
      <c r="F106" s="35">
        <v>0.24</v>
      </c>
    </row>
    <row r="107" spans="1:6" ht="22" x14ac:dyDescent="0.3">
      <c r="A107" s="6" t="s">
        <v>16</v>
      </c>
      <c r="B107" s="7">
        <v>0.15</v>
      </c>
      <c r="E107" s="34" t="s">
        <v>473</v>
      </c>
      <c r="F107" s="35">
        <v>0.18474999999999997</v>
      </c>
    </row>
    <row r="108" spans="1:6" ht="22" x14ac:dyDescent="0.3">
      <c r="A108" s="21" t="s">
        <v>425</v>
      </c>
      <c r="B108" s="21">
        <v>0.15</v>
      </c>
      <c r="E108" s="34" t="s">
        <v>478</v>
      </c>
      <c r="F108" s="35">
        <v>0.21675</v>
      </c>
    </row>
    <row r="109" spans="1:6" ht="22" x14ac:dyDescent="0.3">
      <c r="A109" s="17" t="s">
        <v>337</v>
      </c>
      <c r="B109" s="18">
        <v>0.15</v>
      </c>
      <c r="E109" s="34" t="s">
        <v>479</v>
      </c>
      <c r="F109" s="35">
        <v>0.20250000000000001</v>
      </c>
    </row>
    <row r="110" spans="1:6" ht="22" x14ac:dyDescent="0.3">
      <c r="A110" s="30" t="s">
        <v>927</v>
      </c>
      <c r="B110" s="30">
        <v>0.15</v>
      </c>
      <c r="E110" s="34" t="s">
        <v>484</v>
      </c>
      <c r="F110" s="35">
        <v>0.189</v>
      </c>
    </row>
    <row r="111" spans="1:6" ht="22" x14ac:dyDescent="0.3">
      <c r="A111" s="24" t="s">
        <v>667</v>
      </c>
      <c r="B111" s="24">
        <v>0.151</v>
      </c>
      <c r="E111" s="34" t="s">
        <v>487</v>
      </c>
      <c r="F111" s="35">
        <v>0.19700000000000001</v>
      </c>
    </row>
    <row r="112" spans="1:6" ht="22" x14ac:dyDescent="0.3">
      <c r="A112" s="21" t="s">
        <v>461</v>
      </c>
      <c r="B112" s="21">
        <v>0.151</v>
      </c>
      <c r="E112" s="34" t="s">
        <v>489</v>
      </c>
      <c r="F112" s="35">
        <v>0.222</v>
      </c>
    </row>
    <row r="113" spans="1:6" ht="22" x14ac:dyDescent="0.3">
      <c r="A113" s="13" t="s">
        <v>270</v>
      </c>
      <c r="B113" s="13">
        <v>0.151</v>
      </c>
      <c r="E113" s="34" t="s">
        <v>491</v>
      </c>
      <c r="F113" s="35">
        <v>0.17799999999999999</v>
      </c>
    </row>
    <row r="114" spans="1:6" ht="22" x14ac:dyDescent="0.3">
      <c r="A114" s="27" t="s">
        <v>718</v>
      </c>
      <c r="B114" s="27">
        <v>0.152</v>
      </c>
      <c r="E114" s="34" t="s">
        <v>493</v>
      </c>
      <c r="F114" s="35">
        <v>0.221</v>
      </c>
    </row>
    <row r="115" spans="1:6" ht="22" x14ac:dyDescent="0.3">
      <c r="A115" s="27" t="s">
        <v>750</v>
      </c>
      <c r="B115" s="27">
        <v>0.152</v>
      </c>
      <c r="E115" s="34" t="s">
        <v>496</v>
      </c>
      <c r="F115" s="35">
        <v>0.217</v>
      </c>
    </row>
    <row r="116" spans="1:6" ht="22" x14ac:dyDescent="0.3">
      <c r="A116" s="21" t="s">
        <v>438</v>
      </c>
      <c r="B116" s="21">
        <v>0.152</v>
      </c>
      <c r="E116" s="34" t="s">
        <v>497</v>
      </c>
      <c r="F116" s="35">
        <v>0.221</v>
      </c>
    </row>
    <row r="117" spans="1:6" ht="22" x14ac:dyDescent="0.3">
      <c r="A117" s="21" t="s">
        <v>438</v>
      </c>
      <c r="B117" s="21">
        <v>0.152</v>
      </c>
      <c r="E117" s="34" t="s">
        <v>238</v>
      </c>
      <c r="F117" s="35">
        <v>0.21199999999999999</v>
      </c>
    </row>
    <row r="118" spans="1:6" ht="22" x14ac:dyDescent="0.3">
      <c r="A118" s="21" t="s">
        <v>390</v>
      </c>
      <c r="B118" s="21">
        <v>0.154</v>
      </c>
      <c r="E118" s="34" t="s">
        <v>264</v>
      </c>
      <c r="F118" s="35">
        <v>0.17449999999999999</v>
      </c>
    </row>
    <row r="119" spans="1:6" ht="22" x14ac:dyDescent="0.3">
      <c r="A119" s="24" t="s">
        <v>692</v>
      </c>
      <c r="B119" s="24">
        <v>0.155</v>
      </c>
      <c r="E119" s="34" t="s">
        <v>254</v>
      </c>
      <c r="F119" s="35">
        <v>0.1875</v>
      </c>
    </row>
    <row r="120" spans="1:6" ht="22" x14ac:dyDescent="0.3">
      <c r="A120" s="13" t="s">
        <v>209</v>
      </c>
      <c r="B120" s="13">
        <v>0.155</v>
      </c>
      <c r="E120" s="34" t="s">
        <v>149</v>
      </c>
      <c r="F120" s="35">
        <v>0.25600000000000001</v>
      </c>
    </row>
    <row r="121" spans="1:6" ht="22" x14ac:dyDescent="0.3">
      <c r="A121" s="6" t="s">
        <v>23</v>
      </c>
      <c r="B121" s="7">
        <v>0.156</v>
      </c>
      <c r="E121" s="34" t="s">
        <v>206</v>
      </c>
      <c r="F121" s="35">
        <v>0.20166666666666666</v>
      </c>
    </row>
    <row r="122" spans="1:6" ht="22" x14ac:dyDescent="0.3">
      <c r="A122" s="10" t="s">
        <v>96</v>
      </c>
      <c r="B122" s="11">
        <v>0.156</v>
      </c>
      <c r="E122" s="34" t="s">
        <v>188</v>
      </c>
      <c r="F122" s="35">
        <v>0.20150000000000001</v>
      </c>
    </row>
    <row r="123" spans="1:6" ht="22" x14ac:dyDescent="0.3">
      <c r="A123" s="21" t="s">
        <v>429</v>
      </c>
      <c r="B123" s="21">
        <v>0.156</v>
      </c>
      <c r="E123" s="34" t="s">
        <v>199</v>
      </c>
      <c r="F123" s="35">
        <v>0.2152857142857143</v>
      </c>
    </row>
    <row r="124" spans="1:6" ht="22" x14ac:dyDescent="0.3">
      <c r="A124" s="30" t="s">
        <v>764</v>
      </c>
      <c r="B124" s="30">
        <v>0.156</v>
      </c>
      <c r="E124" s="34" t="s">
        <v>181</v>
      </c>
      <c r="F124" s="35">
        <v>0.27</v>
      </c>
    </row>
    <row r="125" spans="1:6" ht="22" x14ac:dyDescent="0.3">
      <c r="A125" s="30" t="s">
        <v>919</v>
      </c>
      <c r="B125" s="30">
        <v>0.157</v>
      </c>
      <c r="E125" s="34" t="s">
        <v>210</v>
      </c>
      <c r="F125" s="35">
        <v>0.17499999999999999</v>
      </c>
    </row>
    <row r="126" spans="1:6" ht="22" x14ac:dyDescent="0.3">
      <c r="A126" s="13" t="s">
        <v>258</v>
      </c>
      <c r="B126" s="13">
        <v>0.157</v>
      </c>
      <c r="E126" s="34" t="s">
        <v>193</v>
      </c>
      <c r="F126" s="35">
        <v>0.20300000000000001</v>
      </c>
    </row>
    <row r="127" spans="1:6" ht="22" x14ac:dyDescent="0.3">
      <c r="A127" s="24" t="s">
        <v>678</v>
      </c>
      <c r="B127" s="24">
        <v>0.157</v>
      </c>
      <c r="E127" s="34" t="s">
        <v>209</v>
      </c>
      <c r="F127" s="35">
        <v>0.20833333333333334</v>
      </c>
    </row>
    <row r="128" spans="1:6" ht="22" x14ac:dyDescent="0.3">
      <c r="A128" s="13" t="s">
        <v>197</v>
      </c>
      <c r="B128" s="13">
        <v>0.157</v>
      </c>
      <c r="E128" s="34" t="s">
        <v>258</v>
      </c>
      <c r="F128" s="35">
        <v>0.19260000000000002</v>
      </c>
    </row>
    <row r="129" spans="1:6" ht="22" x14ac:dyDescent="0.3">
      <c r="A129" s="21" t="s">
        <v>379</v>
      </c>
      <c r="B129" s="21">
        <v>0.157</v>
      </c>
      <c r="E129" s="34" t="s">
        <v>197</v>
      </c>
      <c r="F129" s="35">
        <v>0.21879999999999997</v>
      </c>
    </row>
    <row r="130" spans="1:6" ht="22" x14ac:dyDescent="0.3">
      <c r="A130" s="21" t="s">
        <v>473</v>
      </c>
      <c r="B130" s="21">
        <v>0.158</v>
      </c>
      <c r="E130" s="34" t="s">
        <v>246</v>
      </c>
      <c r="F130" s="35">
        <v>0.19574999999999998</v>
      </c>
    </row>
    <row r="131" spans="1:6" ht="22" x14ac:dyDescent="0.3">
      <c r="A131" s="17" t="s">
        <v>299</v>
      </c>
      <c r="B131" s="18">
        <v>0.158</v>
      </c>
      <c r="E131" s="34" t="s">
        <v>158</v>
      </c>
      <c r="F131" s="35">
        <v>0.22325</v>
      </c>
    </row>
    <row r="132" spans="1:6" ht="22" x14ac:dyDescent="0.3">
      <c r="A132" s="10" t="s">
        <v>96</v>
      </c>
      <c r="B132" s="11">
        <v>0.158</v>
      </c>
      <c r="E132" s="34" t="s">
        <v>215</v>
      </c>
      <c r="F132" s="35">
        <v>0.222</v>
      </c>
    </row>
    <row r="133" spans="1:6" ht="22" x14ac:dyDescent="0.3">
      <c r="A133" s="24" t="s">
        <v>690</v>
      </c>
      <c r="B133" s="24">
        <v>0.158</v>
      </c>
      <c r="E133" s="34" t="s">
        <v>241</v>
      </c>
      <c r="F133" s="35">
        <v>0.222</v>
      </c>
    </row>
    <row r="134" spans="1:6" ht="22" x14ac:dyDescent="0.3">
      <c r="A134" s="24" t="s">
        <v>677</v>
      </c>
      <c r="B134" s="24">
        <v>0.158</v>
      </c>
      <c r="E134" s="34" t="s">
        <v>217</v>
      </c>
      <c r="F134" s="35">
        <v>0.17399999999999999</v>
      </c>
    </row>
    <row r="135" spans="1:6" ht="22" x14ac:dyDescent="0.3">
      <c r="A135" s="30" t="s">
        <v>774</v>
      </c>
      <c r="B135" s="30">
        <v>0.158</v>
      </c>
      <c r="E135" s="34" t="s">
        <v>236</v>
      </c>
      <c r="F135" s="35">
        <v>0.187</v>
      </c>
    </row>
    <row r="136" spans="1:6" ht="22" x14ac:dyDescent="0.3">
      <c r="A136" s="17" t="s">
        <v>302</v>
      </c>
      <c r="B136" s="18">
        <v>0.159</v>
      </c>
      <c r="E136" s="34" t="s">
        <v>212</v>
      </c>
      <c r="F136" s="35">
        <v>0.245</v>
      </c>
    </row>
    <row r="137" spans="1:6" ht="22" x14ac:dyDescent="0.3">
      <c r="A137" s="10" t="s">
        <v>96</v>
      </c>
      <c r="B137" s="11">
        <v>0.159</v>
      </c>
      <c r="E137" s="34" t="s">
        <v>231</v>
      </c>
      <c r="F137" s="35">
        <v>0.27800000000000002</v>
      </c>
    </row>
    <row r="138" spans="1:6" ht="22" x14ac:dyDescent="0.3">
      <c r="A138" s="17" t="s">
        <v>302</v>
      </c>
      <c r="B138" s="18">
        <v>0.159</v>
      </c>
      <c r="E138" s="34" t="s">
        <v>248</v>
      </c>
      <c r="F138" s="35">
        <v>0.1968333333333333</v>
      </c>
    </row>
    <row r="139" spans="1:6" ht="22" x14ac:dyDescent="0.3">
      <c r="A139" s="30" t="s">
        <v>774</v>
      </c>
      <c r="B139" s="30">
        <v>0.159</v>
      </c>
      <c r="E139" s="34" t="s">
        <v>302</v>
      </c>
      <c r="F139" s="35">
        <v>0.20892307692307693</v>
      </c>
    </row>
    <row r="140" spans="1:6" ht="22" x14ac:dyDescent="0.3">
      <c r="A140" s="21" t="s">
        <v>412</v>
      </c>
      <c r="B140" s="21">
        <v>0.159</v>
      </c>
      <c r="E140" s="34" t="s">
        <v>313</v>
      </c>
      <c r="F140" s="35">
        <v>0.22353846153846157</v>
      </c>
    </row>
    <row r="141" spans="1:6" ht="22" x14ac:dyDescent="0.3">
      <c r="A141" s="30" t="s">
        <v>890</v>
      </c>
      <c r="B141" s="30">
        <v>0.159</v>
      </c>
      <c r="E141" s="34" t="s">
        <v>365</v>
      </c>
      <c r="F141" s="35">
        <v>0.16600000000000001</v>
      </c>
    </row>
    <row r="142" spans="1:6" ht="22" x14ac:dyDescent="0.3">
      <c r="A142" s="24" t="s">
        <v>667</v>
      </c>
      <c r="B142" s="24">
        <v>0.16</v>
      </c>
      <c r="E142" s="34" t="s">
        <v>301</v>
      </c>
      <c r="F142" s="35">
        <v>0.21493750000000003</v>
      </c>
    </row>
    <row r="143" spans="1:6" ht="22" x14ac:dyDescent="0.3">
      <c r="A143" s="30" t="s">
        <v>802</v>
      </c>
      <c r="B143" s="30">
        <v>0.16</v>
      </c>
      <c r="E143" s="34" t="s">
        <v>307</v>
      </c>
      <c r="F143" s="35">
        <v>0.21700000000000005</v>
      </c>
    </row>
    <row r="144" spans="1:6" ht="22" x14ac:dyDescent="0.3">
      <c r="A144" s="17" t="s">
        <v>309</v>
      </c>
      <c r="B144" s="18">
        <v>0.16</v>
      </c>
      <c r="E144" s="34" t="s">
        <v>297</v>
      </c>
      <c r="F144" s="35">
        <v>0.23175000000000001</v>
      </c>
    </row>
    <row r="145" spans="1:6" ht="22" x14ac:dyDescent="0.3">
      <c r="A145" s="13" t="s">
        <v>236</v>
      </c>
      <c r="B145" s="13">
        <v>0.16</v>
      </c>
      <c r="E145" s="34" t="s">
        <v>309</v>
      </c>
      <c r="F145" s="35">
        <v>0.223</v>
      </c>
    </row>
    <row r="146" spans="1:6" ht="22" x14ac:dyDescent="0.3">
      <c r="A146" s="17" t="s">
        <v>290</v>
      </c>
      <c r="B146" s="18">
        <v>0.16</v>
      </c>
      <c r="E146" s="34" t="s">
        <v>294</v>
      </c>
      <c r="F146" s="35">
        <v>0.19288888888888889</v>
      </c>
    </row>
    <row r="147" spans="1:6" ht="22" x14ac:dyDescent="0.3">
      <c r="A147" s="30" t="s">
        <v>890</v>
      </c>
      <c r="B147" s="30">
        <v>0.16</v>
      </c>
      <c r="E147" s="34" t="s">
        <v>290</v>
      </c>
      <c r="F147" s="35">
        <v>0.20305882352941176</v>
      </c>
    </row>
    <row r="148" spans="1:6" ht="22" x14ac:dyDescent="0.3">
      <c r="A148" s="6" t="s">
        <v>14</v>
      </c>
      <c r="B148" s="7">
        <v>0.161</v>
      </c>
      <c r="E148" s="34" t="s">
        <v>287</v>
      </c>
      <c r="F148" s="35">
        <v>0.21782352941176472</v>
      </c>
    </row>
    <row r="149" spans="1:6" ht="22" x14ac:dyDescent="0.3">
      <c r="A149" s="10" t="s">
        <v>123</v>
      </c>
      <c r="B149" s="11">
        <v>0.161</v>
      </c>
      <c r="E149" s="34" t="s">
        <v>320</v>
      </c>
      <c r="F149" s="35">
        <v>0.192</v>
      </c>
    </row>
    <row r="150" spans="1:6" ht="22" x14ac:dyDescent="0.3">
      <c r="A150" s="21" t="s">
        <v>607</v>
      </c>
      <c r="B150" s="21">
        <v>0.161</v>
      </c>
      <c r="E150" s="34" t="s">
        <v>311</v>
      </c>
      <c r="F150" s="35">
        <v>0.21836363636363637</v>
      </c>
    </row>
    <row r="151" spans="1:6" ht="22" x14ac:dyDescent="0.3">
      <c r="A151" s="30" t="s">
        <v>930</v>
      </c>
      <c r="B151" s="30">
        <v>0.16200000000000001</v>
      </c>
      <c r="E151" s="34" t="s">
        <v>291</v>
      </c>
      <c r="F151" s="35">
        <v>0.21762500000000001</v>
      </c>
    </row>
    <row r="152" spans="1:6" ht="22" x14ac:dyDescent="0.3">
      <c r="A152" s="17" t="s">
        <v>294</v>
      </c>
      <c r="B152" s="18">
        <v>0.16200000000000001</v>
      </c>
      <c r="E152" s="34" t="s">
        <v>368</v>
      </c>
      <c r="F152" s="35">
        <v>0.20633333333333334</v>
      </c>
    </row>
    <row r="153" spans="1:6" ht="22" x14ac:dyDescent="0.3">
      <c r="A153" s="17" t="s">
        <v>287</v>
      </c>
      <c r="B153" s="18">
        <v>0.16200000000000001</v>
      </c>
      <c r="E153" s="34" t="s">
        <v>314</v>
      </c>
      <c r="F153" s="35">
        <v>0.27700000000000002</v>
      </c>
    </row>
    <row r="154" spans="1:6" ht="22" x14ac:dyDescent="0.3">
      <c r="A154" s="21" t="s">
        <v>598</v>
      </c>
      <c r="B154" s="21">
        <v>0.16200000000000001</v>
      </c>
      <c r="E154" s="34" t="s">
        <v>310</v>
      </c>
      <c r="F154" s="35">
        <v>0.20766666666666664</v>
      </c>
    </row>
    <row r="155" spans="1:6" ht="22" x14ac:dyDescent="0.3">
      <c r="A155" s="17" t="s">
        <v>297</v>
      </c>
      <c r="B155" s="18">
        <v>0.16200000000000001</v>
      </c>
      <c r="E155" s="34" t="s">
        <v>299</v>
      </c>
      <c r="F155" s="35">
        <v>0.20699999999999999</v>
      </c>
    </row>
    <row r="156" spans="1:6" ht="22" x14ac:dyDescent="0.3">
      <c r="A156" s="21" t="s">
        <v>459</v>
      </c>
      <c r="B156" s="21">
        <v>0.16200000000000001</v>
      </c>
      <c r="E156" s="34" t="s">
        <v>335</v>
      </c>
      <c r="F156" s="35">
        <v>0.20066666666666666</v>
      </c>
    </row>
    <row r="157" spans="1:6" ht="22" x14ac:dyDescent="0.3">
      <c r="A157" s="24" t="s">
        <v>692</v>
      </c>
      <c r="B157" s="24">
        <v>0.16200000000000001</v>
      </c>
      <c r="E157" s="34" t="s">
        <v>337</v>
      </c>
      <c r="F157" s="35">
        <v>0.19874999999999998</v>
      </c>
    </row>
    <row r="158" spans="1:6" ht="22" x14ac:dyDescent="0.3">
      <c r="A158" s="6" t="s">
        <v>14</v>
      </c>
      <c r="B158" s="7">
        <v>0.16200000000000001</v>
      </c>
      <c r="E158" s="34" t="s">
        <v>321</v>
      </c>
      <c r="F158" s="35">
        <v>0.19937500000000002</v>
      </c>
    </row>
    <row r="159" spans="1:6" ht="22" x14ac:dyDescent="0.3">
      <c r="A159" s="21" t="s">
        <v>412</v>
      </c>
      <c r="B159" s="21">
        <v>0.16200000000000001</v>
      </c>
      <c r="E159" s="34" t="s">
        <v>328</v>
      </c>
      <c r="F159" s="35">
        <v>0.27500000000000002</v>
      </c>
    </row>
    <row r="160" spans="1:6" ht="22" x14ac:dyDescent="0.3">
      <c r="A160" s="6" t="s">
        <v>29</v>
      </c>
      <c r="B160" s="7">
        <v>0.16300000000000001</v>
      </c>
      <c r="E160" s="34" t="s">
        <v>308</v>
      </c>
      <c r="F160" s="35">
        <v>0.21027272727272728</v>
      </c>
    </row>
    <row r="161" spans="1:6" ht="22" x14ac:dyDescent="0.3">
      <c r="A161" s="30" t="s">
        <v>814</v>
      </c>
      <c r="B161" s="30">
        <v>0.16300000000000001</v>
      </c>
      <c r="E161" s="34" t="s">
        <v>305</v>
      </c>
      <c r="F161" s="35">
        <v>0.21533333333333335</v>
      </c>
    </row>
    <row r="162" spans="1:6" ht="22" x14ac:dyDescent="0.3">
      <c r="A162" s="30" t="s">
        <v>801</v>
      </c>
      <c r="B162" s="30">
        <v>0.16300000000000001</v>
      </c>
      <c r="E162" s="34" t="s">
        <v>326</v>
      </c>
      <c r="F162" s="35">
        <v>0.19900000000000001</v>
      </c>
    </row>
    <row r="163" spans="1:6" ht="22" x14ac:dyDescent="0.3">
      <c r="A163" s="30" t="s">
        <v>880</v>
      </c>
      <c r="B163" s="30">
        <v>0.16300000000000001</v>
      </c>
      <c r="E163" s="34" t="s">
        <v>499</v>
      </c>
      <c r="F163" s="35">
        <v>0.19725000000000001</v>
      </c>
    </row>
    <row r="164" spans="1:6" ht="22" x14ac:dyDescent="0.3">
      <c r="A164" s="30" t="s">
        <v>890</v>
      </c>
      <c r="B164" s="30">
        <v>0.16300000000000001</v>
      </c>
      <c r="E164" s="34" t="s">
        <v>503</v>
      </c>
      <c r="F164" s="35">
        <v>0.23099999999999998</v>
      </c>
    </row>
    <row r="165" spans="1:6" ht="22" x14ac:dyDescent="0.3">
      <c r="A165" s="24" t="s">
        <v>678</v>
      </c>
      <c r="B165" s="24">
        <v>0.16300000000000001</v>
      </c>
      <c r="E165" s="34" t="s">
        <v>505</v>
      </c>
      <c r="F165" s="35">
        <v>0.27433333333333332</v>
      </c>
    </row>
    <row r="166" spans="1:6" ht="22" x14ac:dyDescent="0.3">
      <c r="A166" s="13" t="s">
        <v>199</v>
      </c>
      <c r="B166" s="13">
        <v>0.16300000000000001</v>
      </c>
      <c r="E166" s="34" t="s">
        <v>508</v>
      </c>
      <c r="F166" s="35">
        <v>0.32150000000000001</v>
      </c>
    </row>
    <row r="167" spans="1:6" ht="22" x14ac:dyDescent="0.3">
      <c r="A167" s="10" t="s">
        <v>107</v>
      </c>
      <c r="B167" s="11">
        <v>0.16400000000000001</v>
      </c>
      <c r="E167" s="34" t="s">
        <v>510</v>
      </c>
      <c r="F167" s="35">
        <v>0.30399999999999999</v>
      </c>
    </row>
    <row r="168" spans="1:6" ht="22" x14ac:dyDescent="0.3">
      <c r="A168" s="10" t="s">
        <v>96</v>
      </c>
      <c r="B168" s="11">
        <v>0.16400000000000001</v>
      </c>
      <c r="E168" s="34" t="s">
        <v>511</v>
      </c>
      <c r="F168" s="35">
        <v>0.26900000000000002</v>
      </c>
    </row>
    <row r="169" spans="1:6" ht="22" x14ac:dyDescent="0.3">
      <c r="A169" s="30" t="s">
        <v>764</v>
      </c>
      <c r="B169" s="30">
        <v>0.16400000000000001</v>
      </c>
      <c r="E169" s="34" t="s">
        <v>512</v>
      </c>
      <c r="F169" s="35">
        <v>0.17375000000000002</v>
      </c>
    </row>
    <row r="170" spans="1:6" ht="22" x14ac:dyDescent="0.3">
      <c r="A170" s="30" t="s">
        <v>764</v>
      </c>
      <c r="B170" s="30">
        <v>0.16400000000000001</v>
      </c>
      <c r="E170" s="34" t="s">
        <v>517</v>
      </c>
      <c r="F170" s="35">
        <v>0.16425000000000001</v>
      </c>
    </row>
    <row r="171" spans="1:6" ht="22" x14ac:dyDescent="0.3">
      <c r="A171" s="17" t="s">
        <v>308</v>
      </c>
      <c r="B171" s="18">
        <v>0.16400000000000001</v>
      </c>
      <c r="E171" s="34" t="s">
        <v>518</v>
      </c>
      <c r="F171" s="35">
        <v>0.21299999999999999</v>
      </c>
    </row>
    <row r="172" spans="1:6" ht="22" x14ac:dyDescent="0.3">
      <c r="A172" s="30" t="s">
        <v>798</v>
      </c>
      <c r="B172" s="30">
        <v>0.16400000000000001</v>
      </c>
      <c r="E172" s="34" t="s">
        <v>522</v>
      </c>
      <c r="F172" s="35">
        <v>0.16900000000000001</v>
      </c>
    </row>
    <row r="173" spans="1:6" ht="22" x14ac:dyDescent="0.3">
      <c r="A173" s="27" t="s">
        <v>718</v>
      </c>
      <c r="B173" s="27">
        <v>0.16400000000000001</v>
      </c>
      <c r="E173" s="34" t="s">
        <v>524</v>
      </c>
      <c r="F173" s="35">
        <v>0.18</v>
      </c>
    </row>
    <row r="174" spans="1:6" ht="22" x14ac:dyDescent="0.3">
      <c r="A174" s="21" t="s">
        <v>423</v>
      </c>
      <c r="B174" s="21">
        <v>0.16400000000000001</v>
      </c>
      <c r="E174" s="34" t="s">
        <v>270</v>
      </c>
      <c r="F174" s="35">
        <v>0.17600000000000002</v>
      </c>
    </row>
    <row r="175" spans="1:6" ht="22" x14ac:dyDescent="0.3">
      <c r="A175" s="21" t="s">
        <v>517</v>
      </c>
      <c r="B175" s="21">
        <v>0.16400000000000001</v>
      </c>
      <c r="E175" s="34" t="s">
        <v>526</v>
      </c>
      <c r="F175" s="35">
        <v>0.23199999999999998</v>
      </c>
    </row>
    <row r="176" spans="1:6" ht="22" x14ac:dyDescent="0.3">
      <c r="A176" s="30" t="s">
        <v>782</v>
      </c>
      <c r="B176" s="30">
        <v>0.16500000000000001</v>
      </c>
      <c r="E176" s="34" t="s">
        <v>530</v>
      </c>
      <c r="F176" s="35">
        <v>0.19950000000000001</v>
      </c>
    </row>
    <row r="177" spans="1:6" ht="22" x14ac:dyDescent="0.3">
      <c r="A177" s="6" t="s">
        <v>37</v>
      </c>
      <c r="B177" s="7">
        <v>0.16500000000000001</v>
      </c>
      <c r="E177" s="34" t="s">
        <v>531</v>
      </c>
      <c r="F177" s="35">
        <v>0.251</v>
      </c>
    </row>
    <row r="178" spans="1:6" ht="22" x14ac:dyDescent="0.3">
      <c r="A178" s="30" t="s">
        <v>800</v>
      </c>
      <c r="B178" s="30">
        <v>0.16500000000000001</v>
      </c>
      <c r="E178" s="34" t="s">
        <v>533</v>
      </c>
      <c r="F178" s="35">
        <v>0.21150000000000002</v>
      </c>
    </row>
    <row r="179" spans="1:6" ht="22" x14ac:dyDescent="0.3">
      <c r="A179" s="17" t="s">
        <v>321</v>
      </c>
      <c r="B179" s="18">
        <v>0.16500000000000001</v>
      </c>
      <c r="E179" s="34" t="s">
        <v>535</v>
      </c>
      <c r="F179" s="35">
        <v>0.20599999999999999</v>
      </c>
    </row>
    <row r="180" spans="1:6" ht="22" x14ac:dyDescent="0.3">
      <c r="A180" s="21" t="s">
        <v>438</v>
      </c>
      <c r="B180" s="21">
        <v>0.16500000000000001</v>
      </c>
      <c r="E180" s="34" t="s">
        <v>536</v>
      </c>
      <c r="F180" s="35">
        <v>0.25800000000000001</v>
      </c>
    </row>
    <row r="181" spans="1:6" ht="22" x14ac:dyDescent="0.3">
      <c r="A181" s="30" t="s">
        <v>798</v>
      </c>
      <c r="B181" s="30">
        <v>0.16500000000000001</v>
      </c>
      <c r="E181" s="34" t="s">
        <v>538</v>
      </c>
      <c r="F181" s="35">
        <v>0.23300000000000001</v>
      </c>
    </row>
    <row r="182" spans="1:6" ht="22" x14ac:dyDescent="0.3">
      <c r="A182" s="21" t="s">
        <v>635</v>
      </c>
      <c r="B182" s="21">
        <v>0.16500000000000001</v>
      </c>
      <c r="E182" s="34" t="s">
        <v>541</v>
      </c>
      <c r="F182" s="35">
        <v>0.20799999999999999</v>
      </c>
    </row>
    <row r="183" spans="1:6" ht="22" x14ac:dyDescent="0.3">
      <c r="A183" s="10" t="s">
        <v>118</v>
      </c>
      <c r="B183" s="11">
        <v>0.16600000000000001</v>
      </c>
      <c r="E183" s="34" t="s">
        <v>543</v>
      </c>
      <c r="F183" s="35">
        <v>0.21249999999999999</v>
      </c>
    </row>
    <row r="184" spans="1:6" ht="22" x14ac:dyDescent="0.3">
      <c r="A184" s="17" t="s">
        <v>365</v>
      </c>
      <c r="B184" s="18">
        <v>0.16600000000000001</v>
      </c>
      <c r="E184" s="34" t="s">
        <v>546</v>
      </c>
      <c r="F184" s="35">
        <v>0.2485</v>
      </c>
    </row>
    <row r="185" spans="1:6" ht="22" x14ac:dyDescent="0.3">
      <c r="A185" s="30" t="s">
        <v>800</v>
      </c>
      <c r="B185" s="30">
        <v>0.16600000000000001</v>
      </c>
      <c r="E185" s="34" t="s">
        <v>548</v>
      </c>
      <c r="F185" s="35">
        <v>0.23</v>
      </c>
    </row>
    <row r="186" spans="1:6" ht="22" x14ac:dyDescent="0.3">
      <c r="A186" s="13" t="s">
        <v>248</v>
      </c>
      <c r="B186" s="13">
        <v>0.16600000000000001</v>
      </c>
      <c r="E186" s="34" t="s">
        <v>550</v>
      </c>
      <c r="F186" s="35">
        <v>0.1565</v>
      </c>
    </row>
    <row r="187" spans="1:6" ht="22" x14ac:dyDescent="0.3">
      <c r="A187" s="24" t="s">
        <v>690</v>
      </c>
      <c r="B187" s="24">
        <v>0.16600000000000001</v>
      </c>
      <c r="E187" s="34" t="s">
        <v>552</v>
      </c>
      <c r="F187" s="35">
        <v>0.20799999999999999</v>
      </c>
    </row>
    <row r="188" spans="1:6" ht="22" x14ac:dyDescent="0.3">
      <c r="A188" s="24" t="s">
        <v>692</v>
      </c>
      <c r="B188" s="24">
        <v>0.16600000000000001</v>
      </c>
      <c r="E188" s="34" t="s">
        <v>554</v>
      </c>
      <c r="F188" s="35">
        <v>0.22799999999999998</v>
      </c>
    </row>
    <row r="189" spans="1:6" ht="22" x14ac:dyDescent="0.3">
      <c r="A189" s="21" t="s">
        <v>412</v>
      </c>
      <c r="B189" s="21">
        <v>0.16600000000000001</v>
      </c>
      <c r="E189" s="34" t="s">
        <v>669</v>
      </c>
      <c r="F189" s="35">
        <v>0.12666666666666668</v>
      </c>
    </row>
    <row r="190" spans="1:6" ht="22" x14ac:dyDescent="0.3">
      <c r="A190" s="30" t="s">
        <v>865</v>
      </c>
      <c r="B190" s="30">
        <v>0.16700000000000001</v>
      </c>
      <c r="E190" s="34" t="s">
        <v>694</v>
      </c>
      <c r="F190" s="35">
        <v>0.13400000000000001</v>
      </c>
    </row>
    <row r="191" spans="1:6" ht="22" x14ac:dyDescent="0.3">
      <c r="A191" s="17" t="s">
        <v>337</v>
      </c>
      <c r="B191" s="18">
        <v>0.16700000000000001</v>
      </c>
      <c r="E191" s="34" t="s">
        <v>696</v>
      </c>
      <c r="F191" s="35">
        <v>0.113</v>
      </c>
    </row>
    <row r="192" spans="1:6" ht="22" x14ac:dyDescent="0.3">
      <c r="A192" s="21" t="s">
        <v>517</v>
      </c>
      <c r="B192" s="21">
        <v>0.16700000000000001</v>
      </c>
      <c r="E192" s="34" t="s">
        <v>667</v>
      </c>
      <c r="F192" s="35">
        <v>0.17450000000000002</v>
      </c>
    </row>
    <row r="193" spans="1:6" ht="22" x14ac:dyDescent="0.3">
      <c r="A193" s="13" t="s">
        <v>167</v>
      </c>
      <c r="B193" s="13">
        <v>0.16700000000000001</v>
      </c>
      <c r="E193" s="34" t="s">
        <v>674</v>
      </c>
      <c r="F193" s="35">
        <v>0.191</v>
      </c>
    </row>
    <row r="194" spans="1:6" ht="22" x14ac:dyDescent="0.3">
      <c r="A194" s="30" t="s">
        <v>838</v>
      </c>
      <c r="B194" s="30">
        <v>0.16700000000000001</v>
      </c>
      <c r="E194" s="34" t="s">
        <v>676</v>
      </c>
      <c r="F194" s="35">
        <v>0.22349999999999998</v>
      </c>
    </row>
    <row r="195" spans="1:6" ht="22" x14ac:dyDescent="0.3">
      <c r="A195" s="24" t="s">
        <v>676</v>
      </c>
      <c r="B195" s="24">
        <v>0.16700000000000001</v>
      </c>
      <c r="E195" s="34" t="s">
        <v>677</v>
      </c>
      <c r="F195" s="35">
        <v>0.17899999999999999</v>
      </c>
    </row>
    <row r="196" spans="1:6" ht="22" x14ac:dyDescent="0.3">
      <c r="A196" s="21" t="s">
        <v>438</v>
      </c>
      <c r="B196" s="21">
        <v>0.16700000000000001</v>
      </c>
      <c r="E196" s="34" t="s">
        <v>680</v>
      </c>
      <c r="F196" s="35">
        <v>0.23175000000000001</v>
      </c>
    </row>
    <row r="197" spans="1:6" ht="22" x14ac:dyDescent="0.3">
      <c r="A197" s="30" t="s">
        <v>798</v>
      </c>
      <c r="B197" s="30">
        <v>0.16800000000000001</v>
      </c>
      <c r="E197" s="34" t="s">
        <v>161</v>
      </c>
      <c r="F197" s="35">
        <v>0.24399999999999999</v>
      </c>
    </row>
    <row r="198" spans="1:6" ht="22" x14ac:dyDescent="0.3">
      <c r="A198" s="30" t="s">
        <v>798</v>
      </c>
      <c r="B198" s="30">
        <v>0.16800000000000001</v>
      </c>
      <c r="E198" s="34" t="s">
        <v>145</v>
      </c>
      <c r="F198" s="35">
        <v>0.24299999999999999</v>
      </c>
    </row>
    <row r="199" spans="1:6" ht="22" x14ac:dyDescent="0.3">
      <c r="A199" s="17" t="s">
        <v>313</v>
      </c>
      <c r="B199" s="18">
        <v>0.16800000000000001</v>
      </c>
      <c r="E199" s="34" t="s">
        <v>142</v>
      </c>
      <c r="F199" s="35">
        <v>0.24149999999999999</v>
      </c>
    </row>
    <row r="200" spans="1:6" ht="22" x14ac:dyDescent="0.3">
      <c r="A200" s="10" t="s">
        <v>121</v>
      </c>
      <c r="B200" s="11">
        <v>0.16900000000000001</v>
      </c>
      <c r="E200" s="34" t="s">
        <v>27</v>
      </c>
      <c r="F200" s="35">
        <v>0.21137500000000004</v>
      </c>
    </row>
    <row r="201" spans="1:6" ht="22" x14ac:dyDescent="0.3">
      <c r="A201" s="24" t="s">
        <v>667</v>
      </c>
      <c r="B201" s="24">
        <v>0.16900000000000001</v>
      </c>
      <c r="E201" s="34" t="s">
        <v>29</v>
      </c>
      <c r="F201" s="35">
        <v>0.21122222222222223</v>
      </c>
    </row>
    <row r="202" spans="1:6" ht="22" x14ac:dyDescent="0.3">
      <c r="A202" s="17" t="s">
        <v>308</v>
      </c>
      <c r="B202" s="18">
        <v>0.16900000000000001</v>
      </c>
      <c r="E202" s="34" t="s">
        <v>39</v>
      </c>
      <c r="F202" s="35">
        <v>0.21185714285714288</v>
      </c>
    </row>
    <row r="203" spans="1:6" ht="22" x14ac:dyDescent="0.3">
      <c r="A203" s="24" t="s">
        <v>692</v>
      </c>
      <c r="B203" s="24">
        <v>0.16900000000000001</v>
      </c>
      <c r="E203" s="34" t="s">
        <v>41</v>
      </c>
      <c r="F203" s="35">
        <v>0.20983333333333332</v>
      </c>
    </row>
    <row r="204" spans="1:6" ht="22" x14ac:dyDescent="0.3">
      <c r="A204" s="13" t="s">
        <v>147</v>
      </c>
      <c r="B204" s="13">
        <v>0.16900000000000001</v>
      </c>
      <c r="E204" s="34" t="s">
        <v>172</v>
      </c>
      <c r="F204" s="35">
        <v>0.24</v>
      </c>
    </row>
    <row r="205" spans="1:6" ht="22" x14ac:dyDescent="0.3">
      <c r="A205" s="13" t="s">
        <v>246</v>
      </c>
      <c r="B205" s="13">
        <v>0.16900000000000001</v>
      </c>
      <c r="E205" s="34" t="s">
        <v>184</v>
      </c>
      <c r="F205" s="35">
        <v>0.222</v>
      </c>
    </row>
    <row r="206" spans="1:6" ht="22" x14ac:dyDescent="0.3">
      <c r="A206" s="21" t="s">
        <v>522</v>
      </c>
      <c r="B206" s="21">
        <v>0.16900000000000001</v>
      </c>
      <c r="E206" s="34" t="s">
        <v>266</v>
      </c>
      <c r="F206" s="35">
        <v>0.191</v>
      </c>
    </row>
    <row r="207" spans="1:6" ht="22" x14ac:dyDescent="0.3">
      <c r="A207" s="27" t="s">
        <v>718</v>
      </c>
      <c r="B207" s="27">
        <v>0.17</v>
      </c>
      <c r="E207" s="34" t="s">
        <v>186</v>
      </c>
      <c r="F207" s="35">
        <v>0.218</v>
      </c>
    </row>
    <row r="208" spans="1:6" ht="22" x14ac:dyDescent="0.3">
      <c r="A208" s="30" t="s">
        <v>801</v>
      </c>
      <c r="B208" s="30">
        <v>0.17</v>
      </c>
      <c r="E208" s="34" t="s">
        <v>234</v>
      </c>
      <c r="F208" s="35">
        <v>0.23200000000000001</v>
      </c>
    </row>
    <row r="209" spans="1:6" ht="22" x14ac:dyDescent="0.3">
      <c r="A209" s="30" t="s">
        <v>774</v>
      </c>
      <c r="B209" s="30">
        <v>0.17</v>
      </c>
      <c r="E209" s="34" t="s">
        <v>220</v>
      </c>
      <c r="F209" s="35">
        <v>0.216</v>
      </c>
    </row>
    <row r="210" spans="1:6" ht="22" x14ac:dyDescent="0.3">
      <c r="A210" s="13" t="s">
        <v>147</v>
      </c>
      <c r="B210" s="13">
        <v>0.17</v>
      </c>
      <c r="E210" s="34" t="s">
        <v>152</v>
      </c>
      <c r="F210" s="35">
        <v>0.25700000000000001</v>
      </c>
    </row>
    <row r="211" spans="1:6" ht="22" x14ac:dyDescent="0.3">
      <c r="A211" s="24" t="s">
        <v>690</v>
      </c>
      <c r="B211" s="24">
        <v>0.17</v>
      </c>
      <c r="E211" s="34" t="s">
        <v>177</v>
      </c>
      <c r="F211" s="35">
        <v>0.247</v>
      </c>
    </row>
    <row r="212" spans="1:6" ht="22" x14ac:dyDescent="0.3">
      <c r="A212" s="13" t="s">
        <v>188</v>
      </c>
      <c r="B212" s="13">
        <v>0.17</v>
      </c>
      <c r="E212" s="34" t="s">
        <v>174</v>
      </c>
      <c r="F212" s="35">
        <v>0.217</v>
      </c>
    </row>
    <row r="213" spans="1:6" ht="22" x14ac:dyDescent="0.3">
      <c r="A213" s="30" t="s">
        <v>838</v>
      </c>
      <c r="B213" s="30">
        <v>0.17100000000000001</v>
      </c>
      <c r="E213" s="34" t="s">
        <v>223</v>
      </c>
      <c r="F213" s="35">
        <v>0.2205</v>
      </c>
    </row>
    <row r="214" spans="1:6" ht="22" x14ac:dyDescent="0.3">
      <c r="A214" s="30" t="s">
        <v>913</v>
      </c>
      <c r="B214" s="30">
        <v>0.17100000000000001</v>
      </c>
      <c r="E214" s="34" t="s">
        <v>557</v>
      </c>
      <c r="F214" s="35">
        <v>0.26900000000000002</v>
      </c>
    </row>
    <row r="215" spans="1:6" ht="22" x14ac:dyDescent="0.3">
      <c r="A215" s="17" t="s">
        <v>326</v>
      </c>
      <c r="B215" s="18">
        <v>0.17100000000000001</v>
      </c>
      <c r="E215" s="34" t="s">
        <v>559</v>
      </c>
      <c r="F215" s="35">
        <v>0.28599999999999998</v>
      </c>
    </row>
    <row r="216" spans="1:6" ht="22" x14ac:dyDescent="0.3">
      <c r="A216" s="24" t="s">
        <v>678</v>
      </c>
      <c r="B216" s="24">
        <v>0.17100000000000001</v>
      </c>
      <c r="E216" s="34" t="s">
        <v>560</v>
      </c>
      <c r="F216" s="35">
        <v>0.24299999999999999</v>
      </c>
    </row>
    <row r="217" spans="1:6" ht="22" x14ac:dyDescent="0.3">
      <c r="A217" s="13" t="s">
        <v>171</v>
      </c>
      <c r="B217" s="13">
        <v>0.17100000000000001</v>
      </c>
      <c r="E217" s="34" t="s">
        <v>562</v>
      </c>
      <c r="F217" s="35">
        <v>0.32700000000000001</v>
      </c>
    </row>
    <row r="218" spans="1:6" ht="22" x14ac:dyDescent="0.3">
      <c r="A218" s="13" t="s">
        <v>206</v>
      </c>
      <c r="B218" s="13">
        <v>0.17100000000000001</v>
      </c>
      <c r="E218" s="34" t="s">
        <v>565</v>
      </c>
      <c r="F218" s="35">
        <v>0.26500000000000001</v>
      </c>
    </row>
    <row r="219" spans="1:6" ht="22" x14ac:dyDescent="0.3">
      <c r="A219" s="30" t="s">
        <v>774</v>
      </c>
      <c r="B219" s="30">
        <v>0.17100000000000001</v>
      </c>
      <c r="E219" s="34" t="s">
        <v>566</v>
      </c>
      <c r="F219" s="35">
        <v>0.27900000000000003</v>
      </c>
    </row>
    <row r="220" spans="1:6" ht="22" x14ac:dyDescent="0.3">
      <c r="A220" s="17" t="s">
        <v>290</v>
      </c>
      <c r="B220" s="18">
        <v>0.17199999999999999</v>
      </c>
      <c r="E220" s="34" t="s">
        <v>568</v>
      </c>
      <c r="F220" s="35">
        <v>0.215</v>
      </c>
    </row>
    <row r="221" spans="1:6" ht="22" x14ac:dyDescent="0.3">
      <c r="A221" s="17" t="s">
        <v>301</v>
      </c>
      <c r="B221" s="18">
        <v>0.17199999999999999</v>
      </c>
      <c r="E221" s="34" t="s">
        <v>569</v>
      </c>
      <c r="F221" s="35">
        <v>0.24299999999999999</v>
      </c>
    </row>
    <row r="222" spans="1:6" ht="22" x14ac:dyDescent="0.3">
      <c r="A222" s="30" t="s">
        <v>764</v>
      </c>
      <c r="B222" s="30">
        <v>0.17299999999999999</v>
      </c>
      <c r="E222" s="34" t="s">
        <v>570</v>
      </c>
      <c r="F222" s="35">
        <v>0.224</v>
      </c>
    </row>
    <row r="223" spans="1:6" ht="22" x14ac:dyDescent="0.3">
      <c r="A223" s="21" t="s">
        <v>614</v>
      </c>
      <c r="B223" s="21">
        <v>0.17299999999999999</v>
      </c>
      <c r="E223" s="34" t="s">
        <v>750</v>
      </c>
      <c r="F223" s="35">
        <v>0.152</v>
      </c>
    </row>
    <row r="224" spans="1:6" ht="22" x14ac:dyDescent="0.3">
      <c r="A224" s="10" t="s">
        <v>96</v>
      </c>
      <c r="B224" s="11">
        <v>0.17299999999999999</v>
      </c>
      <c r="E224" s="34" t="s">
        <v>748</v>
      </c>
      <c r="F224" s="35">
        <v>0.19600000000000001</v>
      </c>
    </row>
    <row r="225" spans="1:6" ht="22" x14ac:dyDescent="0.3">
      <c r="A225" s="17" t="s">
        <v>287</v>
      </c>
      <c r="B225" s="18">
        <v>0.17299999999999999</v>
      </c>
      <c r="E225" s="34" t="s">
        <v>758</v>
      </c>
      <c r="F225" s="35">
        <v>0.19600000000000001</v>
      </c>
    </row>
    <row r="226" spans="1:6" ht="22" x14ac:dyDescent="0.3">
      <c r="A226" s="27" t="s">
        <v>718</v>
      </c>
      <c r="B226" s="27">
        <v>0.17299999999999999</v>
      </c>
      <c r="E226" s="34" t="s">
        <v>740</v>
      </c>
      <c r="F226" s="35">
        <v>0.216</v>
      </c>
    </row>
    <row r="227" spans="1:6" ht="22" x14ac:dyDescent="0.3">
      <c r="A227" s="17" t="s">
        <v>290</v>
      </c>
      <c r="B227" s="18">
        <v>0.17299999999999999</v>
      </c>
      <c r="E227" s="34" t="s">
        <v>737</v>
      </c>
      <c r="F227" s="35">
        <v>0.21299999999999999</v>
      </c>
    </row>
    <row r="228" spans="1:6" ht="22" x14ac:dyDescent="0.3">
      <c r="A228" s="10" t="s">
        <v>137</v>
      </c>
      <c r="B228" s="11">
        <v>0.17299999999999999</v>
      </c>
      <c r="E228" s="34" t="s">
        <v>735</v>
      </c>
      <c r="F228" s="35">
        <v>0.19</v>
      </c>
    </row>
    <row r="229" spans="1:6" ht="22" x14ac:dyDescent="0.3">
      <c r="A229" s="13" t="s">
        <v>171</v>
      </c>
      <c r="B229" s="13">
        <v>0.17299999999999999</v>
      </c>
      <c r="E229" s="34" t="s">
        <v>720</v>
      </c>
      <c r="F229" s="35">
        <v>0.25800000000000001</v>
      </c>
    </row>
    <row r="230" spans="1:6" ht="22" x14ac:dyDescent="0.3">
      <c r="A230" s="6" t="s">
        <v>23</v>
      </c>
      <c r="B230" s="7">
        <v>0.17399999999999999</v>
      </c>
      <c r="E230" s="34" t="s">
        <v>718</v>
      </c>
      <c r="F230" s="35">
        <v>0.19399999999999995</v>
      </c>
    </row>
    <row r="231" spans="1:6" ht="22" x14ac:dyDescent="0.3">
      <c r="A231" s="30" t="s">
        <v>802</v>
      </c>
      <c r="B231" s="30">
        <v>0.17399999999999999</v>
      </c>
      <c r="E231" s="34" t="s">
        <v>762</v>
      </c>
      <c r="F231" s="35">
        <v>0.121</v>
      </c>
    </row>
    <row r="232" spans="1:6" ht="22" x14ac:dyDescent="0.3">
      <c r="A232" s="13" t="s">
        <v>228</v>
      </c>
      <c r="B232" s="13">
        <v>0.17399999999999999</v>
      </c>
      <c r="E232" s="34" t="s">
        <v>571</v>
      </c>
      <c r="F232" s="35">
        <v>0.22600000000000001</v>
      </c>
    </row>
    <row r="233" spans="1:6" ht="22" x14ac:dyDescent="0.3">
      <c r="A233" s="17" t="s">
        <v>305</v>
      </c>
      <c r="B233" s="18">
        <v>0.17399999999999999</v>
      </c>
      <c r="E233" s="34" t="s">
        <v>573</v>
      </c>
      <c r="F233" s="35">
        <v>0.29899999999999999</v>
      </c>
    </row>
    <row r="234" spans="1:6" ht="22" x14ac:dyDescent="0.3">
      <c r="A234" s="21" t="s">
        <v>552</v>
      </c>
      <c r="B234" s="21">
        <v>0.17399999999999999</v>
      </c>
      <c r="E234" s="34" t="s">
        <v>576</v>
      </c>
      <c r="F234" s="35">
        <v>0.30499999999999999</v>
      </c>
    </row>
    <row r="235" spans="1:6" ht="22" x14ac:dyDescent="0.3">
      <c r="A235" s="10" t="s">
        <v>96</v>
      </c>
      <c r="B235" s="11">
        <v>0.17399999999999999</v>
      </c>
      <c r="E235" s="34" t="s">
        <v>577</v>
      </c>
      <c r="F235" s="35">
        <v>0.33100000000000002</v>
      </c>
    </row>
    <row r="236" spans="1:6" ht="22" x14ac:dyDescent="0.3">
      <c r="A236" s="13" t="s">
        <v>210</v>
      </c>
      <c r="B236" s="13">
        <v>0.17499999999999999</v>
      </c>
      <c r="E236" s="34" t="s">
        <v>202</v>
      </c>
      <c r="F236" s="35">
        <v>0.24199999999999999</v>
      </c>
    </row>
    <row r="237" spans="1:6" ht="22" x14ac:dyDescent="0.3">
      <c r="A237" s="30" t="s">
        <v>808</v>
      </c>
      <c r="B237" s="30">
        <v>0.17499999999999999</v>
      </c>
      <c r="E237" s="34" t="s">
        <v>164</v>
      </c>
      <c r="F237" s="35">
        <v>0.25600000000000001</v>
      </c>
    </row>
    <row r="238" spans="1:6" ht="22" x14ac:dyDescent="0.3">
      <c r="A238" s="30" t="s">
        <v>764</v>
      </c>
      <c r="B238" s="30">
        <v>0.17499999999999999</v>
      </c>
      <c r="E238" s="34" t="s">
        <v>579</v>
      </c>
      <c r="F238" s="35">
        <v>0.20399999999999999</v>
      </c>
    </row>
    <row r="239" spans="1:6" ht="22" x14ac:dyDescent="0.3">
      <c r="A239" s="10" t="s">
        <v>131</v>
      </c>
      <c r="B239" s="11">
        <v>0.17499999999999999</v>
      </c>
      <c r="E239" s="34" t="s">
        <v>584</v>
      </c>
      <c r="F239" s="35">
        <v>0.22800000000000001</v>
      </c>
    </row>
    <row r="240" spans="1:6" ht="22" x14ac:dyDescent="0.3">
      <c r="A240" s="21" t="s">
        <v>518</v>
      </c>
      <c r="B240" s="21">
        <v>0.17499999999999999</v>
      </c>
      <c r="E240" s="34" t="s">
        <v>585</v>
      </c>
      <c r="F240" s="35">
        <v>0.22899999999999998</v>
      </c>
    </row>
    <row r="241" spans="1:6" ht="22" x14ac:dyDescent="0.3">
      <c r="A241" s="27" t="s">
        <v>718</v>
      </c>
      <c r="B241" s="27">
        <v>0.17599999999999999</v>
      </c>
      <c r="E241" s="34" t="s">
        <v>586</v>
      </c>
      <c r="F241" s="35">
        <v>0.24099999999999999</v>
      </c>
    </row>
    <row r="242" spans="1:6" ht="22" x14ac:dyDescent="0.3">
      <c r="A242" s="17" t="s">
        <v>321</v>
      </c>
      <c r="B242" s="18">
        <v>0.17599999999999999</v>
      </c>
      <c r="E242" s="34" t="s">
        <v>587</v>
      </c>
      <c r="F242" s="35">
        <v>0.20500000000000002</v>
      </c>
    </row>
    <row r="243" spans="1:6" ht="22" x14ac:dyDescent="0.3">
      <c r="A243" s="30" t="s">
        <v>865</v>
      </c>
      <c r="B243" s="30">
        <v>0.17599999999999999</v>
      </c>
      <c r="E243" s="34" t="s">
        <v>226</v>
      </c>
      <c r="F243" s="35">
        <v>0.26900000000000002</v>
      </c>
    </row>
    <row r="244" spans="1:6" ht="22" x14ac:dyDescent="0.3">
      <c r="A244" s="30" t="s">
        <v>798</v>
      </c>
      <c r="B244" s="30">
        <v>0.17599999999999999</v>
      </c>
      <c r="E244" s="34" t="s">
        <v>155</v>
      </c>
      <c r="F244" s="35">
        <v>0.24</v>
      </c>
    </row>
    <row r="245" spans="1:6" ht="22" x14ac:dyDescent="0.3">
      <c r="A245" s="13" t="s">
        <v>188</v>
      </c>
      <c r="B245" s="13">
        <v>0.17599999999999999</v>
      </c>
      <c r="E245" s="34" t="s">
        <v>171</v>
      </c>
      <c r="F245" s="35">
        <v>0.18360000000000001</v>
      </c>
    </row>
    <row r="246" spans="1:6" ht="22" x14ac:dyDescent="0.3">
      <c r="A246" s="10" t="s">
        <v>135</v>
      </c>
      <c r="B246" s="11">
        <v>0.17599999999999999</v>
      </c>
      <c r="E246" s="34" t="s">
        <v>590</v>
      </c>
      <c r="F246" s="35">
        <v>0.20799999999999999</v>
      </c>
    </row>
    <row r="247" spans="1:6" ht="22" x14ac:dyDescent="0.3">
      <c r="A247" s="21" t="s">
        <v>614</v>
      </c>
      <c r="B247" s="21">
        <v>0.17599999999999999</v>
      </c>
      <c r="E247" s="34" t="s">
        <v>593</v>
      </c>
      <c r="F247" s="35">
        <v>0.219</v>
      </c>
    </row>
    <row r="248" spans="1:6" ht="22" x14ac:dyDescent="0.3">
      <c r="A248" s="30" t="s">
        <v>897</v>
      </c>
      <c r="B248" s="30">
        <v>0.17699999999999999</v>
      </c>
      <c r="E248" s="34" t="s">
        <v>594</v>
      </c>
      <c r="F248" s="35">
        <v>0.247</v>
      </c>
    </row>
    <row r="249" spans="1:6" ht="22" x14ac:dyDescent="0.3">
      <c r="A249" s="10" t="s">
        <v>93</v>
      </c>
      <c r="B249" s="11">
        <v>0.17699999999999999</v>
      </c>
      <c r="E249" s="34" t="s">
        <v>596</v>
      </c>
      <c r="F249" s="35">
        <v>0.20300000000000001</v>
      </c>
    </row>
    <row r="250" spans="1:6" ht="22" x14ac:dyDescent="0.3">
      <c r="A250" s="30" t="s">
        <v>782</v>
      </c>
      <c r="B250" s="30">
        <v>0.17699999999999999</v>
      </c>
      <c r="E250" s="34" t="s">
        <v>764</v>
      </c>
      <c r="F250" s="35">
        <v>0.18085714285714286</v>
      </c>
    </row>
    <row r="251" spans="1:6" ht="22" x14ac:dyDescent="0.3">
      <c r="A251" s="30" t="s">
        <v>782</v>
      </c>
      <c r="B251" s="30">
        <v>0.17699999999999999</v>
      </c>
      <c r="E251" s="34" t="s">
        <v>774</v>
      </c>
      <c r="F251" s="35">
        <v>0.18810000000000004</v>
      </c>
    </row>
    <row r="252" spans="1:6" ht="22" x14ac:dyDescent="0.3">
      <c r="A252" s="13" t="s">
        <v>147</v>
      </c>
      <c r="B252" s="13">
        <v>0.17699999999999999</v>
      </c>
      <c r="E252" s="34" t="s">
        <v>782</v>
      </c>
      <c r="F252" s="35">
        <v>0.20352631578947369</v>
      </c>
    </row>
    <row r="253" spans="1:6" ht="22" x14ac:dyDescent="0.3">
      <c r="A253" s="17" t="s">
        <v>287</v>
      </c>
      <c r="B253" s="18">
        <v>0.17699999999999999</v>
      </c>
      <c r="E253" s="34" t="s">
        <v>798</v>
      </c>
      <c r="F253" s="35">
        <v>0.19196428571428575</v>
      </c>
    </row>
    <row r="254" spans="1:6" ht="22" x14ac:dyDescent="0.3">
      <c r="A254" s="17" t="s">
        <v>301</v>
      </c>
      <c r="B254" s="18">
        <v>0.17699999999999999</v>
      </c>
      <c r="E254" s="34" t="s">
        <v>800</v>
      </c>
      <c r="F254" s="35">
        <v>0.2118214285714286</v>
      </c>
    </row>
    <row r="255" spans="1:6" ht="22" x14ac:dyDescent="0.3">
      <c r="A255" s="30" t="s">
        <v>897</v>
      </c>
      <c r="B255" s="30">
        <v>0.17799999999999999</v>
      </c>
      <c r="E255" s="34" t="s">
        <v>801</v>
      </c>
      <c r="F255" s="35">
        <v>0.21490000000000001</v>
      </c>
    </row>
    <row r="256" spans="1:6" ht="22" x14ac:dyDescent="0.3">
      <c r="A256" s="10" t="s">
        <v>96</v>
      </c>
      <c r="B256" s="11">
        <v>0.17799999999999999</v>
      </c>
      <c r="E256" s="34" t="s">
        <v>802</v>
      </c>
      <c r="F256" s="35">
        <v>0.21159999999999995</v>
      </c>
    </row>
    <row r="257" spans="1:6" ht="22" x14ac:dyDescent="0.3">
      <c r="A257" s="10" t="s">
        <v>96</v>
      </c>
      <c r="B257" s="11">
        <v>0.17799999999999999</v>
      </c>
      <c r="E257" s="34" t="s">
        <v>805</v>
      </c>
      <c r="F257" s="35">
        <v>8.3000000000000004E-2</v>
      </c>
    </row>
    <row r="258" spans="1:6" ht="22" x14ac:dyDescent="0.3">
      <c r="A258" s="17" t="s">
        <v>290</v>
      </c>
      <c r="B258" s="18">
        <v>0.17799999999999999</v>
      </c>
      <c r="E258" s="34" t="s">
        <v>808</v>
      </c>
      <c r="F258" s="35">
        <v>0.22339999999999999</v>
      </c>
    </row>
    <row r="259" spans="1:6" ht="22" x14ac:dyDescent="0.3">
      <c r="A259" s="17" t="s">
        <v>302</v>
      </c>
      <c r="B259" s="18">
        <v>0.17799999999999999</v>
      </c>
      <c r="E259" s="34" t="s">
        <v>809</v>
      </c>
      <c r="F259" s="35">
        <v>9.2999999999999999E-2</v>
      </c>
    </row>
    <row r="260" spans="1:6" ht="22" x14ac:dyDescent="0.3">
      <c r="A260" s="30" t="s">
        <v>764</v>
      </c>
      <c r="B260" s="30">
        <v>0.17799999999999999</v>
      </c>
      <c r="E260" s="34" t="s">
        <v>811</v>
      </c>
      <c r="F260" s="35">
        <v>0.19600000000000001</v>
      </c>
    </row>
    <row r="261" spans="1:6" ht="22" x14ac:dyDescent="0.3">
      <c r="A261" s="24" t="s">
        <v>672</v>
      </c>
      <c r="B261" s="24">
        <v>0.17799999999999999</v>
      </c>
      <c r="E261" s="34" t="s">
        <v>814</v>
      </c>
      <c r="F261" s="35">
        <v>0.22400000000000003</v>
      </c>
    </row>
    <row r="262" spans="1:6" ht="22" x14ac:dyDescent="0.3">
      <c r="A262" s="17" t="s">
        <v>337</v>
      </c>
      <c r="B262" s="18">
        <v>0.17799999999999999</v>
      </c>
      <c r="E262" s="34" t="s">
        <v>815</v>
      </c>
      <c r="F262" s="35">
        <v>0.20599999999999999</v>
      </c>
    </row>
    <row r="263" spans="1:6" ht="22" x14ac:dyDescent="0.3">
      <c r="A263" s="30" t="s">
        <v>838</v>
      </c>
      <c r="B263" s="30">
        <v>0.17799999999999999</v>
      </c>
      <c r="E263" s="34" t="s">
        <v>817</v>
      </c>
      <c r="F263" s="35">
        <v>0.23100000000000001</v>
      </c>
    </row>
    <row r="264" spans="1:6" ht="22" x14ac:dyDescent="0.3">
      <c r="A264" s="21" t="s">
        <v>491</v>
      </c>
      <c r="B264" s="21">
        <v>0.17799999999999999</v>
      </c>
      <c r="E264" s="34" t="s">
        <v>819</v>
      </c>
      <c r="F264" s="35">
        <v>0.22750000000000004</v>
      </c>
    </row>
    <row r="265" spans="1:6" ht="22" x14ac:dyDescent="0.3">
      <c r="A265" s="13" t="s">
        <v>188</v>
      </c>
      <c r="B265" s="13">
        <v>0.17799999999999999</v>
      </c>
      <c r="E265" s="34" t="s">
        <v>838</v>
      </c>
      <c r="F265" s="35">
        <v>0.20922222222222223</v>
      </c>
    </row>
    <row r="266" spans="1:6" ht="22" x14ac:dyDescent="0.3">
      <c r="A266" s="13" t="s">
        <v>283</v>
      </c>
      <c r="B266" s="13">
        <v>0.17799999999999999</v>
      </c>
      <c r="E266" s="34" t="s">
        <v>847</v>
      </c>
      <c r="F266" s="35">
        <v>0.23311111111111116</v>
      </c>
    </row>
    <row r="267" spans="1:6" ht="22" x14ac:dyDescent="0.3">
      <c r="A267" s="10" t="s">
        <v>103</v>
      </c>
      <c r="B267" s="11">
        <v>0.17899999999999999</v>
      </c>
      <c r="E267" s="34" t="s">
        <v>865</v>
      </c>
      <c r="F267" s="35">
        <v>0.20491666666666672</v>
      </c>
    </row>
    <row r="268" spans="1:6" ht="22" x14ac:dyDescent="0.3">
      <c r="A268" s="30" t="s">
        <v>800</v>
      </c>
      <c r="B268" s="30">
        <v>0.17899999999999999</v>
      </c>
      <c r="E268" s="34" t="s">
        <v>875</v>
      </c>
      <c r="F268" s="35">
        <v>0.21033333333333334</v>
      </c>
    </row>
    <row r="269" spans="1:6" ht="22" x14ac:dyDescent="0.3">
      <c r="A269" s="17" t="s">
        <v>305</v>
      </c>
      <c r="B269" s="18">
        <v>0.17899999999999999</v>
      </c>
      <c r="E269" s="34" t="s">
        <v>880</v>
      </c>
      <c r="F269" s="35">
        <v>0.19336363636363638</v>
      </c>
    </row>
    <row r="270" spans="1:6" ht="22" x14ac:dyDescent="0.3">
      <c r="A270" s="24" t="s">
        <v>690</v>
      </c>
      <c r="B270" s="24">
        <v>0.17899999999999999</v>
      </c>
      <c r="E270" s="34" t="s">
        <v>890</v>
      </c>
      <c r="F270" s="35">
        <v>0.173375</v>
      </c>
    </row>
    <row r="271" spans="1:6" ht="22" x14ac:dyDescent="0.3">
      <c r="A271" s="30" t="s">
        <v>782</v>
      </c>
      <c r="B271" s="30">
        <v>0.17899999999999999</v>
      </c>
      <c r="E271" s="34" t="s">
        <v>897</v>
      </c>
      <c r="F271" s="35">
        <v>0.19262499999999999</v>
      </c>
    </row>
    <row r="272" spans="1:6" ht="22" x14ac:dyDescent="0.3">
      <c r="A272" s="13" t="s">
        <v>188</v>
      </c>
      <c r="B272" s="13">
        <v>0.17899999999999999</v>
      </c>
      <c r="E272" s="34" t="s">
        <v>900</v>
      </c>
      <c r="F272" s="35">
        <v>0.19725000000000004</v>
      </c>
    </row>
    <row r="273" spans="1:6" ht="22" x14ac:dyDescent="0.3">
      <c r="A273" s="6" t="s">
        <v>23</v>
      </c>
      <c r="B273" s="7">
        <v>0.18</v>
      </c>
      <c r="E273" s="34" t="s">
        <v>906</v>
      </c>
      <c r="F273" s="35">
        <v>0.21350000000000002</v>
      </c>
    </row>
    <row r="274" spans="1:6" ht="22" x14ac:dyDescent="0.3">
      <c r="A274" s="30" t="s">
        <v>800</v>
      </c>
      <c r="B274" s="30">
        <v>0.18</v>
      </c>
      <c r="E274" s="34" t="s">
        <v>913</v>
      </c>
      <c r="F274" s="35">
        <v>0.21725</v>
      </c>
    </row>
    <row r="275" spans="1:6" ht="22" x14ac:dyDescent="0.3">
      <c r="A275" s="24" t="s">
        <v>692</v>
      </c>
      <c r="B275" s="24">
        <v>0.18</v>
      </c>
      <c r="E275" s="34" t="s">
        <v>919</v>
      </c>
      <c r="F275" s="35">
        <v>0.20975000000000002</v>
      </c>
    </row>
    <row r="276" spans="1:6" ht="22" x14ac:dyDescent="0.3">
      <c r="A276" s="17" t="s">
        <v>301</v>
      </c>
      <c r="B276" s="18">
        <v>0.18</v>
      </c>
      <c r="E276" s="34" t="s">
        <v>927</v>
      </c>
      <c r="F276" s="35">
        <v>0.20899999999999999</v>
      </c>
    </row>
    <row r="277" spans="1:6" ht="22" x14ac:dyDescent="0.3">
      <c r="A277" s="21" t="s">
        <v>614</v>
      </c>
      <c r="B277" s="21">
        <v>0.18</v>
      </c>
      <c r="E277" s="34" t="s">
        <v>930</v>
      </c>
      <c r="F277" s="35">
        <v>0.191</v>
      </c>
    </row>
    <row r="278" spans="1:6" ht="22" x14ac:dyDescent="0.3">
      <c r="A278" s="30" t="s">
        <v>801</v>
      </c>
      <c r="B278" s="30">
        <v>0.18</v>
      </c>
      <c r="E278" s="34" t="s">
        <v>932</v>
      </c>
      <c r="F278" s="35">
        <v>0.21</v>
      </c>
    </row>
    <row r="279" spans="1:6" ht="22" x14ac:dyDescent="0.3">
      <c r="A279" s="13" t="s">
        <v>254</v>
      </c>
      <c r="B279" s="13">
        <v>0.18</v>
      </c>
      <c r="E279" s="34" t="s">
        <v>228</v>
      </c>
      <c r="F279" s="35">
        <v>0.19400000000000001</v>
      </c>
    </row>
    <row r="280" spans="1:6" ht="22" x14ac:dyDescent="0.3">
      <c r="A280" s="10" t="s">
        <v>96</v>
      </c>
      <c r="B280" s="11">
        <v>0.18</v>
      </c>
      <c r="E280" s="34" t="s">
        <v>167</v>
      </c>
      <c r="F280" s="35">
        <v>0.18859999999999999</v>
      </c>
    </row>
    <row r="281" spans="1:6" ht="22" x14ac:dyDescent="0.3">
      <c r="A281" s="30" t="s">
        <v>774</v>
      </c>
      <c r="B281" s="30">
        <v>0.18</v>
      </c>
      <c r="E281" s="34" t="s">
        <v>283</v>
      </c>
      <c r="F281" s="35">
        <v>0.17799999999999999</v>
      </c>
    </row>
    <row r="282" spans="1:6" ht="22" x14ac:dyDescent="0.3">
      <c r="A282" s="13" t="s">
        <v>248</v>
      </c>
      <c r="B282" s="13">
        <v>0.18</v>
      </c>
      <c r="E282" s="34" t="s">
        <v>280</v>
      </c>
      <c r="F282" s="35">
        <v>0.19600000000000001</v>
      </c>
    </row>
    <row r="283" spans="1:6" ht="22" x14ac:dyDescent="0.3">
      <c r="A283" s="21" t="s">
        <v>524</v>
      </c>
      <c r="B283" s="21">
        <v>0.18</v>
      </c>
      <c r="E283" s="34" t="s">
        <v>598</v>
      </c>
      <c r="F283" s="35">
        <v>0.22549999999999998</v>
      </c>
    </row>
    <row r="284" spans="1:6" ht="22" x14ac:dyDescent="0.3">
      <c r="A284" s="21" t="s">
        <v>446</v>
      </c>
      <c r="B284" s="21">
        <v>0.18</v>
      </c>
      <c r="E284" s="34" t="s">
        <v>607</v>
      </c>
      <c r="F284" s="35">
        <v>0.21706249999999999</v>
      </c>
    </row>
    <row r="285" spans="1:6" ht="22" x14ac:dyDescent="0.3">
      <c r="A285" s="30" t="s">
        <v>890</v>
      </c>
      <c r="B285" s="30">
        <v>0.18099999999999999</v>
      </c>
      <c r="E285" s="34" t="s">
        <v>614</v>
      </c>
      <c r="F285" s="35">
        <v>0.20209090909090907</v>
      </c>
    </row>
    <row r="286" spans="1:6" ht="22" x14ac:dyDescent="0.3">
      <c r="A286" s="6" t="s">
        <v>10</v>
      </c>
      <c r="B286" s="7">
        <v>0.18099999999999999</v>
      </c>
      <c r="E286" s="34" t="s">
        <v>624</v>
      </c>
      <c r="F286" s="35">
        <v>0.2379</v>
      </c>
    </row>
    <row r="287" spans="1:6" ht="22" x14ac:dyDescent="0.3">
      <c r="A287" s="30" t="s">
        <v>838</v>
      </c>
      <c r="B287" s="30">
        <v>0.18099999999999999</v>
      </c>
      <c r="E287" s="34" t="s">
        <v>629</v>
      </c>
      <c r="F287" s="35">
        <v>0.20799999999999999</v>
      </c>
    </row>
    <row r="288" spans="1:6" ht="22" x14ac:dyDescent="0.3">
      <c r="A288" s="6" t="s">
        <v>37</v>
      </c>
      <c r="B288" s="7">
        <v>0.18099999999999999</v>
      </c>
      <c r="E288" s="34" t="s">
        <v>631</v>
      </c>
      <c r="F288" s="35">
        <v>0.25989999999999996</v>
      </c>
    </row>
    <row r="289" spans="1:6" ht="22" x14ac:dyDescent="0.3">
      <c r="A289" s="21" t="s">
        <v>607</v>
      </c>
      <c r="B289" s="21">
        <v>0.18099999999999999</v>
      </c>
      <c r="E289" s="34" t="s">
        <v>635</v>
      </c>
      <c r="F289" s="35">
        <v>0.18583333333333332</v>
      </c>
    </row>
    <row r="290" spans="1:6" ht="22" x14ac:dyDescent="0.3">
      <c r="A290" s="21" t="s">
        <v>550</v>
      </c>
      <c r="B290" s="21">
        <v>0.18099999999999999</v>
      </c>
      <c r="E290" s="34" t="s">
        <v>640</v>
      </c>
      <c r="F290" s="35">
        <v>0.2135</v>
      </c>
    </row>
    <row r="291" spans="1:6" ht="22" x14ac:dyDescent="0.3">
      <c r="A291" s="30" t="s">
        <v>847</v>
      </c>
      <c r="B291" s="30">
        <v>0.182</v>
      </c>
      <c r="E291" s="34" t="s">
        <v>681</v>
      </c>
      <c r="F291" s="35">
        <v>0.1555</v>
      </c>
    </row>
    <row r="292" spans="1:6" ht="22" x14ac:dyDescent="0.3">
      <c r="A292" s="6" t="s">
        <v>37</v>
      </c>
      <c r="B292" s="7">
        <v>0.182</v>
      </c>
      <c r="E292" s="34" t="s">
        <v>672</v>
      </c>
      <c r="F292" s="35">
        <v>0.16749999999999998</v>
      </c>
    </row>
    <row r="293" spans="1:6" ht="22" x14ac:dyDescent="0.3">
      <c r="A293" s="30" t="s">
        <v>798</v>
      </c>
      <c r="B293" s="30">
        <v>0.182</v>
      </c>
      <c r="E293" s="34" t="s">
        <v>643</v>
      </c>
      <c r="F293" s="35">
        <v>0.185</v>
      </c>
    </row>
    <row r="294" spans="1:6" ht="22" x14ac:dyDescent="0.3">
      <c r="A294" s="30" t="s">
        <v>880</v>
      </c>
      <c r="B294" s="30">
        <v>0.182</v>
      </c>
      <c r="E294" s="34" t="s">
        <v>645</v>
      </c>
      <c r="F294" s="35">
        <v>0.27300000000000002</v>
      </c>
    </row>
    <row r="295" spans="1:6" ht="22" x14ac:dyDescent="0.3">
      <c r="A295" s="6" t="s">
        <v>23</v>
      </c>
      <c r="B295" s="7">
        <v>0.182</v>
      </c>
      <c r="E295" s="34" t="s">
        <v>648</v>
      </c>
      <c r="F295" s="35">
        <v>0.23899999999999999</v>
      </c>
    </row>
    <row r="296" spans="1:6" ht="22" x14ac:dyDescent="0.3">
      <c r="A296" s="30" t="s">
        <v>930</v>
      </c>
      <c r="B296" s="30">
        <v>0.182</v>
      </c>
      <c r="E296" s="34" t="s">
        <v>649</v>
      </c>
      <c r="F296" s="35">
        <v>0</v>
      </c>
    </row>
    <row r="297" spans="1:6" ht="22" x14ac:dyDescent="0.3">
      <c r="A297" s="30" t="s">
        <v>801</v>
      </c>
      <c r="B297" s="30">
        <v>0.182</v>
      </c>
      <c r="E297" s="34" t="s">
        <v>12</v>
      </c>
      <c r="F297" s="35">
        <v>0.27166666666666667</v>
      </c>
    </row>
    <row r="298" spans="1:6" ht="22" x14ac:dyDescent="0.3">
      <c r="A298" s="17" t="s">
        <v>299</v>
      </c>
      <c r="B298" s="18">
        <v>0.182</v>
      </c>
      <c r="E298" s="34" t="s">
        <v>10</v>
      </c>
      <c r="F298" s="35">
        <v>0.23654545454545453</v>
      </c>
    </row>
    <row r="299" spans="1:6" ht="22" x14ac:dyDescent="0.3">
      <c r="A299" s="6" t="s">
        <v>41</v>
      </c>
      <c r="B299" s="7">
        <v>0.182</v>
      </c>
      <c r="E299" s="34" t="s">
        <v>23</v>
      </c>
      <c r="F299" s="35">
        <v>0.22085714285714286</v>
      </c>
    </row>
    <row r="300" spans="1:6" ht="22" x14ac:dyDescent="0.3">
      <c r="A300" s="6" t="s">
        <v>14</v>
      </c>
      <c r="B300" s="7">
        <v>0.182</v>
      </c>
      <c r="E300" s="34" t="s">
        <v>35</v>
      </c>
      <c r="F300" s="35">
        <v>0.23500000000000001</v>
      </c>
    </row>
    <row r="301" spans="1:6" ht="22" x14ac:dyDescent="0.3">
      <c r="A301" s="24" t="s">
        <v>690</v>
      </c>
      <c r="B301" s="24">
        <v>0.182</v>
      </c>
      <c r="E301" s="34" t="s">
        <v>21</v>
      </c>
      <c r="F301" s="35">
        <v>0.23120000000000002</v>
      </c>
    </row>
    <row r="302" spans="1:6" ht="22" x14ac:dyDescent="0.3">
      <c r="A302" s="30" t="s">
        <v>798</v>
      </c>
      <c r="B302" s="30">
        <v>0.182</v>
      </c>
      <c r="E302" s="34" t="s">
        <v>651</v>
      </c>
      <c r="F302" s="35">
        <v>0.2</v>
      </c>
    </row>
    <row r="303" spans="1:6" ht="22" x14ac:dyDescent="0.3">
      <c r="A303" s="30" t="s">
        <v>875</v>
      </c>
      <c r="B303" s="30">
        <v>0.182</v>
      </c>
      <c r="E303" s="34" t="s">
        <v>654</v>
      </c>
      <c r="F303" s="35">
        <v>0.22600000000000001</v>
      </c>
    </row>
    <row r="304" spans="1:6" ht="22" x14ac:dyDescent="0.3">
      <c r="A304" s="30" t="s">
        <v>930</v>
      </c>
      <c r="B304" s="30">
        <v>0.182</v>
      </c>
      <c r="E304" s="34" t="s">
        <v>655</v>
      </c>
      <c r="F304" s="35">
        <v>0.215</v>
      </c>
    </row>
    <row r="305" spans="1:6" ht="22" x14ac:dyDescent="0.3">
      <c r="A305" s="30" t="s">
        <v>764</v>
      </c>
      <c r="B305" s="30">
        <v>0.182</v>
      </c>
      <c r="E305" s="34" t="s">
        <v>656</v>
      </c>
      <c r="F305" s="35">
        <v>0.21099999999999999</v>
      </c>
    </row>
    <row r="306" spans="1:6" ht="22" x14ac:dyDescent="0.3">
      <c r="A306" s="30" t="s">
        <v>838</v>
      </c>
      <c r="B306" s="30">
        <v>0.183</v>
      </c>
      <c r="E306" s="34" t="s">
        <v>658</v>
      </c>
      <c r="F306" s="35">
        <v>0.22500000000000001</v>
      </c>
    </row>
    <row r="307" spans="1:6" ht="22" x14ac:dyDescent="0.3">
      <c r="A307" s="6" t="s">
        <v>41</v>
      </c>
      <c r="B307" s="7">
        <v>0.183</v>
      </c>
      <c r="E307" s="34" t="s">
        <v>661</v>
      </c>
      <c r="F307" s="35">
        <v>0.21199999999999999</v>
      </c>
    </row>
    <row r="308" spans="1:6" ht="22" x14ac:dyDescent="0.3">
      <c r="A308" s="17" t="s">
        <v>290</v>
      </c>
      <c r="B308" s="18">
        <v>0.183</v>
      </c>
      <c r="E308" s="34" t="s">
        <v>662</v>
      </c>
      <c r="F308" s="35">
        <v>0.217</v>
      </c>
    </row>
    <row r="309" spans="1:6" ht="22" x14ac:dyDescent="0.3">
      <c r="A309" s="21" t="s">
        <v>479</v>
      </c>
      <c r="B309" s="21">
        <v>0.183</v>
      </c>
      <c r="E309" s="34" t="s">
        <v>665</v>
      </c>
      <c r="F309" s="35">
        <v>0.19500000000000001</v>
      </c>
    </row>
    <row r="310" spans="1:6" ht="22" x14ac:dyDescent="0.3">
      <c r="A310" s="17" t="s">
        <v>308</v>
      </c>
      <c r="B310" s="18">
        <v>0.183</v>
      </c>
      <c r="E310" s="34" t="s">
        <v>945</v>
      </c>
      <c r="F310" s="35"/>
    </row>
    <row r="311" spans="1:6" ht="22" x14ac:dyDescent="0.3">
      <c r="A311" s="30" t="s">
        <v>913</v>
      </c>
      <c r="B311" s="30">
        <v>0.183</v>
      </c>
      <c r="E311" s="34" t="s">
        <v>946</v>
      </c>
      <c r="F311" s="35">
        <v>0.20928548256285484</v>
      </c>
    </row>
    <row r="312" spans="1:6" ht="22" x14ac:dyDescent="0.3">
      <c r="A312" s="17" t="s">
        <v>287</v>
      </c>
      <c r="B312" s="18">
        <v>0.183</v>
      </c>
    </row>
    <row r="313" spans="1:6" ht="22" x14ac:dyDescent="0.3">
      <c r="A313" s="17" t="s">
        <v>311</v>
      </c>
      <c r="B313" s="18">
        <v>0.183</v>
      </c>
    </row>
    <row r="314" spans="1:6" ht="22" x14ac:dyDescent="0.3">
      <c r="A314" s="17" t="s">
        <v>291</v>
      </c>
      <c r="B314" s="18">
        <v>0.183</v>
      </c>
    </row>
    <row r="315" spans="1:6" ht="22" x14ac:dyDescent="0.3">
      <c r="A315" s="10" t="s">
        <v>125</v>
      </c>
      <c r="B315" s="11">
        <v>0.183</v>
      </c>
    </row>
    <row r="316" spans="1:6" ht="22" x14ac:dyDescent="0.3">
      <c r="A316" s="30" t="s">
        <v>801</v>
      </c>
      <c r="B316" s="30">
        <v>0.183</v>
      </c>
    </row>
    <row r="317" spans="1:6" ht="22" x14ac:dyDescent="0.3">
      <c r="A317" s="13" t="s">
        <v>158</v>
      </c>
      <c r="B317" s="13">
        <v>0.183</v>
      </c>
    </row>
    <row r="318" spans="1:6" ht="22" x14ac:dyDescent="0.3">
      <c r="A318" s="21" t="s">
        <v>383</v>
      </c>
      <c r="B318" s="21">
        <v>0.183</v>
      </c>
    </row>
    <row r="319" spans="1:6" ht="22" x14ac:dyDescent="0.3">
      <c r="A319" s="6" t="s">
        <v>29</v>
      </c>
      <c r="B319" s="7">
        <v>0.184</v>
      </c>
    </row>
    <row r="320" spans="1:6" ht="22" x14ac:dyDescent="0.3">
      <c r="A320" s="30" t="s">
        <v>798</v>
      </c>
      <c r="B320" s="30">
        <v>0.184</v>
      </c>
    </row>
    <row r="321" spans="1:2" ht="22" x14ac:dyDescent="0.3">
      <c r="A321" s="10" t="s">
        <v>116</v>
      </c>
      <c r="B321" s="11">
        <v>0.184</v>
      </c>
    </row>
    <row r="322" spans="1:2" ht="22" x14ac:dyDescent="0.3">
      <c r="A322" s="30" t="s">
        <v>782</v>
      </c>
      <c r="B322" s="30">
        <v>0.184</v>
      </c>
    </row>
    <row r="323" spans="1:2" ht="22" x14ac:dyDescent="0.3">
      <c r="A323" s="17" t="s">
        <v>310</v>
      </c>
      <c r="B323" s="18">
        <v>0.184</v>
      </c>
    </row>
    <row r="324" spans="1:2" ht="22" x14ac:dyDescent="0.3">
      <c r="A324" s="27" t="s">
        <v>718</v>
      </c>
      <c r="B324" s="27">
        <v>0.184</v>
      </c>
    </row>
    <row r="325" spans="1:2" ht="22" x14ac:dyDescent="0.3">
      <c r="A325" s="21" t="s">
        <v>579</v>
      </c>
      <c r="B325" s="21">
        <v>0.184</v>
      </c>
    </row>
    <row r="326" spans="1:2" ht="22" x14ac:dyDescent="0.3">
      <c r="A326" s="13" t="s">
        <v>171</v>
      </c>
      <c r="B326" s="13">
        <v>0.184</v>
      </c>
    </row>
    <row r="327" spans="1:2" ht="22" x14ac:dyDescent="0.3">
      <c r="A327" s="13" t="s">
        <v>188</v>
      </c>
      <c r="B327" s="13">
        <v>0.184</v>
      </c>
    </row>
    <row r="328" spans="1:2" ht="22" x14ac:dyDescent="0.3">
      <c r="A328" s="30" t="s">
        <v>932</v>
      </c>
      <c r="B328" s="30">
        <v>0.185</v>
      </c>
    </row>
    <row r="329" spans="1:2" ht="22" x14ac:dyDescent="0.3">
      <c r="A329" s="17" t="s">
        <v>310</v>
      </c>
      <c r="B329" s="18">
        <v>0.185</v>
      </c>
    </row>
    <row r="330" spans="1:2" ht="22" x14ac:dyDescent="0.3">
      <c r="A330" s="30" t="s">
        <v>798</v>
      </c>
      <c r="B330" s="30">
        <v>0.185</v>
      </c>
    </row>
    <row r="331" spans="1:2" ht="22" x14ac:dyDescent="0.3">
      <c r="A331" s="17" t="s">
        <v>335</v>
      </c>
      <c r="B331" s="18">
        <v>0.185</v>
      </c>
    </row>
    <row r="332" spans="1:2" ht="22" x14ac:dyDescent="0.3">
      <c r="A332" s="13" t="s">
        <v>241</v>
      </c>
      <c r="B332" s="13">
        <v>0.185</v>
      </c>
    </row>
    <row r="333" spans="1:2" ht="22" x14ac:dyDescent="0.3">
      <c r="A333" s="21" t="s">
        <v>643</v>
      </c>
      <c r="B333" s="21">
        <v>0.185</v>
      </c>
    </row>
    <row r="334" spans="1:2" ht="22" x14ac:dyDescent="0.3">
      <c r="A334" s="21" t="s">
        <v>614</v>
      </c>
      <c r="B334" s="21">
        <v>0.185</v>
      </c>
    </row>
    <row r="335" spans="1:2" ht="22" x14ac:dyDescent="0.3">
      <c r="A335" s="13" t="s">
        <v>270</v>
      </c>
      <c r="B335" s="13">
        <v>0.185</v>
      </c>
    </row>
    <row r="336" spans="1:2" ht="22" x14ac:dyDescent="0.3">
      <c r="A336" s="30" t="s">
        <v>774</v>
      </c>
      <c r="B336" s="30">
        <v>0.185</v>
      </c>
    </row>
    <row r="337" spans="1:2" ht="22" x14ac:dyDescent="0.3">
      <c r="A337" s="30" t="s">
        <v>890</v>
      </c>
      <c r="B337" s="30">
        <v>0.186</v>
      </c>
    </row>
    <row r="338" spans="1:2" ht="22" x14ac:dyDescent="0.3">
      <c r="A338" s="10" t="s">
        <v>93</v>
      </c>
      <c r="B338" s="11">
        <v>0.186</v>
      </c>
    </row>
    <row r="339" spans="1:2" ht="22" x14ac:dyDescent="0.3">
      <c r="A339" s="17" t="s">
        <v>307</v>
      </c>
      <c r="B339" s="18">
        <v>0.186</v>
      </c>
    </row>
    <row r="340" spans="1:2" ht="22" x14ac:dyDescent="0.3">
      <c r="A340" s="17" t="s">
        <v>302</v>
      </c>
      <c r="B340" s="18">
        <v>0.186</v>
      </c>
    </row>
    <row r="341" spans="1:2" ht="22" x14ac:dyDescent="0.3">
      <c r="A341" s="24" t="s">
        <v>672</v>
      </c>
      <c r="B341" s="24">
        <v>0.186</v>
      </c>
    </row>
    <row r="342" spans="1:2" ht="22" x14ac:dyDescent="0.3">
      <c r="A342" s="17" t="s">
        <v>308</v>
      </c>
      <c r="B342" s="18">
        <v>0.186</v>
      </c>
    </row>
    <row r="343" spans="1:2" ht="22" x14ac:dyDescent="0.3">
      <c r="A343" s="30" t="s">
        <v>819</v>
      </c>
      <c r="B343" s="30">
        <v>0.186</v>
      </c>
    </row>
    <row r="344" spans="1:2" ht="22" x14ac:dyDescent="0.3">
      <c r="A344" s="30" t="s">
        <v>897</v>
      </c>
      <c r="B344" s="30">
        <v>0.186</v>
      </c>
    </row>
    <row r="345" spans="1:2" ht="22" x14ac:dyDescent="0.3">
      <c r="A345" s="17" t="s">
        <v>299</v>
      </c>
      <c r="B345" s="18">
        <v>0.186</v>
      </c>
    </row>
    <row r="346" spans="1:2" ht="22" x14ac:dyDescent="0.3">
      <c r="A346" s="10" t="s">
        <v>96</v>
      </c>
      <c r="B346" s="11">
        <v>0.186</v>
      </c>
    </row>
    <row r="347" spans="1:2" ht="22" x14ac:dyDescent="0.3">
      <c r="A347" s="13" t="s">
        <v>139</v>
      </c>
      <c r="B347" s="13">
        <v>0.186</v>
      </c>
    </row>
    <row r="348" spans="1:2" ht="22" x14ac:dyDescent="0.3">
      <c r="A348" s="21" t="s">
        <v>468</v>
      </c>
      <c r="B348" s="21">
        <v>0.186</v>
      </c>
    </row>
    <row r="349" spans="1:2" ht="22" x14ac:dyDescent="0.3">
      <c r="A349" s="13" t="s">
        <v>246</v>
      </c>
      <c r="B349" s="13">
        <v>0.186</v>
      </c>
    </row>
    <row r="350" spans="1:2" ht="22" x14ac:dyDescent="0.3">
      <c r="A350" s="10" t="s">
        <v>106</v>
      </c>
      <c r="B350" s="11">
        <v>0.187</v>
      </c>
    </row>
    <row r="351" spans="1:2" ht="22" x14ac:dyDescent="0.3">
      <c r="A351" s="17" t="s">
        <v>294</v>
      </c>
      <c r="B351" s="18">
        <v>0.187</v>
      </c>
    </row>
    <row r="352" spans="1:2" ht="22" x14ac:dyDescent="0.3">
      <c r="A352" s="21" t="s">
        <v>473</v>
      </c>
      <c r="B352" s="21">
        <v>0.187</v>
      </c>
    </row>
    <row r="353" spans="1:2" ht="22" x14ac:dyDescent="0.3">
      <c r="A353" s="17" t="s">
        <v>310</v>
      </c>
      <c r="B353" s="18">
        <v>0.187</v>
      </c>
    </row>
    <row r="354" spans="1:2" ht="22" x14ac:dyDescent="0.3">
      <c r="A354" s="6" t="s">
        <v>41</v>
      </c>
      <c r="B354" s="7">
        <v>0.187</v>
      </c>
    </row>
    <row r="355" spans="1:2" ht="22" x14ac:dyDescent="0.3">
      <c r="A355" s="17" t="s">
        <v>290</v>
      </c>
      <c r="B355" s="18">
        <v>0.187</v>
      </c>
    </row>
    <row r="356" spans="1:2" ht="22" x14ac:dyDescent="0.3">
      <c r="A356" s="30" t="s">
        <v>764</v>
      </c>
      <c r="B356" s="30">
        <v>0.187</v>
      </c>
    </row>
    <row r="357" spans="1:2" ht="22" x14ac:dyDescent="0.3">
      <c r="A357" s="30" t="s">
        <v>774</v>
      </c>
      <c r="B357" s="30">
        <v>0.187</v>
      </c>
    </row>
    <row r="358" spans="1:2" ht="22" x14ac:dyDescent="0.3">
      <c r="A358" s="21" t="s">
        <v>453</v>
      </c>
      <c r="B358" s="21">
        <v>0.187</v>
      </c>
    </row>
    <row r="359" spans="1:2" ht="22" x14ac:dyDescent="0.3">
      <c r="A359" s="13" t="s">
        <v>258</v>
      </c>
      <c r="B359" s="13">
        <v>0.187</v>
      </c>
    </row>
    <row r="360" spans="1:2" ht="22" x14ac:dyDescent="0.3">
      <c r="A360" s="17" t="s">
        <v>287</v>
      </c>
      <c r="B360" s="18">
        <v>0.188</v>
      </c>
    </row>
    <row r="361" spans="1:2" ht="22" x14ac:dyDescent="0.3">
      <c r="A361" s="30" t="s">
        <v>919</v>
      </c>
      <c r="B361" s="30">
        <v>0.188</v>
      </c>
    </row>
    <row r="362" spans="1:2" ht="22" x14ac:dyDescent="0.3">
      <c r="A362" s="30" t="s">
        <v>865</v>
      </c>
      <c r="B362" s="30">
        <v>0.188</v>
      </c>
    </row>
    <row r="363" spans="1:2" ht="22" x14ac:dyDescent="0.3">
      <c r="A363" s="17" t="s">
        <v>320</v>
      </c>
      <c r="B363" s="18">
        <v>0.188</v>
      </c>
    </row>
    <row r="364" spans="1:2" ht="22" x14ac:dyDescent="0.3">
      <c r="A364" s="24" t="s">
        <v>672</v>
      </c>
      <c r="B364" s="24">
        <v>0.188</v>
      </c>
    </row>
    <row r="365" spans="1:2" ht="22" x14ac:dyDescent="0.3">
      <c r="A365" s="17" t="s">
        <v>310</v>
      </c>
      <c r="B365" s="18">
        <v>0.188</v>
      </c>
    </row>
    <row r="366" spans="1:2" ht="22" x14ac:dyDescent="0.3">
      <c r="A366" s="21" t="s">
        <v>607</v>
      </c>
      <c r="B366" s="21">
        <v>0.188</v>
      </c>
    </row>
    <row r="367" spans="1:2" ht="22" x14ac:dyDescent="0.3">
      <c r="A367" s="24" t="s">
        <v>674</v>
      </c>
      <c r="B367" s="24">
        <v>0.188</v>
      </c>
    </row>
    <row r="368" spans="1:2" ht="22" x14ac:dyDescent="0.3">
      <c r="A368" s="30" t="s">
        <v>764</v>
      </c>
      <c r="B368" s="30">
        <v>0.188</v>
      </c>
    </row>
    <row r="369" spans="1:2" ht="22" x14ac:dyDescent="0.3">
      <c r="A369" s="30" t="s">
        <v>814</v>
      </c>
      <c r="B369" s="30">
        <v>0.189</v>
      </c>
    </row>
    <row r="370" spans="1:2" ht="22" x14ac:dyDescent="0.3">
      <c r="A370" s="30" t="s">
        <v>798</v>
      </c>
      <c r="B370" s="30">
        <v>0.189</v>
      </c>
    </row>
    <row r="371" spans="1:2" ht="22" x14ac:dyDescent="0.3">
      <c r="A371" s="17" t="s">
        <v>321</v>
      </c>
      <c r="B371" s="18">
        <v>0.189</v>
      </c>
    </row>
    <row r="372" spans="1:2" ht="22" x14ac:dyDescent="0.3">
      <c r="A372" s="30" t="s">
        <v>919</v>
      </c>
      <c r="B372" s="30">
        <v>0.189</v>
      </c>
    </row>
    <row r="373" spans="1:2" ht="22" x14ac:dyDescent="0.3">
      <c r="A373" s="10" t="s">
        <v>123</v>
      </c>
      <c r="B373" s="11">
        <v>0.189</v>
      </c>
    </row>
    <row r="374" spans="1:2" ht="22" x14ac:dyDescent="0.3">
      <c r="A374" s="17" t="s">
        <v>337</v>
      </c>
      <c r="B374" s="18">
        <v>0.189</v>
      </c>
    </row>
    <row r="375" spans="1:2" ht="22" x14ac:dyDescent="0.3">
      <c r="A375" s="30" t="s">
        <v>801</v>
      </c>
      <c r="B375" s="30">
        <v>0.189</v>
      </c>
    </row>
    <row r="376" spans="1:2" ht="22" x14ac:dyDescent="0.3">
      <c r="A376" s="21" t="s">
        <v>484</v>
      </c>
      <c r="B376" s="21">
        <v>0.189</v>
      </c>
    </row>
    <row r="377" spans="1:2" ht="22" x14ac:dyDescent="0.3">
      <c r="A377" s="13" t="s">
        <v>147</v>
      </c>
      <c r="B377" s="13">
        <v>0.189</v>
      </c>
    </row>
    <row r="378" spans="1:2" ht="22" x14ac:dyDescent="0.3">
      <c r="A378" s="30" t="s">
        <v>774</v>
      </c>
      <c r="B378" s="30">
        <v>0.189</v>
      </c>
    </row>
    <row r="379" spans="1:2" ht="22" x14ac:dyDescent="0.3">
      <c r="A379" s="30" t="s">
        <v>865</v>
      </c>
      <c r="B379" s="30">
        <v>0.19</v>
      </c>
    </row>
    <row r="380" spans="1:2" ht="22" x14ac:dyDescent="0.3">
      <c r="A380" s="30" t="s">
        <v>913</v>
      </c>
      <c r="B380" s="30">
        <v>0.19</v>
      </c>
    </row>
    <row r="381" spans="1:2" ht="22" x14ac:dyDescent="0.3">
      <c r="A381" s="30" t="s">
        <v>774</v>
      </c>
      <c r="B381" s="30">
        <v>0.19</v>
      </c>
    </row>
    <row r="382" spans="1:2" ht="22" x14ac:dyDescent="0.3">
      <c r="A382" s="6" t="s">
        <v>39</v>
      </c>
      <c r="B382" s="7">
        <v>0.19</v>
      </c>
    </row>
    <row r="383" spans="1:2" ht="22" x14ac:dyDescent="0.3">
      <c r="A383" s="27" t="s">
        <v>735</v>
      </c>
      <c r="B383" s="27">
        <v>0.19</v>
      </c>
    </row>
    <row r="384" spans="1:2" ht="22" x14ac:dyDescent="0.3">
      <c r="A384" s="21" t="s">
        <v>427</v>
      </c>
      <c r="B384" s="21">
        <v>0.19</v>
      </c>
    </row>
    <row r="385" spans="1:2" ht="22" x14ac:dyDescent="0.3">
      <c r="A385" s="30" t="s">
        <v>875</v>
      </c>
      <c r="B385" s="30">
        <v>0.191</v>
      </c>
    </row>
    <row r="386" spans="1:2" ht="22" x14ac:dyDescent="0.3">
      <c r="A386" s="30" t="s">
        <v>800</v>
      </c>
      <c r="B386" s="30">
        <v>0.191</v>
      </c>
    </row>
    <row r="387" spans="1:2" ht="22" x14ac:dyDescent="0.3">
      <c r="A387" s="10" t="s">
        <v>102</v>
      </c>
      <c r="B387" s="11">
        <v>0.191</v>
      </c>
    </row>
    <row r="388" spans="1:2" ht="22" x14ac:dyDescent="0.3">
      <c r="A388" s="17" t="s">
        <v>310</v>
      </c>
      <c r="B388" s="18">
        <v>0.191</v>
      </c>
    </row>
    <row r="389" spans="1:2" ht="22" x14ac:dyDescent="0.3">
      <c r="A389" s="30" t="s">
        <v>800</v>
      </c>
      <c r="B389" s="30">
        <v>0.191</v>
      </c>
    </row>
    <row r="390" spans="1:2" ht="22" x14ac:dyDescent="0.3">
      <c r="A390" s="17" t="s">
        <v>305</v>
      </c>
      <c r="B390" s="18">
        <v>0.191</v>
      </c>
    </row>
    <row r="391" spans="1:2" ht="22" x14ac:dyDescent="0.3">
      <c r="A391" s="21" t="s">
        <v>614</v>
      </c>
      <c r="B391" s="21">
        <v>0.191</v>
      </c>
    </row>
    <row r="392" spans="1:2" ht="22" x14ac:dyDescent="0.3">
      <c r="A392" s="21" t="s">
        <v>468</v>
      </c>
      <c r="B392" s="21">
        <v>0.191</v>
      </c>
    </row>
    <row r="393" spans="1:2" ht="22" x14ac:dyDescent="0.3">
      <c r="A393" s="13" t="s">
        <v>266</v>
      </c>
      <c r="B393" s="13">
        <v>0.191</v>
      </c>
    </row>
    <row r="394" spans="1:2" ht="22" x14ac:dyDescent="0.3">
      <c r="A394" s="24" t="s">
        <v>677</v>
      </c>
      <c r="B394" s="24">
        <v>0.191</v>
      </c>
    </row>
    <row r="395" spans="1:2" ht="22" x14ac:dyDescent="0.3">
      <c r="A395" s="21" t="s">
        <v>640</v>
      </c>
      <c r="B395" s="21">
        <v>0.192</v>
      </c>
    </row>
    <row r="396" spans="1:2" ht="22" x14ac:dyDescent="0.3">
      <c r="A396" s="30" t="s">
        <v>774</v>
      </c>
      <c r="B396" s="30">
        <v>0.192</v>
      </c>
    </row>
    <row r="397" spans="1:2" ht="22" x14ac:dyDescent="0.3">
      <c r="A397" s="21" t="s">
        <v>530</v>
      </c>
      <c r="B397" s="21">
        <v>0.192</v>
      </c>
    </row>
    <row r="398" spans="1:2" ht="22" x14ac:dyDescent="0.3">
      <c r="A398" s="13" t="s">
        <v>270</v>
      </c>
      <c r="B398" s="13">
        <v>0.192</v>
      </c>
    </row>
    <row r="399" spans="1:2" ht="22" x14ac:dyDescent="0.3">
      <c r="A399" s="27" t="s">
        <v>755</v>
      </c>
      <c r="B399" s="27">
        <v>0.192</v>
      </c>
    </row>
    <row r="400" spans="1:2" ht="22" x14ac:dyDescent="0.3">
      <c r="A400" s="6" t="s">
        <v>29</v>
      </c>
      <c r="B400" s="7">
        <v>0.193</v>
      </c>
    </row>
    <row r="401" spans="1:2" ht="22" x14ac:dyDescent="0.3">
      <c r="A401" s="21" t="s">
        <v>503</v>
      </c>
      <c r="B401" s="21">
        <v>0.193</v>
      </c>
    </row>
    <row r="402" spans="1:2" ht="22" x14ac:dyDescent="0.3">
      <c r="A402" s="21" t="s">
        <v>607</v>
      </c>
      <c r="B402" s="21">
        <v>0.193</v>
      </c>
    </row>
    <row r="403" spans="1:2" ht="22" x14ac:dyDescent="0.3">
      <c r="A403" s="21" t="s">
        <v>499</v>
      </c>
      <c r="B403" s="21">
        <v>0.193</v>
      </c>
    </row>
    <row r="404" spans="1:2" ht="22" x14ac:dyDescent="0.3">
      <c r="A404" s="30" t="s">
        <v>890</v>
      </c>
      <c r="B404" s="30">
        <v>0.193</v>
      </c>
    </row>
    <row r="405" spans="1:2" ht="22" x14ac:dyDescent="0.3">
      <c r="A405" s="21" t="s">
        <v>412</v>
      </c>
      <c r="B405" s="21">
        <v>0.193</v>
      </c>
    </row>
    <row r="406" spans="1:2" ht="22" x14ac:dyDescent="0.3">
      <c r="A406" s="17" t="s">
        <v>368</v>
      </c>
      <c r="B406" s="18">
        <v>0.193</v>
      </c>
    </row>
    <row r="407" spans="1:2" ht="22" x14ac:dyDescent="0.3">
      <c r="A407" s="30" t="s">
        <v>774</v>
      </c>
      <c r="B407" s="30">
        <v>0.193</v>
      </c>
    </row>
    <row r="408" spans="1:2" ht="22" x14ac:dyDescent="0.3">
      <c r="A408" s="13" t="s">
        <v>147</v>
      </c>
      <c r="B408" s="13">
        <v>0.193</v>
      </c>
    </row>
    <row r="409" spans="1:2" ht="22" x14ac:dyDescent="0.3">
      <c r="A409" s="21" t="s">
        <v>512</v>
      </c>
      <c r="B409" s="21">
        <v>0.193</v>
      </c>
    </row>
    <row r="410" spans="1:2" ht="22" x14ac:dyDescent="0.3">
      <c r="A410" s="24" t="s">
        <v>674</v>
      </c>
      <c r="B410" s="24">
        <v>0.193</v>
      </c>
    </row>
    <row r="411" spans="1:2" ht="22" x14ac:dyDescent="0.3">
      <c r="A411" s="21" t="s">
        <v>517</v>
      </c>
      <c r="B411" s="21">
        <v>0.193</v>
      </c>
    </row>
    <row r="412" spans="1:2" ht="22" x14ac:dyDescent="0.3">
      <c r="A412" s="30" t="s">
        <v>838</v>
      </c>
      <c r="B412" s="30">
        <v>0.19400000000000001</v>
      </c>
    </row>
    <row r="413" spans="1:2" ht="22" x14ac:dyDescent="0.3">
      <c r="A413" s="30" t="s">
        <v>880</v>
      </c>
      <c r="B413" s="30">
        <v>0.19400000000000001</v>
      </c>
    </row>
    <row r="414" spans="1:2" ht="22" x14ac:dyDescent="0.3">
      <c r="A414" s="21" t="s">
        <v>473</v>
      </c>
      <c r="B414" s="21">
        <v>0.19400000000000001</v>
      </c>
    </row>
    <row r="415" spans="1:2" ht="22" x14ac:dyDescent="0.3">
      <c r="A415" s="27" t="s">
        <v>718</v>
      </c>
      <c r="B415" s="27">
        <v>0.19400000000000001</v>
      </c>
    </row>
    <row r="416" spans="1:2" ht="22" x14ac:dyDescent="0.3">
      <c r="A416" s="30" t="s">
        <v>798</v>
      </c>
      <c r="B416" s="30">
        <v>0.19400000000000001</v>
      </c>
    </row>
    <row r="417" spans="1:2" ht="22" x14ac:dyDescent="0.3">
      <c r="A417" s="30" t="s">
        <v>800</v>
      </c>
      <c r="B417" s="30">
        <v>0.19400000000000001</v>
      </c>
    </row>
    <row r="418" spans="1:2" ht="22" x14ac:dyDescent="0.3">
      <c r="A418" s="30" t="s">
        <v>906</v>
      </c>
      <c r="B418" s="30">
        <v>0.19400000000000001</v>
      </c>
    </row>
    <row r="419" spans="1:2" ht="22" x14ac:dyDescent="0.3">
      <c r="A419" s="30" t="s">
        <v>764</v>
      </c>
      <c r="B419" s="30">
        <v>0.19400000000000001</v>
      </c>
    </row>
    <row r="420" spans="1:2" ht="22" x14ac:dyDescent="0.3">
      <c r="A420" s="30" t="s">
        <v>900</v>
      </c>
      <c r="B420" s="30">
        <v>0.19400000000000001</v>
      </c>
    </row>
    <row r="421" spans="1:2" ht="22" x14ac:dyDescent="0.3">
      <c r="A421" s="17" t="s">
        <v>337</v>
      </c>
      <c r="B421" s="18">
        <v>0.19400000000000001</v>
      </c>
    </row>
    <row r="422" spans="1:2" ht="22" x14ac:dyDescent="0.3">
      <c r="A422" s="30" t="s">
        <v>764</v>
      </c>
      <c r="B422" s="30">
        <v>0.19400000000000001</v>
      </c>
    </row>
    <row r="423" spans="1:2" ht="22" x14ac:dyDescent="0.3">
      <c r="A423" s="17" t="s">
        <v>305</v>
      </c>
      <c r="B423" s="18">
        <v>0.19500000000000001</v>
      </c>
    </row>
    <row r="424" spans="1:2" ht="22" x14ac:dyDescent="0.3">
      <c r="A424" s="17" t="s">
        <v>287</v>
      </c>
      <c r="B424" s="18">
        <v>0.19500000000000001</v>
      </c>
    </row>
    <row r="425" spans="1:2" ht="22" x14ac:dyDescent="0.3">
      <c r="A425" s="17" t="s">
        <v>308</v>
      </c>
      <c r="B425" s="18">
        <v>0.19500000000000001</v>
      </c>
    </row>
    <row r="426" spans="1:2" ht="22" x14ac:dyDescent="0.3">
      <c r="A426" s="30" t="s">
        <v>875</v>
      </c>
      <c r="B426" s="30">
        <v>0.19500000000000001</v>
      </c>
    </row>
    <row r="427" spans="1:2" ht="22" x14ac:dyDescent="0.3">
      <c r="A427" s="21" t="s">
        <v>635</v>
      </c>
      <c r="B427" s="21">
        <v>0.19500000000000001</v>
      </c>
    </row>
    <row r="428" spans="1:2" ht="22" x14ac:dyDescent="0.3">
      <c r="A428" s="21" t="s">
        <v>665</v>
      </c>
      <c r="B428" s="21">
        <v>0.19500000000000001</v>
      </c>
    </row>
    <row r="429" spans="1:2" ht="22" x14ac:dyDescent="0.3">
      <c r="A429" s="17" t="s">
        <v>302</v>
      </c>
      <c r="B429" s="18">
        <v>0.19500000000000001</v>
      </c>
    </row>
    <row r="430" spans="1:2" ht="22" x14ac:dyDescent="0.3">
      <c r="A430" s="30" t="s">
        <v>764</v>
      </c>
      <c r="B430" s="30">
        <v>0.19500000000000001</v>
      </c>
    </row>
    <row r="431" spans="1:2" ht="22" x14ac:dyDescent="0.3">
      <c r="A431" s="17" t="s">
        <v>301</v>
      </c>
      <c r="B431" s="18">
        <v>0.19500000000000001</v>
      </c>
    </row>
    <row r="432" spans="1:2" ht="22" x14ac:dyDescent="0.3">
      <c r="A432" s="13" t="s">
        <v>254</v>
      </c>
      <c r="B432" s="13">
        <v>0.19500000000000001</v>
      </c>
    </row>
    <row r="433" spans="1:2" ht="22" x14ac:dyDescent="0.3">
      <c r="A433" s="13" t="s">
        <v>248</v>
      </c>
      <c r="B433" s="13">
        <v>0.19500000000000001</v>
      </c>
    </row>
    <row r="434" spans="1:2" ht="22" x14ac:dyDescent="0.3">
      <c r="A434" s="30" t="s">
        <v>932</v>
      </c>
      <c r="B434" s="30">
        <v>0.19500000000000001</v>
      </c>
    </row>
    <row r="435" spans="1:2" ht="22" x14ac:dyDescent="0.3">
      <c r="A435" s="21" t="s">
        <v>624</v>
      </c>
      <c r="B435" s="21">
        <v>0.19500000000000001</v>
      </c>
    </row>
    <row r="436" spans="1:2" ht="22" x14ac:dyDescent="0.3">
      <c r="A436" s="17" t="s">
        <v>320</v>
      </c>
      <c r="B436" s="18">
        <v>0.19500000000000001</v>
      </c>
    </row>
    <row r="437" spans="1:2" ht="22" x14ac:dyDescent="0.3">
      <c r="A437" s="24" t="s">
        <v>692</v>
      </c>
      <c r="B437" s="24">
        <v>0.19500000000000001</v>
      </c>
    </row>
    <row r="438" spans="1:2" ht="22" x14ac:dyDescent="0.3">
      <c r="A438" s="10" t="s">
        <v>96</v>
      </c>
      <c r="B438" s="11">
        <v>0.19600000000000001</v>
      </c>
    </row>
    <row r="439" spans="1:2" ht="22" x14ac:dyDescent="0.3">
      <c r="A439" s="6" t="s">
        <v>27</v>
      </c>
      <c r="B439" s="7">
        <v>0.19600000000000001</v>
      </c>
    </row>
    <row r="440" spans="1:2" ht="22" x14ac:dyDescent="0.3">
      <c r="A440" s="10" t="s">
        <v>96</v>
      </c>
      <c r="B440" s="11">
        <v>0.19600000000000001</v>
      </c>
    </row>
    <row r="441" spans="1:2" ht="22" x14ac:dyDescent="0.3">
      <c r="A441" s="30" t="s">
        <v>801</v>
      </c>
      <c r="B441" s="30">
        <v>0.19600000000000001</v>
      </c>
    </row>
    <row r="442" spans="1:2" ht="22" x14ac:dyDescent="0.3">
      <c r="A442" s="21" t="s">
        <v>614</v>
      </c>
      <c r="B442" s="21">
        <v>0.19600000000000001</v>
      </c>
    </row>
    <row r="443" spans="1:2" ht="22" x14ac:dyDescent="0.3">
      <c r="A443" s="24" t="s">
        <v>690</v>
      </c>
      <c r="B443" s="24">
        <v>0.19600000000000001</v>
      </c>
    </row>
    <row r="444" spans="1:2" ht="22" x14ac:dyDescent="0.3">
      <c r="A444" s="21" t="s">
        <v>457</v>
      </c>
      <c r="B444" s="21">
        <v>0.19600000000000001</v>
      </c>
    </row>
    <row r="445" spans="1:2" ht="22" x14ac:dyDescent="0.3">
      <c r="A445" s="30" t="s">
        <v>811</v>
      </c>
      <c r="B445" s="30">
        <v>0.19600000000000001</v>
      </c>
    </row>
    <row r="446" spans="1:2" ht="22" x14ac:dyDescent="0.3">
      <c r="A446" s="27" t="s">
        <v>748</v>
      </c>
      <c r="B446" s="27">
        <v>0.19600000000000001</v>
      </c>
    </row>
    <row r="447" spans="1:2" ht="22" x14ac:dyDescent="0.3">
      <c r="A447" s="13" t="s">
        <v>280</v>
      </c>
      <c r="B447" s="13">
        <v>0.19600000000000001</v>
      </c>
    </row>
    <row r="448" spans="1:2" ht="22" x14ac:dyDescent="0.3">
      <c r="A448" s="27" t="s">
        <v>758</v>
      </c>
      <c r="B448" s="27">
        <v>0.19600000000000001</v>
      </c>
    </row>
    <row r="449" spans="1:2" ht="22" x14ac:dyDescent="0.3">
      <c r="A449" s="30" t="s">
        <v>906</v>
      </c>
      <c r="B449" s="30">
        <v>0.19700000000000001</v>
      </c>
    </row>
    <row r="450" spans="1:2" ht="22" x14ac:dyDescent="0.3">
      <c r="A450" s="6" t="s">
        <v>27</v>
      </c>
      <c r="B450" s="7">
        <v>0.19700000000000001</v>
      </c>
    </row>
    <row r="451" spans="1:2" ht="22" x14ac:dyDescent="0.3">
      <c r="A451" s="30" t="s">
        <v>798</v>
      </c>
      <c r="B451" s="30">
        <v>0.19700000000000001</v>
      </c>
    </row>
    <row r="452" spans="1:2" ht="22" x14ac:dyDescent="0.3">
      <c r="A452" s="30" t="s">
        <v>782</v>
      </c>
      <c r="B452" s="30">
        <v>0.19700000000000001</v>
      </c>
    </row>
    <row r="453" spans="1:2" ht="22" x14ac:dyDescent="0.3">
      <c r="A453" s="30" t="s">
        <v>900</v>
      </c>
      <c r="B453" s="30">
        <v>0.19700000000000001</v>
      </c>
    </row>
    <row r="454" spans="1:2" ht="22" x14ac:dyDescent="0.3">
      <c r="A454" s="21" t="s">
        <v>436</v>
      </c>
      <c r="B454" s="21">
        <v>0.19700000000000001</v>
      </c>
    </row>
    <row r="455" spans="1:2" ht="22" x14ac:dyDescent="0.3">
      <c r="A455" s="30" t="s">
        <v>802</v>
      </c>
      <c r="B455" s="30">
        <v>0.19700000000000001</v>
      </c>
    </row>
    <row r="456" spans="1:2" ht="22" x14ac:dyDescent="0.3">
      <c r="A456" s="17" t="s">
        <v>287</v>
      </c>
      <c r="B456" s="18">
        <v>0.19700000000000001</v>
      </c>
    </row>
    <row r="457" spans="1:2" ht="22" x14ac:dyDescent="0.3">
      <c r="A457" s="17" t="s">
        <v>368</v>
      </c>
      <c r="B457" s="18">
        <v>0.19700000000000001</v>
      </c>
    </row>
    <row r="458" spans="1:2" ht="22" x14ac:dyDescent="0.3">
      <c r="A458" s="30" t="s">
        <v>764</v>
      </c>
      <c r="B458" s="30">
        <v>0.19700000000000001</v>
      </c>
    </row>
    <row r="459" spans="1:2" ht="22" x14ac:dyDescent="0.3">
      <c r="A459" s="21" t="s">
        <v>607</v>
      </c>
      <c r="B459" s="21">
        <v>0.19700000000000001</v>
      </c>
    </row>
    <row r="460" spans="1:2" ht="22" x14ac:dyDescent="0.3">
      <c r="A460" s="21" t="s">
        <v>453</v>
      </c>
      <c r="B460" s="21">
        <v>0.19700000000000001</v>
      </c>
    </row>
    <row r="461" spans="1:2" ht="22" x14ac:dyDescent="0.3">
      <c r="A461" s="21" t="s">
        <v>487</v>
      </c>
      <c r="B461" s="21">
        <v>0.19700000000000001</v>
      </c>
    </row>
    <row r="462" spans="1:2" ht="22" x14ac:dyDescent="0.3">
      <c r="A462" s="21" t="s">
        <v>479</v>
      </c>
      <c r="B462" s="21">
        <v>0.19700000000000001</v>
      </c>
    </row>
    <row r="463" spans="1:2" ht="22" x14ac:dyDescent="0.3">
      <c r="A463" s="21" t="s">
        <v>438</v>
      </c>
      <c r="B463" s="21">
        <v>0.19700000000000001</v>
      </c>
    </row>
    <row r="464" spans="1:2" ht="22" x14ac:dyDescent="0.3">
      <c r="A464" s="24" t="s">
        <v>669</v>
      </c>
      <c r="B464" s="24">
        <v>0.19800000000000001</v>
      </c>
    </row>
    <row r="465" spans="1:2" ht="22" x14ac:dyDescent="0.3">
      <c r="A465" s="30" t="s">
        <v>847</v>
      </c>
      <c r="B465" s="30">
        <v>0.19800000000000001</v>
      </c>
    </row>
    <row r="466" spans="1:2" ht="22" x14ac:dyDescent="0.3">
      <c r="A466" s="6" t="s">
        <v>14</v>
      </c>
      <c r="B466" s="7">
        <v>0.19800000000000001</v>
      </c>
    </row>
    <row r="467" spans="1:2" ht="22" x14ac:dyDescent="0.3">
      <c r="A467" s="30" t="s">
        <v>801</v>
      </c>
      <c r="B467" s="30">
        <v>0.19800000000000001</v>
      </c>
    </row>
    <row r="468" spans="1:2" ht="22" x14ac:dyDescent="0.3">
      <c r="A468" s="30" t="s">
        <v>801</v>
      </c>
      <c r="B468" s="30">
        <v>0.19800000000000001</v>
      </c>
    </row>
    <row r="469" spans="1:2" ht="22" x14ac:dyDescent="0.3">
      <c r="A469" s="13" t="s">
        <v>188</v>
      </c>
      <c r="B469" s="13">
        <v>0.19800000000000001</v>
      </c>
    </row>
    <row r="470" spans="1:2" ht="22" x14ac:dyDescent="0.3">
      <c r="A470" s="17" t="s">
        <v>310</v>
      </c>
      <c r="B470" s="18">
        <v>0.19800000000000001</v>
      </c>
    </row>
    <row r="471" spans="1:2" ht="22" x14ac:dyDescent="0.3">
      <c r="A471" s="17" t="s">
        <v>301</v>
      </c>
      <c r="B471" s="18">
        <v>0.19800000000000001</v>
      </c>
    </row>
    <row r="472" spans="1:2" ht="22" x14ac:dyDescent="0.3">
      <c r="A472" s="13" t="s">
        <v>258</v>
      </c>
      <c r="B472" s="13">
        <v>0.19800000000000001</v>
      </c>
    </row>
    <row r="473" spans="1:2" ht="22" x14ac:dyDescent="0.3">
      <c r="A473" s="24" t="s">
        <v>680</v>
      </c>
      <c r="B473" s="24">
        <v>0.19800000000000001</v>
      </c>
    </row>
    <row r="474" spans="1:2" ht="22" x14ac:dyDescent="0.3">
      <c r="A474" s="30" t="s">
        <v>919</v>
      </c>
      <c r="B474" s="30">
        <v>0.19900000000000001</v>
      </c>
    </row>
    <row r="475" spans="1:2" ht="22" x14ac:dyDescent="0.3">
      <c r="A475" s="24" t="s">
        <v>674</v>
      </c>
      <c r="B475" s="24">
        <v>0.19900000000000001</v>
      </c>
    </row>
    <row r="476" spans="1:2" ht="22" x14ac:dyDescent="0.3">
      <c r="A476" s="30" t="s">
        <v>906</v>
      </c>
      <c r="B476" s="30">
        <v>0.19900000000000001</v>
      </c>
    </row>
    <row r="477" spans="1:2" ht="22" x14ac:dyDescent="0.3">
      <c r="A477" s="27" t="s">
        <v>729</v>
      </c>
      <c r="B477" s="27">
        <v>0.19900000000000001</v>
      </c>
    </row>
    <row r="478" spans="1:2" ht="22" x14ac:dyDescent="0.3">
      <c r="A478" s="10" t="s">
        <v>93</v>
      </c>
      <c r="B478" s="11">
        <v>0.19900000000000001</v>
      </c>
    </row>
    <row r="479" spans="1:2" ht="22" x14ac:dyDescent="0.3">
      <c r="A479" s="30" t="s">
        <v>764</v>
      </c>
      <c r="B479" s="30">
        <v>0.19900000000000001</v>
      </c>
    </row>
    <row r="480" spans="1:2" ht="22" x14ac:dyDescent="0.3">
      <c r="A480" s="17" t="s">
        <v>321</v>
      </c>
      <c r="B480" s="18">
        <v>0.19900000000000001</v>
      </c>
    </row>
    <row r="481" spans="1:2" ht="22" x14ac:dyDescent="0.3">
      <c r="A481" s="17" t="s">
        <v>291</v>
      </c>
      <c r="B481" s="18">
        <v>0.19900000000000001</v>
      </c>
    </row>
    <row r="482" spans="1:2" ht="22" x14ac:dyDescent="0.3">
      <c r="A482" s="21" t="s">
        <v>409</v>
      </c>
      <c r="B482" s="21">
        <v>0.19900000000000001</v>
      </c>
    </row>
    <row r="483" spans="1:2" ht="22" x14ac:dyDescent="0.3">
      <c r="A483" s="21" t="s">
        <v>587</v>
      </c>
      <c r="B483" s="21">
        <v>0.19900000000000001</v>
      </c>
    </row>
    <row r="484" spans="1:2" ht="22" x14ac:dyDescent="0.3">
      <c r="A484" s="10" t="s">
        <v>89</v>
      </c>
      <c r="B484" s="11">
        <v>0.2</v>
      </c>
    </row>
    <row r="485" spans="1:2" ht="22" x14ac:dyDescent="0.3">
      <c r="A485" s="10" t="s">
        <v>98</v>
      </c>
      <c r="B485" s="11">
        <v>0.2</v>
      </c>
    </row>
    <row r="486" spans="1:2" ht="22" x14ac:dyDescent="0.3">
      <c r="A486" s="17" t="s">
        <v>301</v>
      </c>
      <c r="B486" s="18">
        <v>0.2</v>
      </c>
    </row>
    <row r="487" spans="1:2" ht="22" x14ac:dyDescent="0.3">
      <c r="A487" s="17" t="s">
        <v>305</v>
      </c>
      <c r="B487" s="18">
        <v>0.2</v>
      </c>
    </row>
    <row r="488" spans="1:2" ht="22" x14ac:dyDescent="0.3">
      <c r="A488" s="17" t="s">
        <v>309</v>
      </c>
      <c r="B488" s="18">
        <v>0.2</v>
      </c>
    </row>
    <row r="489" spans="1:2" ht="22" x14ac:dyDescent="0.3">
      <c r="A489" s="17" t="s">
        <v>307</v>
      </c>
      <c r="B489" s="18">
        <v>0.2</v>
      </c>
    </row>
    <row r="490" spans="1:2" ht="22" x14ac:dyDescent="0.3">
      <c r="A490" s="21" t="s">
        <v>473</v>
      </c>
      <c r="B490" s="21">
        <v>0.2</v>
      </c>
    </row>
    <row r="491" spans="1:2" ht="22" x14ac:dyDescent="0.3">
      <c r="A491" s="21" t="s">
        <v>479</v>
      </c>
      <c r="B491" s="21">
        <v>0.2</v>
      </c>
    </row>
    <row r="492" spans="1:2" ht="22" x14ac:dyDescent="0.3">
      <c r="A492" s="17" t="s">
        <v>311</v>
      </c>
      <c r="B492" s="18">
        <v>0.2</v>
      </c>
    </row>
    <row r="493" spans="1:2" ht="22" x14ac:dyDescent="0.3">
      <c r="A493" s="30" t="s">
        <v>838</v>
      </c>
      <c r="B493" s="30">
        <v>0.2</v>
      </c>
    </row>
    <row r="494" spans="1:2" ht="22" x14ac:dyDescent="0.3">
      <c r="A494" s="13" t="s">
        <v>139</v>
      </c>
      <c r="B494" s="13">
        <v>0.2</v>
      </c>
    </row>
    <row r="495" spans="1:2" ht="22" x14ac:dyDescent="0.3">
      <c r="A495" s="13" t="s">
        <v>147</v>
      </c>
      <c r="B495" s="13">
        <v>0.2</v>
      </c>
    </row>
    <row r="496" spans="1:2" ht="22" x14ac:dyDescent="0.3">
      <c r="A496" s="13" t="s">
        <v>223</v>
      </c>
      <c r="B496" s="13">
        <v>0.2</v>
      </c>
    </row>
    <row r="497" spans="1:2" ht="22" x14ac:dyDescent="0.3">
      <c r="A497" s="21" t="s">
        <v>651</v>
      </c>
      <c r="B497" s="21">
        <v>0.2</v>
      </c>
    </row>
    <row r="498" spans="1:2" ht="22" x14ac:dyDescent="0.3">
      <c r="A498" s="30" t="s">
        <v>819</v>
      </c>
      <c r="B498" s="30">
        <v>0.20100000000000001</v>
      </c>
    </row>
    <row r="499" spans="1:2" ht="22" x14ac:dyDescent="0.3">
      <c r="A499" s="30" t="s">
        <v>900</v>
      </c>
      <c r="B499" s="30">
        <v>0.20100000000000001</v>
      </c>
    </row>
    <row r="500" spans="1:2" ht="22" x14ac:dyDescent="0.3">
      <c r="A500" s="24" t="s">
        <v>681</v>
      </c>
      <c r="B500" s="24">
        <v>0.20100000000000001</v>
      </c>
    </row>
    <row r="501" spans="1:2" ht="22" x14ac:dyDescent="0.3">
      <c r="A501" s="6" t="s">
        <v>27</v>
      </c>
      <c r="B501" s="7">
        <v>0.20100000000000001</v>
      </c>
    </row>
    <row r="502" spans="1:2" ht="22" x14ac:dyDescent="0.3">
      <c r="A502" s="30" t="s">
        <v>798</v>
      </c>
      <c r="B502" s="30">
        <v>0.20100000000000001</v>
      </c>
    </row>
    <row r="503" spans="1:2" ht="22" x14ac:dyDescent="0.3">
      <c r="A503" s="17" t="s">
        <v>305</v>
      </c>
      <c r="B503" s="18">
        <v>0.20100000000000001</v>
      </c>
    </row>
    <row r="504" spans="1:2" ht="22" x14ac:dyDescent="0.3">
      <c r="A504" s="30" t="s">
        <v>875</v>
      </c>
      <c r="B504" s="30">
        <v>0.20100000000000001</v>
      </c>
    </row>
    <row r="505" spans="1:2" ht="22" x14ac:dyDescent="0.3">
      <c r="A505" s="6" t="s">
        <v>33</v>
      </c>
      <c r="B505" s="7">
        <v>0.20100000000000001</v>
      </c>
    </row>
    <row r="506" spans="1:2" ht="22" x14ac:dyDescent="0.3">
      <c r="A506" s="10" t="s">
        <v>96</v>
      </c>
      <c r="B506" s="11">
        <v>0.20100000000000001</v>
      </c>
    </row>
    <row r="507" spans="1:2" ht="22" x14ac:dyDescent="0.3">
      <c r="A507" s="17" t="s">
        <v>290</v>
      </c>
      <c r="B507" s="18">
        <v>0.20100000000000001</v>
      </c>
    </row>
    <row r="508" spans="1:2" ht="22" x14ac:dyDescent="0.3">
      <c r="A508" s="6" t="s">
        <v>37</v>
      </c>
      <c r="B508" s="7">
        <v>0.20100000000000001</v>
      </c>
    </row>
    <row r="509" spans="1:2" ht="22" x14ac:dyDescent="0.3">
      <c r="A509" s="13" t="s">
        <v>258</v>
      </c>
      <c r="B509" s="13">
        <v>0.20100000000000001</v>
      </c>
    </row>
    <row r="510" spans="1:2" ht="22" x14ac:dyDescent="0.3">
      <c r="A510" s="30" t="s">
        <v>782</v>
      </c>
      <c r="B510" s="30">
        <v>0.20100000000000001</v>
      </c>
    </row>
    <row r="511" spans="1:2" ht="22" x14ac:dyDescent="0.3">
      <c r="A511" s="27" t="s">
        <v>761</v>
      </c>
      <c r="B511" s="27">
        <v>0.20100000000000001</v>
      </c>
    </row>
    <row r="512" spans="1:2" ht="22" x14ac:dyDescent="0.3">
      <c r="A512" s="30" t="s">
        <v>906</v>
      </c>
      <c r="B512" s="30">
        <v>0.20200000000000001</v>
      </c>
    </row>
    <row r="513" spans="1:2" ht="22" x14ac:dyDescent="0.3">
      <c r="A513" s="10" t="s">
        <v>110</v>
      </c>
      <c r="B513" s="11">
        <v>0.20200000000000001</v>
      </c>
    </row>
    <row r="514" spans="1:2" ht="22" x14ac:dyDescent="0.3">
      <c r="A514" s="17" t="s">
        <v>310</v>
      </c>
      <c r="B514" s="18">
        <v>0.20200000000000001</v>
      </c>
    </row>
    <row r="515" spans="1:2" ht="22" x14ac:dyDescent="0.3">
      <c r="A515" s="10" t="s">
        <v>114</v>
      </c>
      <c r="B515" s="11">
        <v>0.20200000000000001</v>
      </c>
    </row>
    <row r="516" spans="1:2" ht="22" x14ac:dyDescent="0.3">
      <c r="A516" s="21" t="s">
        <v>478</v>
      </c>
      <c r="B516" s="21">
        <v>0.20200000000000001</v>
      </c>
    </row>
    <row r="517" spans="1:2" ht="22" x14ac:dyDescent="0.3">
      <c r="A517" s="21" t="s">
        <v>607</v>
      </c>
      <c r="B517" s="21">
        <v>0.20200000000000001</v>
      </c>
    </row>
    <row r="518" spans="1:2" ht="22" x14ac:dyDescent="0.3">
      <c r="A518" s="6" t="s">
        <v>14</v>
      </c>
      <c r="B518" s="7">
        <v>0.20200000000000001</v>
      </c>
    </row>
    <row r="519" spans="1:2" ht="22" x14ac:dyDescent="0.3">
      <c r="A519" s="21" t="s">
        <v>584</v>
      </c>
      <c r="B519" s="21">
        <v>0.20200000000000001</v>
      </c>
    </row>
    <row r="520" spans="1:2" ht="22" x14ac:dyDescent="0.3">
      <c r="A520" s="30" t="s">
        <v>819</v>
      </c>
      <c r="B520" s="30">
        <v>0.20200000000000001</v>
      </c>
    </row>
    <row r="521" spans="1:2" ht="22" x14ac:dyDescent="0.3">
      <c r="A521" s="30" t="s">
        <v>774</v>
      </c>
      <c r="B521" s="30">
        <v>0.20200000000000001</v>
      </c>
    </row>
    <row r="522" spans="1:2" ht="22" x14ac:dyDescent="0.3">
      <c r="A522" s="24" t="s">
        <v>677</v>
      </c>
      <c r="B522" s="24">
        <v>0.20200000000000001</v>
      </c>
    </row>
    <row r="523" spans="1:2" ht="22" x14ac:dyDescent="0.3">
      <c r="A523" s="21" t="s">
        <v>579</v>
      </c>
      <c r="B523" s="21">
        <v>0.20200000000000001</v>
      </c>
    </row>
    <row r="524" spans="1:2" ht="22" x14ac:dyDescent="0.3">
      <c r="A524" s="17" t="s">
        <v>309</v>
      </c>
      <c r="B524" s="18">
        <v>0.20200000000000001</v>
      </c>
    </row>
    <row r="525" spans="1:2" ht="22" x14ac:dyDescent="0.3">
      <c r="A525" s="30" t="s">
        <v>801</v>
      </c>
      <c r="B525" s="30">
        <v>0.20300000000000001</v>
      </c>
    </row>
    <row r="526" spans="1:2" ht="22" x14ac:dyDescent="0.3">
      <c r="A526" s="17" t="s">
        <v>302</v>
      </c>
      <c r="B526" s="18">
        <v>0.20300000000000001</v>
      </c>
    </row>
    <row r="527" spans="1:2" ht="22" x14ac:dyDescent="0.3">
      <c r="A527" s="30" t="s">
        <v>801</v>
      </c>
      <c r="B527" s="30">
        <v>0.20300000000000001</v>
      </c>
    </row>
    <row r="528" spans="1:2" ht="22" x14ac:dyDescent="0.3">
      <c r="A528" s="13" t="s">
        <v>193</v>
      </c>
      <c r="B528" s="13">
        <v>0.20300000000000001</v>
      </c>
    </row>
    <row r="529" spans="1:2" ht="22" x14ac:dyDescent="0.3">
      <c r="A529" s="17" t="s">
        <v>310</v>
      </c>
      <c r="B529" s="18">
        <v>0.20300000000000001</v>
      </c>
    </row>
    <row r="530" spans="1:2" ht="22" x14ac:dyDescent="0.3">
      <c r="A530" s="17" t="s">
        <v>307</v>
      </c>
      <c r="B530" s="18">
        <v>0.20300000000000001</v>
      </c>
    </row>
    <row r="531" spans="1:2" ht="22" x14ac:dyDescent="0.3">
      <c r="A531" s="17" t="s">
        <v>335</v>
      </c>
      <c r="B531" s="18">
        <v>0.20300000000000001</v>
      </c>
    </row>
    <row r="532" spans="1:2" ht="22" x14ac:dyDescent="0.3">
      <c r="A532" s="21" t="s">
        <v>596</v>
      </c>
      <c r="B532" s="21">
        <v>0.20300000000000001</v>
      </c>
    </row>
    <row r="533" spans="1:2" ht="22" x14ac:dyDescent="0.3">
      <c r="A533" s="21" t="s">
        <v>533</v>
      </c>
      <c r="B533" s="21">
        <v>0.20300000000000001</v>
      </c>
    </row>
    <row r="534" spans="1:2" ht="22" x14ac:dyDescent="0.3">
      <c r="A534" s="17" t="s">
        <v>305</v>
      </c>
      <c r="B534" s="18">
        <v>0.20399999999999999</v>
      </c>
    </row>
    <row r="535" spans="1:2" ht="22" x14ac:dyDescent="0.3">
      <c r="A535" s="30" t="s">
        <v>800</v>
      </c>
      <c r="B535" s="30">
        <v>0.20399999999999999</v>
      </c>
    </row>
    <row r="536" spans="1:2" ht="22" x14ac:dyDescent="0.3">
      <c r="A536" s="17" t="s">
        <v>302</v>
      </c>
      <c r="B536" s="18">
        <v>0.20399999999999999</v>
      </c>
    </row>
    <row r="537" spans="1:2" ht="22" x14ac:dyDescent="0.3">
      <c r="A537" s="30" t="s">
        <v>880</v>
      </c>
      <c r="B537" s="30">
        <v>0.20399999999999999</v>
      </c>
    </row>
    <row r="538" spans="1:2" ht="22" x14ac:dyDescent="0.3">
      <c r="A538" s="17" t="s">
        <v>311</v>
      </c>
      <c r="B538" s="18">
        <v>0.20399999999999999</v>
      </c>
    </row>
    <row r="539" spans="1:2" ht="22" x14ac:dyDescent="0.3">
      <c r="A539" s="21" t="s">
        <v>614</v>
      </c>
      <c r="B539" s="21">
        <v>0.20399999999999999</v>
      </c>
    </row>
    <row r="540" spans="1:2" ht="22" x14ac:dyDescent="0.3">
      <c r="A540" s="21" t="s">
        <v>635</v>
      </c>
      <c r="B540" s="21">
        <v>0.20399999999999999</v>
      </c>
    </row>
    <row r="541" spans="1:2" ht="22" x14ac:dyDescent="0.3">
      <c r="A541" s="21" t="s">
        <v>586</v>
      </c>
      <c r="B541" s="21">
        <v>0.20399999999999999</v>
      </c>
    </row>
    <row r="542" spans="1:2" ht="22" x14ac:dyDescent="0.3">
      <c r="A542" s="27" t="s">
        <v>752</v>
      </c>
      <c r="B542" s="27">
        <v>0.20399999999999999</v>
      </c>
    </row>
    <row r="543" spans="1:2" ht="22" x14ac:dyDescent="0.3">
      <c r="A543" s="30" t="s">
        <v>838</v>
      </c>
      <c r="B543" s="30">
        <v>0.20499999999999999</v>
      </c>
    </row>
    <row r="544" spans="1:2" ht="22" x14ac:dyDescent="0.3">
      <c r="A544" s="30" t="s">
        <v>875</v>
      </c>
      <c r="B544" s="30">
        <v>0.20499999999999999</v>
      </c>
    </row>
    <row r="545" spans="1:2" ht="22" x14ac:dyDescent="0.3">
      <c r="A545" s="30" t="s">
        <v>919</v>
      </c>
      <c r="B545" s="30">
        <v>0.20499999999999999</v>
      </c>
    </row>
    <row r="546" spans="1:2" ht="22" x14ac:dyDescent="0.3">
      <c r="A546" s="10" t="s">
        <v>83</v>
      </c>
      <c r="B546" s="11">
        <v>0.20499999999999999</v>
      </c>
    </row>
    <row r="547" spans="1:2" ht="22" x14ac:dyDescent="0.3">
      <c r="A547" s="17" t="s">
        <v>301</v>
      </c>
      <c r="B547" s="18">
        <v>0.20499999999999999</v>
      </c>
    </row>
    <row r="548" spans="1:2" ht="22" x14ac:dyDescent="0.3">
      <c r="A548" s="30" t="s">
        <v>897</v>
      </c>
      <c r="B548" s="30">
        <v>0.20499999999999999</v>
      </c>
    </row>
    <row r="549" spans="1:2" ht="22" x14ac:dyDescent="0.3">
      <c r="A549" s="24" t="s">
        <v>678</v>
      </c>
      <c r="B549" s="24">
        <v>0.20499999999999999</v>
      </c>
    </row>
    <row r="550" spans="1:2" ht="22" x14ac:dyDescent="0.3">
      <c r="A550" s="21" t="s">
        <v>446</v>
      </c>
      <c r="B550" s="21">
        <v>0.20499999999999999</v>
      </c>
    </row>
    <row r="551" spans="1:2" ht="22" x14ac:dyDescent="0.3">
      <c r="A551" s="21" t="s">
        <v>503</v>
      </c>
      <c r="B551" s="21">
        <v>0.20499999999999999</v>
      </c>
    </row>
    <row r="552" spans="1:2" ht="22" x14ac:dyDescent="0.3">
      <c r="A552" s="21" t="s">
        <v>406</v>
      </c>
      <c r="B552" s="21">
        <v>0.20499999999999999</v>
      </c>
    </row>
    <row r="553" spans="1:2" ht="22" x14ac:dyDescent="0.3">
      <c r="A553" s="21" t="s">
        <v>464</v>
      </c>
      <c r="B553" s="21">
        <v>0.20499999999999999</v>
      </c>
    </row>
    <row r="554" spans="1:2" ht="22" x14ac:dyDescent="0.3">
      <c r="A554" s="21" t="s">
        <v>465</v>
      </c>
      <c r="B554" s="21">
        <v>0.20499999999999999</v>
      </c>
    </row>
    <row r="555" spans="1:2" ht="22" x14ac:dyDescent="0.3">
      <c r="A555" s="30" t="s">
        <v>800</v>
      </c>
      <c r="B555" s="30">
        <v>0.20599999999999999</v>
      </c>
    </row>
    <row r="556" spans="1:2" ht="22" x14ac:dyDescent="0.3">
      <c r="A556" s="30" t="s">
        <v>815</v>
      </c>
      <c r="B556" s="30">
        <v>0.20599999999999999</v>
      </c>
    </row>
    <row r="557" spans="1:2" ht="22" x14ac:dyDescent="0.3">
      <c r="A557" s="17" t="s">
        <v>311</v>
      </c>
      <c r="B557" s="18">
        <v>0.20599999999999999</v>
      </c>
    </row>
    <row r="558" spans="1:2" ht="22" x14ac:dyDescent="0.3">
      <c r="A558" s="17" t="s">
        <v>287</v>
      </c>
      <c r="B558" s="18">
        <v>0.20599999999999999</v>
      </c>
    </row>
    <row r="559" spans="1:2" ht="22" x14ac:dyDescent="0.3">
      <c r="A559" s="17" t="s">
        <v>321</v>
      </c>
      <c r="B559" s="18">
        <v>0.20599999999999999</v>
      </c>
    </row>
    <row r="560" spans="1:2" ht="22" x14ac:dyDescent="0.3">
      <c r="A560" s="17" t="s">
        <v>337</v>
      </c>
      <c r="B560" s="18">
        <v>0.20599999999999999</v>
      </c>
    </row>
    <row r="561" spans="1:2" ht="22" x14ac:dyDescent="0.3">
      <c r="A561" s="17" t="s">
        <v>299</v>
      </c>
      <c r="B561" s="18">
        <v>0.20599999999999999</v>
      </c>
    </row>
    <row r="562" spans="1:2" ht="22" x14ac:dyDescent="0.3">
      <c r="A562" s="30" t="s">
        <v>782</v>
      </c>
      <c r="B562" s="30">
        <v>0.20599999999999999</v>
      </c>
    </row>
    <row r="563" spans="1:2" ht="22" x14ac:dyDescent="0.3">
      <c r="A563" s="30" t="s">
        <v>800</v>
      </c>
      <c r="B563" s="30">
        <v>0.20599999999999999</v>
      </c>
    </row>
    <row r="564" spans="1:2" ht="22" x14ac:dyDescent="0.3">
      <c r="A564" s="21" t="s">
        <v>535</v>
      </c>
      <c r="B564" s="21">
        <v>0.20599999999999999</v>
      </c>
    </row>
    <row r="565" spans="1:2" ht="22" x14ac:dyDescent="0.3">
      <c r="A565" s="21" t="s">
        <v>585</v>
      </c>
      <c r="B565" s="21">
        <v>0.20599999999999999</v>
      </c>
    </row>
    <row r="566" spans="1:2" ht="22" x14ac:dyDescent="0.3">
      <c r="A566" s="13" t="s">
        <v>264</v>
      </c>
      <c r="B566" s="13">
        <v>0.20599999999999999</v>
      </c>
    </row>
    <row r="567" spans="1:2" ht="22" x14ac:dyDescent="0.3">
      <c r="A567" s="17" t="s">
        <v>311</v>
      </c>
      <c r="B567" s="18">
        <v>0.20599999999999999</v>
      </c>
    </row>
    <row r="568" spans="1:2" ht="22" x14ac:dyDescent="0.3">
      <c r="A568" s="13" t="s">
        <v>167</v>
      </c>
      <c r="B568" s="13">
        <v>0.20699999999999999</v>
      </c>
    </row>
    <row r="569" spans="1:2" ht="22" x14ac:dyDescent="0.3">
      <c r="A569" s="21" t="s">
        <v>391</v>
      </c>
      <c r="B569" s="21">
        <v>0.20699999999999999</v>
      </c>
    </row>
    <row r="570" spans="1:2" ht="22" x14ac:dyDescent="0.3">
      <c r="A570" s="13" t="s">
        <v>197</v>
      </c>
      <c r="B570" s="13">
        <v>0.20699999999999999</v>
      </c>
    </row>
    <row r="571" spans="1:2" ht="22" x14ac:dyDescent="0.3">
      <c r="A571" s="21" t="s">
        <v>530</v>
      </c>
      <c r="B571" s="21">
        <v>0.20699999999999999</v>
      </c>
    </row>
    <row r="572" spans="1:2" ht="22" x14ac:dyDescent="0.3">
      <c r="A572" s="13" t="s">
        <v>246</v>
      </c>
      <c r="B572" s="13">
        <v>0.20699999999999999</v>
      </c>
    </row>
    <row r="573" spans="1:2" ht="22" x14ac:dyDescent="0.3">
      <c r="A573" s="27" t="s">
        <v>745</v>
      </c>
      <c r="B573" s="27">
        <v>0.20699999999999999</v>
      </c>
    </row>
    <row r="574" spans="1:2" ht="22" x14ac:dyDescent="0.3">
      <c r="A574" s="21" t="s">
        <v>543</v>
      </c>
      <c r="B574" s="21">
        <v>0.20699999999999999</v>
      </c>
    </row>
    <row r="575" spans="1:2" ht="22" x14ac:dyDescent="0.3">
      <c r="A575" s="30" t="s">
        <v>880</v>
      </c>
      <c r="B575" s="30">
        <v>0.20799999999999999</v>
      </c>
    </row>
    <row r="576" spans="1:2" ht="22" x14ac:dyDescent="0.3">
      <c r="A576" s="21" t="s">
        <v>598</v>
      </c>
      <c r="B576" s="21">
        <v>0.20799999999999999</v>
      </c>
    </row>
    <row r="577" spans="1:2" ht="22" x14ac:dyDescent="0.3">
      <c r="A577" s="30" t="s">
        <v>798</v>
      </c>
      <c r="B577" s="30">
        <v>0.20799999999999999</v>
      </c>
    </row>
    <row r="578" spans="1:2" ht="22" x14ac:dyDescent="0.3">
      <c r="A578" s="17" t="s">
        <v>307</v>
      </c>
      <c r="B578" s="18">
        <v>0.20799999999999999</v>
      </c>
    </row>
    <row r="579" spans="1:2" ht="22" x14ac:dyDescent="0.3">
      <c r="A579" s="13" t="s">
        <v>139</v>
      </c>
      <c r="B579" s="13">
        <v>0.20799999999999999</v>
      </c>
    </row>
    <row r="580" spans="1:2" ht="22" x14ac:dyDescent="0.3">
      <c r="A580" s="21" t="s">
        <v>541</v>
      </c>
      <c r="B580" s="21">
        <v>0.20799999999999999</v>
      </c>
    </row>
    <row r="581" spans="1:2" ht="22" x14ac:dyDescent="0.3">
      <c r="A581" s="21" t="s">
        <v>478</v>
      </c>
      <c r="B581" s="21">
        <v>0.20799999999999999</v>
      </c>
    </row>
    <row r="582" spans="1:2" ht="22" x14ac:dyDescent="0.3">
      <c r="A582" s="21" t="s">
        <v>590</v>
      </c>
      <c r="B582" s="21">
        <v>0.20799999999999999</v>
      </c>
    </row>
    <row r="583" spans="1:2" ht="22" x14ac:dyDescent="0.3">
      <c r="A583" s="21" t="s">
        <v>396</v>
      </c>
      <c r="B583" s="21">
        <v>0.20799999999999999</v>
      </c>
    </row>
    <row r="584" spans="1:2" ht="22" x14ac:dyDescent="0.3">
      <c r="A584" s="21" t="s">
        <v>629</v>
      </c>
      <c r="B584" s="21">
        <v>0.20799999999999999</v>
      </c>
    </row>
    <row r="585" spans="1:2" ht="22" x14ac:dyDescent="0.3">
      <c r="A585" s="10" t="s">
        <v>89</v>
      </c>
      <c r="B585" s="11">
        <v>0.20899999999999999</v>
      </c>
    </row>
    <row r="586" spans="1:2" ht="22" x14ac:dyDescent="0.3">
      <c r="A586" s="30" t="s">
        <v>897</v>
      </c>
      <c r="B586" s="30">
        <v>0.20899999999999999</v>
      </c>
    </row>
    <row r="587" spans="1:2" ht="22" x14ac:dyDescent="0.3">
      <c r="A587" s="6" t="s">
        <v>27</v>
      </c>
      <c r="B587" s="7">
        <v>0.20899999999999999</v>
      </c>
    </row>
    <row r="588" spans="1:2" ht="22" x14ac:dyDescent="0.3">
      <c r="A588" s="30" t="s">
        <v>865</v>
      </c>
      <c r="B588" s="30">
        <v>0.20899999999999999</v>
      </c>
    </row>
    <row r="589" spans="1:2" ht="22" x14ac:dyDescent="0.3">
      <c r="A589" s="17" t="s">
        <v>307</v>
      </c>
      <c r="B589" s="18">
        <v>0.20899999999999999</v>
      </c>
    </row>
    <row r="590" spans="1:2" ht="22" x14ac:dyDescent="0.3">
      <c r="A590" s="17" t="s">
        <v>294</v>
      </c>
      <c r="B590" s="18">
        <v>0.20899999999999999</v>
      </c>
    </row>
    <row r="591" spans="1:2" ht="22" x14ac:dyDescent="0.3">
      <c r="A591" s="21" t="s">
        <v>396</v>
      </c>
      <c r="B591" s="21">
        <v>0.20899999999999999</v>
      </c>
    </row>
    <row r="592" spans="1:2" ht="22" x14ac:dyDescent="0.3">
      <c r="A592" s="13" t="s">
        <v>197</v>
      </c>
      <c r="B592" s="13">
        <v>0.20899999999999999</v>
      </c>
    </row>
    <row r="593" spans="1:2" ht="22" x14ac:dyDescent="0.3">
      <c r="A593" s="6" t="s">
        <v>14</v>
      </c>
      <c r="B593" s="7">
        <v>0.20899999999999999</v>
      </c>
    </row>
    <row r="594" spans="1:2" ht="22" x14ac:dyDescent="0.3">
      <c r="A594" s="17" t="s">
        <v>307</v>
      </c>
      <c r="B594" s="18">
        <v>0.20899999999999999</v>
      </c>
    </row>
    <row r="595" spans="1:2" ht="22" x14ac:dyDescent="0.3">
      <c r="A595" s="30" t="s">
        <v>764</v>
      </c>
      <c r="B595" s="30">
        <v>0.20899999999999999</v>
      </c>
    </row>
    <row r="596" spans="1:2" ht="22" x14ac:dyDescent="0.3">
      <c r="A596" s="21" t="s">
        <v>451</v>
      </c>
      <c r="B596" s="21">
        <v>0.20899999999999999</v>
      </c>
    </row>
    <row r="597" spans="1:2" ht="22" x14ac:dyDescent="0.3">
      <c r="A597" s="21" t="s">
        <v>446</v>
      </c>
      <c r="B597" s="21">
        <v>0.20899999999999999</v>
      </c>
    </row>
    <row r="598" spans="1:2" ht="22" x14ac:dyDescent="0.3">
      <c r="A598" s="21" t="s">
        <v>429</v>
      </c>
      <c r="B598" s="21">
        <v>0.20899999999999999</v>
      </c>
    </row>
    <row r="599" spans="1:2" ht="22" x14ac:dyDescent="0.3">
      <c r="A599" s="6" t="s">
        <v>10</v>
      </c>
      <c r="B599" s="7">
        <v>0.21</v>
      </c>
    </row>
    <row r="600" spans="1:2" ht="22" x14ac:dyDescent="0.3">
      <c r="A600" s="30" t="s">
        <v>838</v>
      </c>
      <c r="B600" s="30">
        <v>0.21</v>
      </c>
    </row>
    <row r="601" spans="1:2" ht="22" x14ac:dyDescent="0.3">
      <c r="A601" s="6" t="s">
        <v>27</v>
      </c>
      <c r="B601" s="7">
        <v>0.21</v>
      </c>
    </row>
    <row r="602" spans="1:2" ht="22" x14ac:dyDescent="0.3">
      <c r="A602" s="17" t="s">
        <v>321</v>
      </c>
      <c r="B602" s="18">
        <v>0.21</v>
      </c>
    </row>
    <row r="603" spans="1:2" ht="22" x14ac:dyDescent="0.3">
      <c r="A603" s="24" t="s">
        <v>672</v>
      </c>
      <c r="B603" s="24">
        <v>0.21</v>
      </c>
    </row>
    <row r="604" spans="1:2" ht="22" x14ac:dyDescent="0.3">
      <c r="A604" s="17" t="s">
        <v>309</v>
      </c>
      <c r="B604" s="18">
        <v>0.21</v>
      </c>
    </row>
    <row r="605" spans="1:2" ht="22" x14ac:dyDescent="0.3">
      <c r="A605" s="21" t="s">
        <v>459</v>
      </c>
      <c r="B605" s="21">
        <v>0.21</v>
      </c>
    </row>
    <row r="606" spans="1:2" ht="22" x14ac:dyDescent="0.3">
      <c r="A606" s="13" t="s">
        <v>139</v>
      </c>
      <c r="B606" s="13">
        <v>0.21</v>
      </c>
    </row>
    <row r="607" spans="1:2" ht="22" x14ac:dyDescent="0.3">
      <c r="A607" s="6" t="s">
        <v>33</v>
      </c>
      <c r="B607" s="7">
        <v>0.21099999999999999</v>
      </c>
    </row>
    <row r="608" spans="1:2" ht="22" x14ac:dyDescent="0.3">
      <c r="A608" s="17" t="s">
        <v>301</v>
      </c>
      <c r="B608" s="18">
        <v>0.21099999999999999</v>
      </c>
    </row>
    <row r="609" spans="1:2" ht="22" x14ac:dyDescent="0.3">
      <c r="A609" s="17" t="s">
        <v>307</v>
      </c>
      <c r="B609" s="18">
        <v>0.21099999999999999</v>
      </c>
    </row>
    <row r="610" spans="1:2" ht="22" x14ac:dyDescent="0.3">
      <c r="A610" s="13" t="s">
        <v>199</v>
      </c>
      <c r="B610" s="13">
        <v>0.21099999999999999</v>
      </c>
    </row>
    <row r="611" spans="1:2" ht="22" x14ac:dyDescent="0.3">
      <c r="A611" s="21" t="s">
        <v>656</v>
      </c>
      <c r="B611" s="21">
        <v>0.21099999999999999</v>
      </c>
    </row>
    <row r="612" spans="1:2" ht="22" x14ac:dyDescent="0.3">
      <c r="A612" s="13" t="s">
        <v>167</v>
      </c>
      <c r="B612" s="13">
        <v>0.21099999999999999</v>
      </c>
    </row>
    <row r="613" spans="1:2" ht="22" x14ac:dyDescent="0.3">
      <c r="A613" s="17" t="s">
        <v>287</v>
      </c>
      <c r="B613" s="18">
        <v>0.21099999999999999</v>
      </c>
    </row>
    <row r="614" spans="1:2" ht="22" x14ac:dyDescent="0.3">
      <c r="A614" s="21" t="s">
        <v>635</v>
      </c>
      <c r="B614" s="21">
        <v>0.21099999999999999</v>
      </c>
    </row>
    <row r="615" spans="1:2" ht="22" x14ac:dyDescent="0.3">
      <c r="A615" s="21" t="s">
        <v>554</v>
      </c>
      <c r="B615" s="21">
        <v>0.21099999999999999</v>
      </c>
    </row>
    <row r="616" spans="1:2" ht="22" x14ac:dyDescent="0.3">
      <c r="A616" s="17" t="s">
        <v>311</v>
      </c>
      <c r="B616" s="18">
        <v>0.21099999999999999</v>
      </c>
    </row>
    <row r="617" spans="1:2" ht="22" x14ac:dyDescent="0.3">
      <c r="A617" s="21" t="s">
        <v>403</v>
      </c>
      <c r="B617" s="21">
        <v>0.21099999999999999</v>
      </c>
    </row>
    <row r="618" spans="1:2" ht="22" x14ac:dyDescent="0.3">
      <c r="A618" s="21" t="s">
        <v>518</v>
      </c>
      <c r="B618" s="21">
        <v>0.21099999999999999</v>
      </c>
    </row>
    <row r="619" spans="1:2" ht="22" x14ac:dyDescent="0.3">
      <c r="A619" s="21" t="s">
        <v>427</v>
      </c>
      <c r="B619" s="21">
        <v>0.21099999999999999</v>
      </c>
    </row>
    <row r="620" spans="1:2" ht="22" x14ac:dyDescent="0.3">
      <c r="A620" s="13" t="s">
        <v>248</v>
      </c>
      <c r="B620" s="13">
        <v>0.21099999999999999</v>
      </c>
    </row>
    <row r="621" spans="1:2" ht="22" x14ac:dyDescent="0.3">
      <c r="A621" s="24" t="s">
        <v>676</v>
      </c>
      <c r="B621" s="24">
        <v>0.21099999999999999</v>
      </c>
    </row>
    <row r="622" spans="1:2" ht="22" x14ac:dyDescent="0.3">
      <c r="A622" s="21" t="s">
        <v>587</v>
      </c>
      <c r="B622" s="21">
        <v>0.21099999999999999</v>
      </c>
    </row>
    <row r="623" spans="1:2" ht="22" x14ac:dyDescent="0.3">
      <c r="A623" s="27" t="s">
        <v>752</v>
      </c>
      <c r="B623" s="27">
        <v>0.21099999999999999</v>
      </c>
    </row>
    <row r="624" spans="1:2" ht="22" x14ac:dyDescent="0.3">
      <c r="A624" s="27" t="s">
        <v>718</v>
      </c>
      <c r="B624" s="27">
        <v>0.21199999999999999</v>
      </c>
    </row>
    <row r="625" spans="1:2" ht="22" x14ac:dyDescent="0.3">
      <c r="A625" s="30" t="s">
        <v>819</v>
      </c>
      <c r="B625" s="30">
        <v>0.21199999999999999</v>
      </c>
    </row>
    <row r="626" spans="1:2" ht="22" x14ac:dyDescent="0.3">
      <c r="A626" s="21" t="s">
        <v>406</v>
      </c>
      <c r="B626" s="21">
        <v>0.21199999999999999</v>
      </c>
    </row>
    <row r="627" spans="1:2" ht="22" x14ac:dyDescent="0.3">
      <c r="A627" s="30" t="s">
        <v>774</v>
      </c>
      <c r="B627" s="30">
        <v>0.21199999999999999</v>
      </c>
    </row>
    <row r="628" spans="1:2" ht="22" x14ac:dyDescent="0.3">
      <c r="A628" s="6" t="s">
        <v>23</v>
      </c>
      <c r="B628" s="7">
        <v>0.21199999999999999</v>
      </c>
    </row>
    <row r="629" spans="1:2" ht="22" x14ac:dyDescent="0.3">
      <c r="A629" s="6" t="s">
        <v>23</v>
      </c>
      <c r="B629" s="7">
        <v>0.21199999999999999</v>
      </c>
    </row>
    <row r="630" spans="1:2" ht="22" x14ac:dyDescent="0.3">
      <c r="A630" s="17" t="s">
        <v>302</v>
      </c>
      <c r="B630" s="18">
        <v>0.21199999999999999</v>
      </c>
    </row>
    <row r="631" spans="1:2" ht="22" x14ac:dyDescent="0.3">
      <c r="A631" s="30" t="s">
        <v>774</v>
      </c>
      <c r="B631" s="30">
        <v>0.21199999999999999</v>
      </c>
    </row>
    <row r="632" spans="1:2" ht="22" x14ac:dyDescent="0.3">
      <c r="A632" s="30" t="s">
        <v>927</v>
      </c>
      <c r="B632" s="30">
        <v>0.21199999999999999</v>
      </c>
    </row>
    <row r="633" spans="1:2" ht="22" x14ac:dyDescent="0.3">
      <c r="A633" s="17" t="s">
        <v>299</v>
      </c>
      <c r="B633" s="18">
        <v>0.21199999999999999</v>
      </c>
    </row>
    <row r="634" spans="1:2" ht="22" x14ac:dyDescent="0.3">
      <c r="A634" s="21" t="s">
        <v>478</v>
      </c>
      <c r="B634" s="21">
        <v>0.21199999999999999</v>
      </c>
    </row>
    <row r="635" spans="1:2" ht="22" x14ac:dyDescent="0.3">
      <c r="A635" s="17" t="s">
        <v>313</v>
      </c>
      <c r="B635" s="18">
        <v>0.21199999999999999</v>
      </c>
    </row>
    <row r="636" spans="1:2" ht="22" x14ac:dyDescent="0.3">
      <c r="A636" s="17" t="s">
        <v>310</v>
      </c>
      <c r="B636" s="18">
        <v>0.21199999999999999</v>
      </c>
    </row>
    <row r="637" spans="1:2" ht="22" x14ac:dyDescent="0.3">
      <c r="A637" s="30" t="s">
        <v>774</v>
      </c>
      <c r="B637" s="30">
        <v>0.21199999999999999</v>
      </c>
    </row>
    <row r="638" spans="1:2" ht="22" x14ac:dyDescent="0.3">
      <c r="A638" s="21" t="s">
        <v>661</v>
      </c>
      <c r="B638" s="21">
        <v>0.21199999999999999</v>
      </c>
    </row>
    <row r="639" spans="1:2" ht="22" x14ac:dyDescent="0.3">
      <c r="A639" s="13" t="s">
        <v>238</v>
      </c>
      <c r="B639" s="13">
        <v>0.21199999999999999</v>
      </c>
    </row>
    <row r="640" spans="1:2" ht="22" x14ac:dyDescent="0.3">
      <c r="A640" s="21" t="s">
        <v>598</v>
      </c>
      <c r="B640" s="21">
        <v>0.21199999999999999</v>
      </c>
    </row>
    <row r="641" spans="1:2" ht="22" x14ac:dyDescent="0.3">
      <c r="A641" s="27" t="s">
        <v>753</v>
      </c>
      <c r="B641" s="27">
        <v>0.21199999999999999</v>
      </c>
    </row>
    <row r="642" spans="1:2" ht="22" x14ac:dyDescent="0.3">
      <c r="A642" s="6" t="s">
        <v>37</v>
      </c>
      <c r="B642" s="7">
        <v>0.21299999999999999</v>
      </c>
    </row>
    <row r="643" spans="1:2" ht="22" x14ac:dyDescent="0.3">
      <c r="A643" s="30" t="s">
        <v>800</v>
      </c>
      <c r="B643" s="30">
        <v>0.21299999999999999</v>
      </c>
    </row>
    <row r="644" spans="1:2" ht="22" x14ac:dyDescent="0.3">
      <c r="A644" s="21" t="s">
        <v>631</v>
      </c>
      <c r="B644" s="21">
        <v>0.21299999999999999</v>
      </c>
    </row>
    <row r="645" spans="1:2" ht="22" x14ac:dyDescent="0.3">
      <c r="A645" s="6" t="s">
        <v>27</v>
      </c>
      <c r="B645" s="7">
        <v>0.21299999999999999</v>
      </c>
    </row>
    <row r="646" spans="1:2" ht="22" x14ac:dyDescent="0.3">
      <c r="A646" s="21" t="s">
        <v>430</v>
      </c>
      <c r="B646" s="21">
        <v>0.21299999999999999</v>
      </c>
    </row>
    <row r="647" spans="1:2" ht="22" x14ac:dyDescent="0.3">
      <c r="A647" s="6" t="s">
        <v>14</v>
      </c>
      <c r="B647" s="7">
        <v>0.21299999999999999</v>
      </c>
    </row>
    <row r="648" spans="1:2" ht="22" x14ac:dyDescent="0.3">
      <c r="A648" s="6" t="s">
        <v>33</v>
      </c>
      <c r="B648" s="7">
        <v>0.21299999999999999</v>
      </c>
    </row>
    <row r="649" spans="1:2" ht="22" x14ac:dyDescent="0.3">
      <c r="A649" s="21" t="s">
        <v>451</v>
      </c>
      <c r="B649" s="21">
        <v>0.21299999999999999</v>
      </c>
    </row>
    <row r="650" spans="1:2" ht="22" x14ac:dyDescent="0.3">
      <c r="A650" s="27" t="s">
        <v>737</v>
      </c>
      <c r="B650" s="27">
        <v>0.21299999999999999</v>
      </c>
    </row>
    <row r="651" spans="1:2" ht="22" x14ac:dyDescent="0.3">
      <c r="A651" s="21" t="s">
        <v>624</v>
      </c>
      <c r="B651" s="21">
        <v>0.21299999999999999</v>
      </c>
    </row>
    <row r="652" spans="1:2" ht="22" x14ac:dyDescent="0.3">
      <c r="A652" s="13" t="s">
        <v>139</v>
      </c>
      <c r="B652" s="13">
        <v>0.21299999999999999</v>
      </c>
    </row>
    <row r="653" spans="1:2" ht="22" x14ac:dyDescent="0.3">
      <c r="A653" s="30" t="s">
        <v>782</v>
      </c>
      <c r="B653" s="30">
        <v>0.21299999999999999</v>
      </c>
    </row>
    <row r="654" spans="1:2" ht="22" x14ac:dyDescent="0.3">
      <c r="A654" s="13" t="s">
        <v>248</v>
      </c>
      <c r="B654" s="13">
        <v>0.21299999999999999</v>
      </c>
    </row>
    <row r="655" spans="1:2" ht="22" x14ac:dyDescent="0.3">
      <c r="A655" s="30" t="s">
        <v>782</v>
      </c>
      <c r="B655" s="30">
        <v>0.21299999999999999</v>
      </c>
    </row>
    <row r="656" spans="1:2" ht="22" x14ac:dyDescent="0.3">
      <c r="A656" s="30" t="s">
        <v>808</v>
      </c>
      <c r="B656" s="30">
        <v>0.214</v>
      </c>
    </row>
    <row r="657" spans="1:2" ht="22" x14ac:dyDescent="0.3">
      <c r="A657" s="24" t="s">
        <v>678</v>
      </c>
      <c r="B657" s="24">
        <v>0.214</v>
      </c>
    </row>
    <row r="658" spans="1:2" ht="22" x14ac:dyDescent="0.3">
      <c r="A658" s="17" t="s">
        <v>335</v>
      </c>
      <c r="B658" s="18">
        <v>0.214</v>
      </c>
    </row>
    <row r="659" spans="1:2" ht="22" x14ac:dyDescent="0.3">
      <c r="A659" s="30" t="s">
        <v>782</v>
      </c>
      <c r="B659" s="30">
        <v>0.214</v>
      </c>
    </row>
    <row r="660" spans="1:2" ht="22" x14ac:dyDescent="0.3">
      <c r="A660" s="13" t="s">
        <v>206</v>
      </c>
      <c r="B660" s="13">
        <v>0.214</v>
      </c>
    </row>
    <row r="661" spans="1:2" ht="22" x14ac:dyDescent="0.3">
      <c r="A661" s="21" t="s">
        <v>607</v>
      </c>
      <c r="B661" s="21">
        <v>0.214</v>
      </c>
    </row>
    <row r="662" spans="1:2" ht="22" x14ac:dyDescent="0.3">
      <c r="A662" s="30" t="s">
        <v>782</v>
      </c>
      <c r="B662" s="30">
        <v>0.214</v>
      </c>
    </row>
    <row r="663" spans="1:2" ht="22" x14ac:dyDescent="0.3">
      <c r="A663" s="13" t="s">
        <v>236</v>
      </c>
      <c r="B663" s="13">
        <v>0.214</v>
      </c>
    </row>
    <row r="664" spans="1:2" ht="22" x14ac:dyDescent="0.3">
      <c r="A664" s="17" t="s">
        <v>299</v>
      </c>
      <c r="B664" s="18">
        <v>0.214</v>
      </c>
    </row>
    <row r="665" spans="1:2" ht="22" x14ac:dyDescent="0.3">
      <c r="A665" s="17" t="s">
        <v>313</v>
      </c>
      <c r="B665" s="18">
        <v>0.214</v>
      </c>
    </row>
    <row r="666" spans="1:2" ht="22" x14ac:dyDescent="0.3">
      <c r="A666" s="21" t="s">
        <v>385</v>
      </c>
      <c r="B666" s="21">
        <v>0.214</v>
      </c>
    </row>
    <row r="667" spans="1:2" ht="22" x14ac:dyDescent="0.3">
      <c r="A667" s="24" t="s">
        <v>667</v>
      </c>
      <c r="B667" s="24">
        <v>0.215</v>
      </c>
    </row>
    <row r="668" spans="1:2" ht="22" x14ac:dyDescent="0.3">
      <c r="A668" s="30" t="s">
        <v>847</v>
      </c>
      <c r="B668" s="30">
        <v>0.215</v>
      </c>
    </row>
    <row r="669" spans="1:2" ht="22" x14ac:dyDescent="0.3">
      <c r="A669" s="6" t="s">
        <v>16</v>
      </c>
      <c r="B669" s="7">
        <v>0.215</v>
      </c>
    </row>
    <row r="670" spans="1:2" ht="22" x14ac:dyDescent="0.3">
      <c r="A670" s="6" t="s">
        <v>35</v>
      </c>
      <c r="B670" s="7">
        <v>0.215</v>
      </c>
    </row>
    <row r="671" spans="1:2" ht="22" x14ac:dyDescent="0.3">
      <c r="A671" s="30" t="s">
        <v>800</v>
      </c>
      <c r="B671" s="30">
        <v>0.215</v>
      </c>
    </row>
    <row r="672" spans="1:2" ht="22" x14ac:dyDescent="0.3">
      <c r="A672" s="6" t="s">
        <v>39</v>
      </c>
      <c r="B672" s="7">
        <v>0.215</v>
      </c>
    </row>
    <row r="673" spans="1:2" ht="22" x14ac:dyDescent="0.3">
      <c r="A673" s="30" t="s">
        <v>880</v>
      </c>
      <c r="B673" s="30">
        <v>0.215</v>
      </c>
    </row>
    <row r="674" spans="1:2" ht="22" x14ac:dyDescent="0.3">
      <c r="A674" s="30" t="s">
        <v>774</v>
      </c>
      <c r="B674" s="30">
        <v>0.215</v>
      </c>
    </row>
    <row r="675" spans="1:2" ht="22" x14ac:dyDescent="0.3">
      <c r="A675" s="17" t="s">
        <v>291</v>
      </c>
      <c r="B675" s="18">
        <v>0.215</v>
      </c>
    </row>
    <row r="676" spans="1:2" ht="22" x14ac:dyDescent="0.3">
      <c r="A676" s="21" t="s">
        <v>598</v>
      </c>
      <c r="B676" s="21">
        <v>0.215</v>
      </c>
    </row>
    <row r="677" spans="1:2" ht="22" x14ac:dyDescent="0.3">
      <c r="A677" s="17" t="s">
        <v>299</v>
      </c>
      <c r="B677" s="18">
        <v>0.215</v>
      </c>
    </row>
    <row r="678" spans="1:2" ht="22" x14ac:dyDescent="0.3">
      <c r="A678" s="21" t="s">
        <v>655</v>
      </c>
      <c r="B678" s="21">
        <v>0.215</v>
      </c>
    </row>
    <row r="679" spans="1:2" ht="22" x14ac:dyDescent="0.3">
      <c r="A679" s="21" t="s">
        <v>568</v>
      </c>
      <c r="B679" s="21">
        <v>0.215</v>
      </c>
    </row>
    <row r="680" spans="1:2" ht="22" x14ac:dyDescent="0.3">
      <c r="A680" s="21" t="s">
        <v>459</v>
      </c>
      <c r="B680" s="21">
        <v>0.215</v>
      </c>
    </row>
    <row r="681" spans="1:2" ht="22" x14ac:dyDescent="0.3">
      <c r="A681" s="27" t="s">
        <v>747</v>
      </c>
      <c r="B681" s="27">
        <v>0.215</v>
      </c>
    </row>
    <row r="682" spans="1:2" ht="22" x14ac:dyDescent="0.3">
      <c r="A682" s="24" t="s">
        <v>680</v>
      </c>
      <c r="B682" s="24">
        <v>0.215</v>
      </c>
    </row>
    <row r="683" spans="1:2" ht="22" x14ac:dyDescent="0.3">
      <c r="A683" s="27" t="s">
        <v>718</v>
      </c>
      <c r="B683" s="27">
        <v>0.216</v>
      </c>
    </row>
    <row r="684" spans="1:2" ht="22" x14ac:dyDescent="0.3">
      <c r="A684" s="30" t="s">
        <v>800</v>
      </c>
      <c r="B684" s="30">
        <v>0.216</v>
      </c>
    </row>
    <row r="685" spans="1:2" ht="22" x14ac:dyDescent="0.3">
      <c r="A685" s="6" t="s">
        <v>14</v>
      </c>
      <c r="B685" s="7">
        <v>0.216</v>
      </c>
    </row>
    <row r="686" spans="1:2" ht="22" x14ac:dyDescent="0.3">
      <c r="A686" s="10" t="s">
        <v>93</v>
      </c>
      <c r="B686" s="11">
        <v>0.216</v>
      </c>
    </row>
    <row r="687" spans="1:2" ht="22" x14ac:dyDescent="0.3">
      <c r="A687" s="30" t="s">
        <v>801</v>
      </c>
      <c r="B687" s="30">
        <v>0.216</v>
      </c>
    </row>
    <row r="688" spans="1:2" ht="22" x14ac:dyDescent="0.3">
      <c r="A688" s="30" t="s">
        <v>801</v>
      </c>
      <c r="B688" s="30">
        <v>0.216</v>
      </c>
    </row>
    <row r="689" spans="1:2" ht="22" x14ac:dyDescent="0.3">
      <c r="A689" s="17" t="s">
        <v>309</v>
      </c>
      <c r="B689" s="18">
        <v>0.216</v>
      </c>
    </row>
    <row r="690" spans="1:2" ht="22" x14ac:dyDescent="0.3">
      <c r="A690" s="30" t="s">
        <v>847</v>
      </c>
      <c r="B690" s="30">
        <v>0.216</v>
      </c>
    </row>
    <row r="691" spans="1:2" ht="22" x14ac:dyDescent="0.3">
      <c r="A691" s="17" t="s">
        <v>301</v>
      </c>
      <c r="B691" s="18">
        <v>0.216</v>
      </c>
    </row>
    <row r="692" spans="1:2" ht="22" x14ac:dyDescent="0.3">
      <c r="A692" s="21" t="s">
        <v>598</v>
      </c>
      <c r="B692" s="21">
        <v>0.216</v>
      </c>
    </row>
    <row r="693" spans="1:2" ht="22" x14ac:dyDescent="0.3">
      <c r="A693" s="13" t="s">
        <v>220</v>
      </c>
      <c r="B693" s="13">
        <v>0.216</v>
      </c>
    </row>
    <row r="694" spans="1:2" ht="22" x14ac:dyDescent="0.3">
      <c r="A694" s="27" t="s">
        <v>740</v>
      </c>
      <c r="B694" s="27">
        <v>0.216</v>
      </c>
    </row>
    <row r="695" spans="1:2" ht="22" x14ac:dyDescent="0.3">
      <c r="A695" s="21" t="s">
        <v>624</v>
      </c>
      <c r="B695" s="21">
        <v>0.216</v>
      </c>
    </row>
    <row r="696" spans="1:2" ht="22" x14ac:dyDescent="0.3">
      <c r="A696" s="30" t="s">
        <v>865</v>
      </c>
      <c r="B696" s="30">
        <v>0.216</v>
      </c>
    </row>
    <row r="697" spans="1:2" ht="22" x14ac:dyDescent="0.3">
      <c r="A697" s="13" t="s">
        <v>248</v>
      </c>
      <c r="B697" s="13">
        <v>0.216</v>
      </c>
    </row>
    <row r="698" spans="1:2" ht="22" x14ac:dyDescent="0.3">
      <c r="A698" s="13" t="s">
        <v>155</v>
      </c>
      <c r="B698" s="13">
        <v>0.216</v>
      </c>
    </row>
    <row r="699" spans="1:2" ht="22" x14ac:dyDescent="0.3">
      <c r="A699" s="30" t="s">
        <v>782</v>
      </c>
      <c r="B699" s="30">
        <v>0.216</v>
      </c>
    </row>
    <row r="700" spans="1:2" ht="22" x14ac:dyDescent="0.3">
      <c r="A700" s="17" t="s">
        <v>290</v>
      </c>
      <c r="B700" s="18">
        <v>0.216</v>
      </c>
    </row>
    <row r="701" spans="1:2" ht="22" x14ac:dyDescent="0.3">
      <c r="A701" s="30" t="s">
        <v>847</v>
      </c>
      <c r="B701" s="30">
        <v>0.217</v>
      </c>
    </row>
    <row r="702" spans="1:2" ht="22" x14ac:dyDescent="0.3">
      <c r="A702" s="6" t="s">
        <v>35</v>
      </c>
      <c r="B702" s="7">
        <v>0.217</v>
      </c>
    </row>
    <row r="703" spans="1:2" ht="22" x14ac:dyDescent="0.3">
      <c r="A703" s="30" t="s">
        <v>865</v>
      </c>
      <c r="B703" s="30">
        <v>0.217</v>
      </c>
    </row>
    <row r="704" spans="1:2" ht="22" x14ac:dyDescent="0.3">
      <c r="A704" s="21" t="s">
        <v>496</v>
      </c>
      <c r="B704" s="21">
        <v>0.217</v>
      </c>
    </row>
    <row r="705" spans="1:2" ht="22" x14ac:dyDescent="0.3">
      <c r="A705" s="13" t="s">
        <v>174</v>
      </c>
      <c r="B705" s="13">
        <v>0.217</v>
      </c>
    </row>
    <row r="706" spans="1:2" ht="22" x14ac:dyDescent="0.3">
      <c r="A706" s="30" t="s">
        <v>875</v>
      </c>
      <c r="B706" s="30">
        <v>0.217</v>
      </c>
    </row>
    <row r="707" spans="1:2" ht="22" x14ac:dyDescent="0.3">
      <c r="A707" s="17" t="s">
        <v>307</v>
      </c>
      <c r="B707" s="18">
        <v>0.217</v>
      </c>
    </row>
    <row r="708" spans="1:2" ht="22" x14ac:dyDescent="0.3">
      <c r="A708" s="30" t="s">
        <v>906</v>
      </c>
      <c r="B708" s="30">
        <v>0.217</v>
      </c>
    </row>
    <row r="709" spans="1:2" ht="22" x14ac:dyDescent="0.3">
      <c r="A709" s="17" t="s">
        <v>294</v>
      </c>
      <c r="B709" s="18">
        <v>0.217</v>
      </c>
    </row>
    <row r="710" spans="1:2" ht="22" x14ac:dyDescent="0.3">
      <c r="A710" s="30" t="s">
        <v>798</v>
      </c>
      <c r="B710" s="30">
        <v>0.217</v>
      </c>
    </row>
    <row r="711" spans="1:2" ht="22" x14ac:dyDescent="0.3">
      <c r="A711" s="30" t="s">
        <v>782</v>
      </c>
      <c r="B711" s="30">
        <v>0.217</v>
      </c>
    </row>
    <row r="712" spans="1:2" ht="22" x14ac:dyDescent="0.3">
      <c r="A712" s="21" t="s">
        <v>457</v>
      </c>
      <c r="B712" s="21">
        <v>0.217</v>
      </c>
    </row>
    <row r="713" spans="1:2" ht="22" x14ac:dyDescent="0.3">
      <c r="A713" s="13" t="s">
        <v>228</v>
      </c>
      <c r="B713" s="13">
        <v>0.217</v>
      </c>
    </row>
    <row r="714" spans="1:2" ht="22" x14ac:dyDescent="0.3">
      <c r="A714" s="24" t="s">
        <v>690</v>
      </c>
      <c r="B714" s="24">
        <v>0.217</v>
      </c>
    </row>
    <row r="715" spans="1:2" ht="22" x14ac:dyDescent="0.3">
      <c r="A715" s="21" t="s">
        <v>391</v>
      </c>
      <c r="B715" s="21">
        <v>0.217</v>
      </c>
    </row>
    <row r="716" spans="1:2" ht="22" x14ac:dyDescent="0.3">
      <c r="A716" s="21" t="s">
        <v>662</v>
      </c>
      <c r="B716" s="21">
        <v>0.217</v>
      </c>
    </row>
    <row r="717" spans="1:2" ht="22" x14ac:dyDescent="0.3">
      <c r="A717" s="13" t="s">
        <v>199</v>
      </c>
      <c r="B717" s="13">
        <v>0.217</v>
      </c>
    </row>
    <row r="718" spans="1:2" ht="22" x14ac:dyDescent="0.3">
      <c r="A718" s="17" t="s">
        <v>307</v>
      </c>
      <c r="B718" s="18">
        <v>0.217</v>
      </c>
    </row>
    <row r="719" spans="1:2" ht="22" x14ac:dyDescent="0.3">
      <c r="A719" s="30" t="s">
        <v>913</v>
      </c>
      <c r="B719" s="30">
        <v>0.218</v>
      </c>
    </row>
    <row r="720" spans="1:2" ht="22" x14ac:dyDescent="0.3">
      <c r="A720" s="13" t="s">
        <v>186</v>
      </c>
      <c r="B720" s="13">
        <v>0.218</v>
      </c>
    </row>
    <row r="721" spans="1:2" ht="22" x14ac:dyDescent="0.3">
      <c r="A721" s="13" t="s">
        <v>158</v>
      </c>
      <c r="B721" s="13">
        <v>0.218</v>
      </c>
    </row>
    <row r="722" spans="1:2" ht="22" x14ac:dyDescent="0.3">
      <c r="A722" s="17" t="s">
        <v>309</v>
      </c>
      <c r="B722" s="18">
        <v>0.218</v>
      </c>
    </row>
    <row r="723" spans="1:2" ht="22" x14ac:dyDescent="0.3">
      <c r="A723" s="21" t="s">
        <v>543</v>
      </c>
      <c r="B723" s="21">
        <v>0.218</v>
      </c>
    </row>
    <row r="724" spans="1:2" ht="22" x14ac:dyDescent="0.3">
      <c r="A724" s="21" t="s">
        <v>419</v>
      </c>
      <c r="B724" s="21">
        <v>0.218</v>
      </c>
    </row>
    <row r="725" spans="1:2" ht="22" x14ac:dyDescent="0.3">
      <c r="A725" s="13" t="s">
        <v>145</v>
      </c>
      <c r="B725" s="13">
        <v>0.218</v>
      </c>
    </row>
    <row r="726" spans="1:2" ht="22" x14ac:dyDescent="0.3">
      <c r="A726" s="30" t="s">
        <v>801</v>
      </c>
      <c r="B726" s="30">
        <v>0.219</v>
      </c>
    </row>
    <row r="727" spans="1:2" ht="22" x14ac:dyDescent="0.3">
      <c r="A727" s="30" t="s">
        <v>800</v>
      </c>
      <c r="B727" s="30">
        <v>0.219</v>
      </c>
    </row>
    <row r="728" spans="1:2" ht="22" x14ac:dyDescent="0.3">
      <c r="A728" s="21" t="s">
        <v>631</v>
      </c>
      <c r="B728" s="21">
        <v>0.219</v>
      </c>
    </row>
    <row r="729" spans="1:2" ht="22" x14ac:dyDescent="0.3">
      <c r="A729" s="13" t="s">
        <v>142</v>
      </c>
      <c r="B729" s="13">
        <v>0.219</v>
      </c>
    </row>
    <row r="730" spans="1:2" ht="22" x14ac:dyDescent="0.3">
      <c r="A730" s="17" t="s">
        <v>321</v>
      </c>
      <c r="B730" s="18">
        <v>0.219</v>
      </c>
    </row>
    <row r="731" spans="1:2" ht="22" x14ac:dyDescent="0.3">
      <c r="A731" s="17" t="s">
        <v>290</v>
      </c>
      <c r="B731" s="18">
        <v>0.219</v>
      </c>
    </row>
    <row r="732" spans="1:2" ht="22" x14ac:dyDescent="0.3">
      <c r="A732" s="17" t="s">
        <v>311</v>
      </c>
      <c r="B732" s="18">
        <v>0.219</v>
      </c>
    </row>
    <row r="733" spans="1:2" ht="22" x14ac:dyDescent="0.3">
      <c r="A733" s="13" t="s">
        <v>155</v>
      </c>
      <c r="B733" s="13">
        <v>0.219</v>
      </c>
    </row>
    <row r="734" spans="1:2" ht="22" x14ac:dyDescent="0.3">
      <c r="A734" s="17" t="s">
        <v>301</v>
      </c>
      <c r="B734" s="18">
        <v>0.219</v>
      </c>
    </row>
    <row r="735" spans="1:2" ht="22" x14ac:dyDescent="0.3">
      <c r="A735" s="17" t="s">
        <v>310</v>
      </c>
      <c r="B735" s="18">
        <v>0.219</v>
      </c>
    </row>
    <row r="736" spans="1:2" ht="22" x14ac:dyDescent="0.3">
      <c r="A736" s="13" t="s">
        <v>199</v>
      </c>
      <c r="B736" s="13">
        <v>0.219</v>
      </c>
    </row>
    <row r="737" spans="1:2" ht="22" x14ac:dyDescent="0.3">
      <c r="A737" s="21" t="s">
        <v>419</v>
      </c>
      <c r="B737" s="21">
        <v>0.219</v>
      </c>
    </row>
    <row r="738" spans="1:2" ht="22" x14ac:dyDescent="0.3">
      <c r="A738" s="6" t="s">
        <v>27</v>
      </c>
      <c r="B738" s="7">
        <v>0.219</v>
      </c>
    </row>
    <row r="739" spans="1:2" ht="22" x14ac:dyDescent="0.3">
      <c r="A739" s="17" t="s">
        <v>290</v>
      </c>
      <c r="B739" s="18">
        <v>0.219</v>
      </c>
    </row>
    <row r="740" spans="1:2" ht="22" x14ac:dyDescent="0.3">
      <c r="A740" s="21" t="s">
        <v>593</v>
      </c>
      <c r="B740" s="21">
        <v>0.219</v>
      </c>
    </row>
    <row r="741" spans="1:2" ht="22" x14ac:dyDescent="0.3">
      <c r="A741" s="6" t="s">
        <v>14</v>
      </c>
      <c r="B741" s="7">
        <v>0.22</v>
      </c>
    </row>
    <row r="742" spans="1:2" ht="22" x14ac:dyDescent="0.3">
      <c r="A742" s="6" t="s">
        <v>10</v>
      </c>
      <c r="B742" s="7">
        <v>0.22</v>
      </c>
    </row>
    <row r="743" spans="1:2" ht="22" x14ac:dyDescent="0.3">
      <c r="A743" s="30" t="s">
        <v>798</v>
      </c>
      <c r="B743" s="30">
        <v>0.22</v>
      </c>
    </row>
    <row r="744" spans="1:2" ht="22" x14ac:dyDescent="0.3">
      <c r="A744" s="17" t="s">
        <v>308</v>
      </c>
      <c r="B744" s="18">
        <v>0.22</v>
      </c>
    </row>
    <row r="745" spans="1:2" ht="22" x14ac:dyDescent="0.3">
      <c r="A745" s="6" t="s">
        <v>41</v>
      </c>
      <c r="B745" s="7">
        <v>0.22</v>
      </c>
    </row>
    <row r="746" spans="1:2" ht="22" x14ac:dyDescent="0.3">
      <c r="A746" s="30" t="s">
        <v>847</v>
      </c>
      <c r="B746" s="30">
        <v>0.22</v>
      </c>
    </row>
    <row r="747" spans="1:2" ht="22" x14ac:dyDescent="0.3">
      <c r="A747" s="13" t="s">
        <v>206</v>
      </c>
      <c r="B747" s="13">
        <v>0.22</v>
      </c>
    </row>
    <row r="748" spans="1:2" ht="22" x14ac:dyDescent="0.3">
      <c r="A748" s="17" t="s">
        <v>310</v>
      </c>
      <c r="B748" s="18">
        <v>0.22</v>
      </c>
    </row>
    <row r="749" spans="1:2" ht="22" x14ac:dyDescent="0.3">
      <c r="A749" s="21" t="s">
        <v>533</v>
      </c>
      <c r="B749" s="21">
        <v>0.22</v>
      </c>
    </row>
    <row r="750" spans="1:2" ht="22" x14ac:dyDescent="0.3">
      <c r="A750" s="21" t="s">
        <v>390</v>
      </c>
      <c r="B750" s="21">
        <v>0.22</v>
      </c>
    </row>
    <row r="751" spans="1:2" ht="22" x14ac:dyDescent="0.3">
      <c r="A751" s="13" t="s">
        <v>258</v>
      </c>
      <c r="B751" s="13">
        <v>0.22</v>
      </c>
    </row>
    <row r="752" spans="1:2" ht="22" x14ac:dyDescent="0.3">
      <c r="A752" s="30" t="s">
        <v>880</v>
      </c>
      <c r="B752" s="30">
        <v>0.221</v>
      </c>
    </row>
    <row r="753" spans="1:2" ht="22" x14ac:dyDescent="0.3">
      <c r="A753" s="13" t="s">
        <v>167</v>
      </c>
      <c r="B753" s="13">
        <v>0.221</v>
      </c>
    </row>
    <row r="754" spans="1:2" ht="22" x14ac:dyDescent="0.3">
      <c r="A754" s="30" t="s">
        <v>801</v>
      </c>
      <c r="B754" s="30">
        <v>0.221</v>
      </c>
    </row>
    <row r="755" spans="1:2" ht="22" x14ac:dyDescent="0.3">
      <c r="A755" s="6" t="s">
        <v>23</v>
      </c>
      <c r="B755" s="7">
        <v>0.221</v>
      </c>
    </row>
    <row r="756" spans="1:2" ht="22" x14ac:dyDescent="0.3">
      <c r="A756" s="21" t="s">
        <v>497</v>
      </c>
      <c r="B756" s="21">
        <v>0.221</v>
      </c>
    </row>
    <row r="757" spans="1:2" ht="22" x14ac:dyDescent="0.3">
      <c r="A757" s="24" t="s">
        <v>677</v>
      </c>
      <c r="B757" s="24">
        <v>0.221</v>
      </c>
    </row>
    <row r="758" spans="1:2" ht="22" x14ac:dyDescent="0.3">
      <c r="A758" s="30" t="s">
        <v>800</v>
      </c>
      <c r="B758" s="30">
        <v>0.221</v>
      </c>
    </row>
    <row r="759" spans="1:2" ht="22" x14ac:dyDescent="0.3">
      <c r="A759" s="21" t="s">
        <v>493</v>
      </c>
      <c r="B759" s="21">
        <v>0.221</v>
      </c>
    </row>
    <row r="760" spans="1:2" ht="22" x14ac:dyDescent="0.3">
      <c r="A760" s="21" t="s">
        <v>407</v>
      </c>
      <c r="B760" s="21">
        <v>0.221</v>
      </c>
    </row>
    <row r="761" spans="1:2" ht="22" x14ac:dyDescent="0.3">
      <c r="A761" s="21" t="s">
        <v>435</v>
      </c>
      <c r="B761" s="21">
        <v>0.221</v>
      </c>
    </row>
    <row r="762" spans="1:2" ht="22" x14ac:dyDescent="0.3">
      <c r="A762" s="24" t="s">
        <v>690</v>
      </c>
      <c r="B762" s="24">
        <v>0.221</v>
      </c>
    </row>
    <row r="763" spans="1:2" ht="22" x14ac:dyDescent="0.3">
      <c r="A763" s="13" t="s">
        <v>246</v>
      </c>
      <c r="B763" s="13">
        <v>0.221</v>
      </c>
    </row>
    <row r="764" spans="1:2" ht="22" x14ac:dyDescent="0.3">
      <c r="A764" s="30" t="s">
        <v>800</v>
      </c>
      <c r="B764" s="30">
        <v>0.222</v>
      </c>
    </row>
    <row r="765" spans="1:2" ht="22" x14ac:dyDescent="0.3">
      <c r="A765" s="6" t="s">
        <v>33</v>
      </c>
      <c r="B765" s="7">
        <v>0.222</v>
      </c>
    </row>
    <row r="766" spans="1:2" ht="22" x14ac:dyDescent="0.3">
      <c r="A766" s="6" t="s">
        <v>16</v>
      </c>
      <c r="B766" s="7">
        <v>0.222</v>
      </c>
    </row>
    <row r="767" spans="1:2" ht="22" x14ac:dyDescent="0.3">
      <c r="A767" s="30" t="s">
        <v>800</v>
      </c>
      <c r="B767" s="30">
        <v>0.222</v>
      </c>
    </row>
    <row r="768" spans="1:2" ht="22" x14ac:dyDescent="0.3">
      <c r="A768" s="30" t="s">
        <v>927</v>
      </c>
      <c r="B768" s="30">
        <v>0.222</v>
      </c>
    </row>
    <row r="769" spans="1:2" ht="22" x14ac:dyDescent="0.3">
      <c r="A769" s="17" t="s">
        <v>287</v>
      </c>
      <c r="B769" s="18">
        <v>0.222</v>
      </c>
    </row>
    <row r="770" spans="1:2" ht="22" x14ac:dyDescent="0.3">
      <c r="A770" s="30" t="s">
        <v>919</v>
      </c>
      <c r="B770" s="30">
        <v>0.222</v>
      </c>
    </row>
    <row r="771" spans="1:2" ht="22" x14ac:dyDescent="0.3">
      <c r="A771" s="13" t="s">
        <v>184</v>
      </c>
      <c r="B771" s="13">
        <v>0.222</v>
      </c>
    </row>
    <row r="772" spans="1:2" ht="22" x14ac:dyDescent="0.3">
      <c r="A772" s="27" t="s">
        <v>731</v>
      </c>
      <c r="B772" s="27">
        <v>0.222</v>
      </c>
    </row>
    <row r="773" spans="1:2" ht="22" x14ac:dyDescent="0.3">
      <c r="A773" s="17" t="s">
        <v>311</v>
      </c>
      <c r="B773" s="18">
        <v>0.222</v>
      </c>
    </row>
    <row r="774" spans="1:2" ht="22" x14ac:dyDescent="0.3">
      <c r="A774" s="13" t="s">
        <v>215</v>
      </c>
      <c r="B774" s="13">
        <v>0.222</v>
      </c>
    </row>
    <row r="775" spans="1:2" ht="22" x14ac:dyDescent="0.3">
      <c r="A775" s="21" t="s">
        <v>489</v>
      </c>
      <c r="B775" s="21">
        <v>0.222</v>
      </c>
    </row>
    <row r="776" spans="1:2" ht="22" x14ac:dyDescent="0.3">
      <c r="A776" s="13" t="s">
        <v>158</v>
      </c>
      <c r="B776" s="13">
        <v>0.222</v>
      </c>
    </row>
    <row r="777" spans="1:2" ht="22" x14ac:dyDescent="0.3">
      <c r="A777" s="13" t="s">
        <v>199</v>
      </c>
      <c r="B777" s="13">
        <v>0.222</v>
      </c>
    </row>
    <row r="778" spans="1:2" ht="22" x14ac:dyDescent="0.3">
      <c r="A778" s="21" t="s">
        <v>526</v>
      </c>
      <c r="B778" s="21">
        <v>0.222</v>
      </c>
    </row>
    <row r="779" spans="1:2" ht="22" x14ac:dyDescent="0.3">
      <c r="A779" s="10" t="s">
        <v>87</v>
      </c>
      <c r="B779" s="11">
        <v>0.223</v>
      </c>
    </row>
    <row r="780" spans="1:2" ht="22" x14ac:dyDescent="0.3">
      <c r="A780" s="6" t="s">
        <v>10</v>
      </c>
      <c r="B780" s="7">
        <v>0.223</v>
      </c>
    </row>
    <row r="781" spans="1:2" ht="22" x14ac:dyDescent="0.3">
      <c r="A781" s="21" t="s">
        <v>607</v>
      </c>
      <c r="B781" s="21">
        <v>0.223</v>
      </c>
    </row>
    <row r="782" spans="1:2" ht="22" x14ac:dyDescent="0.3">
      <c r="A782" s="6" t="s">
        <v>29</v>
      </c>
      <c r="B782" s="7">
        <v>0.223</v>
      </c>
    </row>
    <row r="783" spans="1:2" ht="22" x14ac:dyDescent="0.3">
      <c r="A783" s="30" t="s">
        <v>819</v>
      </c>
      <c r="B783" s="30">
        <v>0.223</v>
      </c>
    </row>
    <row r="784" spans="1:2" ht="22" x14ac:dyDescent="0.3">
      <c r="A784" s="6" t="s">
        <v>14</v>
      </c>
      <c r="B784" s="7">
        <v>0.223</v>
      </c>
    </row>
    <row r="785" spans="1:2" ht="22" x14ac:dyDescent="0.3">
      <c r="A785" s="21" t="s">
        <v>607</v>
      </c>
      <c r="B785" s="21">
        <v>0.223</v>
      </c>
    </row>
    <row r="786" spans="1:2" ht="22" x14ac:dyDescent="0.3">
      <c r="A786" s="17" t="s">
        <v>302</v>
      </c>
      <c r="B786" s="18">
        <v>0.223</v>
      </c>
    </row>
    <row r="787" spans="1:2" ht="22" x14ac:dyDescent="0.3">
      <c r="A787" s="30" t="s">
        <v>913</v>
      </c>
      <c r="B787" s="30">
        <v>0.223</v>
      </c>
    </row>
    <row r="788" spans="1:2" ht="22" x14ac:dyDescent="0.3">
      <c r="A788" s="30" t="s">
        <v>880</v>
      </c>
      <c r="B788" s="30">
        <v>0.223</v>
      </c>
    </row>
    <row r="789" spans="1:2" ht="22" x14ac:dyDescent="0.3">
      <c r="A789" s="30" t="s">
        <v>847</v>
      </c>
      <c r="B789" s="30">
        <v>0.224</v>
      </c>
    </row>
    <row r="790" spans="1:2" ht="22" x14ac:dyDescent="0.3">
      <c r="A790" s="6" t="s">
        <v>33</v>
      </c>
      <c r="B790" s="7">
        <v>0.224</v>
      </c>
    </row>
    <row r="791" spans="1:2" ht="22" x14ac:dyDescent="0.3">
      <c r="A791" s="21" t="s">
        <v>570</v>
      </c>
      <c r="B791" s="21">
        <v>0.224</v>
      </c>
    </row>
    <row r="792" spans="1:2" ht="22" x14ac:dyDescent="0.3">
      <c r="A792" s="30" t="s">
        <v>798</v>
      </c>
      <c r="B792" s="30">
        <v>0.224</v>
      </c>
    </row>
    <row r="793" spans="1:2" ht="22" x14ac:dyDescent="0.3">
      <c r="A793" s="13" t="s">
        <v>155</v>
      </c>
      <c r="B793" s="13">
        <v>0.224</v>
      </c>
    </row>
    <row r="794" spans="1:2" ht="22" x14ac:dyDescent="0.3">
      <c r="A794" s="21" t="s">
        <v>425</v>
      </c>
      <c r="B794" s="21">
        <v>0.224</v>
      </c>
    </row>
    <row r="795" spans="1:2" ht="22" x14ac:dyDescent="0.3">
      <c r="A795" s="30" t="s">
        <v>798</v>
      </c>
      <c r="B795" s="30">
        <v>0.22500000000000001</v>
      </c>
    </row>
    <row r="796" spans="1:2" ht="22" x14ac:dyDescent="0.3">
      <c r="A796" s="30" t="s">
        <v>800</v>
      </c>
      <c r="B796" s="30">
        <v>0.22500000000000001</v>
      </c>
    </row>
    <row r="797" spans="1:2" ht="22" x14ac:dyDescent="0.3">
      <c r="A797" s="17" t="s">
        <v>313</v>
      </c>
      <c r="B797" s="18">
        <v>0.22500000000000001</v>
      </c>
    </row>
    <row r="798" spans="1:2" ht="22" x14ac:dyDescent="0.3">
      <c r="A798" s="21" t="s">
        <v>526</v>
      </c>
      <c r="B798" s="21">
        <v>0.22500000000000001</v>
      </c>
    </row>
    <row r="799" spans="1:2" ht="22" x14ac:dyDescent="0.3">
      <c r="A799" s="21" t="s">
        <v>658</v>
      </c>
      <c r="B799" s="21">
        <v>0.22500000000000001</v>
      </c>
    </row>
    <row r="800" spans="1:2" ht="22" x14ac:dyDescent="0.3">
      <c r="A800" s="10" t="s">
        <v>107</v>
      </c>
      <c r="B800" s="11">
        <v>0.22500000000000001</v>
      </c>
    </row>
    <row r="801" spans="1:2" ht="22" x14ac:dyDescent="0.3">
      <c r="A801" s="17" t="s">
        <v>301</v>
      </c>
      <c r="B801" s="18">
        <v>0.22500000000000001</v>
      </c>
    </row>
    <row r="802" spans="1:2" ht="22" x14ac:dyDescent="0.3">
      <c r="A802" s="30" t="s">
        <v>819</v>
      </c>
      <c r="B802" s="30">
        <v>0.22600000000000001</v>
      </c>
    </row>
    <row r="803" spans="1:2" ht="22" x14ac:dyDescent="0.3">
      <c r="A803" s="30" t="s">
        <v>847</v>
      </c>
      <c r="B803" s="30">
        <v>0.22600000000000001</v>
      </c>
    </row>
    <row r="804" spans="1:2" ht="22" x14ac:dyDescent="0.3">
      <c r="A804" s="30" t="s">
        <v>875</v>
      </c>
      <c r="B804" s="30">
        <v>0.22600000000000001</v>
      </c>
    </row>
    <row r="805" spans="1:2" ht="22" x14ac:dyDescent="0.3">
      <c r="A805" s="6" t="s">
        <v>12</v>
      </c>
      <c r="B805" s="7">
        <v>0.22600000000000001</v>
      </c>
    </row>
    <row r="806" spans="1:2" ht="22" x14ac:dyDescent="0.3">
      <c r="A806" s="30" t="s">
        <v>798</v>
      </c>
      <c r="B806" s="30">
        <v>0.22600000000000001</v>
      </c>
    </row>
    <row r="807" spans="1:2" ht="22" x14ac:dyDescent="0.3">
      <c r="A807" s="30" t="s">
        <v>875</v>
      </c>
      <c r="B807" s="30">
        <v>0.22600000000000001</v>
      </c>
    </row>
    <row r="808" spans="1:2" ht="22" x14ac:dyDescent="0.3">
      <c r="A808" s="6" t="s">
        <v>29</v>
      </c>
      <c r="B808" s="7">
        <v>0.22600000000000001</v>
      </c>
    </row>
    <row r="809" spans="1:2" ht="22" x14ac:dyDescent="0.3">
      <c r="A809" s="17" t="s">
        <v>310</v>
      </c>
      <c r="B809" s="18">
        <v>0.22600000000000001</v>
      </c>
    </row>
    <row r="810" spans="1:2" ht="22" x14ac:dyDescent="0.3">
      <c r="A810" s="17" t="s">
        <v>290</v>
      </c>
      <c r="B810" s="18">
        <v>0.22600000000000001</v>
      </c>
    </row>
    <row r="811" spans="1:2" ht="22" x14ac:dyDescent="0.3">
      <c r="A811" s="21" t="s">
        <v>614</v>
      </c>
      <c r="B811" s="21">
        <v>0.22600000000000001</v>
      </c>
    </row>
    <row r="812" spans="1:2" ht="22" x14ac:dyDescent="0.3">
      <c r="A812" s="21" t="s">
        <v>598</v>
      </c>
      <c r="B812" s="21">
        <v>0.22600000000000001</v>
      </c>
    </row>
    <row r="813" spans="1:2" ht="22" x14ac:dyDescent="0.3">
      <c r="A813" s="21" t="s">
        <v>579</v>
      </c>
      <c r="B813" s="21">
        <v>0.22600000000000001</v>
      </c>
    </row>
    <row r="814" spans="1:2" ht="22" x14ac:dyDescent="0.3">
      <c r="A814" s="30" t="s">
        <v>774</v>
      </c>
      <c r="B814" s="30">
        <v>0.22600000000000001</v>
      </c>
    </row>
    <row r="815" spans="1:2" ht="22" x14ac:dyDescent="0.3">
      <c r="A815" s="21" t="s">
        <v>571</v>
      </c>
      <c r="B815" s="21">
        <v>0.22600000000000001</v>
      </c>
    </row>
    <row r="816" spans="1:2" ht="22" x14ac:dyDescent="0.3">
      <c r="A816" s="21" t="s">
        <v>654</v>
      </c>
      <c r="B816" s="21">
        <v>0.22600000000000001</v>
      </c>
    </row>
    <row r="817" spans="1:2" ht="22" x14ac:dyDescent="0.3">
      <c r="A817" s="30" t="s">
        <v>801</v>
      </c>
      <c r="B817" s="30">
        <v>0.22700000000000001</v>
      </c>
    </row>
    <row r="818" spans="1:2" ht="22" x14ac:dyDescent="0.3">
      <c r="A818" s="6" t="s">
        <v>23</v>
      </c>
      <c r="B818" s="7">
        <v>0.22700000000000001</v>
      </c>
    </row>
    <row r="819" spans="1:2" ht="22" x14ac:dyDescent="0.3">
      <c r="A819" s="6" t="s">
        <v>23</v>
      </c>
      <c r="B819" s="7">
        <v>0.22700000000000001</v>
      </c>
    </row>
    <row r="820" spans="1:2" ht="22" x14ac:dyDescent="0.3">
      <c r="A820" s="30" t="s">
        <v>906</v>
      </c>
      <c r="B820" s="30">
        <v>0.22700000000000001</v>
      </c>
    </row>
    <row r="821" spans="1:2" ht="22" x14ac:dyDescent="0.3">
      <c r="A821" s="17" t="s">
        <v>326</v>
      </c>
      <c r="B821" s="18">
        <v>0.22700000000000001</v>
      </c>
    </row>
    <row r="822" spans="1:2" ht="22" x14ac:dyDescent="0.3">
      <c r="A822" s="6" t="s">
        <v>39</v>
      </c>
      <c r="B822" s="7">
        <v>0.22700000000000001</v>
      </c>
    </row>
    <row r="823" spans="1:2" ht="22" x14ac:dyDescent="0.3">
      <c r="A823" s="17" t="s">
        <v>307</v>
      </c>
      <c r="B823" s="18">
        <v>0.22700000000000001</v>
      </c>
    </row>
    <row r="824" spans="1:2" ht="22" x14ac:dyDescent="0.3">
      <c r="A824" s="30" t="s">
        <v>865</v>
      </c>
      <c r="B824" s="30">
        <v>0.22700000000000001</v>
      </c>
    </row>
    <row r="825" spans="1:2" ht="22" x14ac:dyDescent="0.3">
      <c r="A825" s="17" t="s">
        <v>310</v>
      </c>
      <c r="B825" s="18">
        <v>0.22700000000000001</v>
      </c>
    </row>
    <row r="826" spans="1:2" ht="22" x14ac:dyDescent="0.3">
      <c r="A826" s="21" t="s">
        <v>451</v>
      </c>
      <c r="B826" s="21">
        <v>0.22700000000000001</v>
      </c>
    </row>
    <row r="827" spans="1:2" ht="22" x14ac:dyDescent="0.3">
      <c r="A827" s="6" t="s">
        <v>10</v>
      </c>
      <c r="B827" s="7">
        <v>0.22800000000000001</v>
      </c>
    </row>
    <row r="828" spans="1:2" ht="22" x14ac:dyDescent="0.3">
      <c r="A828" s="30" t="s">
        <v>808</v>
      </c>
      <c r="B828" s="30">
        <v>0.22800000000000001</v>
      </c>
    </row>
    <row r="829" spans="1:2" ht="22" x14ac:dyDescent="0.3">
      <c r="A829" s="6" t="s">
        <v>23</v>
      </c>
      <c r="B829" s="7">
        <v>0.22800000000000001</v>
      </c>
    </row>
    <row r="830" spans="1:2" ht="22" x14ac:dyDescent="0.3">
      <c r="A830" s="6" t="s">
        <v>39</v>
      </c>
      <c r="B830" s="7">
        <v>0.22800000000000001</v>
      </c>
    </row>
    <row r="831" spans="1:2" ht="22" x14ac:dyDescent="0.3">
      <c r="A831" s="6" t="s">
        <v>16</v>
      </c>
      <c r="B831" s="7">
        <v>0.22800000000000001</v>
      </c>
    </row>
    <row r="832" spans="1:2" ht="22" x14ac:dyDescent="0.3">
      <c r="A832" s="17" t="s">
        <v>313</v>
      </c>
      <c r="B832" s="18">
        <v>0.22800000000000001</v>
      </c>
    </row>
    <row r="833" spans="1:2" ht="22" x14ac:dyDescent="0.3">
      <c r="A833" s="6" t="s">
        <v>33</v>
      </c>
      <c r="B833" s="7">
        <v>0.22800000000000001</v>
      </c>
    </row>
    <row r="834" spans="1:2" ht="22" x14ac:dyDescent="0.3">
      <c r="A834" s="17" t="s">
        <v>301</v>
      </c>
      <c r="B834" s="18">
        <v>0.22800000000000001</v>
      </c>
    </row>
    <row r="835" spans="1:2" ht="22" x14ac:dyDescent="0.3">
      <c r="A835" s="30" t="s">
        <v>814</v>
      </c>
      <c r="B835" s="30">
        <v>0.22800000000000001</v>
      </c>
    </row>
    <row r="836" spans="1:2" ht="22" x14ac:dyDescent="0.3">
      <c r="A836" s="17" t="s">
        <v>308</v>
      </c>
      <c r="B836" s="18">
        <v>0.22800000000000001</v>
      </c>
    </row>
    <row r="837" spans="1:2" ht="22" x14ac:dyDescent="0.3">
      <c r="A837" s="17" t="s">
        <v>311</v>
      </c>
      <c r="B837" s="18">
        <v>0.22800000000000001</v>
      </c>
    </row>
    <row r="838" spans="1:2" ht="22" x14ac:dyDescent="0.3">
      <c r="A838" s="21" t="s">
        <v>624</v>
      </c>
      <c r="B838" s="21">
        <v>0.22800000000000001</v>
      </c>
    </row>
    <row r="839" spans="1:2" ht="22" x14ac:dyDescent="0.3">
      <c r="A839" s="30" t="s">
        <v>932</v>
      </c>
      <c r="B839" s="30">
        <v>0.22900000000000001</v>
      </c>
    </row>
    <row r="840" spans="1:2" ht="22" x14ac:dyDescent="0.3">
      <c r="A840" s="30" t="s">
        <v>906</v>
      </c>
      <c r="B840" s="30">
        <v>0.22900000000000001</v>
      </c>
    </row>
    <row r="841" spans="1:2" ht="22" x14ac:dyDescent="0.3">
      <c r="A841" s="30" t="s">
        <v>919</v>
      </c>
      <c r="B841" s="30">
        <v>0.22900000000000001</v>
      </c>
    </row>
    <row r="842" spans="1:2" ht="22" x14ac:dyDescent="0.3">
      <c r="A842" s="6" t="s">
        <v>14</v>
      </c>
      <c r="B842" s="7">
        <v>0.22900000000000001</v>
      </c>
    </row>
    <row r="843" spans="1:2" ht="22" x14ac:dyDescent="0.3">
      <c r="A843" s="17" t="s">
        <v>291</v>
      </c>
      <c r="B843" s="18">
        <v>0.22900000000000001</v>
      </c>
    </row>
    <row r="844" spans="1:2" ht="22" x14ac:dyDescent="0.3">
      <c r="A844" s="6" t="s">
        <v>39</v>
      </c>
      <c r="B844" s="7">
        <v>0.22900000000000001</v>
      </c>
    </row>
    <row r="845" spans="1:2" ht="22" x14ac:dyDescent="0.3">
      <c r="A845" s="30" t="s">
        <v>801</v>
      </c>
      <c r="B845" s="30">
        <v>0.22900000000000001</v>
      </c>
    </row>
    <row r="846" spans="1:2" ht="22" x14ac:dyDescent="0.3">
      <c r="A846" s="6" t="s">
        <v>14</v>
      </c>
      <c r="B846" s="7">
        <v>0.22900000000000001</v>
      </c>
    </row>
    <row r="847" spans="1:2" ht="22" x14ac:dyDescent="0.3">
      <c r="A847" s="24" t="s">
        <v>678</v>
      </c>
      <c r="B847" s="24">
        <v>0.22900000000000001</v>
      </c>
    </row>
    <row r="848" spans="1:2" ht="22" x14ac:dyDescent="0.3">
      <c r="A848" s="13" t="s">
        <v>209</v>
      </c>
      <c r="B848" s="13">
        <v>0.22900000000000001</v>
      </c>
    </row>
    <row r="849" spans="1:2" ht="22" x14ac:dyDescent="0.3">
      <c r="A849" s="17" t="s">
        <v>368</v>
      </c>
      <c r="B849" s="18">
        <v>0.22900000000000001</v>
      </c>
    </row>
    <row r="850" spans="1:2" ht="22" x14ac:dyDescent="0.3">
      <c r="A850" s="27" t="s">
        <v>724</v>
      </c>
      <c r="B850" s="27">
        <v>0.22900000000000001</v>
      </c>
    </row>
    <row r="851" spans="1:2" ht="22" x14ac:dyDescent="0.3">
      <c r="A851" s="30" t="s">
        <v>798</v>
      </c>
      <c r="B851" s="30">
        <v>0.23</v>
      </c>
    </row>
    <row r="852" spans="1:2" ht="22" x14ac:dyDescent="0.3">
      <c r="A852" s="6" t="s">
        <v>29</v>
      </c>
      <c r="B852" s="7">
        <v>0.23</v>
      </c>
    </row>
    <row r="853" spans="1:2" ht="22" x14ac:dyDescent="0.3">
      <c r="A853" s="30" t="s">
        <v>897</v>
      </c>
      <c r="B853" s="30">
        <v>0.23</v>
      </c>
    </row>
    <row r="854" spans="1:2" ht="22" x14ac:dyDescent="0.3">
      <c r="A854" s="17" t="s">
        <v>313</v>
      </c>
      <c r="B854" s="18">
        <v>0.23</v>
      </c>
    </row>
    <row r="855" spans="1:2" ht="22" x14ac:dyDescent="0.3">
      <c r="A855" s="21" t="s">
        <v>635</v>
      </c>
      <c r="B855" s="21">
        <v>0.23</v>
      </c>
    </row>
    <row r="856" spans="1:2" ht="22" x14ac:dyDescent="0.3">
      <c r="A856" s="21" t="s">
        <v>548</v>
      </c>
      <c r="B856" s="21">
        <v>0.23</v>
      </c>
    </row>
    <row r="857" spans="1:2" ht="22" x14ac:dyDescent="0.3">
      <c r="A857" s="30" t="s">
        <v>782</v>
      </c>
      <c r="B857" s="30">
        <v>0.23</v>
      </c>
    </row>
    <row r="858" spans="1:2" ht="22" x14ac:dyDescent="0.3">
      <c r="A858" s="17" t="s">
        <v>313</v>
      </c>
      <c r="B858" s="18">
        <v>0.23</v>
      </c>
    </row>
    <row r="859" spans="1:2" ht="22" x14ac:dyDescent="0.3">
      <c r="A859" s="21" t="s">
        <v>479</v>
      </c>
      <c r="B859" s="21">
        <v>0.23</v>
      </c>
    </row>
    <row r="860" spans="1:2" ht="22" x14ac:dyDescent="0.3">
      <c r="A860" s="21" t="s">
        <v>499</v>
      </c>
      <c r="B860" s="21">
        <v>0.23</v>
      </c>
    </row>
    <row r="861" spans="1:2" ht="22" x14ac:dyDescent="0.3">
      <c r="A861" s="21" t="s">
        <v>598</v>
      </c>
      <c r="B861" s="21">
        <v>0.23</v>
      </c>
    </row>
    <row r="862" spans="1:2" ht="22" x14ac:dyDescent="0.3">
      <c r="A862" s="24" t="s">
        <v>692</v>
      </c>
      <c r="B862" s="24">
        <v>0.23</v>
      </c>
    </row>
    <row r="863" spans="1:2" ht="22" x14ac:dyDescent="0.3">
      <c r="A863" s="24" t="s">
        <v>667</v>
      </c>
      <c r="B863" s="24">
        <v>0.23100000000000001</v>
      </c>
    </row>
    <row r="864" spans="1:2" ht="22" x14ac:dyDescent="0.3">
      <c r="A864" s="30" t="s">
        <v>913</v>
      </c>
      <c r="B864" s="30">
        <v>0.23100000000000001</v>
      </c>
    </row>
    <row r="865" spans="1:2" ht="22" x14ac:dyDescent="0.3">
      <c r="A865" s="30" t="s">
        <v>875</v>
      </c>
      <c r="B865" s="30">
        <v>0.23100000000000001</v>
      </c>
    </row>
    <row r="866" spans="1:2" ht="22" x14ac:dyDescent="0.3">
      <c r="A866" s="17" t="s">
        <v>297</v>
      </c>
      <c r="B866" s="18">
        <v>0.23100000000000001</v>
      </c>
    </row>
    <row r="867" spans="1:2" ht="22" x14ac:dyDescent="0.3">
      <c r="A867" s="30" t="s">
        <v>932</v>
      </c>
      <c r="B867" s="30">
        <v>0.23100000000000001</v>
      </c>
    </row>
    <row r="868" spans="1:2" ht="22" x14ac:dyDescent="0.3">
      <c r="A868" s="17" t="s">
        <v>299</v>
      </c>
      <c r="B868" s="18">
        <v>0.23100000000000001</v>
      </c>
    </row>
    <row r="869" spans="1:2" ht="22" x14ac:dyDescent="0.3">
      <c r="A869" s="30" t="s">
        <v>817</v>
      </c>
      <c r="B869" s="30">
        <v>0.23100000000000001</v>
      </c>
    </row>
    <row r="870" spans="1:2" ht="22" x14ac:dyDescent="0.3">
      <c r="A870" s="17" t="s">
        <v>321</v>
      </c>
      <c r="B870" s="18">
        <v>0.23100000000000001</v>
      </c>
    </row>
    <row r="871" spans="1:2" ht="22" x14ac:dyDescent="0.3">
      <c r="A871" s="30" t="s">
        <v>819</v>
      </c>
      <c r="B871" s="30">
        <v>0.23200000000000001</v>
      </c>
    </row>
    <row r="872" spans="1:2" ht="22" x14ac:dyDescent="0.3">
      <c r="A872" s="30" t="s">
        <v>801</v>
      </c>
      <c r="B872" s="30">
        <v>0.23200000000000001</v>
      </c>
    </row>
    <row r="873" spans="1:2" ht="22" x14ac:dyDescent="0.3">
      <c r="A873" s="17" t="s">
        <v>305</v>
      </c>
      <c r="B873" s="18">
        <v>0.23200000000000001</v>
      </c>
    </row>
    <row r="874" spans="1:2" ht="22" x14ac:dyDescent="0.3">
      <c r="A874" s="17" t="s">
        <v>307</v>
      </c>
      <c r="B874" s="18">
        <v>0.23200000000000001</v>
      </c>
    </row>
    <row r="875" spans="1:2" ht="22" x14ac:dyDescent="0.3">
      <c r="A875" s="17" t="s">
        <v>305</v>
      </c>
      <c r="B875" s="18">
        <v>0.23200000000000001</v>
      </c>
    </row>
    <row r="876" spans="1:2" ht="22" x14ac:dyDescent="0.3">
      <c r="A876" s="13" t="s">
        <v>234</v>
      </c>
      <c r="B876" s="13">
        <v>0.23200000000000001</v>
      </c>
    </row>
    <row r="877" spans="1:2" ht="22" x14ac:dyDescent="0.3">
      <c r="A877" s="13" t="s">
        <v>234</v>
      </c>
      <c r="B877" s="13">
        <v>0.23200000000000001</v>
      </c>
    </row>
    <row r="878" spans="1:2" ht="22" x14ac:dyDescent="0.3">
      <c r="A878" s="13" t="s">
        <v>155</v>
      </c>
      <c r="B878" s="13">
        <v>0.23200000000000001</v>
      </c>
    </row>
    <row r="879" spans="1:2" ht="22" x14ac:dyDescent="0.3">
      <c r="A879" s="21" t="s">
        <v>430</v>
      </c>
      <c r="B879" s="21">
        <v>0.23200000000000001</v>
      </c>
    </row>
    <row r="880" spans="1:2" ht="22" x14ac:dyDescent="0.3">
      <c r="A880" s="6" t="s">
        <v>14</v>
      </c>
      <c r="B880" s="7">
        <v>0.23300000000000001</v>
      </c>
    </row>
    <row r="881" spans="1:2" ht="22" x14ac:dyDescent="0.3">
      <c r="A881" s="21" t="s">
        <v>538</v>
      </c>
      <c r="B881" s="21">
        <v>0.23300000000000001</v>
      </c>
    </row>
    <row r="882" spans="1:2" ht="22" x14ac:dyDescent="0.3">
      <c r="A882" s="10" t="s">
        <v>95</v>
      </c>
      <c r="B882" s="11">
        <v>0.23300000000000001</v>
      </c>
    </row>
    <row r="883" spans="1:2" ht="22" x14ac:dyDescent="0.3">
      <c r="A883" s="13" t="s">
        <v>199</v>
      </c>
      <c r="B883" s="13">
        <v>0.23300000000000001</v>
      </c>
    </row>
    <row r="884" spans="1:2" ht="22" x14ac:dyDescent="0.3">
      <c r="A884" s="24" t="s">
        <v>676</v>
      </c>
      <c r="B884" s="24">
        <v>0.23300000000000001</v>
      </c>
    </row>
    <row r="885" spans="1:2" ht="22" x14ac:dyDescent="0.3">
      <c r="A885" s="24" t="s">
        <v>680</v>
      </c>
      <c r="B885" s="24">
        <v>0.23300000000000001</v>
      </c>
    </row>
    <row r="886" spans="1:2" ht="22" x14ac:dyDescent="0.3">
      <c r="A886" s="6" t="s">
        <v>16</v>
      </c>
      <c r="B886" s="7">
        <v>0.23400000000000001</v>
      </c>
    </row>
    <row r="887" spans="1:2" ht="22" x14ac:dyDescent="0.3">
      <c r="A887" s="30" t="s">
        <v>900</v>
      </c>
      <c r="B887" s="30">
        <v>0.23400000000000001</v>
      </c>
    </row>
    <row r="888" spans="1:2" ht="22" x14ac:dyDescent="0.3">
      <c r="A888" s="6" t="s">
        <v>14</v>
      </c>
      <c r="B888" s="7">
        <v>0.23400000000000001</v>
      </c>
    </row>
    <row r="889" spans="1:2" ht="22" x14ac:dyDescent="0.3">
      <c r="A889" s="30" t="s">
        <v>764</v>
      </c>
      <c r="B889" s="30">
        <v>0.23400000000000001</v>
      </c>
    </row>
    <row r="890" spans="1:2" ht="22" x14ac:dyDescent="0.3">
      <c r="A890" s="30" t="s">
        <v>847</v>
      </c>
      <c r="B890" s="30">
        <v>0.23400000000000001</v>
      </c>
    </row>
    <row r="891" spans="1:2" ht="22" x14ac:dyDescent="0.3">
      <c r="A891" s="17" t="s">
        <v>291</v>
      </c>
      <c r="B891" s="18">
        <v>0.23400000000000001</v>
      </c>
    </row>
    <row r="892" spans="1:2" ht="22" x14ac:dyDescent="0.3">
      <c r="A892" s="17" t="s">
        <v>299</v>
      </c>
      <c r="B892" s="18">
        <v>0.23400000000000001</v>
      </c>
    </row>
    <row r="893" spans="1:2" ht="22" x14ac:dyDescent="0.3">
      <c r="A893" s="21" t="s">
        <v>499</v>
      </c>
      <c r="B893" s="21">
        <v>0.23400000000000001</v>
      </c>
    </row>
    <row r="894" spans="1:2" ht="22" x14ac:dyDescent="0.3">
      <c r="A894" s="30" t="s">
        <v>819</v>
      </c>
      <c r="B894" s="30">
        <v>0.23499999999999999</v>
      </c>
    </row>
    <row r="895" spans="1:2" ht="22" x14ac:dyDescent="0.3">
      <c r="A895" s="6" t="s">
        <v>10</v>
      </c>
      <c r="B895" s="7">
        <v>0.23499999999999999</v>
      </c>
    </row>
    <row r="896" spans="1:2" ht="22" x14ac:dyDescent="0.3">
      <c r="A896" s="30" t="s">
        <v>800</v>
      </c>
      <c r="B896" s="30">
        <v>0.23499999999999999</v>
      </c>
    </row>
    <row r="897" spans="1:2" ht="22" x14ac:dyDescent="0.3">
      <c r="A897" s="6" t="s">
        <v>14</v>
      </c>
      <c r="B897" s="7">
        <v>0.23499999999999999</v>
      </c>
    </row>
    <row r="898" spans="1:2" ht="22" x14ac:dyDescent="0.3">
      <c r="A898" s="17" t="s">
        <v>310</v>
      </c>
      <c r="B898" s="18">
        <v>0.23499999999999999</v>
      </c>
    </row>
    <row r="899" spans="1:2" ht="22" x14ac:dyDescent="0.3">
      <c r="A899" s="17" t="s">
        <v>290</v>
      </c>
      <c r="B899" s="18">
        <v>0.23499999999999999</v>
      </c>
    </row>
    <row r="900" spans="1:2" ht="22" x14ac:dyDescent="0.3">
      <c r="A900" s="17" t="s">
        <v>308</v>
      </c>
      <c r="B900" s="18">
        <v>0.23499999999999999</v>
      </c>
    </row>
    <row r="901" spans="1:2" ht="22" x14ac:dyDescent="0.3">
      <c r="A901" s="30" t="s">
        <v>782</v>
      </c>
      <c r="B901" s="30">
        <v>0.23499999999999999</v>
      </c>
    </row>
    <row r="902" spans="1:2" ht="22" x14ac:dyDescent="0.3">
      <c r="A902" s="21" t="s">
        <v>461</v>
      </c>
      <c r="B902" s="21">
        <v>0.23499999999999999</v>
      </c>
    </row>
    <row r="903" spans="1:2" ht="22" x14ac:dyDescent="0.3">
      <c r="A903" s="17" t="s">
        <v>287</v>
      </c>
      <c r="B903" s="18">
        <v>0.23499999999999999</v>
      </c>
    </row>
    <row r="904" spans="1:2" ht="22" x14ac:dyDescent="0.3">
      <c r="A904" s="21" t="s">
        <v>640</v>
      </c>
      <c r="B904" s="21">
        <v>0.23499999999999999</v>
      </c>
    </row>
    <row r="905" spans="1:2" ht="22" x14ac:dyDescent="0.3">
      <c r="A905" s="24" t="s">
        <v>672</v>
      </c>
      <c r="B905" s="24">
        <v>0.23499999999999999</v>
      </c>
    </row>
    <row r="906" spans="1:2" ht="22" x14ac:dyDescent="0.3">
      <c r="A906" s="13" t="s">
        <v>217</v>
      </c>
      <c r="B906" s="13">
        <v>0.23499999999999999</v>
      </c>
    </row>
    <row r="907" spans="1:2" ht="22" x14ac:dyDescent="0.3">
      <c r="A907" s="17" t="s">
        <v>313</v>
      </c>
      <c r="B907" s="18">
        <v>0.23499999999999999</v>
      </c>
    </row>
    <row r="908" spans="1:2" ht="22" x14ac:dyDescent="0.3">
      <c r="A908" s="21" t="s">
        <v>624</v>
      </c>
      <c r="B908" s="21">
        <v>0.23499999999999999</v>
      </c>
    </row>
    <row r="909" spans="1:2" ht="22" x14ac:dyDescent="0.3">
      <c r="A909" s="21" t="s">
        <v>465</v>
      </c>
      <c r="B909" s="21">
        <v>0.23499999999999999</v>
      </c>
    </row>
    <row r="910" spans="1:2" ht="22" x14ac:dyDescent="0.3">
      <c r="A910" s="24" t="s">
        <v>692</v>
      </c>
      <c r="B910" s="24">
        <v>0.23499999999999999</v>
      </c>
    </row>
    <row r="911" spans="1:2" ht="22" x14ac:dyDescent="0.3">
      <c r="A911" s="17" t="s">
        <v>308</v>
      </c>
      <c r="B911" s="18">
        <v>0.23599999999999999</v>
      </c>
    </row>
    <row r="912" spans="1:2" ht="22" x14ac:dyDescent="0.3">
      <c r="A912" s="17" t="s">
        <v>297</v>
      </c>
      <c r="B912" s="18">
        <v>0.23599999999999999</v>
      </c>
    </row>
    <row r="913" spans="1:2" ht="22" x14ac:dyDescent="0.3">
      <c r="A913" s="21" t="s">
        <v>395</v>
      </c>
      <c r="B913" s="21">
        <v>0.23599999999999999</v>
      </c>
    </row>
    <row r="914" spans="1:2" ht="22" x14ac:dyDescent="0.3">
      <c r="A914" s="30" t="s">
        <v>808</v>
      </c>
      <c r="B914" s="30">
        <v>0.23699999999999999</v>
      </c>
    </row>
    <row r="915" spans="1:2" ht="22" x14ac:dyDescent="0.3">
      <c r="A915" s="6" t="s">
        <v>14</v>
      </c>
      <c r="B915" s="7">
        <v>0.23699999999999999</v>
      </c>
    </row>
    <row r="916" spans="1:2" ht="22" x14ac:dyDescent="0.3">
      <c r="A916" s="6" t="s">
        <v>16</v>
      </c>
      <c r="B916" s="7">
        <v>0.23699999999999999</v>
      </c>
    </row>
    <row r="917" spans="1:2" ht="22" x14ac:dyDescent="0.3">
      <c r="A917" s="6" t="s">
        <v>41</v>
      </c>
      <c r="B917" s="7">
        <v>0.23699999999999999</v>
      </c>
    </row>
    <row r="918" spans="1:2" ht="22" x14ac:dyDescent="0.3">
      <c r="A918" s="30" t="s">
        <v>865</v>
      </c>
      <c r="B918" s="30">
        <v>0.23699999999999999</v>
      </c>
    </row>
    <row r="919" spans="1:2" ht="22" x14ac:dyDescent="0.3">
      <c r="A919" s="21" t="s">
        <v>631</v>
      </c>
      <c r="B919" s="21">
        <v>0.23699999999999999</v>
      </c>
    </row>
    <row r="920" spans="1:2" ht="22" x14ac:dyDescent="0.3">
      <c r="A920" s="17" t="s">
        <v>313</v>
      </c>
      <c r="B920" s="18">
        <v>0.23699999999999999</v>
      </c>
    </row>
    <row r="921" spans="1:2" ht="22" x14ac:dyDescent="0.3">
      <c r="A921" s="21" t="s">
        <v>503</v>
      </c>
      <c r="B921" s="21">
        <v>0.23699999999999999</v>
      </c>
    </row>
    <row r="922" spans="1:2" ht="22" x14ac:dyDescent="0.3">
      <c r="A922" s="30" t="s">
        <v>838</v>
      </c>
      <c r="B922" s="30">
        <v>0.23799999999999999</v>
      </c>
    </row>
    <row r="923" spans="1:2" ht="22" x14ac:dyDescent="0.3">
      <c r="A923" s="17" t="s">
        <v>310</v>
      </c>
      <c r="B923" s="18">
        <v>0.23799999999999999</v>
      </c>
    </row>
    <row r="924" spans="1:2" ht="22" x14ac:dyDescent="0.3">
      <c r="A924" s="30" t="s">
        <v>782</v>
      </c>
      <c r="B924" s="30">
        <v>0.23799999999999999</v>
      </c>
    </row>
    <row r="925" spans="1:2" ht="22" x14ac:dyDescent="0.3">
      <c r="A925" s="30" t="s">
        <v>930</v>
      </c>
      <c r="B925" s="30">
        <v>0.23799999999999999</v>
      </c>
    </row>
    <row r="926" spans="1:2" ht="22" x14ac:dyDescent="0.3">
      <c r="A926" s="17" t="s">
        <v>287</v>
      </c>
      <c r="B926" s="18">
        <v>0.23799999999999999</v>
      </c>
    </row>
    <row r="927" spans="1:2" ht="22" x14ac:dyDescent="0.3">
      <c r="A927" s="21" t="s">
        <v>614</v>
      </c>
      <c r="B927" s="21">
        <v>0.23799999999999999</v>
      </c>
    </row>
    <row r="928" spans="1:2" ht="22" x14ac:dyDescent="0.3">
      <c r="A928" s="6" t="s">
        <v>10</v>
      </c>
      <c r="B928" s="7">
        <v>0.23799999999999999</v>
      </c>
    </row>
    <row r="929" spans="1:2" ht="22" x14ac:dyDescent="0.3">
      <c r="A929" s="30" t="s">
        <v>801</v>
      </c>
      <c r="B929" s="30">
        <v>0.23799999999999999</v>
      </c>
    </row>
    <row r="930" spans="1:2" ht="22" x14ac:dyDescent="0.3">
      <c r="A930" s="6" t="s">
        <v>14</v>
      </c>
      <c r="B930" s="7">
        <v>0.23799999999999999</v>
      </c>
    </row>
    <row r="931" spans="1:2" ht="22" x14ac:dyDescent="0.3">
      <c r="A931" s="30" t="s">
        <v>875</v>
      </c>
      <c r="B931" s="30">
        <v>0.23899999999999999</v>
      </c>
    </row>
    <row r="932" spans="1:2" ht="22" x14ac:dyDescent="0.3">
      <c r="A932" s="30" t="s">
        <v>838</v>
      </c>
      <c r="B932" s="30">
        <v>0.23899999999999999</v>
      </c>
    </row>
    <row r="933" spans="1:2" ht="22" x14ac:dyDescent="0.3">
      <c r="A933" s="30" t="s">
        <v>800</v>
      </c>
      <c r="B933" s="30">
        <v>0.23899999999999999</v>
      </c>
    </row>
    <row r="934" spans="1:2" ht="22" x14ac:dyDescent="0.3">
      <c r="A934" s="21" t="s">
        <v>648</v>
      </c>
      <c r="B934" s="21">
        <v>0.23899999999999999</v>
      </c>
    </row>
    <row r="935" spans="1:2" ht="22" x14ac:dyDescent="0.3">
      <c r="A935" s="13" t="s">
        <v>155</v>
      </c>
      <c r="B935" s="13">
        <v>0.23899999999999999</v>
      </c>
    </row>
    <row r="936" spans="1:2" ht="22" x14ac:dyDescent="0.3">
      <c r="A936" s="21" t="s">
        <v>418</v>
      </c>
      <c r="B936" s="21">
        <v>0.23899999999999999</v>
      </c>
    </row>
    <row r="937" spans="1:2" ht="22" x14ac:dyDescent="0.3">
      <c r="A937" s="30" t="s">
        <v>798</v>
      </c>
      <c r="B937" s="30">
        <v>0.24</v>
      </c>
    </row>
    <row r="938" spans="1:2" ht="22" x14ac:dyDescent="0.3">
      <c r="A938" s="13" t="s">
        <v>172</v>
      </c>
      <c r="B938" s="13">
        <v>0.24</v>
      </c>
    </row>
    <row r="939" spans="1:2" ht="22" x14ac:dyDescent="0.3">
      <c r="A939" s="30" t="s">
        <v>801</v>
      </c>
      <c r="B939" s="30">
        <v>0.24</v>
      </c>
    </row>
    <row r="940" spans="1:2" ht="22" x14ac:dyDescent="0.3">
      <c r="A940" s="21" t="s">
        <v>385</v>
      </c>
      <c r="B940" s="21">
        <v>0.24</v>
      </c>
    </row>
    <row r="941" spans="1:2" ht="22" x14ac:dyDescent="0.3">
      <c r="A941" s="17" t="s">
        <v>302</v>
      </c>
      <c r="B941" s="18">
        <v>0.24</v>
      </c>
    </row>
    <row r="942" spans="1:2" ht="22" x14ac:dyDescent="0.3">
      <c r="A942" s="6" t="s">
        <v>14</v>
      </c>
      <c r="B942" s="7">
        <v>0.24</v>
      </c>
    </row>
    <row r="943" spans="1:2" ht="22" x14ac:dyDescent="0.3">
      <c r="A943" s="17" t="s">
        <v>301</v>
      </c>
      <c r="B943" s="18">
        <v>0.24</v>
      </c>
    </row>
    <row r="944" spans="1:2" ht="22" x14ac:dyDescent="0.3">
      <c r="A944" s="21" t="s">
        <v>614</v>
      </c>
      <c r="B944" s="21">
        <v>0.24</v>
      </c>
    </row>
    <row r="945" spans="1:2" ht="22" x14ac:dyDescent="0.3">
      <c r="A945" s="21" t="s">
        <v>471</v>
      </c>
      <c r="B945" s="21">
        <v>0.24</v>
      </c>
    </row>
    <row r="946" spans="1:2" ht="22" x14ac:dyDescent="0.3">
      <c r="A946" s="27" t="s">
        <v>718</v>
      </c>
      <c r="B946" s="27">
        <v>0.24099999999999999</v>
      </c>
    </row>
    <row r="947" spans="1:2" ht="22" x14ac:dyDescent="0.3">
      <c r="A947" s="30" t="s">
        <v>801</v>
      </c>
      <c r="B947" s="30">
        <v>0.24099999999999999</v>
      </c>
    </row>
    <row r="948" spans="1:2" ht="22" x14ac:dyDescent="0.3">
      <c r="A948" s="6" t="s">
        <v>16</v>
      </c>
      <c r="B948" s="7">
        <v>0.24099999999999999</v>
      </c>
    </row>
    <row r="949" spans="1:2" ht="22" x14ac:dyDescent="0.3">
      <c r="A949" s="30" t="s">
        <v>801</v>
      </c>
      <c r="B949" s="30">
        <v>0.24099999999999999</v>
      </c>
    </row>
    <row r="950" spans="1:2" ht="22" x14ac:dyDescent="0.3">
      <c r="A950" s="10" t="s">
        <v>83</v>
      </c>
      <c r="B950" s="11">
        <v>0.24099999999999999</v>
      </c>
    </row>
    <row r="951" spans="1:2" ht="22" x14ac:dyDescent="0.3">
      <c r="A951" s="27" t="s">
        <v>725</v>
      </c>
      <c r="B951" s="27">
        <v>0.24099999999999999</v>
      </c>
    </row>
    <row r="952" spans="1:2" ht="22" x14ac:dyDescent="0.3">
      <c r="A952" s="17" t="s">
        <v>287</v>
      </c>
      <c r="B952" s="18">
        <v>0.24099999999999999</v>
      </c>
    </row>
    <row r="953" spans="1:2" ht="22" x14ac:dyDescent="0.3">
      <c r="A953" s="17" t="s">
        <v>307</v>
      </c>
      <c r="B953" s="18">
        <v>0.24099999999999999</v>
      </c>
    </row>
    <row r="954" spans="1:2" ht="22" x14ac:dyDescent="0.3">
      <c r="A954" s="21" t="s">
        <v>614</v>
      </c>
      <c r="B954" s="21">
        <v>0.24099999999999999</v>
      </c>
    </row>
    <row r="955" spans="1:2" ht="22" x14ac:dyDescent="0.3">
      <c r="A955" s="13" t="s">
        <v>209</v>
      </c>
      <c r="B955" s="13">
        <v>0.24099999999999999</v>
      </c>
    </row>
    <row r="956" spans="1:2" ht="22" x14ac:dyDescent="0.3">
      <c r="A956" s="13" t="s">
        <v>223</v>
      </c>
      <c r="B956" s="13">
        <v>0.24099999999999999</v>
      </c>
    </row>
    <row r="957" spans="1:2" ht="22" x14ac:dyDescent="0.3">
      <c r="A957" s="24" t="s">
        <v>690</v>
      </c>
      <c r="B957" s="24">
        <v>0.24099999999999999</v>
      </c>
    </row>
    <row r="958" spans="1:2" ht="22" x14ac:dyDescent="0.3">
      <c r="A958" s="21" t="s">
        <v>546</v>
      </c>
      <c r="B958" s="21">
        <v>0.24099999999999999</v>
      </c>
    </row>
    <row r="959" spans="1:2" ht="22" x14ac:dyDescent="0.3">
      <c r="A959" s="30" t="s">
        <v>802</v>
      </c>
      <c r="B959" s="30">
        <v>0.24199999999999999</v>
      </c>
    </row>
    <row r="960" spans="1:2" ht="22" x14ac:dyDescent="0.3">
      <c r="A960" s="6" t="s">
        <v>21</v>
      </c>
      <c r="B960" s="7">
        <v>0.24199999999999999</v>
      </c>
    </row>
    <row r="961" spans="1:2" ht="22" x14ac:dyDescent="0.3">
      <c r="A961" s="13" t="s">
        <v>139</v>
      </c>
      <c r="B961" s="13">
        <v>0.24199999999999999</v>
      </c>
    </row>
    <row r="962" spans="1:2" ht="22" x14ac:dyDescent="0.3">
      <c r="A962" s="21" t="s">
        <v>598</v>
      </c>
      <c r="B962" s="21">
        <v>0.24199999999999999</v>
      </c>
    </row>
    <row r="963" spans="1:2" ht="22" x14ac:dyDescent="0.3">
      <c r="A963" s="21" t="s">
        <v>631</v>
      </c>
      <c r="B963" s="21">
        <v>0.24199999999999999</v>
      </c>
    </row>
    <row r="964" spans="1:2" ht="22" x14ac:dyDescent="0.3">
      <c r="A964" s="13" t="s">
        <v>199</v>
      </c>
      <c r="B964" s="13">
        <v>0.24199999999999999</v>
      </c>
    </row>
    <row r="965" spans="1:2" ht="22" x14ac:dyDescent="0.3">
      <c r="A965" s="21" t="s">
        <v>624</v>
      </c>
      <c r="B965" s="21">
        <v>0.24199999999999999</v>
      </c>
    </row>
    <row r="966" spans="1:2" ht="22" x14ac:dyDescent="0.3">
      <c r="A966" s="13" t="s">
        <v>202</v>
      </c>
      <c r="B966" s="13">
        <v>0.24199999999999999</v>
      </c>
    </row>
    <row r="967" spans="1:2" ht="22" x14ac:dyDescent="0.3">
      <c r="A967" s="10" t="s">
        <v>96</v>
      </c>
      <c r="B967" s="11">
        <v>0.24199999999999999</v>
      </c>
    </row>
    <row r="968" spans="1:2" ht="22" x14ac:dyDescent="0.3">
      <c r="A968" s="21" t="s">
        <v>552</v>
      </c>
      <c r="B968" s="21">
        <v>0.24199999999999999</v>
      </c>
    </row>
    <row r="969" spans="1:2" ht="22" x14ac:dyDescent="0.3">
      <c r="A969" s="30" t="s">
        <v>838</v>
      </c>
      <c r="B969" s="30">
        <v>0.24299999999999999</v>
      </c>
    </row>
    <row r="970" spans="1:2" ht="22" x14ac:dyDescent="0.3">
      <c r="A970" s="21" t="s">
        <v>395</v>
      </c>
      <c r="B970" s="21">
        <v>0.24299999999999999</v>
      </c>
    </row>
    <row r="971" spans="1:2" ht="22" x14ac:dyDescent="0.3">
      <c r="A971" s="21" t="s">
        <v>457</v>
      </c>
      <c r="B971" s="21">
        <v>0.24299999999999999</v>
      </c>
    </row>
    <row r="972" spans="1:2" ht="22" x14ac:dyDescent="0.3">
      <c r="A972" s="21" t="s">
        <v>560</v>
      </c>
      <c r="B972" s="21">
        <v>0.24299999999999999</v>
      </c>
    </row>
    <row r="973" spans="1:2" ht="22" x14ac:dyDescent="0.3">
      <c r="A973" s="6" t="s">
        <v>18</v>
      </c>
      <c r="B973" s="7">
        <v>0.24299999999999999</v>
      </c>
    </row>
    <row r="974" spans="1:2" ht="22" x14ac:dyDescent="0.3">
      <c r="A974" s="17" t="s">
        <v>290</v>
      </c>
      <c r="B974" s="18">
        <v>0.24299999999999999</v>
      </c>
    </row>
    <row r="975" spans="1:2" ht="22" x14ac:dyDescent="0.3">
      <c r="A975" s="30" t="s">
        <v>906</v>
      </c>
      <c r="B975" s="30">
        <v>0.24299999999999999</v>
      </c>
    </row>
    <row r="976" spans="1:2" ht="22" x14ac:dyDescent="0.3">
      <c r="A976" s="21" t="s">
        <v>569</v>
      </c>
      <c r="B976" s="21">
        <v>0.24299999999999999</v>
      </c>
    </row>
    <row r="977" spans="1:2" ht="22" x14ac:dyDescent="0.3">
      <c r="A977" s="24" t="s">
        <v>674</v>
      </c>
      <c r="B977" s="24">
        <v>0.24299999999999999</v>
      </c>
    </row>
    <row r="978" spans="1:2" ht="22" x14ac:dyDescent="0.3">
      <c r="A978" s="30" t="s">
        <v>819</v>
      </c>
      <c r="B978" s="30">
        <v>0.24399999999999999</v>
      </c>
    </row>
    <row r="979" spans="1:2" ht="22" x14ac:dyDescent="0.3">
      <c r="A979" s="30" t="s">
        <v>798</v>
      </c>
      <c r="B979" s="30">
        <v>0.24399999999999999</v>
      </c>
    </row>
    <row r="980" spans="1:2" ht="22" x14ac:dyDescent="0.3">
      <c r="A980" s="10" t="s">
        <v>85</v>
      </c>
      <c r="B980" s="11">
        <v>0.24399999999999999</v>
      </c>
    </row>
    <row r="981" spans="1:2" ht="22" x14ac:dyDescent="0.3">
      <c r="A981" s="13" t="s">
        <v>161</v>
      </c>
      <c r="B981" s="13">
        <v>0.24399999999999999</v>
      </c>
    </row>
    <row r="982" spans="1:2" ht="22" x14ac:dyDescent="0.3">
      <c r="A982" s="30" t="s">
        <v>865</v>
      </c>
      <c r="B982" s="30">
        <v>0.24399999999999999</v>
      </c>
    </row>
    <row r="983" spans="1:2" ht="22" x14ac:dyDescent="0.3">
      <c r="A983" s="17" t="s">
        <v>308</v>
      </c>
      <c r="B983" s="18">
        <v>0.24399999999999999</v>
      </c>
    </row>
    <row r="984" spans="1:2" ht="22" x14ac:dyDescent="0.3">
      <c r="A984" s="30" t="s">
        <v>900</v>
      </c>
      <c r="B984" s="30">
        <v>0.24399999999999999</v>
      </c>
    </row>
    <row r="985" spans="1:2" ht="22" x14ac:dyDescent="0.3">
      <c r="A985" s="17" t="s">
        <v>302</v>
      </c>
      <c r="B985" s="18">
        <v>0.24399999999999999</v>
      </c>
    </row>
    <row r="986" spans="1:2" ht="22" x14ac:dyDescent="0.3">
      <c r="A986" s="21" t="s">
        <v>446</v>
      </c>
      <c r="B986" s="21">
        <v>0.24399999999999999</v>
      </c>
    </row>
    <row r="987" spans="1:2" ht="22" x14ac:dyDescent="0.3">
      <c r="A987" s="21" t="s">
        <v>607</v>
      </c>
      <c r="B987" s="21">
        <v>0.245</v>
      </c>
    </row>
    <row r="988" spans="1:2" ht="22" x14ac:dyDescent="0.3">
      <c r="A988" s="21" t="s">
        <v>478</v>
      </c>
      <c r="B988" s="21">
        <v>0.245</v>
      </c>
    </row>
    <row r="989" spans="1:2" ht="22" x14ac:dyDescent="0.3">
      <c r="A989" s="30" t="s">
        <v>782</v>
      </c>
      <c r="B989" s="30">
        <v>0.245</v>
      </c>
    </row>
    <row r="990" spans="1:2" ht="22" x14ac:dyDescent="0.3">
      <c r="A990" s="30" t="s">
        <v>865</v>
      </c>
      <c r="B990" s="30">
        <v>0.245</v>
      </c>
    </row>
    <row r="991" spans="1:2" ht="22" x14ac:dyDescent="0.3">
      <c r="A991" s="17" t="s">
        <v>311</v>
      </c>
      <c r="B991" s="18">
        <v>0.245</v>
      </c>
    </row>
    <row r="992" spans="1:2" ht="22" x14ac:dyDescent="0.3">
      <c r="A992" s="17" t="s">
        <v>301</v>
      </c>
      <c r="B992" s="18">
        <v>0.245</v>
      </c>
    </row>
    <row r="993" spans="1:2" ht="22" x14ac:dyDescent="0.3">
      <c r="A993" s="13" t="s">
        <v>212</v>
      </c>
      <c r="B993" s="13">
        <v>0.245</v>
      </c>
    </row>
    <row r="994" spans="1:2" ht="22" x14ac:dyDescent="0.3">
      <c r="A994" s="21" t="s">
        <v>554</v>
      </c>
      <c r="B994" s="21">
        <v>0.245</v>
      </c>
    </row>
    <row r="995" spans="1:2" ht="22" x14ac:dyDescent="0.3">
      <c r="A995" s="30" t="s">
        <v>819</v>
      </c>
      <c r="B995" s="30">
        <v>0.246</v>
      </c>
    </row>
    <row r="996" spans="1:2" ht="22" x14ac:dyDescent="0.3">
      <c r="A996" s="6" t="s">
        <v>27</v>
      </c>
      <c r="B996" s="7">
        <v>0.246</v>
      </c>
    </row>
    <row r="997" spans="1:2" ht="22" x14ac:dyDescent="0.3">
      <c r="A997" s="17" t="s">
        <v>313</v>
      </c>
      <c r="B997" s="18">
        <v>0.246</v>
      </c>
    </row>
    <row r="998" spans="1:2" ht="22" x14ac:dyDescent="0.3">
      <c r="A998" s="17" t="s">
        <v>287</v>
      </c>
      <c r="B998" s="18">
        <v>0.246</v>
      </c>
    </row>
    <row r="999" spans="1:2" ht="22" x14ac:dyDescent="0.3">
      <c r="A999" s="21" t="s">
        <v>631</v>
      </c>
      <c r="B999" s="21">
        <v>0.246</v>
      </c>
    </row>
    <row r="1000" spans="1:2" ht="22" x14ac:dyDescent="0.3">
      <c r="A1000" s="21" t="s">
        <v>512</v>
      </c>
      <c r="B1000" s="21">
        <v>0.246</v>
      </c>
    </row>
    <row r="1001" spans="1:2" ht="22" x14ac:dyDescent="0.3">
      <c r="A1001" s="13" t="s">
        <v>177</v>
      </c>
      <c r="B1001" s="13">
        <v>0.247</v>
      </c>
    </row>
    <row r="1002" spans="1:2" ht="22" x14ac:dyDescent="0.3">
      <c r="A1002" s="21" t="s">
        <v>594</v>
      </c>
      <c r="B1002" s="21">
        <v>0.247</v>
      </c>
    </row>
    <row r="1003" spans="1:2" ht="22" x14ac:dyDescent="0.3">
      <c r="A1003" s="30" t="s">
        <v>897</v>
      </c>
      <c r="B1003" s="30">
        <v>0.248</v>
      </c>
    </row>
    <row r="1004" spans="1:2" ht="22" x14ac:dyDescent="0.3">
      <c r="A1004" s="6" t="s">
        <v>29</v>
      </c>
      <c r="B1004" s="7">
        <v>0.248</v>
      </c>
    </row>
    <row r="1005" spans="1:2" ht="22" x14ac:dyDescent="0.3">
      <c r="A1005" s="30" t="s">
        <v>800</v>
      </c>
      <c r="B1005" s="30">
        <v>0.248</v>
      </c>
    </row>
    <row r="1006" spans="1:2" ht="22" x14ac:dyDescent="0.3">
      <c r="A1006" s="21" t="s">
        <v>614</v>
      </c>
      <c r="B1006" s="21">
        <v>0.248</v>
      </c>
    </row>
    <row r="1007" spans="1:2" ht="22" x14ac:dyDescent="0.3">
      <c r="A1007" s="21" t="s">
        <v>631</v>
      </c>
      <c r="B1007" s="21">
        <v>0.248</v>
      </c>
    </row>
    <row r="1008" spans="1:2" ht="22" x14ac:dyDescent="0.3">
      <c r="A1008" s="17" t="s">
        <v>309</v>
      </c>
      <c r="B1008" s="18">
        <v>0.248</v>
      </c>
    </row>
    <row r="1009" spans="1:2" ht="22" x14ac:dyDescent="0.3">
      <c r="A1009" s="6" t="s">
        <v>14</v>
      </c>
      <c r="B1009" s="7">
        <v>0.249</v>
      </c>
    </row>
    <row r="1010" spans="1:2" ht="22" x14ac:dyDescent="0.3">
      <c r="A1010" s="30" t="s">
        <v>847</v>
      </c>
      <c r="B1010" s="30">
        <v>0.249</v>
      </c>
    </row>
    <row r="1011" spans="1:2" ht="22" x14ac:dyDescent="0.3">
      <c r="A1011" s="21" t="s">
        <v>505</v>
      </c>
      <c r="B1011" s="21">
        <v>0.249</v>
      </c>
    </row>
    <row r="1012" spans="1:2" ht="22" x14ac:dyDescent="0.3">
      <c r="A1012" s="17" t="s">
        <v>337</v>
      </c>
      <c r="B1012" s="18">
        <v>0.249</v>
      </c>
    </row>
    <row r="1013" spans="1:2" ht="22" x14ac:dyDescent="0.3">
      <c r="A1013" s="21" t="s">
        <v>526</v>
      </c>
      <c r="B1013" s="21">
        <v>0.249</v>
      </c>
    </row>
    <row r="1014" spans="1:2" ht="22" x14ac:dyDescent="0.3">
      <c r="A1014" s="21" t="s">
        <v>453</v>
      </c>
      <c r="B1014" s="21">
        <v>0.249</v>
      </c>
    </row>
    <row r="1015" spans="1:2" ht="22" x14ac:dyDescent="0.3">
      <c r="A1015" s="30" t="s">
        <v>880</v>
      </c>
      <c r="B1015" s="30">
        <v>0.25</v>
      </c>
    </row>
    <row r="1016" spans="1:2" ht="22" x14ac:dyDescent="0.3">
      <c r="A1016" s="30" t="s">
        <v>819</v>
      </c>
      <c r="B1016" s="30">
        <v>0.25</v>
      </c>
    </row>
    <row r="1017" spans="1:2" ht="22" x14ac:dyDescent="0.3">
      <c r="A1017" s="27" t="s">
        <v>720</v>
      </c>
      <c r="B1017" s="27">
        <v>0.25</v>
      </c>
    </row>
    <row r="1018" spans="1:2" ht="22" x14ac:dyDescent="0.3">
      <c r="A1018" s="24" t="s">
        <v>672</v>
      </c>
      <c r="B1018" s="24">
        <v>0.25</v>
      </c>
    </row>
    <row r="1019" spans="1:2" ht="22" x14ac:dyDescent="0.3">
      <c r="A1019" s="6" t="s">
        <v>41</v>
      </c>
      <c r="B1019" s="7">
        <v>0.25</v>
      </c>
    </row>
    <row r="1020" spans="1:2" ht="22" x14ac:dyDescent="0.3">
      <c r="A1020" s="17" t="s">
        <v>307</v>
      </c>
      <c r="B1020" s="18">
        <v>0.25</v>
      </c>
    </row>
    <row r="1021" spans="1:2" ht="22" x14ac:dyDescent="0.3">
      <c r="A1021" s="21" t="s">
        <v>614</v>
      </c>
      <c r="B1021" s="21">
        <v>0.25</v>
      </c>
    </row>
    <row r="1022" spans="1:2" ht="22" x14ac:dyDescent="0.3">
      <c r="A1022" s="21" t="s">
        <v>624</v>
      </c>
      <c r="B1022" s="21">
        <v>0.25</v>
      </c>
    </row>
    <row r="1023" spans="1:2" ht="22" x14ac:dyDescent="0.3">
      <c r="A1023" s="21" t="s">
        <v>391</v>
      </c>
      <c r="B1023" s="21">
        <v>0.25</v>
      </c>
    </row>
    <row r="1024" spans="1:2" ht="22" x14ac:dyDescent="0.3">
      <c r="A1024" s="6" t="s">
        <v>10</v>
      </c>
      <c r="B1024" s="7">
        <v>0.251</v>
      </c>
    </row>
    <row r="1025" spans="1:2" ht="22" x14ac:dyDescent="0.3">
      <c r="A1025" s="10" t="s">
        <v>91</v>
      </c>
      <c r="B1025" s="11">
        <v>0.251</v>
      </c>
    </row>
    <row r="1026" spans="1:2" ht="22" x14ac:dyDescent="0.3">
      <c r="A1026" s="21" t="s">
        <v>451</v>
      </c>
      <c r="B1026" s="21">
        <v>0.251</v>
      </c>
    </row>
    <row r="1027" spans="1:2" ht="22" x14ac:dyDescent="0.3">
      <c r="A1027" s="17" t="s">
        <v>320</v>
      </c>
      <c r="B1027" s="18">
        <v>0.251</v>
      </c>
    </row>
    <row r="1028" spans="1:2" ht="22" x14ac:dyDescent="0.3">
      <c r="A1028" s="6" t="s">
        <v>39</v>
      </c>
      <c r="B1028" s="7">
        <v>0.251</v>
      </c>
    </row>
    <row r="1029" spans="1:2" ht="22" x14ac:dyDescent="0.3">
      <c r="A1029" s="21" t="s">
        <v>453</v>
      </c>
      <c r="B1029" s="21">
        <v>0.251</v>
      </c>
    </row>
    <row r="1030" spans="1:2" ht="22" x14ac:dyDescent="0.3">
      <c r="A1030" s="21" t="s">
        <v>531</v>
      </c>
      <c r="B1030" s="21">
        <v>0.251</v>
      </c>
    </row>
    <row r="1031" spans="1:2" ht="22" x14ac:dyDescent="0.3">
      <c r="A1031" s="30" t="s">
        <v>927</v>
      </c>
      <c r="B1031" s="30">
        <v>0.252</v>
      </c>
    </row>
    <row r="1032" spans="1:2" ht="22" x14ac:dyDescent="0.3">
      <c r="A1032" s="30" t="s">
        <v>800</v>
      </c>
      <c r="B1032" s="30">
        <v>0.252</v>
      </c>
    </row>
    <row r="1033" spans="1:2" ht="22" x14ac:dyDescent="0.3">
      <c r="A1033" s="30" t="s">
        <v>913</v>
      </c>
      <c r="B1033" s="30">
        <v>0.252</v>
      </c>
    </row>
    <row r="1034" spans="1:2" ht="22" x14ac:dyDescent="0.3">
      <c r="A1034" s="6" t="s">
        <v>18</v>
      </c>
      <c r="B1034" s="7">
        <v>0.252</v>
      </c>
    </row>
    <row r="1035" spans="1:2" ht="22" x14ac:dyDescent="0.3">
      <c r="A1035" s="30" t="s">
        <v>890</v>
      </c>
      <c r="B1035" s="30">
        <v>0.252</v>
      </c>
    </row>
    <row r="1036" spans="1:2" ht="22" x14ac:dyDescent="0.3">
      <c r="A1036" s="30" t="s">
        <v>819</v>
      </c>
      <c r="B1036" s="30">
        <v>0.252</v>
      </c>
    </row>
    <row r="1037" spans="1:2" ht="22" x14ac:dyDescent="0.3">
      <c r="A1037" s="13" t="s">
        <v>228</v>
      </c>
      <c r="B1037" s="13">
        <v>0.252</v>
      </c>
    </row>
    <row r="1038" spans="1:2" ht="22" x14ac:dyDescent="0.3">
      <c r="A1038" s="13" t="s">
        <v>139</v>
      </c>
      <c r="B1038" s="13">
        <v>0.252</v>
      </c>
    </row>
    <row r="1039" spans="1:2" ht="22" x14ac:dyDescent="0.3">
      <c r="A1039" s="21" t="s">
        <v>585</v>
      </c>
      <c r="B1039" s="21">
        <v>0.252</v>
      </c>
    </row>
    <row r="1040" spans="1:2" ht="22" x14ac:dyDescent="0.3">
      <c r="A1040" s="6" t="s">
        <v>10</v>
      </c>
      <c r="B1040" s="7">
        <v>0.253</v>
      </c>
    </row>
    <row r="1041" spans="1:2" ht="22" x14ac:dyDescent="0.3">
      <c r="A1041" s="17" t="s">
        <v>308</v>
      </c>
      <c r="B1041" s="18">
        <v>0.253</v>
      </c>
    </row>
    <row r="1042" spans="1:2" ht="22" x14ac:dyDescent="0.3">
      <c r="A1042" s="30" t="s">
        <v>764</v>
      </c>
      <c r="B1042" s="30">
        <v>0.253</v>
      </c>
    </row>
    <row r="1043" spans="1:2" ht="22" x14ac:dyDescent="0.3">
      <c r="A1043" s="30" t="s">
        <v>800</v>
      </c>
      <c r="B1043" s="30">
        <v>0.253</v>
      </c>
    </row>
    <row r="1044" spans="1:2" ht="22" x14ac:dyDescent="0.3">
      <c r="A1044" s="13" t="s">
        <v>188</v>
      </c>
      <c r="B1044" s="13">
        <v>0.253</v>
      </c>
    </row>
    <row r="1045" spans="1:2" ht="22" x14ac:dyDescent="0.3">
      <c r="A1045" s="13" t="s">
        <v>197</v>
      </c>
      <c r="B1045" s="13">
        <v>0.253</v>
      </c>
    </row>
    <row r="1046" spans="1:2" ht="22" x14ac:dyDescent="0.3">
      <c r="A1046" s="10" t="s">
        <v>96</v>
      </c>
      <c r="B1046" s="11">
        <v>0.253</v>
      </c>
    </row>
    <row r="1047" spans="1:2" ht="22" x14ac:dyDescent="0.3">
      <c r="A1047" s="17" t="s">
        <v>294</v>
      </c>
      <c r="B1047" s="18">
        <v>0.253</v>
      </c>
    </row>
    <row r="1048" spans="1:2" ht="22" x14ac:dyDescent="0.3">
      <c r="A1048" s="21" t="s">
        <v>457</v>
      </c>
      <c r="B1048" s="21">
        <v>0.253</v>
      </c>
    </row>
    <row r="1049" spans="1:2" ht="22" x14ac:dyDescent="0.3">
      <c r="A1049" s="21" t="s">
        <v>518</v>
      </c>
      <c r="B1049" s="21">
        <v>0.253</v>
      </c>
    </row>
    <row r="1050" spans="1:2" ht="22" x14ac:dyDescent="0.3">
      <c r="A1050" s="6" t="s">
        <v>16</v>
      </c>
      <c r="B1050" s="7">
        <v>0.254</v>
      </c>
    </row>
    <row r="1051" spans="1:2" ht="22" x14ac:dyDescent="0.3">
      <c r="A1051" s="17" t="s">
        <v>302</v>
      </c>
      <c r="B1051" s="18">
        <v>0.254</v>
      </c>
    </row>
    <row r="1052" spans="1:2" ht="22" x14ac:dyDescent="0.3">
      <c r="A1052" s="13" t="s">
        <v>171</v>
      </c>
      <c r="B1052" s="13">
        <v>0.254</v>
      </c>
    </row>
    <row r="1053" spans="1:2" ht="22" x14ac:dyDescent="0.3">
      <c r="A1053" s="6" t="s">
        <v>21</v>
      </c>
      <c r="B1053" s="7">
        <v>0.254</v>
      </c>
    </row>
    <row r="1054" spans="1:2" ht="22" x14ac:dyDescent="0.3">
      <c r="A1054" s="21" t="s">
        <v>584</v>
      </c>
      <c r="B1054" s="21">
        <v>0.254</v>
      </c>
    </row>
    <row r="1055" spans="1:2" ht="22" x14ac:dyDescent="0.3">
      <c r="A1055" s="27" t="s">
        <v>718</v>
      </c>
      <c r="B1055" s="27">
        <v>0.255</v>
      </c>
    </row>
    <row r="1056" spans="1:2" ht="22" x14ac:dyDescent="0.3">
      <c r="A1056" s="6" t="s">
        <v>14</v>
      </c>
      <c r="B1056" s="7">
        <v>0.255</v>
      </c>
    </row>
    <row r="1057" spans="1:2" ht="22" x14ac:dyDescent="0.3">
      <c r="A1057" s="17" t="s">
        <v>309</v>
      </c>
      <c r="B1057" s="18">
        <v>0.255</v>
      </c>
    </row>
    <row r="1058" spans="1:2" ht="22" x14ac:dyDescent="0.3">
      <c r="A1058" s="17" t="s">
        <v>299</v>
      </c>
      <c r="B1058" s="18">
        <v>0.255</v>
      </c>
    </row>
    <row r="1059" spans="1:2" ht="22" x14ac:dyDescent="0.3">
      <c r="A1059" s="17" t="s">
        <v>305</v>
      </c>
      <c r="B1059" s="18">
        <v>0.255</v>
      </c>
    </row>
    <row r="1060" spans="1:2" ht="22" x14ac:dyDescent="0.3">
      <c r="A1060" s="30" t="s">
        <v>801</v>
      </c>
      <c r="B1060" s="30">
        <v>0.25600000000000001</v>
      </c>
    </row>
    <row r="1061" spans="1:2" ht="22" x14ac:dyDescent="0.3">
      <c r="A1061" s="6" t="s">
        <v>23</v>
      </c>
      <c r="B1061" s="7">
        <v>0.25600000000000001</v>
      </c>
    </row>
    <row r="1062" spans="1:2" ht="22" x14ac:dyDescent="0.3">
      <c r="A1062" s="13" t="s">
        <v>149</v>
      </c>
      <c r="B1062" s="13">
        <v>0.25600000000000001</v>
      </c>
    </row>
    <row r="1063" spans="1:2" ht="22" x14ac:dyDescent="0.3">
      <c r="A1063" s="13" t="s">
        <v>164</v>
      </c>
      <c r="B1063" s="13">
        <v>0.25600000000000001</v>
      </c>
    </row>
    <row r="1064" spans="1:2" ht="22" x14ac:dyDescent="0.3">
      <c r="A1064" s="21" t="s">
        <v>407</v>
      </c>
      <c r="B1064" s="21">
        <v>0.25600000000000001</v>
      </c>
    </row>
    <row r="1065" spans="1:2" ht="22" x14ac:dyDescent="0.3">
      <c r="A1065" s="21" t="s">
        <v>624</v>
      </c>
      <c r="B1065" s="21">
        <v>0.25600000000000001</v>
      </c>
    </row>
    <row r="1066" spans="1:2" ht="22" x14ac:dyDescent="0.3">
      <c r="A1066" s="21" t="s">
        <v>546</v>
      </c>
      <c r="B1066" s="21">
        <v>0.25600000000000001</v>
      </c>
    </row>
    <row r="1067" spans="1:2" ht="22" x14ac:dyDescent="0.3">
      <c r="A1067" s="17" t="s">
        <v>305</v>
      </c>
      <c r="B1067" s="18">
        <v>0.25600000000000001</v>
      </c>
    </row>
    <row r="1068" spans="1:2" ht="22" x14ac:dyDescent="0.3">
      <c r="A1068" s="30" t="s">
        <v>819</v>
      </c>
      <c r="B1068" s="30">
        <v>0.25700000000000001</v>
      </c>
    </row>
    <row r="1069" spans="1:2" ht="22" x14ac:dyDescent="0.3">
      <c r="A1069" s="30" t="s">
        <v>801</v>
      </c>
      <c r="B1069" s="30">
        <v>0.25700000000000001</v>
      </c>
    </row>
    <row r="1070" spans="1:2" ht="22" x14ac:dyDescent="0.3">
      <c r="A1070" s="30" t="s">
        <v>798</v>
      </c>
      <c r="B1070" s="30">
        <v>0.25700000000000001</v>
      </c>
    </row>
    <row r="1071" spans="1:2" ht="22" x14ac:dyDescent="0.3">
      <c r="A1071" s="6" t="s">
        <v>16</v>
      </c>
      <c r="B1071" s="7">
        <v>0.25700000000000001</v>
      </c>
    </row>
    <row r="1072" spans="1:2" ht="22" x14ac:dyDescent="0.3">
      <c r="A1072" s="13" t="s">
        <v>152</v>
      </c>
      <c r="B1072" s="13">
        <v>0.25700000000000001</v>
      </c>
    </row>
    <row r="1073" spans="1:2" ht="22" x14ac:dyDescent="0.3">
      <c r="A1073" s="27" t="s">
        <v>727</v>
      </c>
      <c r="B1073" s="27">
        <v>0.25700000000000001</v>
      </c>
    </row>
    <row r="1074" spans="1:2" ht="22" x14ac:dyDescent="0.3">
      <c r="A1074" s="30" t="s">
        <v>847</v>
      </c>
      <c r="B1074" s="30">
        <v>0.25700000000000001</v>
      </c>
    </row>
    <row r="1075" spans="1:2" ht="22" x14ac:dyDescent="0.3">
      <c r="A1075" s="21" t="s">
        <v>631</v>
      </c>
      <c r="B1075" s="21">
        <v>0.25700000000000001</v>
      </c>
    </row>
    <row r="1076" spans="1:2" ht="22" x14ac:dyDescent="0.3">
      <c r="A1076" s="17" t="s">
        <v>337</v>
      </c>
      <c r="B1076" s="18">
        <v>0.25700000000000001</v>
      </c>
    </row>
    <row r="1077" spans="1:2" ht="22" x14ac:dyDescent="0.3">
      <c r="A1077" s="30" t="s">
        <v>801</v>
      </c>
      <c r="B1077" s="30">
        <v>0.25800000000000001</v>
      </c>
    </row>
    <row r="1078" spans="1:2" ht="22" x14ac:dyDescent="0.3">
      <c r="A1078" s="21" t="s">
        <v>403</v>
      </c>
      <c r="B1078" s="21">
        <v>0.25800000000000001</v>
      </c>
    </row>
    <row r="1079" spans="1:2" ht="22" x14ac:dyDescent="0.3">
      <c r="A1079" s="17" t="s">
        <v>290</v>
      </c>
      <c r="B1079" s="18">
        <v>0.25800000000000001</v>
      </c>
    </row>
    <row r="1080" spans="1:2" ht="22" x14ac:dyDescent="0.3">
      <c r="A1080" s="17" t="s">
        <v>309</v>
      </c>
      <c r="B1080" s="18">
        <v>0.25800000000000001</v>
      </c>
    </row>
    <row r="1081" spans="1:2" ht="22" x14ac:dyDescent="0.3">
      <c r="A1081" s="10" t="s">
        <v>90</v>
      </c>
      <c r="B1081" s="11">
        <v>0.25800000000000001</v>
      </c>
    </row>
    <row r="1082" spans="1:2" ht="22" x14ac:dyDescent="0.3">
      <c r="A1082" s="13" t="s">
        <v>181</v>
      </c>
      <c r="B1082" s="13">
        <v>0.25800000000000001</v>
      </c>
    </row>
    <row r="1083" spans="1:2" ht="22" x14ac:dyDescent="0.3">
      <c r="A1083" s="21" t="s">
        <v>536</v>
      </c>
      <c r="B1083" s="21">
        <v>0.25800000000000001</v>
      </c>
    </row>
    <row r="1084" spans="1:2" ht="22" x14ac:dyDescent="0.3">
      <c r="A1084" s="17" t="s">
        <v>287</v>
      </c>
      <c r="B1084" s="18">
        <v>0.25800000000000001</v>
      </c>
    </row>
    <row r="1085" spans="1:2" ht="22" x14ac:dyDescent="0.3">
      <c r="A1085" s="13" t="s">
        <v>147</v>
      </c>
      <c r="B1085" s="13">
        <v>0.25800000000000001</v>
      </c>
    </row>
    <row r="1086" spans="1:2" ht="22" x14ac:dyDescent="0.3">
      <c r="A1086" s="30" t="s">
        <v>774</v>
      </c>
      <c r="B1086" s="30">
        <v>0.25800000000000001</v>
      </c>
    </row>
    <row r="1087" spans="1:2" ht="22" x14ac:dyDescent="0.3">
      <c r="A1087" s="21" t="s">
        <v>452</v>
      </c>
      <c r="B1087" s="21">
        <v>0.25800000000000001</v>
      </c>
    </row>
    <row r="1088" spans="1:2" ht="22" x14ac:dyDescent="0.3">
      <c r="A1088" s="30" t="s">
        <v>838</v>
      </c>
      <c r="B1088" s="30">
        <v>0.25900000000000001</v>
      </c>
    </row>
    <row r="1089" spans="1:2" ht="22" x14ac:dyDescent="0.3">
      <c r="A1089" s="6" t="s">
        <v>33</v>
      </c>
      <c r="B1089" s="7">
        <v>0.25900000000000001</v>
      </c>
    </row>
    <row r="1090" spans="1:2" ht="22" x14ac:dyDescent="0.3">
      <c r="A1090" s="17" t="s">
        <v>302</v>
      </c>
      <c r="B1090" s="18">
        <v>0.25900000000000001</v>
      </c>
    </row>
    <row r="1091" spans="1:2" ht="22" x14ac:dyDescent="0.3">
      <c r="A1091" s="13" t="s">
        <v>241</v>
      </c>
      <c r="B1091" s="13">
        <v>0.25900000000000001</v>
      </c>
    </row>
    <row r="1092" spans="1:2" ht="22" x14ac:dyDescent="0.3">
      <c r="A1092" s="17" t="s">
        <v>299</v>
      </c>
      <c r="B1092" s="18">
        <v>0.26</v>
      </c>
    </row>
    <row r="1093" spans="1:2" ht="22" x14ac:dyDescent="0.3">
      <c r="A1093" s="17" t="s">
        <v>299</v>
      </c>
      <c r="B1093" s="18">
        <v>0.26</v>
      </c>
    </row>
    <row r="1094" spans="1:2" ht="22" x14ac:dyDescent="0.3">
      <c r="A1094" s="21" t="s">
        <v>614</v>
      </c>
      <c r="B1094" s="21">
        <v>0.26</v>
      </c>
    </row>
    <row r="1095" spans="1:2" ht="22" x14ac:dyDescent="0.3">
      <c r="A1095" s="21" t="s">
        <v>598</v>
      </c>
      <c r="B1095" s="21">
        <v>0.26</v>
      </c>
    </row>
    <row r="1096" spans="1:2" ht="22" x14ac:dyDescent="0.3">
      <c r="A1096" s="30" t="s">
        <v>838</v>
      </c>
      <c r="B1096" s="30">
        <v>0.26100000000000001</v>
      </c>
    </row>
    <row r="1097" spans="1:2" ht="22" x14ac:dyDescent="0.3">
      <c r="A1097" s="21" t="s">
        <v>614</v>
      </c>
      <c r="B1097" s="21">
        <v>0.26100000000000001</v>
      </c>
    </row>
    <row r="1098" spans="1:2" ht="22" x14ac:dyDescent="0.3">
      <c r="A1098" s="21" t="s">
        <v>624</v>
      </c>
      <c r="B1098" s="21">
        <v>0.26100000000000001</v>
      </c>
    </row>
    <row r="1099" spans="1:2" ht="22" x14ac:dyDescent="0.3">
      <c r="A1099" s="30" t="s">
        <v>801</v>
      </c>
      <c r="B1099" s="30">
        <v>0.26200000000000001</v>
      </c>
    </row>
    <row r="1100" spans="1:2" ht="22" x14ac:dyDescent="0.3">
      <c r="A1100" s="6" t="s">
        <v>21</v>
      </c>
      <c r="B1100" s="7">
        <v>0.26200000000000001</v>
      </c>
    </row>
    <row r="1101" spans="1:2" ht="22" x14ac:dyDescent="0.3">
      <c r="A1101" s="6" t="s">
        <v>12</v>
      </c>
      <c r="B1101" s="7">
        <v>0.26200000000000001</v>
      </c>
    </row>
    <row r="1102" spans="1:2" ht="22" x14ac:dyDescent="0.3">
      <c r="A1102" s="17" t="s">
        <v>301</v>
      </c>
      <c r="B1102" s="18">
        <v>0.26200000000000001</v>
      </c>
    </row>
    <row r="1103" spans="1:2" ht="22" x14ac:dyDescent="0.3">
      <c r="A1103" s="21" t="s">
        <v>438</v>
      </c>
      <c r="B1103" s="21">
        <v>0.26200000000000001</v>
      </c>
    </row>
    <row r="1104" spans="1:2" ht="22" x14ac:dyDescent="0.3">
      <c r="A1104" s="30" t="s">
        <v>808</v>
      </c>
      <c r="B1104" s="30">
        <v>0.26300000000000001</v>
      </c>
    </row>
    <row r="1105" spans="1:2" ht="22" x14ac:dyDescent="0.3">
      <c r="A1105" s="13" t="s">
        <v>139</v>
      </c>
      <c r="B1105" s="13">
        <v>0.26300000000000001</v>
      </c>
    </row>
    <row r="1106" spans="1:2" ht="22" x14ac:dyDescent="0.3">
      <c r="A1106" s="17" t="s">
        <v>309</v>
      </c>
      <c r="B1106" s="18">
        <v>0.26300000000000001</v>
      </c>
    </row>
    <row r="1107" spans="1:2" ht="22" x14ac:dyDescent="0.3">
      <c r="A1107" s="13" t="s">
        <v>142</v>
      </c>
      <c r="B1107" s="13">
        <v>0.26400000000000001</v>
      </c>
    </row>
    <row r="1108" spans="1:2" ht="22" x14ac:dyDescent="0.3">
      <c r="A1108" s="6" t="s">
        <v>16</v>
      </c>
      <c r="B1108" s="7">
        <v>0.26400000000000001</v>
      </c>
    </row>
    <row r="1109" spans="1:2" ht="22" x14ac:dyDescent="0.3">
      <c r="A1109" s="6" t="s">
        <v>12</v>
      </c>
      <c r="B1109" s="7">
        <v>0.26400000000000001</v>
      </c>
    </row>
    <row r="1110" spans="1:2" ht="22" x14ac:dyDescent="0.3">
      <c r="A1110" s="21" t="s">
        <v>505</v>
      </c>
      <c r="B1110" s="21">
        <v>0.26400000000000001</v>
      </c>
    </row>
    <row r="1111" spans="1:2" ht="22" x14ac:dyDescent="0.3">
      <c r="A1111" s="17" t="s">
        <v>313</v>
      </c>
      <c r="B1111" s="18">
        <v>0.26400000000000001</v>
      </c>
    </row>
    <row r="1112" spans="1:2" ht="22" x14ac:dyDescent="0.3">
      <c r="A1112" s="17" t="s">
        <v>305</v>
      </c>
      <c r="B1112" s="18">
        <v>0.26500000000000001</v>
      </c>
    </row>
    <row r="1113" spans="1:2" ht="22" x14ac:dyDescent="0.3">
      <c r="A1113" s="21" t="s">
        <v>565</v>
      </c>
      <c r="B1113" s="21">
        <v>0.26500000000000001</v>
      </c>
    </row>
    <row r="1114" spans="1:2" ht="22" x14ac:dyDescent="0.3">
      <c r="A1114" s="21" t="s">
        <v>607</v>
      </c>
      <c r="B1114" s="21">
        <v>0.26500000000000001</v>
      </c>
    </row>
    <row r="1115" spans="1:2" ht="22" x14ac:dyDescent="0.3">
      <c r="A1115" s="27" t="s">
        <v>720</v>
      </c>
      <c r="B1115" s="27">
        <v>0.26600000000000001</v>
      </c>
    </row>
    <row r="1116" spans="1:2" ht="22" x14ac:dyDescent="0.3">
      <c r="A1116" s="6" t="s">
        <v>21</v>
      </c>
      <c r="B1116" s="7">
        <v>0.26600000000000001</v>
      </c>
    </row>
    <row r="1117" spans="1:2" ht="22" x14ac:dyDescent="0.3">
      <c r="A1117" s="17" t="s">
        <v>301</v>
      </c>
      <c r="B1117" s="18">
        <v>0.26600000000000001</v>
      </c>
    </row>
    <row r="1118" spans="1:2" ht="22" x14ac:dyDescent="0.3">
      <c r="A1118" s="17" t="s">
        <v>307</v>
      </c>
      <c r="B1118" s="18">
        <v>0.26600000000000001</v>
      </c>
    </row>
    <row r="1119" spans="1:2" ht="22" x14ac:dyDescent="0.3">
      <c r="A1119" s="21" t="s">
        <v>433</v>
      </c>
      <c r="B1119" s="21">
        <v>0.26600000000000001</v>
      </c>
    </row>
    <row r="1120" spans="1:2" ht="22" x14ac:dyDescent="0.3">
      <c r="A1120" s="30" t="s">
        <v>814</v>
      </c>
      <c r="B1120" s="30">
        <v>0.26700000000000002</v>
      </c>
    </row>
    <row r="1121" spans="1:2" ht="22" x14ac:dyDescent="0.3">
      <c r="A1121" s="30" t="s">
        <v>847</v>
      </c>
      <c r="B1121" s="30">
        <v>0.26700000000000002</v>
      </c>
    </row>
    <row r="1122" spans="1:2" ht="22" x14ac:dyDescent="0.3">
      <c r="A1122" s="6" t="s">
        <v>10</v>
      </c>
      <c r="B1122" s="7">
        <v>0.26700000000000002</v>
      </c>
    </row>
    <row r="1123" spans="1:2" ht="22" x14ac:dyDescent="0.3">
      <c r="A1123" s="30" t="s">
        <v>800</v>
      </c>
      <c r="B1123" s="30">
        <v>0.26700000000000002</v>
      </c>
    </row>
    <row r="1124" spans="1:2" ht="22" x14ac:dyDescent="0.3">
      <c r="A1124" s="30" t="s">
        <v>880</v>
      </c>
      <c r="B1124" s="30">
        <v>0.26700000000000002</v>
      </c>
    </row>
    <row r="1125" spans="1:2" ht="22" x14ac:dyDescent="0.3">
      <c r="A1125" s="27" t="s">
        <v>724</v>
      </c>
      <c r="B1125" s="27">
        <v>0.26700000000000002</v>
      </c>
    </row>
    <row r="1126" spans="1:2" ht="22" x14ac:dyDescent="0.3">
      <c r="A1126" s="13" t="s">
        <v>139</v>
      </c>
      <c r="B1126" s="13">
        <v>0.26700000000000002</v>
      </c>
    </row>
    <row r="1127" spans="1:2" ht="22" x14ac:dyDescent="0.3">
      <c r="A1127" s="21" t="s">
        <v>399</v>
      </c>
      <c r="B1127" s="21">
        <v>0.26700000000000002</v>
      </c>
    </row>
    <row r="1128" spans="1:2" ht="22" x14ac:dyDescent="0.3">
      <c r="A1128" s="13" t="s">
        <v>145</v>
      </c>
      <c r="B1128" s="13">
        <v>0.26800000000000002</v>
      </c>
    </row>
    <row r="1129" spans="1:2" ht="22" x14ac:dyDescent="0.3">
      <c r="A1129" s="6" t="s">
        <v>12</v>
      </c>
      <c r="B1129" s="7">
        <v>0.26800000000000002</v>
      </c>
    </row>
    <row r="1130" spans="1:2" ht="22" x14ac:dyDescent="0.3">
      <c r="A1130" s="13" t="s">
        <v>155</v>
      </c>
      <c r="B1130" s="13">
        <v>0.26800000000000002</v>
      </c>
    </row>
    <row r="1131" spans="1:2" ht="22" x14ac:dyDescent="0.3">
      <c r="A1131" s="21" t="s">
        <v>614</v>
      </c>
      <c r="B1131" s="21">
        <v>0.26800000000000002</v>
      </c>
    </row>
    <row r="1132" spans="1:2" ht="22" x14ac:dyDescent="0.3">
      <c r="A1132" s="21" t="s">
        <v>607</v>
      </c>
      <c r="B1132" s="21">
        <v>0.26800000000000002</v>
      </c>
    </row>
    <row r="1133" spans="1:2" ht="22" x14ac:dyDescent="0.3">
      <c r="A1133" s="13" t="s">
        <v>197</v>
      </c>
      <c r="B1133" s="13">
        <v>0.26800000000000002</v>
      </c>
    </row>
    <row r="1134" spans="1:2" ht="22" x14ac:dyDescent="0.3">
      <c r="A1134" s="30" t="s">
        <v>801</v>
      </c>
      <c r="B1134" s="30">
        <v>0.26900000000000002</v>
      </c>
    </row>
    <row r="1135" spans="1:2" ht="22" x14ac:dyDescent="0.3">
      <c r="A1135" s="30" t="s">
        <v>875</v>
      </c>
      <c r="B1135" s="30">
        <v>0.26900000000000002</v>
      </c>
    </row>
    <row r="1136" spans="1:2" ht="22" x14ac:dyDescent="0.3">
      <c r="A1136" s="6" t="s">
        <v>14</v>
      </c>
      <c r="B1136" s="7">
        <v>0.26900000000000002</v>
      </c>
    </row>
    <row r="1137" spans="1:2" ht="22" x14ac:dyDescent="0.3">
      <c r="A1137" s="21" t="s">
        <v>511</v>
      </c>
      <c r="B1137" s="21">
        <v>0.26900000000000002</v>
      </c>
    </row>
    <row r="1138" spans="1:2" ht="22" x14ac:dyDescent="0.3">
      <c r="A1138" s="21" t="s">
        <v>557</v>
      </c>
      <c r="B1138" s="21">
        <v>0.26900000000000002</v>
      </c>
    </row>
    <row r="1139" spans="1:2" ht="22" x14ac:dyDescent="0.3">
      <c r="A1139" s="17" t="s">
        <v>313</v>
      </c>
      <c r="B1139" s="18">
        <v>0.26900000000000002</v>
      </c>
    </row>
    <row r="1140" spans="1:2" ht="22" x14ac:dyDescent="0.3">
      <c r="A1140" s="13" t="s">
        <v>139</v>
      </c>
      <c r="B1140" s="13">
        <v>0.26900000000000002</v>
      </c>
    </row>
    <row r="1141" spans="1:2" ht="22" x14ac:dyDescent="0.3">
      <c r="A1141" s="13" t="s">
        <v>226</v>
      </c>
      <c r="B1141" s="13">
        <v>0.26900000000000002</v>
      </c>
    </row>
    <row r="1142" spans="1:2" ht="22" x14ac:dyDescent="0.3">
      <c r="A1142" s="30" t="s">
        <v>913</v>
      </c>
      <c r="B1142" s="30">
        <v>0.27</v>
      </c>
    </row>
    <row r="1143" spans="1:2" ht="22" x14ac:dyDescent="0.3">
      <c r="A1143" s="30" t="s">
        <v>800</v>
      </c>
      <c r="B1143" s="30">
        <v>0.27</v>
      </c>
    </row>
    <row r="1144" spans="1:2" ht="22" x14ac:dyDescent="0.3">
      <c r="A1144" s="6" t="s">
        <v>23</v>
      </c>
      <c r="B1144" s="7">
        <v>0.27</v>
      </c>
    </row>
    <row r="1145" spans="1:2" ht="22" x14ac:dyDescent="0.3">
      <c r="A1145" s="13" t="s">
        <v>158</v>
      </c>
      <c r="B1145" s="13">
        <v>0.27</v>
      </c>
    </row>
    <row r="1146" spans="1:2" ht="22" x14ac:dyDescent="0.3">
      <c r="A1146" s="17" t="s">
        <v>307</v>
      </c>
      <c r="B1146" s="18">
        <v>0.27</v>
      </c>
    </row>
    <row r="1147" spans="1:2" ht="22" x14ac:dyDescent="0.3">
      <c r="A1147" s="6" t="s">
        <v>16</v>
      </c>
      <c r="B1147" s="7">
        <v>0.27100000000000002</v>
      </c>
    </row>
    <row r="1148" spans="1:2" ht="22" x14ac:dyDescent="0.3">
      <c r="A1148" s="30" t="s">
        <v>847</v>
      </c>
      <c r="B1148" s="30">
        <v>0.27200000000000002</v>
      </c>
    </row>
    <row r="1149" spans="1:2" ht="22" x14ac:dyDescent="0.3">
      <c r="A1149" s="6" t="s">
        <v>23</v>
      </c>
      <c r="B1149" s="7">
        <v>0.27200000000000002</v>
      </c>
    </row>
    <row r="1150" spans="1:2" ht="22" x14ac:dyDescent="0.3">
      <c r="A1150" s="30" t="s">
        <v>814</v>
      </c>
      <c r="B1150" s="30">
        <v>0.27300000000000002</v>
      </c>
    </row>
    <row r="1151" spans="1:2" ht="22" x14ac:dyDescent="0.3">
      <c r="A1151" s="30" t="s">
        <v>838</v>
      </c>
      <c r="B1151" s="30">
        <v>0.27300000000000002</v>
      </c>
    </row>
    <row r="1152" spans="1:2" ht="22" x14ac:dyDescent="0.3">
      <c r="A1152" s="21" t="s">
        <v>645</v>
      </c>
      <c r="B1152" s="21">
        <v>0.27300000000000002</v>
      </c>
    </row>
    <row r="1153" spans="1:2" ht="22" x14ac:dyDescent="0.3">
      <c r="A1153" s="6" t="s">
        <v>35</v>
      </c>
      <c r="B1153" s="7">
        <v>0.27300000000000002</v>
      </c>
    </row>
    <row r="1154" spans="1:2" ht="22" x14ac:dyDescent="0.3">
      <c r="A1154" s="30" t="s">
        <v>819</v>
      </c>
      <c r="B1154" s="30">
        <v>0.27400000000000002</v>
      </c>
    </row>
    <row r="1155" spans="1:2" ht="22" x14ac:dyDescent="0.3">
      <c r="A1155" s="13" t="s">
        <v>188</v>
      </c>
      <c r="B1155" s="13">
        <v>0.27400000000000002</v>
      </c>
    </row>
    <row r="1156" spans="1:2" ht="22" x14ac:dyDescent="0.3">
      <c r="A1156" s="30" t="s">
        <v>838</v>
      </c>
      <c r="B1156" s="30">
        <v>0.27500000000000002</v>
      </c>
    </row>
    <row r="1157" spans="1:2" ht="22" x14ac:dyDescent="0.3">
      <c r="A1157" s="6" t="s">
        <v>23</v>
      </c>
      <c r="B1157" s="7">
        <v>0.27500000000000002</v>
      </c>
    </row>
    <row r="1158" spans="1:2" ht="22" x14ac:dyDescent="0.3">
      <c r="A1158" s="17" t="s">
        <v>328</v>
      </c>
      <c r="B1158" s="18">
        <v>0.27500000000000002</v>
      </c>
    </row>
    <row r="1159" spans="1:2" ht="22" x14ac:dyDescent="0.3">
      <c r="A1159" s="30" t="s">
        <v>847</v>
      </c>
      <c r="B1159" s="30">
        <v>0.27600000000000002</v>
      </c>
    </row>
    <row r="1160" spans="1:2" ht="22" x14ac:dyDescent="0.3">
      <c r="A1160" s="30" t="s">
        <v>801</v>
      </c>
      <c r="B1160" s="30">
        <v>0.27700000000000002</v>
      </c>
    </row>
    <row r="1161" spans="1:2" ht="22" x14ac:dyDescent="0.3">
      <c r="A1161" s="17" t="s">
        <v>314</v>
      </c>
      <c r="B1161" s="18">
        <v>0.27700000000000002</v>
      </c>
    </row>
    <row r="1162" spans="1:2" ht="22" x14ac:dyDescent="0.3">
      <c r="A1162" s="6" t="s">
        <v>14</v>
      </c>
      <c r="B1162" s="7">
        <v>0.27700000000000002</v>
      </c>
    </row>
    <row r="1163" spans="1:2" ht="22" x14ac:dyDescent="0.3">
      <c r="A1163" s="17" t="s">
        <v>287</v>
      </c>
      <c r="B1163" s="18">
        <v>0.27800000000000002</v>
      </c>
    </row>
    <row r="1164" spans="1:2" ht="22" x14ac:dyDescent="0.3">
      <c r="A1164" s="30" t="s">
        <v>800</v>
      </c>
      <c r="B1164" s="30">
        <v>0.27800000000000002</v>
      </c>
    </row>
    <row r="1165" spans="1:2" ht="22" x14ac:dyDescent="0.3">
      <c r="A1165" s="17" t="s">
        <v>311</v>
      </c>
      <c r="B1165" s="18">
        <v>0.27800000000000002</v>
      </c>
    </row>
    <row r="1166" spans="1:2" ht="22" x14ac:dyDescent="0.3">
      <c r="A1166" s="13" t="s">
        <v>231</v>
      </c>
      <c r="B1166" s="13">
        <v>0.27800000000000002</v>
      </c>
    </row>
    <row r="1167" spans="1:2" ht="22" x14ac:dyDescent="0.3">
      <c r="A1167" s="21" t="s">
        <v>586</v>
      </c>
      <c r="B1167" s="21">
        <v>0.27800000000000002</v>
      </c>
    </row>
    <row r="1168" spans="1:2" ht="22" x14ac:dyDescent="0.3">
      <c r="A1168" s="30" t="s">
        <v>847</v>
      </c>
      <c r="B1168" s="30">
        <v>0.27900000000000003</v>
      </c>
    </row>
    <row r="1169" spans="1:2" ht="22" x14ac:dyDescent="0.3">
      <c r="A1169" s="30" t="s">
        <v>900</v>
      </c>
      <c r="B1169" s="30">
        <v>0.27900000000000003</v>
      </c>
    </row>
    <row r="1170" spans="1:2" ht="22" x14ac:dyDescent="0.3">
      <c r="A1170" s="21" t="s">
        <v>566</v>
      </c>
      <c r="B1170" s="21">
        <v>0.27900000000000003</v>
      </c>
    </row>
    <row r="1171" spans="1:2" ht="22" x14ac:dyDescent="0.3">
      <c r="A1171" s="30" t="s">
        <v>819</v>
      </c>
      <c r="B1171" s="30">
        <v>0.28000000000000003</v>
      </c>
    </row>
    <row r="1172" spans="1:2" ht="22" x14ac:dyDescent="0.3">
      <c r="A1172" s="6" t="s">
        <v>14</v>
      </c>
      <c r="B1172" s="7">
        <v>0.28000000000000003</v>
      </c>
    </row>
    <row r="1173" spans="1:2" ht="22" x14ac:dyDescent="0.3">
      <c r="A1173" s="13" t="s">
        <v>147</v>
      </c>
      <c r="B1173" s="13">
        <v>0.28000000000000003</v>
      </c>
    </row>
    <row r="1174" spans="1:2" ht="22" x14ac:dyDescent="0.3">
      <c r="A1174" s="24" t="s">
        <v>680</v>
      </c>
      <c r="B1174" s="24">
        <v>0.28100000000000003</v>
      </c>
    </row>
    <row r="1175" spans="1:2" ht="22" x14ac:dyDescent="0.3">
      <c r="A1175" s="13" t="s">
        <v>155</v>
      </c>
      <c r="B1175" s="13">
        <v>0.28199999999999997</v>
      </c>
    </row>
    <row r="1176" spans="1:2" ht="22" x14ac:dyDescent="0.3">
      <c r="A1176" s="17" t="s">
        <v>291</v>
      </c>
      <c r="B1176" s="18">
        <v>0.28199999999999997</v>
      </c>
    </row>
    <row r="1177" spans="1:2" ht="22" x14ac:dyDescent="0.3">
      <c r="A1177" s="13" t="s">
        <v>181</v>
      </c>
      <c r="B1177" s="13">
        <v>0.28199999999999997</v>
      </c>
    </row>
    <row r="1178" spans="1:2" ht="22" x14ac:dyDescent="0.3">
      <c r="A1178" s="21" t="s">
        <v>508</v>
      </c>
      <c r="B1178" s="21">
        <v>0.28199999999999997</v>
      </c>
    </row>
    <row r="1179" spans="1:2" ht="22" x14ac:dyDescent="0.3">
      <c r="A1179" s="21" t="s">
        <v>446</v>
      </c>
      <c r="B1179" s="21">
        <v>0.28199999999999997</v>
      </c>
    </row>
    <row r="1180" spans="1:2" ht="22" x14ac:dyDescent="0.3">
      <c r="A1180" s="30" t="s">
        <v>847</v>
      </c>
      <c r="B1180" s="30">
        <v>0.28299999999999997</v>
      </c>
    </row>
    <row r="1181" spans="1:2" ht="22" x14ac:dyDescent="0.3">
      <c r="A1181" s="24" t="s">
        <v>676</v>
      </c>
      <c r="B1181" s="24">
        <v>0.28299999999999997</v>
      </c>
    </row>
    <row r="1182" spans="1:2" ht="22" x14ac:dyDescent="0.3">
      <c r="A1182" s="21" t="s">
        <v>624</v>
      </c>
      <c r="B1182" s="21">
        <v>0.28299999999999997</v>
      </c>
    </row>
    <row r="1183" spans="1:2" ht="22" x14ac:dyDescent="0.3">
      <c r="A1183" s="21" t="s">
        <v>598</v>
      </c>
      <c r="B1183" s="21">
        <v>0.28399999999999997</v>
      </c>
    </row>
    <row r="1184" spans="1:2" ht="22" x14ac:dyDescent="0.3">
      <c r="A1184" s="30" t="s">
        <v>802</v>
      </c>
      <c r="B1184" s="30">
        <v>0.28499999999999998</v>
      </c>
    </row>
    <row r="1185" spans="1:2" ht="22" x14ac:dyDescent="0.3">
      <c r="A1185" s="6" t="s">
        <v>16</v>
      </c>
      <c r="B1185" s="7">
        <v>0.28499999999999998</v>
      </c>
    </row>
    <row r="1186" spans="1:2" ht="22" x14ac:dyDescent="0.3">
      <c r="A1186" s="21" t="s">
        <v>614</v>
      </c>
      <c r="B1186" s="21">
        <v>0.28499999999999998</v>
      </c>
    </row>
    <row r="1187" spans="1:2" ht="22" x14ac:dyDescent="0.3">
      <c r="A1187" s="10" t="s">
        <v>81</v>
      </c>
      <c r="B1187" s="11">
        <v>0.28599999999999998</v>
      </c>
    </row>
    <row r="1188" spans="1:2" ht="22" x14ac:dyDescent="0.3">
      <c r="A1188" s="21" t="s">
        <v>400</v>
      </c>
      <c r="B1188" s="21">
        <v>0.28599999999999998</v>
      </c>
    </row>
    <row r="1189" spans="1:2" ht="22" x14ac:dyDescent="0.3">
      <c r="A1189" s="6" t="s">
        <v>29</v>
      </c>
      <c r="B1189" s="7">
        <v>0.28599999999999998</v>
      </c>
    </row>
    <row r="1190" spans="1:2" ht="22" x14ac:dyDescent="0.3">
      <c r="A1190" s="21" t="s">
        <v>385</v>
      </c>
      <c r="B1190" s="21">
        <v>0.28599999999999998</v>
      </c>
    </row>
    <row r="1191" spans="1:2" ht="22" x14ac:dyDescent="0.3">
      <c r="A1191" s="21" t="s">
        <v>559</v>
      </c>
      <c r="B1191" s="21">
        <v>0.28599999999999998</v>
      </c>
    </row>
    <row r="1192" spans="1:2" ht="22" x14ac:dyDescent="0.3">
      <c r="A1192" s="27" t="s">
        <v>718</v>
      </c>
      <c r="B1192" s="27">
        <v>0.28799999999999998</v>
      </c>
    </row>
    <row r="1193" spans="1:2" ht="22" x14ac:dyDescent="0.3">
      <c r="A1193" s="21" t="s">
        <v>446</v>
      </c>
      <c r="B1193" s="21">
        <v>0.28799999999999998</v>
      </c>
    </row>
    <row r="1194" spans="1:2" ht="22" x14ac:dyDescent="0.3">
      <c r="A1194" s="30" t="s">
        <v>919</v>
      </c>
      <c r="B1194" s="30">
        <v>0.28899999999999998</v>
      </c>
    </row>
    <row r="1195" spans="1:2" ht="22" x14ac:dyDescent="0.3">
      <c r="A1195" s="6" t="s">
        <v>14</v>
      </c>
      <c r="B1195" s="7">
        <v>0.28899999999999998</v>
      </c>
    </row>
    <row r="1196" spans="1:2" ht="22" x14ac:dyDescent="0.3">
      <c r="A1196" s="21" t="s">
        <v>503</v>
      </c>
      <c r="B1196" s="21">
        <v>0.28899999999999998</v>
      </c>
    </row>
    <row r="1197" spans="1:2" ht="22" x14ac:dyDescent="0.3">
      <c r="A1197" s="21" t="s">
        <v>614</v>
      </c>
      <c r="B1197" s="21">
        <v>0.29099999999999998</v>
      </c>
    </row>
    <row r="1198" spans="1:2" ht="22" x14ac:dyDescent="0.3">
      <c r="A1198" s="30" t="s">
        <v>798</v>
      </c>
      <c r="B1198" s="30">
        <v>0.29299999999999998</v>
      </c>
    </row>
    <row r="1199" spans="1:2" ht="22" x14ac:dyDescent="0.3">
      <c r="A1199" s="17" t="s">
        <v>287</v>
      </c>
      <c r="B1199" s="18">
        <v>0.29299999999999998</v>
      </c>
    </row>
    <row r="1200" spans="1:2" ht="22" x14ac:dyDescent="0.3">
      <c r="A1200" s="6" t="s">
        <v>19</v>
      </c>
      <c r="B1200" s="7">
        <v>0.29399999999999998</v>
      </c>
    </row>
    <row r="1201" spans="1:2" ht="22" x14ac:dyDescent="0.3">
      <c r="A1201" s="17" t="s">
        <v>290</v>
      </c>
      <c r="B1201" s="18">
        <v>0.29399999999999998</v>
      </c>
    </row>
    <row r="1202" spans="1:2" ht="22" x14ac:dyDescent="0.3">
      <c r="A1202" s="6" t="s">
        <v>16</v>
      </c>
      <c r="B1202" s="7">
        <v>0.29499999999999998</v>
      </c>
    </row>
    <row r="1203" spans="1:2" ht="22" x14ac:dyDescent="0.3">
      <c r="A1203" s="13" t="s">
        <v>147</v>
      </c>
      <c r="B1203" s="13">
        <v>0.29499999999999998</v>
      </c>
    </row>
    <row r="1204" spans="1:2" ht="22" x14ac:dyDescent="0.3">
      <c r="A1204" s="6" t="s">
        <v>10</v>
      </c>
      <c r="B1204" s="7">
        <v>0.29599999999999999</v>
      </c>
    </row>
    <row r="1205" spans="1:2" ht="22" x14ac:dyDescent="0.3">
      <c r="A1205" s="30" t="s">
        <v>819</v>
      </c>
      <c r="B1205" s="30">
        <v>0.29799999999999999</v>
      </c>
    </row>
    <row r="1206" spans="1:2" ht="22" x14ac:dyDescent="0.3">
      <c r="A1206" s="17" t="s">
        <v>297</v>
      </c>
      <c r="B1206" s="18">
        <v>0.29799999999999999</v>
      </c>
    </row>
    <row r="1207" spans="1:2" ht="22" x14ac:dyDescent="0.3">
      <c r="A1207" s="6" t="s">
        <v>18</v>
      </c>
      <c r="B1207" s="7">
        <v>0.29899999999999999</v>
      </c>
    </row>
    <row r="1208" spans="1:2" ht="22" x14ac:dyDescent="0.3">
      <c r="A1208" s="6" t="s">
        <v>18</v>
      </c>
      <c r="B1208" s="7">
        <v>0.29899999999999999</v>
      </c>
    </row>
    <row r="1209" spans="1:2" ht="22" x14ac:dyDescent="0.3">
      <c r="A1209" s="6" t="s">
        <v>18</v>
      </c>
      <c r="B1209" s="7">
        <v>0.29899999999999999</v>
      </c>
    </row>
    <row r="1210" spans="1:2" ht="22" x14ac:dyDescent="0.3">
      <c r="A1210" s="21" t="s">
        <v>573</v>
      </c>
      <c r="B1210" s="21">
        <v>0.29899999999999999</v>
      </c>
    </row>
    <row r="1211" spans="1:2" ht="22" x14ac:dyDescent="0.3">
      <c r="A1211" s="6" t="s">
        <v>12</v>
      </c>
      <c r="B1211" s="7">
        <v>0.3</v>
      </c>
    </row>
    <row r="1212" spans="1:2" ht="22" x14ac:dyDescent="0.3">
      <c r="A1212" s="6" t="s">
        <v>18</v>
      </c>
      <c r="B1212" s="7">
        <v>0.3</v>
      </c>
    </row>
    <row r="1213" spans="1:2" ht="22" x14ac:dyDescent="0.3">
      <c r="A1213" s="21" t="s">
        <v>631</v>
      </c>
      <c r="B1213" s="21">
        <v>0.3</v>
      </c>
    </row>
    <row r="1214" spans="1:2" ht="22" x14ac:dyDescent="0.3">
      <c r="A1214" s="17" t="s">
        <v>294</v>
      </c>
      <c r="B1214" s="18">
        <v>0.30099999999999999</v>
      </c>
    </row>
    <row r="1215" spans="1:2" ht="22" x14ac:dyDescent="0.3">
      <c r="A1215" s="21" t="s">
        <v>631</v>
      </c>
      <c r="B1215" s="21">
        <v>0.30199999999999999</v>
      </c>
    </row>
    <row r="1216" spans="1:2" ht="22" x14ac:dyDescent="0.3">
      <c r="A1216" s="30" t="s">
        <v>847</v>
      </c>
      <c r="B1216" s="30">
        <v>0.30299999999999999</v>
      </c>
    </row>
    <row r="1217" spans="1:2" ht="22" x14ac:dyDescent="0.3">
      <c r="A1217" s="21" t="s">
        <v>607</v>
      </c>
      <c r="B1217" s="21">
        <v>0.30299999999999999</v>
      </c>
    </row>
    <row r="1218" spans="1:2" ht="22" x14ac:dyDescent="0.3">
      <c r="A1218" s="21" t="s">
        <v>510</v>
      </c>
      <c r="B1218" s="21">
        <v>0.30399999999999999</v>
      </c>
    </row>
    <row r="1219" spans="1:2" ht="22" x14ac:dyDescent="0.3">
      <c r="A1219" s="21" t="s">
        <v>576</v>
      </c>
      <c r="B1219" s="21">
        <v>0.30499999999999999</v>
      </c>
    </row>
    <row r="1220" spans="1:2" ht="22" x14ac:dyDescent="0.3">
      <c r="A1220" s="6" t="s">
        <v>16</v>
      </c>
      <c r="B1220" s="7">
        <v>0.308</v>
      </c>
    </row>
    <row r="1221" spans="1:2" ht="22" x14ac:dyDescent="0.3">
      <c r="A1221" s="6" t="s">
        <v>18</v>
      </c>
      <c r="B1221" s="7">
        <v>0.308</v>
      </c>
    </row>
    <row r="1222" spans="1:2" ht="22" x14ac:dyDescent="0.3">
      <c r="A1222" s="6" t="s">
        <v>12</v>
      </c>
      <c r="B1222" s="7">
        <v>0.31</v>
      </c>
    </row>
    <row r="1223" spans="1:2" ht="22" x14ac:dyDescent="0.3">
      <c r="A1223" s="6" t="s">
        <v>18</v>
      </c>
      <c r="B1223" s="7">
        <v>0.31</v>
      </c>
    </row>
    <row r="1224" spans="1:2" ht="22" x14ac:dyDescent="0.3">
      <c r="A1224" s="21" t="s">
        <v>505</v>
      </c>
      <c r="B1224" s="21">
        <v>0.31</v>
      </c>
    </row>
    <row r="1225" spans="1:2" ht="22" x14ac:dyDescent="0.3">
      <c r="A1225" s="17" t="s">
        <v>291</v>
      </c>
      <c r="B1225" s="18">
        <v>0.314</v>
      </c>
    </row>
    <row r="1226" spans="1:2" ht="22" x14ac:dyDescent="0.3">
      <c r="A1226" s="21" t="s">
        <v>607</v>
      </c>
      <c r="B1226" s="21">
        <v>0.316</v>
      </c>
    </row>
    <row r="1227" spans="1:2" ht="22" x14ac:dyDescent="0.3">
      <c r="A1227" s="6" t="s">
        <v>14</v>
      </c>
      <c r="B1227" s="7">
        <v>0.31900000000000001</v>
      </c>
    </row>
    <row r="1228" spans="1:2" ht="22" x14ac:dyDescent="0.3">
      <c r="A1228" s="13" t="s">
        <v>139</v>
      </c>
      <c r="B1228" s="13">
        <v>0.32300000000000001</v>
      </c>
    </row>
    <row r="1229" spans="1:2" ht="22" x14ac:dyDescent="0.3">
      <c r="A1229" s="21" t="s">
        <v>562</v>
      </c>
      <c r="B1229" s="21">
        <v>0.32700000000000001</v>
      </c>
    </row>
    <row r="1230" spans="1:2" ht="22" x14ac:dyDescent="0.3">
      <c r="A1230" s="6" t="s">
        <v>16</v>
      </c>
      <c r="B1230" s="7">
        <v>0.32800000000000001</v>
      </c>
    </row>
    <row r="1231" spans="1:2" ht="22" x14ac:dyDescent="0.3">
      <c r="A1231" s="21" t="s">
        <v>577</v>
      </c>
      <c r="B1231" s="21">
        <v>0.33100000000000002</v>
      </c>
    </row>
    <row r="1232" spans="1:2" ht="22" x14ac:dyDescent="0.3">
      <c r="A1232" s="21" t="s">
        <v>631</v>
      </c>
      <c r="B1232" s="21">
        <v>0.33500000000000002</v>
      </c>
    </row>
    <row r="1233" spans="1:2" ht="22" x14ac:dyDescent="0.3">
      <c r="A1233" s="21" t="s">
        <v>508</v>
      </c>
      <c r="B1233" s="21">
        <v>0.36099999999999999</v>
      </c>
    </row>
    <row r="1234" spans="1:2" ht="22" x14ac:dyDescent="0.3">
      <c r="A1234" s="21" t="s">
        <v>390</v>
      </c>
      <c r="B1234" s="21">
        <v>0.378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7A96-50C2-C14B-B6DD-37E556875B51}">
  <dimension ref="A1:L1234"/>
  <sheetViews>
    <sheetView zoomScale="75" workbookViewId="0">
      <selection activeCell="C6" sqref="C6"/>
    </sheetView>
  </sheetViews>
  <sheetFormatPr baseColWidth="10" defaultRowHeight="16" x14ac:dyDescent="0.2"/>
  <cols>
    <col min="1" max="1" width="38.1640625" customWidth="1"/>
    <col min="2" max="2" width="21.6640625" customWidth="1"/>
    <col min="3" max="3" width="26.1640625" customWidth="1"/>
    <col min="6" max="6" width="27.6640625" bestFit="1" customWidth="1"/>
    <col min="7" max="7" width="18.6640625" bestFit="1" customWidth="1"/>
    <col min="8" max="8" width="24.5" bestFit="1" customWidth="1"/>
  </cols>
  <sheetData>
    <row r="1" spans="1:6" ht="22" x14ac:dyDescent="0.3">
      <c r="A1" s="1" t="s">
        <v>0</v>
      </c>
      <c r="B1" s="1" t="s">
        <v>2</v>
      </c>
      <c r="C1" s="1" t="s">
        <v>3</v>
      </c>
    </row>
    <row r="2" spans="1:6" ht="22" x14ac:dyDescent="0.3">
      <c r="A2" s="30" t="s">
        <v>847</v>
      </c>
      <c r="B2" s="30">
        <v>3.65</v>
      </c>
      <c r="C2" s="30">
        <v>0.30299999999999999</v>
      </c>
    </row>
    <row r="3" spans="1:6" ht="22" x14ac:dyDescent="0.3">
      <c r="A3" s="21" t="s">
        <v>390</v>
      </c>
      <c r="B3" s="21">
        <v>3</v>
      </c>
      <c r="C3" s="21">
        <v>0.378</v>
      </c>
      <c r="F3" t="s">
        <v>948</v>
      </c>
    </row>
    <row r="4" spans="1:6" ht="22" x14ac:dyDescent="0.3">
      <c r="A4" s="13" t="s">
        <v>139</v>
      </c>
      <c r="B4" s="13">
        <v>3.75</v>
      </c>
      <c r="C4" s="13">
        <v>0.32300000000000001</v>
      </c>
    </row>
    <row r="5" spans="1:6" ht="22" x14ac:dyDescent="0.3">
      <c r="A5" s="30" t="s">
        <v>838</v>
      </c>
      <c r="B5" s="30">
        <v>2.92</v>
      </c>
      <c r="C5" s="30">
        <v>0.27500000000000002</v>
      </c>
    </row>
    <row r="6" spans="1:6" ht="22" x14ac:dyDescent="0.3">
      <c r="A6" s="30" t="s">
        <v>847</v>
      </c>
      <c r="B6" s="30">
        <v>3.12</v>
      </c>
      <c r="C6" s="30">
        <v>0.27200000000000002</v>
      </c>
    </row>
    <row r="7" spans="1:6" ht="22" x14ac:dyDescent="0.3">
      <c r="A7" s="30" t="s">
        <v>847</v>
      </c>
      <c r="B7" s="30">
        <v>3.75</v>
      </c>
      <c r="C7" s="30">
        <v>0.28299999999999997</v>
      </c>
    </row>
    <row r="8" spans="1:6" ht="22" x14ac:dyDescent="0.3">
      <c r="A8" s="27" t="s">
        <v>718</v>
      </c>
      <c r="B8" s="27">
        <v>3.33</v>
      </c>
      <c r="C8" s="27">
        <v>0.28799999999999998</v>
      </c>
    </row>
    <row r="9" spans="1:6" ht="22" x14ac:dyDescent="0.3">
      <c r="A9" s="30" t="s">
        <v>919</v>
      </c>
      <c r="B9" s="30">
        <v>4.29</v>
      </c>
      <c r="C9" s="30">
        <v>0.28899999999999998</v>
      </c>
    </row>
    <row r="10" spans="1:6" ht="22" x14ac:dyDescent="0.3">
      <c r="A10" s="30" t="s">
        <v>838</v>
      </c>
      <c r="B10" s="30">
        <v>3</v>
      </c>
      <c r="C10" s="30">
        <v>0.26100000000000001</v>
      </c>
    </row>
    <row r="11" spans="1:6" ht="22" x14ac:dyDescent="0.3">
      <c r="A11" s="30" t="s">
        <v>814</v>
      </c>
      <c r="B11" s="30">
        <v>3.5</v>
      </c>
      <c r="C11" s="30">
        <v>0.26700000000000002</v>
      </c>
    </row>
    <row r="12" spans="1:6" ht="22" x14ac:dyDescent="0.3">
      <c r="A12" s="30" t="s">
        <v>838</v>
      </c>
      <c r="B12" s="30">
        <v>3.21</v>
      </c>
      <c r="C12" s="30">
        <v>0.25900000000000001</v>
      </c>
    </row>
    <row r="13" spans="1:6" ht="22" x14ac:dyDescent="0.3">
      <c r="A13" s="30" t="s">
        <v>802</v>
      </c>
      <c r="B13" s="30">
        <v>4.7699999999999996</v>
      </c>
      <c r="C13" s="30">
        <v>0.28499999999999998</v>
      </c>
    </row>
    <row r="14" spans="1:6" ht="22" x14ac:dyDescent="0.3">
      <c r="A14" s="30" t="s">
        <v>808</v>
      </c>
      <c r="B14" s="30">
        <v>3.75</v>
      </c>
      <c r="C14" s="30">
        <v>0.26300000000000001</v>
      </c>
    </row>
    <row r="15" spans="1:6" ht="22" x14ac:dyDescent="0.3">
      <c r="A15" s="30" t="s">
        <v>814</v>
      </c>
      <c r="B15" s="30">
        <v>4.38</v>
      </c>
      <c r="C15" s="30">
        <v>0.27300000000000002</v>
      </c>
    </row>
    <row r="16" spans="1:6" ht="22" x14ac:dyDescent="0.3">
      <c r="A16" s="27" t="s">
        <v>720</v>
      </c>
      <c r="B16" s="27">
        <v>3.12</v>
      </c>
      <c r="C16" s="27">
        <v>0.26600000000000001</v>
      </c>
    </row>
    <row r="17" spans="1:12" ht="22" x14ac:dyDescent="0.3">
      <c r="A17" s="6" t="s">
        <v>10</v>
      </c>
      <c r="B17" s="7">
        <v>2.5</v>
      </c>
      <c r="C17" s="7">
        <v>0.29599999999999999</v>
      </c>
    </row>
    <row r="18" spans="1:12" ht="22" x14ac:dyDescent="0.3">
      <c r="A18" s="6" t="s">
        <v>12</v>
      </c>
      <c r="B18" s="7">
        <v>3.33</v>
      </c>
      <c r="C18" s="7">
        <v>0.31</v>
      </c>
    </row>
    <row r="19" spans="1:12" ht="22" x14ac:dyDescent="0.3">
      <c r="A19" s="30" t="s">
        <v>801</v>
      </c>
      <c r="B19" s="30">
        <v>5.36</v>
      </c>
      <c r="C19" s="30">
        <v>0.27700000000000002</v>
      </c>
      <c r="F19" t="s">
        <v>953</v>
      </c>
    </row>
    <row r="20" spans="1:12" ht="22" x14ac:dyDescent="0.3">
      <c r="A20" s="30" t="s">
        <v>913</v>
      </c>
      <c r="B20" s="30">
        <v>5</v>
      </c>
      <c r="C20" s="30">
        <v>0.27</v>
      </c>
      <c r="F20" s="33" t="s">
        <v>944</v>
      </c>
      <c r="G20" t="s">
        <v>947</v>
      </c>
      <c r="H20" t="s">
        <v>950</v>
      </c>
      <c r="K20" t="s">
        <v>954</v>
      </c>
      <c r="L20" t="s">
        <v>955</v>
      </c>
    </row>
    <row r="21" spans="1:12" ht="22" x14ac:dyDescent="0.3">
      <c r="A21" s="6" t="s">
        <v>14</v>
      </c>
      <c r="B21" s="7">
        <v>3.75</v>
      </c>
      <c r="C21" s="7">
        <v>0.31900000000000001</v>
      </c>
      <c r="F21" s="34" t="s">
        <v>945</v>
      </c>
      <c r="G21" s="35"/>
      <c r="H21" s="35"/>
      <c r="J21" s="34" t="s">
        <v>210</v>
      </c>
      <c r="K21">
        <v>2.5</v>
      </c>
      <c r="L21">
        <v>0.17499999999999999</v>
      </c>
    </row>
    <row r="22" spans="1:12" ht="22" x14ac:dyDescent="0.3">
      <c r="A22" s="30" t="s">
        <v>819</v>
      </c>
      <c r="B22" s="30">
        <v>4.29</v>
      </c>
      <c r="C22" s="30">
        <v>0.25700000000000001</v>
      </c>
      <c r="F22" s="34" t="s">
        <v>210</v>
      </c>
      <c r="G22" s="35">
        <v>2.5</v>
      </c>
      <c r="H22" s="35">
        <v>0.17499999999999999</v>
      </c>
      <c r="J22" s="34" t="s">
        <v>87</v>
      </c>
      <c r="K22">
        <v>2.92</v>
      </c>
      <c r="L22">
        <v>0.223</v>
      </c>
    </row>
    <row r="23" spans="1:12" ht="22" x14ac:dyDescent="0.3">
      <c r="A23" s="30" t="s">
        <v>847</v>
      </c>
      <c r="B23" s="30">
        <v>5.5</v>
      </c>
      <c r="C23" s="30">
        <v>0.27900000000000003</v>
      </c>
      <c r="F23" s="34" t="s">
        <v>87</v>
      </c>
      <c r="G23" s="35">
        <v>2.92</v>
      </c>
      <c r="H23" s="35">
        <v>0.223</v>
      </c>
      <c r="J23" s="34" t="s">
        <v>174</v>
      </c>
      <c r="K23">
        <v>2.95</v>
      </c>
      <c r="L23">
        <v>0.217</v>
      </c>
    </row>
    <row r="24" spans="1:12" ht="22" x14ac:dyDescent="0.3">
      <c r="A24" s="30" t="s">
        <v>819</v>
      </c>
      <c r="B24" s="30">
        <v>6.59</v>
      </c>
      <c r="C24" s="30">
        <v>0.29799999999999999</v>
      </c>
      <c r="F24" s="34" t="s">
        <v>174</v>
      </c>
      <c r="G24" s="35">
        <v>2.95</v>
      </c>
      <c r="H24" s="35">
        <v>0.217</v>
      </c>
      <c r="J24" s="34" t="s">
        <v>142</v>
      </c>
      <c r="K24">
        <v>3</v>
      </c>
      <c r="L24">
        <v>0.24149999999999999</v>
      </c>
    </row>
    <row r="25" spans="1:12" ht="22" x14ac:dyDescent="0.3">
      <c r="A25" s="6" t="s">
        <v>14</v>
      </c>
      <c r="B25" s="7">
        <v>2.5</v>
      </c>
      <c r="C25" s="7">
        <v>0.28899999999999998</v>
      </c>
      <c r="F25" s="34" t="s">
        <v>142</v>
      </c>
      <c r="G25" s="35">
        <v>3</v>
      </c>
      <c r="H25" s="35">
        <v>0.24149999999999999</v>
      </c>
      <c r="J25" s="34" t="s">
        <v>89</v>
      </c>
      <c r="K25">
        <v>3.125</v>
      </c>
      <c r="L25">
        <v>0.20450000000000002</v>
      </c>
    </row>
    <row r="26" spans="1:12" ht="22" x14ac:dyDescent="0.3">
      <c r="A26" s="30" t="s">
        <v>801</v>
      </c>
      <c r="B26" s="30">
        <v>4.5</v>
      </c>
      <c r="C26" s="30">
        <v>0.25700000000000001</v>
      </c>
      <c r="F26" s="34" t="s">
        <v>89</v>
      </c>
      <c r="G26" s="35">
        <v>3.125</v>
      </c>
      <c r="H26" s="35">
        <v>0.20450000000000002</v>
      </c>
      <c r="J26" s="34" t="s">
        <v>729</v>
      </c>
      <c r="K26">
        <v>3.15</v>
      </c>
      <c r="L26">
        <v>0.19900000000000001</v>
      </c>
    </row>
    <row r="27" spans="1:12" ht="22" x14ac:dyDescent="0.3">
      <c r="A27" s="6" t="s">
        <v>16</v>
      </c>
      <c r="B27" s="7">
        <v>3.5</v>
      </c>
      <c r="C27" s="7">
        <v>0.308</v>
      </c>
      <c r="F27" s="34" t="s">
        <v>729</v>
      </c>
      <c r="G27" s="35">
        <v>3.15</v>
      </c>
      <c r="H27" s="35">
        <v>0.19900000000000001</v>
      </c>
      <c r="J27" s="34" t="s">
        <v>103</v>
      </c>
      <c r="K27">
        <v>3.21</v>
      </c>
      <c r="L27">
        <v>0.17899999999999999</v>
      </c>
    </row>
    <row r="28" spans="1:12" ht="22" x14ac:dyDescent="0.3">
      <c r="A28" s="30" t="s">
        <v>801</v>
      </c>
      <c r="B28" s="30">
        <v>4.5</v>
      </c>
      <c r="C28" s="30">
        <v>0.25600000000000001</v>
      </c>
      <c r="F28" s="34" t="s">
        <v>103</v>
      </c>
      <c r="G28" s="35">
        <v>3.21</v>
      </c>
      <c r="H28" s="35">
        <v>0.17899999999999999</v>
      </c>
      <c r="J28" s="34" t="s">
        <v>496</v>
      </c>
      <c r="K28">
        <v>3.25</v>
      </c>
      <c r="L28">
        <v>0.217</v>
      </c>
    </row>
    <row r="29" spans="1:12" ht="22" x14ac:dyDescent="0.3">
      <c r="A29" s="30" t="s">
        <v>802</v>
      </c>
      <c r="B29" s="30">
        <v>3.75</v>
      </c>
      <c r="C29" s="30">
        <v>0.24199999999999999</v>
      </c>
      <c r="F29" s="34" t="s">
        <v>496</v>
      </c>
      <c r="G29" s="35">
        <v>3.25</v>
      </c>
      <c r="H29" s="35">
        <v>0.217</v>
      </c>
      <c r="J29" s="34" t="s">
        <v>718</v>
      </c>
      <c r="K29">
        <v>3.253076923076923</v>
      </c>
      <c r="L29">
        <v>0.19399999999999998</v>
      </c>
    </row>
    <row r="30" spans="1:12" ht="22" x14ac:dyDescent="0.3">
      <c r="A30" s="30" t="s">
        <v>819</v>
      </c>
      <c r="B30" s="30">
        <v>4</v>
      </c>
      <c r="C30" s="30">
        <v>0.246</v>
      </c>
      <c r="F30" s="34" t="s">
        <v>718</v>
      </c>
      <c r="G30" s="35">
        <v>3.253076923076923</v>
      </c>
      <c r="H30" s="35">
        <v>0.19399999999999998</v>
      </c>
      <c r="J30" s="34" t="s">
        <v>16</v>
      </c>
      <c r="K30">
        <v>3.3186666666666667</v>
      </c>
      <c r="L30">
        <v>0.25259999999999999</v>
      </c>
    </row>
    <row r="31" spans="1:12" ht="22" x14ac:dyDescent="0.3">
      <c r="A31" s="13" t="s">
        <v>142</v>
      </c>
      <c r="B31" s="13">
        <v>2.5</v>
      </c>
      <c r="C31" s="13">
        <v>0.26400000000000001</v>
      </c>
      <c r="F31" s="34" t="s">
        <v>16</v>
      </c>
      <c r="G31" s="35">
        <v>3.3186666666666667</v>
      </c>
      <c r="H31" s="35">
        <v>0.25259999999999999</v>
      </c>
      <c r="J31" s="34" t="s">
        <v>193</v>
      </c>
      <c r="K31">
        <v>3.33</v>
      </c>
      <c r="L31">
        <v>0.20300000000000001</v>
      </c>
    </row>
    <row r="32" spans="1:12" ht="22" x14ac:dyDescent="0.3">
      <c r="A32" s="30" t="s">
        <v>808</v>
      </c>
      <c r="B32" s="30">
        <v>3.75</v>
      </c>
      <c r="C32" s="30">
        <v>0.23699999999999999</v>
      </c>
      <c r="F32" s="34" t="s">
        <v>193</v>
      </c>
      <c r="G32" s="35">
        <v>3.33</v>
      </c>
      <c r="H32" s="35">
        <v>0.20300000000000001</v>
      </c>
      <c r="J32" s="34" t="s">
        <v>19</v>
      </c>
      <c r="K32">
        <v>3.44</v>
      </c>
      <c r="L32">
        <v>0.29399999999999998</v>
      </c>
    </row>
    <row r="33" spans="1:8" ht="22" x14ac:dyDescent="0.3">
      <c r="A33" s="6" t="s">
        <v>16</v>
      </c>
      <c r="B33" s="7">
        <v>4.7699999999999996</v>
      </c>
      <c r="C33" s="7">
        <v>0.32800000000000001</v>
      </c>
      <c r="F33" s="34" t="s">
        <v>19</v>
      </c>
      <c r="G33" s="35">
        <v>3.44</v>
      </c>
      <c r="H33" s="35">
        <v>0.29399999999999998</v>
      </c>
    </row>
    <row r="34" spans="1:8" ht="22" x14ac:dyDescent="0.3">
      <c r="A34" s="6" t="s">
        <v>12</v>
      </c>
      <c r="B34" s="7">
        <v>3.5</v>
      </c>
      <c r="C34" s="7">
        <v>0.3</v>
      </c>
      <c r="F34" s="34" t="s">
        <v>161</v>
      </c>
      <c r="G34" s="35">
        <v>3.5</v>
      </c>
      <c r="H34" s="35">
        <v>0.24399999999999999</v>
      </c>
    </row>
    <row r="35" spans="1:8" ht="22" x14ac:dyDescent="0.3">
      <c r="A35" s="30" t="s">
        <v>808</v>
      </c>
      <c r="B35" s="30">
        <v>2.5</v>
      </c>
      <c r="C35" s="30">
        <v>0.214</v>
      </c>
      <c r="F35" s="34" t="s">
        <v>10</v>
      </c>
      <c r="G35" s="35">
        <v>3.5399999999999996</v>
      </c>
      <c r="H35" s="35">
        <v>0.23654545454545453</v>
      </c>
    </row>
    <row r="36" spans="1:8" ht="22" x14ac:dyDescent="0.3">
      <c r="A36" s="6" t="s">
        <v>18</v>
      </c>
      <c r="B36" s="7">
        <v>3.5</v>
      </c>
      <c r="C36" s="7">
        <v>0.29899999999999999</v>
      </c>
      <c r="F36" s="34" t="s">
        <v>720</v>
      </c>
      <c r="G36" s="35">
        <v>3.5550000000000002</v>
      </c>
      <c r="H36" s="35">
        <v>0.25800000000000001</v>
      </c>
    </row>
    <row r="37" spans="1:8" ht="22" x14ac:dyDescent="0.3">
      <c r="A37" s="6" t="s">
        <v>18</v>
      </c>
      <c r="B37" s="7">
        <v>3.5</v>
      </c>
      <c r="C37" s="7">
        <v>0.29899999999999999</v>
      </c>
      <c r="F37" s="34" t="s">
        <v>102</v>
      </c>
      <c r="G37" s="35">
        <v>3.61</v>
      </c>
      <c r="H37" s="35">
        <v>0.191</v>
      </c>
    </row>
    <row r="38" spans="1:8" ht="22" x14ac:dyDescent="0.3">
      <c r="A38" s="30" t="s">
        <v>801</v>
      </c>
      <c r="B38" s="30">
        <v>5</v>
      </c>
      <c r="C38" s="30">
        <v>0.25800000000000001</v>
      </c>
      <c r="F38" s="34" t="s">
        <v>98</v>
      </c>
      <c r="G38" s="35">
        <v>3.61</v>
      </c>
      <c r="H38" s="35">
        <v>0.2</v>
      </c>
    </row>
    <row r="39" spans="1:8" ht="22" x14ac:dyDescent="0.3">
      <c r="A39" s="30" t="s">
        <v>819</v>
      </c>
      <c r="B39" s="30">
        <v>3.27</v>
      </c>
      <c r="C39" s="30">
        <v>0.22600000000000001</v>
      </c>
      <c r="F39" s="34" t="s">
        <v>21</v>
      </c>
      <c r="G39" s="35">
        <v>3.6139999999999999</v>
      </c>
      <c r="H39" s="35">
        <v>0.23120000000000002</v>
      </c>
    </row>
    <row r="40" spans="1:8" ht="22" x14ac:dyDescent="0.3">
      <c r="A40" s="30" t="s">
        <v>819</v>
      </c>
      <c r="B40" s="30">
        <v>6.25</v>
      </c>
      <c r="C40" s="30">
        <v>0.28000000000000003</v>
      </c>
      <c r="F40" s="34" t="s">
        <v>83</v>
      </c>
      <c r="G40" s="35">
        <v>3.645</v>
      </c>
      <c r="H40" s="35">
        <v>0.22299999999999998</v>
      </c>
    </row>
    <row r="41" spans="1:8" ht="22" x14ac:dyDescent="0.3">
      <c r="A41" s="30" t="s">
        <v>798</v>
      </c>
      <c r="B41" s="30">
        <v>7</v>
      </c>
      <c r="C41" s="30">
        <v>0.29299999999999998</v>
      </c>
      <c r="F41" s="34" t="s">
        <v>809</v>
      </c>
      <c r="G41" s="35">
        <v>3.65</v>
      </c>
      <c r="H41" s="35">
        <v>9.2999999999999999E-2</v>
      </c>
    </row>
    <row r="42" spans="1:8" ht="22" x14ac:dyDescent="0.3">
      <c r="A42" s="30" t="s">
        <v>847</v>
      </c>
      <c r="B42" s="30">
        <v>3.21</v>
      </c>
      <c r="C42" s="30">
        <v>0.224</v>
      </c>
      <c r="F42" s="34" t="s">
        <v>400</v>
      </c>
      <c r="G42" s="35">
        <v>3.66</v>
      </c>
      <c r="H42" s="35">
        <v>0.28599999999999998</v>
      </c>
    </row>
    <row r="43" spans="1:8" ht="22" x14ac:dyDescent="0.3">
      <c r="A43" s="6" t="s">
        <v>19</v>
      </c>
      <c r="B43" s="7">
        <v>3.44</v>
      </c>
      <c r="C43" s="7">
        <v>0.29399999999999998</v>
      </c>
      <c r="F43" s="34" t="s">
        <v>497</v>
      </c>
      <c r="G43" s="35">
        <v>3.66</v>
      </c>
      <c r="H43" s="35">
        <v>0.221</v>
      </c>
    </row>
    <row r="44" spans="1:8" ht="22" x14ac:dyDescent="0.3">
      <c r="A44" s="30" t="s">
        <v>847</v>
      </c>
      <c r="B44" s="30">
        <v>5.68</v>
      </c>
      <c r="C44" s="30">
        <v>0.26700000000000002</v>
      </c>
      <c r="F44" s="34" t="s">
        <v>12</v>
      </c>
      <c r="G44" s="35">
        <v>3.6799999999999997</v>
      </c>
      <c r="H44" s="35">
        <v>0.27166666666666667</v>
      </c>
    </row>
    <row r="45" spans="1:8" ht="22" x14ac:dyDescent="0.3">
      <c r="A45" s="6" t="s">
        <v>18</v>
      </c>
      <c r="B45" s="7">
        <v>4.17</v>
      </c>
      <c r="C45" s="7">
        <v>0.308</v>
      </c>
      <c r="F45" s="34" t="s">
        <v>735</v>
      </c>
      <c r="G45" s="35">
        <v>3.68</v>
      </c>
      <c r="H45" s="35">
        <v>0.19</v>
      </c>
    </row>
    <row r="46" spans="1:8" ht="22" x14ac:dyDescent="0.3">
      <c r="A46" s="30" t="s">
        <v>847</v>
      </c>
      <c r="B46" s="30">
        <v>6.25</v>
      </c>
      <c r="C46" s="30">
        <v>0.27600000000000002</v>
      </c>
      <c r="F46" s="34" t="s">
        <v>186</v>
      </c>
      <c r="G46" s="35">
        <v>3.69</v>
      </c>
      <c r="H46" s="35">
        <v>0.218</v>
      </c>
    </row>
    <row r="47" spans="1:8" ht="22" x14ac:dyDescent="0.3">
      <c r="A47" s="6" t="s">
        <v>16</v>
      </c>
      <c r="B47" s="7">
        <v>3.21</v>
      </c>
      <c r="C47" s="7">
        <v>0.28499999999999998</v>
      </c>
      <c r="F47" s="34" t="s">
        <v>106</v>
      </c>
      <c r="G47" s="35">
        <v>3.69</v>
      </c>
      <c r="H47" s="35">
        <v>0.187</v>
      </c>
    </row>
    <row r="48" spans="1:8" ht="22" x14ac:dyDescent="0.3">
      <c r="A48" s="13" t="s">
        <v>145</v>
      </c>
      <c r="B48" s="13">
        <v>3.21</v>
      </c>
      <c r="C48" s="13">
        <v>0.26800000000000002</v>
      </c>
      <c r="F48" s="34" t="s">
        <v>85</v>
      </c>
      <c r="G48" s="35">
        <v>3.72</v>
      </c>
      <c r="H48" s="35">
        <v>0.24399999999999999</v>
      </c>
    </row>
    <row r="49" spans="1:8" ht="22" x14ac:dyDescent="0.3">
      <c r="A49" s="21" t="s">
        <v>403</v>
      </c>
      <c r="B49" s="21">
        <v>2</v>
      </c>
      <c r="C49" s="21">
        <v>0.25800000000000001</v>
      </c>
      <c r="F49" s="34" t="s">
        <v>184</v>
      </c>
      <c r="G49" s="35">
        <v>3.75</v>
      </c>
      <c r="H49" s="35">
        <v>0.222</v>
      </c>
    </row>
    <row r="50" spans="1:8" ht="22" x14ac:dyDescent="0.3">
      <c r="A50" s="6" t="s">
        <v>12</v>
      </c>
      <c r="B50" s="7">
        <v>2.5</v>
      </c>
      <c r="C50" s="7">
        <v>0.26800000000000002</v>
      </c>
      <c r="F50" s="34" t="s">
        <v>149</v>
      </c>
      <c r="G50" s="35">
        <v>3.75</v>
      </c>
      <c r="H50" s="35">
        <v>0.25600000000000001</v>
      </c>
    </row>
    <row r="51" spans="1:8" ht="22" x14ac:dyDescent="0.3">
      <c r="A51" s="6" t="s">
        <v>10</v>
      </c>
      <c r="B51" s="7">
        <v>2.5</v>
      </c>
      <c r="C51" s="7">
        <v>0.26700000000000002</v>
      </c>
      <c r="F51" s="34" t="s">
        <v>538</v>
      </c>
      <c r="G51" s="35">
        <v>3.75</v>
      </c>
      <c r="H51" s="35">
        <v>0.23300000000000001</v>
      </c>
    </row>
    <row r="52" spans="1:8" ht="22" x14ac:dyDescent="0.3">
      <c r="A52" s="30" t="s">
        <v>819</v>
      </c>
      <c r="B52" s="30">
        <v>4.17</v>
      </c>
      <c r="C52" s="30">
        <v>0.23499999999999999</v>
      </c>
      <c r="F52" s="34" t="s">
        <v>23</v>
      </c>
      <c r="G52" s="35">
        <v>3.7800000000000002</v>
      </c>
      <c r="H52" s="35">
        <v>0.22085714285714289</v>
      </c>
    </row>
    <row r="53" spans="1:8" ht="22" x14ac:dyDescent="0.3">
      <c r="A53" s="30" t="s">
        <v>847</v>
      </c>
      <c r="B53" s="30">
        <v>3.68</v>
      </c>
      <c r="C53" s="30">
        <v>0.22600000000000001</v>
      </c>
      <c r="F53" s="34" t="s">
        <v>731</v>
      </c>
      <c r="G53" s="35">
        <v>3.89</v>
      </c>
      <c r="H53" s="35">
        <v>0.222</v>
      </c>
    </row>
    <row r="54" spans="1:8" ht="22" x14ac:dyDescent="0.3">
      <c r="A54" s="30" t="s">
        <v>819</v>
      </c>
      <c r="B54" s="30">
        <v>4.72</v>
      </c>
      <c r="C54" s="30">
        <v>0.24399999999999999</v>
      </c>
      <c r="F54" s="34" t="s">
        <v>152</v>
      </c>
      <c r="G54" s="35">
        <v>4</v>
      </c>
      <c r="H54" s="35">
        <v>0.25700000000000001</v>
      </c>
    </row>
    <row r="55" spans="1:8" ht="22" x14ac:dyDescent="0.3">
      <c r="A55" s="30" t="s">
        <v>900</v>
      </c>
      <c r="B55" s="30">
        <v>6.67</v>
      </c>
      <c r="C55" s="30">
        <v>0.27900000000000003</v>
      </c>
      <c r="F55" s="34" t="s">
        <v>29</v>
      </c>
      <c r="G55" s="35">
        <v>4.0466666666666669</v>
      </c>
      <c r="H55" s="35">
        <v>0.2112222222222222</v>
      </c>
    </row>
    <row r="56" spans="1:8" ht="22" x14ac:dyDescent="0.3">
      <c r="A56" s="6" t="s">
        <v>18</v>
      </c>
      <c r="B56" s="7">
        <v>4.17</v>
      </c>
      <c r="C56" s="7">
        <v>0.3</v>
      </c>
      <c r="F56" s="34" t="s">
        <v>725</v>
      </c>
      <c r="G56" s="35">
        <v>4.05</v>
      </c>
      <c r="H56" s="35">
        <v>0.24099999999999999</v>
      </c>
    </row>
    <row r="57" spans="1:8" ht="22" x14ac:dyDescent="0.3">
      <c r="A57" s="21" t="s">
        <v>562</v>
      </c>
      <c r="B57" s="21">
        <v>4.5</v>
      </c>
      <c r="C57" s="21">
        <v>0.32700000000000001</v>
      </c>
      <c r="F57" s="34" t="s">
        <v>167</v>
      </c>
      <c r="G57" s="35">
        <v>4.0679999999999996</v>
      </c>
      <c r="H57" s="35">
        <v>0.18860000000000002</v>
      </c>
    </row>
    <row r="58" spans="1:8" ht="22" x14ac:dyDescent="0.3">
      <c r="A58" s="21" t="s">
        <v>614</v>
      </c>
      <c r="B58" s="21">
        <v>3.11</v>
      </c>
      <c r="C58" s="21">
        <v>0.28499999999999998</v>
      </c>
      <c r="F58" s="34" t="s">
        <v>35</v>
      </c>
      <c r="G58" s="35">
        <v>4.12</v>
      </c>
      <c r="H58" s="35">
        <v>0.23500000000000001</v>
      </c>
    </row>
    <row r="59" spans="1:8" ht="22" x14ac:dyDescent="0.3">
      <c r="A59" s="21" t="s">
        <v>631</v>
      </c>
      <c r="B59" s="21">
        <v>3.66</v>
      </c>
      <c r="C59" s="21">
        <v>0.30199999999999999</v>
      </c>
      <c r="F59" s="34" t="s">
        <v>473</v>
      </c>
      <c r="G59" s="35">
        <v>4.165</v>
      </c>
      <c r="H59" s="35">
        <v>0.18475000000000003</v>
      </c>
    </row>
    <row r="60" spans="1:8" ht="22" x14ac:dyDescent="0.3">
      <c r="A60" s="27" t="s">
        <v>718</v>
      </c>
      <c r="B60" s="27">
        <v>3</v>
      </c>
      <c r="C60" s="27">
        <v>0.24099999999999999</v>
      </c>
      <c r="F60" s="34" t="s">
        <v>81</v>
      </c>
      <c r="G60" s="35">
        <v>4.17</v>
      </c>
      <c r="H60" s="35">
        <v>0.28599999999999998</v>
      </c>
    </row>
    <row r="61" spans="1:8" ht="22" x14ac:dyDescent="0.3">
      <c r="A61" s="30" t="s">
        <v>819</v>
      </c>
      <c r="B61" s="30">
        <v>4.17</v>
      </c>
      <c r="C61" s="30">
        <v>0.23200000000000001</v>
      </c>
      <c r="F61" s="34" t="s">
        <v>118</v>
      </c>
      <c r="G61" s="35">
        <v>4.17</v>
      </c>
      <c r="H61" s="35">
        <v>0.16600000000000001</v>
      </c>
    </row>
    <row r="62" spans="1:8" ht="22" x14ac:dyDescent="0.3">
      <c r="A62" s="30" t="s">
        <v>801</v>
      </c>
      <c r="B62" s="30">
        <v>5.83</v>
      </c>
      <c r="C62" s="30">
        <v>0.26200000000000001</v>
      </c>
      <c r="F62" s="34" t="s">
        <v>172</v>
      </c>
      <c r="G62" s="35">
        <v>4.29</v>
      </c>
      <c r="H62" s="35">
        <v>0.24</v>
      </c>
    </row>
    <row r="63" spans="1:8" ht="22" x14ac:dyDescent="0.3">
      <c r="A63" s="6" t="s">
        <v>16</v>
      </c>
      <c r="B63" s="7">
        <v>4</v>
      </c>
      <c r="C63" s="7">
        <v>0.29499999999999998</v>
      </c>
      <c r="F63" s="34" t="s">
        <v>164</v>
      </c>
      <c r="G63" s="35">
        <v>4.38</v>
      </c>
      <c r="H63" s="35">
        <v>0.25600000000000001</v>
      </c>
    </row>
    <row r="64" spans="1:8" ht="22" x14ac:dyDescent="0.3">
      <c r="A64" s="6" t="s">
        <v>16</v>
      </c>
      <c r="B64" s="7">
        <v>3</v>
      </c>
      <c r="C64" s="7">
        <v>0.27100000000000002</v>
      </c>
      <c r="F64" s="34" t="s">
        <v>37</v>
      </c>
      <c r="G64" s="35">
        <v>4.4516666666666662</v>
      </c>
      <c r="H64" s="35">
        <v>0.18133333333333335</v>
      </c>
    </row>
    <row r="65" spans="1:8" ht="22" x14ac:dyDescent="0.3">
      <c r="A65" s="30" t="s">
        <v>801</v>
      </c>
      <c r="B65" s="30">
        <v>4.04</v>
      </c>
      <c r="C65" s="30">
        <v>0.22700000000000001</v>
      </c>
      <c r="F65" s="34" t="s">
        <v>658</v>
      </c>
      <c r="G65" s="35">
        <v>4.5</v>
      </c>
      <c r="H65" s="35">
        <v>0.22500000000000001</v>
      </c>
    </row>
    <row r="66" spans="1:8" ht="22" x14ac:dyDescent="0.3">
      <c r="A66" s="30" t="s">
        <v>838</v>
      </c>
      <c r="B66" s="30">
        <v>5</v>
      </c>
      <c r="C66" s="30">
        <v>0.24299999999999999</v>
      </c>
      <c r="F66" s="34" t="s">
        <v>107</v>
      </c>
      <c r="G66" s="35">
        <v>4.5</v>
      </c>
      <c r="H66" s="35">
        <v>0.19450000000000001</v>
      </c>
    </row>
    <row r="67" spans="1:8" ht="22" x14ac:dyDescent="0.3">
      <c r="A67" s="6" t="s">
        <v>21</v>
      </c>
      <c r="B67" s="7">
        <v>2.95</v>
      </c>
      <c r="C67" s="7">
        <v>0.26600000000000001</v>
      </c>
      <c r="F67" s="34" t="s">
        <v>648</v>
      </c>
      <c r="G67" s="35">
        <v>4.5</v>
      </c>
      <c r="H67" s="35">
        <v>0.23899999999999999</v>
      </c>
    </row>
    <row r="68" spans="1:8" ht="22" x14ac:dyDescent="0.3">
      <c r="A68" s="24" t="s">
        <v>667</v>
      </c>
      <c r="B68" s="24">
        <v>5.21</v>
      </c>
      <c r="C68" s="24">
        <v>0.23100000000000001</v>
      </c>
      <c r="F68" s="34" t="s">
        <v>645</v>
      </c>
      <c r="G68" s="35">
        <v>4.5</v>
      </c>
      <c r="H68" s="35">
        <v>0.27300000000000002</v>
      </c>
    </row>
    <row r="69" spans="1:8" ht="22" x14ac:dyDescent="0.3">
      <c r="A69" s="30" t="s">
        <v>800</v>
      </c>
      <c r="B69" s="30">
        <v>6.5</v>
      </c>
      <c r="C69" s="30">
        <v>0.26700000000000002</v>
      </c>
      <c r="F69" s="34" t="s">
        <v>565</v>
      </c>
      <c r="G69" s="35">
        <v>4.5</v>
      </c>
      <c r="H69" s="35">
        <v>0.26500000000000001</v>
      </c>
    </row>
    <row r="70" spans="1:8" ht="22" x14ac:dyDescent="0.3">
      <c r="A70" s="30" t="s">
        <v>800</v>
      </c>
      <c r="B70" s="30">
        <v>6.67</v>
      </c>
      <c r="C70" s="30">
        <v>0.27</v>
      </c>
      <c r="F70" s="34" t="s">
        <v>562</v>
      </c>
      <c r="G70" s="35">
        <v>4.5</v>
      </c>
      <c r="H70" s="35">
        <v>0.32700000000000001</v>
      </c>
    </row>
    <row r="71" spans="1:8" ht="22" x14ac:dyDescent="0.3">
      <c r="A71" s="6" t="s">
        <v>21</v>
      </c>
      <c r="B71" s="7">
        <v>2.95</v>
      </c>
      <c r="C71" s="7">
        <v>0.26200000000000001</v>
      </c>
      <c r="F71" s="34" t="s">
        <v>737</v>
      </c>
      <c r="G71" s="35">
        <v>4.5199999999999996</v>
      </c>
      <c r="H71" s="35">
        <v>0.21299999999999999</v>
      </c>
    </row>
    <row r="72" spans="1:8" ht="22" x14ac:dyDescent="0.3">
      <c r="A72" s="30" t="s">
        <v>798</v>
      </c>
      <c r="B72" s="30">
        <v>6.07</v>
      </c>
      <c r="C72" s="30">
        <v>0.25700000000000001</v>
      </c>
      <c r="F72" s="34" t="s">
        <v>750</v>
      </c>
      <c r="G72" s="35">
        <v>4.5199999999999996</v>
      </c>
      <c r="H72" s="35">
        <v>0.152</v>
      </c>
    </row>
    <row r="73" spans="1:8" ht="22" x14ac:dyDescent="0.3">
      <c r="A73" s="30" t="s">
        <v>838</v>
      </c>
      <c r="B73" s="30">
        <v>6.94</v>
      </c>
      <c r="C73" s="30">
        <v>0.27300000000000002</v>
      </c>
      <c r="F73" s="34" t="s">
        <v>727</v>
      </c>
      <c r="G73" s="35">
        <v>4.5599999999999996</v>
      </c>
      <c r="H73" s="35">
        <v>0.25700000000000001</v>
      </c>
    </row>
    <row r="74" spans="1:8" ht="22" x14ac:dyDescent="0.3">
      <c r="A74" s="30" t="s">
        <v>880</v>
      </c>
      <c r="B74" s="30">
        <v>6.67</v>
      </c>
      <c r="C74" s="30">
        <v>0.26700000000000002</v>
      </c>
      <c r="F74" s="34" t="s">
        <v>511</v>
      </c>
      <c r="G74" s="35">
        <v>4.6399999999999997</v>
      </c>
      <c r="H74" s="35">
        <v>0.26900000000000002</v>
      </c>
    </row>
    <row r="75" spans="1:8" ht="22" x14ac:dyDescent="0.3">
      <c r="A75" s="10" t="s">
        <v>81</v>
      </c>
      <c r="B75" s="10">
        <v>4.17</v>
      </c>
      <c r="C75" s="11">
        <v>0.28599999999999998</v>
      </c>
      <c r="F75" s="34" t="s">
        <v>236</v>
      </c>
      <c r="G75" s="35">
        <v>4.665</v>
      </c>
      <c r="H75" s="35">
        <v>0.187</v>
      </c>
    </row>
    <row r="76" spans="1:8" ht="22" x14ac:dyDescent="0.3">
      <c r="A76" s="30" t="s">
        <v>801</v>
      </c>
      <c r="B76" s="30">
        <v>6.79</v>
      </c>
      <c r="C76" s="30">
        <v>0.26900000000000002</v>
      </c>
      <c r="F76" s="34" t="s">
        <v>33</v>
      </c>
      <c r="G76" s="35">
        <v>4.6657142857142855</v>
      </c>
      <c r="H76" s="35">
        <v>0.22257142857142859</v>
      </c>
    </row>
    <row r="77" spans="1:8" ht="22" x14ac:dyDescent="0.3">
      <c r="A77" s="6" t="s">
        <v>14</v>
      </c>
      <c r="B77" s="7">
        <v>2.5</v>
      </c>
      <c r="C77" s="7">
        <v>0.249</v>
      </c>
      <c r="F77" s="34" t="s">
        <v>808</v>
      </c>
      <c r="G77" s="35">
        <v>4.7140000000000004</v>
      </c>
      <c r="H77" s="35">
        <v>0.22339999999999999</v>
      </c>
    </row>
    <row r="78" spans="1:8" ht="22" x14ac:dyDescent="0.3">
      <c r="A78" s="17" t="s">
        <v>287</v>
      </c>
      <c r="B78" s="18">
        <v>4.5</v>
      </c>
      <c r="C78" s="18">
        <v>0.29299999999999998</v>
      </c>
      <c r="F78" s="34" t="s">
        <v>27</v>
      </c>
      <c r="G78" s="35">
        <v>4.7987500000000001</v>
      </c>
      <c r="H78" s="35">
        <v>0.21137500000000004</v>
      </c>
    </row>
    <row r="79" spans="1:8" ht="22" x14ac:dyDescent="0.3">
      <c r="A79" s="6" t="s">
        <v>23</v>
      </c>
      <c r="B79" s="7">
        <v>3.75</v>
      </c>
      <c r="C79" s="7">
        <v>0.27500000000000002</v>
      </c>
      <c r="F79" s="34" t="s">
        <v>95</v>
      </c>
      <c r="G79" s="35">
        <v>4.83</v>
      </c>
      <c r="H79" s="35">
        <v>0.23300000000000001</v>
      </c>
    </row>
    <row r="80" spans="1:8" ht="22" x14ac:dyDescent="0.3">
      <c r="A80" s="21" t="s">
        <v>400</v>
      </c>
      <c r="B80" s="21">
        <v>3.66</v>
      </c>
      <c r="C80" s="21">
        <v>0.28599999999999998</v>
      </c>
      <c r="F80" s="34" t="s">
        <v>570</v>
      </c>
      <c r="G80" s="35">
        <v>4.8499999999999996</v>
      </c>
      <c r="H80" s="35">
        <v>0.224</v>
      </c>
    </row>
    <row r="81" spans="1:8" ht="22" x14ac:dyDescent="0.3">
      <c r="A81" s="27" t="s">
        <v>718</v>
      </c>
      <c r="B81" s="27">
        <v>2.5</v>
      </c>
      <c r="C81" s="27">
        <v>0.216</v>
      </c>
      <c r="F81" s="34" t="s">
        <v>403</v>
      </c>
      <c r="G81" s="35">
        <v>4.8550000000000004</v>
      </c>
      <c r="H81" s="35">
        <v>0.23449999999999999</v>
      </c>
    </row>
    <row r="82" spans="1:8" ht="22" x14ac:dyDescent="0.3">
      <c r="A82" s="24" t="s">
        <v>669</v>
      </c>
      <c r="B82" s="24">
        <v>3.58</v>
      </c>
      <c r="C82" s="24">
        <v>0.19800000000000001</v>
      </c>
      <c r="F82" s="34" t="s">
        <v>406</v>
      </c>
      <c r="G82" s="35">
        <v>4.8550000000000004</v>
      </c>
      <c r="H82" s="35">
        <v>0.20849999999999999</v>
      </c>
    </row>
    <row r="83" spans="1:8" ht="22" x14ac:dyDescent="0.3">
      <c r="A83" s="30" t="s">
        <v>880</v>
      </c>
      <c r="B83" s="30">
        <v>5.96</v>
      </c>
      <c r="C83" s="30">
        <v>0.25</v>
      </c>
      <c r="F83" s="34" t="s">
        <v>557</v>
      </c>
      <c r="G83" s="35">
        <v>4.8600000000000003</v>
      </c>
      <c r="H83" s="35">
        <v>0.26900000000000002</v>
      </c>
    </row>
    <row r="84" spans="1:8" ht="22" x14ac:dyDescent="0.3">
      <c r="A84" s="6" t="s">
        <v>23</v>
      </c>
      <c r="B84" s="7">
        <v>3.75</v>
      </c>
      <c r="C84" s="7">
        <v>0.27200000000000002</v>
      </c>
      <c r="F84" s="34" t="s">
        <v>18</v>
      </c>
      <c r="G84" s="35">
        <v>4.9275000000000002</v>
      </c>
      <c r="H84" s="35">
        <v>0.28875000000000001</v>
      </c>
    </row>
    <row r="85" spans="1:8" ht="22" x14ac:dyDescent="0.3">
      <c r="A85" s="6" t="s">
        <v>16</v>
      </c>
      <c r="B85" s="7">
        <v>3.12</v>
      </c>
      <c r="C85" s="7">
        <v>0.25700000000000001</v>
      </c>
      <c r="F85" s="34" t="s">
        <v>14</v>
      </c>
      <c r="G85" s="35">
        <v>4.9433333333333334</v>
      </c>
      <c r="H85" s="35">
        <v>0.22503703703703704</v>
      </c>
    </row>
    <row r="86" spans="1:8" ht="22" x14ac:dyDescent="0.3">
      <c r="A86" s="6" t="s">
        <v>23</v>
      </c>
      <c r="B86" s="7">
        <v>3.75</v>
      </c>
      <c r="C86" s="7">
        <v>0.27</v>
      </c>
      <c r="F86" s="34" t="s">
        <v>91</v>
      </c>
      <c r="G86" s="35">
        <v>4.95</v>
      </c>
      <c r="H86" s="35">
        <v>0.251</v>
      </c>
    </row>
    <row r="87" spans="1:8" ht="22" x14ac:dyDescent="0.3">
      <c r="A87" s="30" t="s">
        <v>838</v>
      </c>
      <c r="B87" s="30">
        <v>3.61</v>
      </c>
      <c r="C87" s="30">
        <v>0.20499999999999999</v>
      </c>
      <c r="F87" s="34" t="s">
        <v>39</v>
      </c>
      <c r="G87" s="35">
        <v>4.9514285714285711</v>
      </c>
      <c r="H87" s="35">
        <v>0.21185714285714283</v>
      </c>
    </row>
    <row r="88" spans="1:8" ht="22" x14ac:dyDescent="0.3">
      <c r="A88" s="17" t="s">
        <v>287</v>
      </c>
      <c r="B88" s="18">
        <v>4.17</v>
      </c>
      <c r="C88" s="18">
        <v>0.27800000000000002</v>
      </c>
      <c r="F88" s="34" t="s">
        <v>116</v>
      </c>
      <c r="G88" s="35">
        <v>4.9700000000000006</v>
      </c>
      <c r="H88" s="35">
        <v>0.13350000000000001</v>
      </c>
    </row>
    <row r="89" spans="1:8" ht="22" x14ac:dyDescent="0.3">
      <c r="A89" s="27" t="s">
        <v>718</v>
      </c>
      <c r="B89" s="27">
        <v>3.75</v>
      </c>
      <c r="C89" s="27">
        <v>0.255</v>
      </c>
      <c r="F89" s="34" t="s">
        <v>41</v>
      </c>
      <c r="G89" s="35">
        <v>4.9783333333333335</v>
      </c>
      <c r="H89" s="35">
        <v>0.20983333333333332</v>
      </c>
    </row>
    <row r="90" spans="1:8" ht="22" x14ac:dyDescent="0.3">
      <c r="A90" s="30" t="s">
        <v>847</v>
      </c>
      <c r="B90" s="30">
        <v>6.07</v>
      </c>
      <c r="C90" s="30">
        <v>0.249</v>
      </c>
      <c r="F90" s="34" t="s">
        <v>559</v>
      </c>
      <c r="G90" s="35">
        <v>5</v>
      </c>
      <c r="H90" s="35">
        <v>0.28599999999999998</v>
      </c>
    </row>
    <row r="91" spans="1:8" ht="22" x14ac:dyDescent="0.3">
      <c r="A91" s="6" t="s">
        <v>16</v>
      </c>
      <c r="B91" s="7">
        <v>3.12</v>
      </c>
      <c r="C91" s="7">
        <v>0.254</v>
      </c>
      <c r="F91" s="34" t="s">
        <v>110</v>
      </c>
      <c r="G91" s="35">
        <v>5</v>
      </c>
      <c r="H91" s="35">
        <v>0.20200000000000001</v>
      </c>
    </row>
    <row r="92" spans="1:8" ht="22" x14ac:dyDescent="0.3">
      <c r="A92" s="30" t="s">
        <v>819</v>
      </c>
      <c r="B92" s="30">
        <v>7.5</v>
      </c>
      <c r="C92" s="30">
        <v>0.27400000000000002</v>
      </c>
      <c r="F92" s="34" t="s">
        <v>566</v>
      </c>
      <c r="G92" s="35">
        <v>5</v>
      </c>
      <c r="H92" s="35">
        <v>0.27900000000000003</v>
      </c>
    </row>
    <row r="93" spans="1:8" ht="22" x14ac:dyDescent="0.3">
      <c r="A93" s="27" t="s">
        <v>718</v>
      </c>
      <c r="B93" s="27">
        <v>2.5</v>
      </c>
      <c r="C93" s="27">
        <v>0.21199999999999999</v>
      </c>
      <c r="F93" s="34" t="s">
        <v>177</v>
      </c>
      <c r="G93" s="35">
        <v>5</v>
      </c>
      <c r="H93" s="35">
        <v>0.247</v>
      </c>
    </row>
    <row r="94" spans="1:8" ht="22" x14ac:dyDescent="0.3">
      <c r="A94" s="6" t="s">
        <v>12</v>
      </c>
      <c r="B94" s="7">
        <v>3.61</v>
      </c>
      <c r="C94" s="7">
        <v>0.26200000000000001</v>
      </c>
      <c r="F94" s="34" t="s">
        <v>594</v>
      </c>
      <c r="G94" s="35">
        <v>5.07</v>
      </c>
      <c r="H94" s="35">
        <v>0.247</v>
      </c>
    </row>
    <row r="95" spans="1:8" ht="22" x14ac:dyDescent="0.3">
      <c r="A95" s="6" t="s">
        <v>18</v>
      </c>
      <c r="B95" s="7">
        <v>5.83</v>
      </c>
      <c r="C95" s="7">
        <v>0.31</v>
      </c>
      <c r="F95" s="34" t="s">
        <v>694</v>
      </c>
      <c r="G95" s="35">
        <v>5.12</v>
      </c>
      <c r="H95" s="35">
        <v>0.13400000000000001</v>
      </c>
    </row>
    <row r="96" spans="1:8" ht="22" x14ac:dyDescent="0.3">
      <c r="A96" s="17" t="s">
        <v>299</v>
      </c>
      <c r="B96" s="18">
        <v>3.61</v>
      </c>
      <c r="C96" s="18">
        <v>0.26</v>
      </c>
      <c r="F96" s="34" t="s">
        <v>478</v>
      </c>
      <c r="G96" s="35">
        <v>5.1850000000000005</v>
      </c>
      <c r="H96" s="35">
        <v>0.21675</v>
      </c>
    </row>
    <row r="97" spans="1:8" ht="22" x14ac:dyDescent="0.3">
      <c r="A97" s="30" t="s">
        <v>838</v>
      </c>
      <c r="B97" s="30">
        <v>5.68</v>
      </c>
      <c r="C97" s="30">
        <v>0.23799999999999999</v>
      </c>
      <c r="F97" s="34" t="s">
        <v>206</v>
      </c>
      <c r="G97" s="35">
        <v>5.2266666666666666</v>
      </c>
      <c r="H97" s="35">
        <v>0.20166666666666666</v>
      </c>
    </row>
    <row r="98" spans="1:8" ht="22" x14ac:dyDescent="0.3">
      <c r="A98" s="6" t="s">
        <v>10</v>
      </c>
      <c r="B98" s="7">
        <v>2.5</v>
      </c>
      <c r="C98" s="7">
        <v>0.23499999999999999</v>
      </c>
      <c r="F98" s="34" t="s">
        <v>740</v>
      </c>
      <c r="G98" s="35">
        <v>5.23</v>
      </c>
      <c r="H98" s="35">
        <v>0.216</v>
      </c>
    </row>
    <row r="99" spans="1:8" ht="22" x14ac:dyDescent="0.3">
      <c r="A99" s="30" t="s">
        <v>798</v>
      </c>
      <c r="B99" s="30">
        <v>5.83</v>
      </c>
      <c r="C99" s="30">
        <v>0.24</v>
      </c>
      <c r="F99" s="34" t="s">
        <v>385</v>
      </c>
      <c r="G99" s="35">
        <v>5.2399999999999993</v>
      </c>
      <c r="H99" s="35">
        <v>0.24666666666666667</v>
      </c>
    </row>
    <row r="100" spans="1:8" ht="22" x14ac:dyDescent="0.3">
      <c r="A100" s="6" t="s">
        <v>16</v>
      </c>
      <c r="B100" s="7">
        <v>2.5</v>
      </c>
      <c r="C100" s="7">
        <v>0.23400000000000001</v>
      </c>
      <c r="F100" s="34" t="s">
        <v>326</v>
      </c>
      <c r="G100" s="35">
        <v>5.25</v>
      </c>
      <c r="H100" s="35">
        <v>0.19900000000000001</v>
      </c>
    </row>
    <row r="101" spans="1:8" ht="22" x14ac:dyDescent="0.3">
      <c r="A101" s="30" t="s">
        <v>798</v>
      </c>
      <c r="B101" s="30">
        <v>5.36</v>
      </c>
      <c r="C101" s="30">
        <v>0.23</v>
      </c>
      <c r="F101" s="34" t="s">
        <v>696</v>
      </c>
      <c r="G101" s="35">
        <v>5.26</v>
      </c>
      <c r="H101" s="35">
        <v>0.113</v>
      </c>
    </row>
    <row r="102" spans="1:8" ht="22" x14ac:dyDescent="0.3">
      <c r="A102" s="30" t="s">
        <v>875</v>
      </c>
      <c r="B102" s="30">
        <v>7.5</v>
      </c>
      <c r="C102" s="30">
        <v>0.26900000000000002</v>
      </c>
      <c r="F102" s="34" t="s">
        <v>90</v>
      </c>
      <c r="G102" s="35">
        <v>5.26</v>
      </c>
      <c r="H102" s="35">
        <v>0.25800000000000001</v>
      </c>
    </row>
    <row r="103" spans="1:8" ht="22" x14ac:dyDescent="0.3">
      <c r="A103" s="17" t="s">
        <v>290</v>
      </c>
      <c r="B103" s="18">
        <v>5.28</v>
      </c>
      <c r="C103" s="18">
        <v>0.29399999999999998</v>
      </c>
      <c r="F103" s="34" t="s">
        <v>93</v>
      </c>
      <c r="G103" s="35">
        <v>5.2716666666666665</v>
      </c>
      <c r="H103" s="35">
        <v>0.17183333333333337</v>
      </c>
    </row>
    <row r="104" spans="1:8" ht="22" x14ac:dyDescent="0.3">
      <c r="A104" s="6" t="s">
        <v>10</v>
      </c>
      <c r="B104" s="7">
        <v>3.33</v>
      </c>
      <c r="C104" s="7">
        <v>0.251</v>
      </c>
      <c r="F104" s="34" t="s">
        <v>220</v>
      </c>
      <c r="G104" s="35">
        <v>5.28</v>
      </c>
      <c r="H104" s="35">
        <v>0.216</v>
      </c>
    </row>
    <row r="105" spans="1:8" ht="22" x14ac:dyDescent="0.3">
      <c r="A105" s="24" t="s">
        <v>667</v>
      </c>
      <c r="B105" s="24">
        <v>5.07</v>
      </c>
      <c r="C105" s="24">
        <v>0.215</v>
      </c>
      <c r="F105" s="34" t="s">
        <v>640</v>
      </c>
      <c r="G105" s="35">
        <v>5.3100000000000005</v>
      </c>
      <c r="H105" s="35">
        <v>0.2135</v>
      </c>
    </row>
    <row r="106" spans="1:8" ht="22" x14ac:dyDescent="0.3">
      <c r="A106" s="30" t="s">
        <v>801</v>
      </c>
      <c r="B106" s="30">
        <v>6</v>
      </c>
      <c r="C106" s="30">
        <v>0.24099999999999999</v>
      </c>
      <c r="F106" s="34" t="s">
        <v>436</v>
      </c>
      <c r="G106" s="35">
        <v>5.33</v>
      </c>
      <c r="H106" s="35">
        <v>0.19700000000000001</v>
      </c>
    </row>
    <row r="107" spans="1:8" ht="22" x14ac:dyDescent="0.3">
      <c r="A107" s="30" t="s">
        <v>932</v>
      </c>
      <c r="B107" s="30">
        <v>5.36</v>
      </c>
      <c r="C107" s="30">
        <v>0.22900000000000001</v>
      </c>
      <c r="F107" s="34" t="s">
        <v>424</v>
      </c>
      <c r="G107" s="35">
        <v>5.33</v>
      </c>
      <c r="H107" s="35">
        <v>0.14499999999999999</v>
      </c>
    </row>
    <row r="108" spans="1:8" ht="22" x14ac:dyDescent="0.3">
      <c r="A108" s="6" t="s">
        <v>23</v>
      </c>
      <c r="B108" s="7">
        <v>3.61</v>
      </c>
      <c r="C108" s="7">
        <v>0.25600000000000001</v>
      </c>
      <c r="F108" s="34" t="s">
        <v>536</v>
      </c>
      <c r="G108" s="35">
        <v>5.33</v>
      </c>
      <c r="H108" s="35">
        <v>0.25800000000000001</v>
      </c>
    </row>
    <row r="109" spans="1:8" ht="22" x14ac:dyDescent="0.3">
      <c r="A109" s="13" t="s">
        <v>147</v>
      </c>
      <c r="B109" s="13">
        <v>6.07</v>
      </c>
      <c r="C109" s="13">
        <v>0.29499999999999998</v>
      </c>
      <c r="F109" s="34" t="s">
        <v>656</v>
      </c>
      <c r="G109" s="35">
        <v>5.33</v>
      </c>
      <c r="H109" s="35">
        <v>0.21099999999999999</v>
      </c>
    </row>
    <row r="110" spans="1:8" ht="22" x14ac:dyDescent="0.3">
      <c r="A110" s="30" t="s">
        <v>927</v>
      </c>
      <c r="B110" s="30">
        <v>6.67</v>
      </c>
      <c r="C110" s="30">
        <v>0.252</v>
      </c>
      <c r="F110" s="34" t="s">
        <v>665</v>
      </c>
      <c r="G110" s="35">
        <v>5.33</v>
      </c>
      <c r="H110" s="35">
        <v>0.19500000000000001</v>
      </c>
    </row>
    <row r="111" spans="1:8" ht="22" x14ac:dyDescent="0.3">
      <c r="A111" s="6" t="s">
        <v>29</v>
      </c>
      <c r="B111" s="7">
        <v>5</v>
      </c>
      <c r="C111" s="7">
        <v>0.28599999999999998</v>
      </c>
      <c r="F111" s="34" t="s">
        <v>560</v>
      </c>
      <c r="G111" s="35">
        <v>5.33</v>
      </c>
      <c r="H111" s="35">
        <v>0.24299999999999999</v>
      </c>
    </row>
    <row r="112" spans="1:8" ht="22" x14ac:dyDescent="0.3">
      <c r="A112" s="13" t="s">
        <v>149</v>
      </c>
      <c r="B112" s="13">
        <v>3.75</v>
      </c>
      <c r="C112" s="13">
        <v>0.25600000000000001</v>
      </c>
      <c r="F112" s="34" t="s">
        <v>121</v>
      </c>
      <c r="G112" s="35">
        <v>5.37</v>
      </c>
      <c r="H112" s="35">
        <v>0.13450000000000001</v>
      </c>
    </row>
    <row r="113" spans="1:8" ht="22" x14ac:dyDescent="0.3">
      <c r="A113" s="21" t="s">
        <v>385</v>
      </c>
      <c r="B113" s="21">
        <v>4.22</v>
      </c>
      <c r="C113" s="21">
        <v>0.28599999999999998</v>
      </c>
      <c r="F113" s="34" t="s">
        <v>503</v>
      </c>
      <c r="G113" s="35">
        <v>5.41</v>
      </c>
      <c r="H113" s="35">
        <v>0.23099999999999998</v>
      </c>
    </row>
    <row r="114" spans="1:8" ht="22" x14ac:dyDescent="0.3">
      <c r="A114" s="6" t="s">
        <v>27</v>
      </c>
      <c r="B114" s="7">
        <v>3.27</v>
      </c>
      <c r="C114" s="7">
        <v>0.246</v>
      </c>
      <c r="F114" s="34" t="s">
        <v>505</v>
      </c>
      <c r="G114" s="35">
        <v>5.416666666666667</v>
      </c>
      <c r="H114" s="35">
        <v>0.27433333333333337</v>
      </c>
    </row>
    <row r="115" spans="1:8" ht="22" x14ac:dyDescent="0.3">
      <c r="A115" s="21" t="s">
        <v>577</v>
      </c>
      <c r="B115" s="21">
        <v>5.75</v>
      </c>
      <c r="C115" s="21">
        <v>0.33100000000000002</v>
      </c>
      <c r="F115" s="34" t="s">
        <v>215</v>
      </c>
      <c r="G115" s="35">
        <v>5.44</v>
      </c>
      <c r="H115" s="35">
        <v>0.222</v>
      </c>
    </row>
    <row r="116" spans="1:8" ht="22" x14ac:dyDescent="0.3">
      <c r="A116" s="30" t="s">
        <v>800</v>
      </c>
      <c r="B116" s="30">
        <v>5.83</v>
      </c>
      <c r="C116" s="30">
        <v>0.23499999999999999</v>
      </c>
      <c r="F116" s="34" t="s">
        <v>631</v>
      </c>
      <c r="G116" s="35">
        <v>5.46</v>
      </c>
      <c r="H116" s="35">
        <v>0.25989999999999996</v>
      </c>
    </row>
    <row r="117" spans="1:8" ht="22" x14ac:dyDescent="0.3">
      <c r="A117" s="30" t="s">
        <v>906</v>
      </c>
      <c r="B117" s="30">
        <v>3.75</v>
      </c>
      <c r="C117" s="30">
        <v>0.19700000000000001</v>
      </c>
      <c r="F117" s="34" t="s">
        <v>114</v>
      </c>
      <c r="G117" s="35">
        <v>5.5</v>
      </c>
      <c r="H117" s="35">
        <v>0.20200000000000001</v>
      </c>
    </row>
    <row r="118" spans="1:8" ht="22" x14ac:dyDescent="0.3">
      <c r="A118" s="6" t="s">
        <v>16</v>
      </c>
      <c r="B118" s="7">
        <v>3.06</v>
      </c>
      <c r="C118" s="7">
        <v>0.24099999999999999</v>
      </c>
      <c r="F118" s="34" t="s">
        <v>493</v>
      </c>
      <c r="G118" s="35">
        <v>5.5</v>
      </c>
      <c r="H118" s="35">
        <v>0.221</v>
      </c>
    </row>
    <row r="119" spans="1:8" ht="22" x14ac:dyDescent="0.3">
      <c r="A119" s="17" t="s">
        <v>299</v>
      </c>
      <c r="B119" s="18">
        <v>3.93</v>
      </c>
      <c r="C119" s="18">
        <v>0.26</v>
      </c>
      <c r="F119" s="34" t="s">
        <v>838</v>
      </c>
      <c r="G119" s="35">
        <v>5.527222222222222</v>
      </c>
      <c r="H119" s="35">
        <v>0.2092222222222222</v>
      </c>
    </row>
    <row r="120" spans="1:8" ht="22" x14ac:dyDescent="0.3">
      <c r="A120" s="6" t="s">
        <v>10</v>
      </c>
      <c r="B120" s="7">
        <v>2.5</v>
      </c>
      <c r="C120" s="7">
        <v>0.22800000000000001</v>
      </c>
      <c r="F120" s="34" t="s">
        <v>395</v>
      </c>
      <c r="G120" s="35">
        <v>5.54</v>
      </c>
      <c r="H120" s="35">
        <v>0.23949999999999999</v>
      </c>
    </row>
    <row r="121" spans="1:8" ht="22" x14ac:dyDescent="0.3">
      <c r="A121" s="30" t="s">
        <v>800</v>
      </c>
      <c r="B121" s="30">
        <v>8.2100000000000009</v>
      </c>
      <c r="C121" s="30">
        <v>0.27800000000000002</v>
      </c>
      <c r="F121" s="34" t="s">
        <v>607</v>
      </c>
      <c r="G121" s="35">
        <v>5.5512499999999996</v>
      </c>
      <c r="H121" s="35">
        <v>0.21706249999999999</v>
      </c>
    </row>
    <row r="122" spans="1:8" ht="22" x14ac:dyDescent="0.3">
      <c r="A122" s="30" t="s">
        <v>847</v>
      </c>
      <c r="B122" s="30">
        <v>4.7699999999999996</v>
      </c>
      <c r="C122" s="30">
        <v>0.215</v>
      </c>
      <c r="F122" s="34" t="s">
        <v>308</v>
      </c>
      <c r="G122" s="35">
        <v>5.5654545454545463</v>
      </c>
      <c r="H122" s="35">
        <v>0.21027272727272728</v>
      </c>
    </row>
    <row r="123" spans="1:8" ht="22" x14ac:dyDescent="0.3">
      <c r="A123" s="6" t="s">
        <v>14</v>
      </c>
      <c r="B123" s="7">
        <v>3.75</v>
      </c>
      <c r="C123" s="7">
        <v>0.255</v>
      </c>
      <c r="F123" s="34" t="s">
        <v>847</v>
      </c>
      <c r="G123" s="35">
        <v>5.6327777777777781</v>
      </c>
      <c r="H123" s="35">
        <v>0.23311111111111116</v>
      </c>
    </row>
    <row r="124" spans="1:8" ht="22" x14ac:dyDescent="0.3">
      <c r="A124" s="6" t="s">
        <v>16</v>
      </c>
      <c r="B124" s="7">
        <v>4.17</v>
      </c>
      <c r="C124" s="7">
        <v>0.26400000000000001</v>
      </c>
      <c r="F124" s="34" t="s">
        <v>297</v>
      </c>
      <c r="G124" s="35">
        <v>5.6425000000000001</v>
      </c>
      <c r="H124" s="35">
        <v>0.23175000000000001</v>
      </c>
    </row>
    <row r="125" spans="1:8" ht="22" x14ac:dyDescent="0.3">
      <c r="A125" s="6" t="s">
        <v>23</v>
      </c>
      <c r="B125" s="7">
        <v>2.5</v>
      </c>
      <c r="C125" s="7">
        <v>0.22700000000000001</v>
      </c>
      <c r="F125" s="34" t="s">
        <v>365</v>
      </c>
      <c r="G125" s="35">
        <v>5.68</v>
      </c>
      <c r="H125" s="35">
        <v>0.16600000000000001</v>
      </c>
    </row>
    <row r="126" spans="1:8" ht="22" x14ac:dyDescent="0.3">
      <c r="A126" s="17" t="s">
        <v>302</v>
      </c>
      <c r="B126" s="18">
        <v>3.75</v>
      </c>
      <c r="C126" s="18">
        <v>0.254</v>
      </c>
      <c r="F126" s="34" t="s">
        <v>814</v>
      </c>
      <c r="G126" s="35">
        <v>5.6920000000000002</v>
      </c>
      <c r="H126" s="35">
        <v>0.22400000000000003</v>
      </c>
    </row>
    <row r="127" spans="1:8" ht="22" x14ac:dyDescent="0.3">
      <c r="A127" s="30" t="s">
        <v>801</v>
      </c>
      <c r="B127" s="30">
        <v>4.17</v>
      </c>
      <c r="C127" s="30">
        <v>0.20300000000000001</v>
      </c>
      <c r="F127" s="34" t="s">
        <v>457</v>
      </c>
      <c r="G127" s="35">
        <v>5.7080000000000002</v>
      </c>
      <c r="H127" s="35">
        <v>0.182</v>
      </c>
    </row>
    <row r="128" spans="1:8" ht="22" x14ac:dyDescent="0.3">
      <c r="A128" s="6" t="s">
        <v>14</v>
      </c>
      <c r="B128" s="7">
        <v>3</v>
      </c>
      <c r="C128" s="7">
        <v>0.23699999999999999</v>
      </c>
      <c r="F128" s="34" t="s">
        <v>669</v>
      </c>
      <c r="G128" s="35">
        <v>5.7166666666666659</v>
      </c>
      <c r="H128" s="35">
        <v>0.12666666666666668</v>
      </c>
    </row>
    <row r="129" spans="1:8" ht="22" x14ac:dyDescent="0.3">
      <c r="A129" s="30" t="s">
        <v>819</v>
      </c>
      <c r="B129" s="30">
        <v>6.79</v>
      </c>
      <c r="C129" s="30">
        <v>0.25</v>
      </c>
      <c r="F129" s="34" t="s">
        <v>484</v>
      </c>
      <c r="G129" s="35">
        <v>5.75</v>
      </c>
      <c r="H129" s="35">
        <v>0.189</v>
      </c>
    </row>
    <row r="130" spans="1:8" ht="22" x14ac:dyDescent="0.3">
      <c r="A130" s="6" t="s">
        <v>10</v>
      </c>
      <c r="B130" s="7">
        <v>3.75</v>
      </c>
      <c r="C130" s="7">
        <v>0.253</v>
      </c>
      <c r="F130" s="34" t="s">
        <v>548</v>
      </c>
      <c r="G130" s="35">
        <v>5.75</v>
      </c>
      <c r="H130" s="35">
        <v>0.23</v>
      </c>
    </row>
    <row r="131" spans="1:8" ht="22" x14ac:dyDescent="0.3">
      <c r="A131" s="6" t="s">
        <v>14</v>
      </c>
      <c r="B131" s="7">
        <v>5</v>
      </c>
      <c r="C131" s="7">
        <v>0.28000000000000003</v>
      </c>
      <c r="F131" s="34" t="s">
        <v>577</v>
      </c>
      <c r="G131" s="35">
        <v>5.75</v>
      </c>
      <c r="H131" s="35">
        <v>0.33100000000000002</v>
      </c>
    </row>
    <row r="132" spans="1:8" ht="22" x14ac:dyDescent="0.3">
      <c r="A132" s="13" t="s">
        <v>152</v>
      </c>
      <c r="B132" s="13">
        <v>4</v>
      </c>
      <c r="C132" s="13">
        <v>0.25700000000000001</v>
      </c>
      <c r="F132" s="34" t="s">
        <v>661</v>
      </c>
      <c r="G132" s="35">
        <v>5.75</v>
      </c>
      <c r="H132" s="35">
        <v>0.21199999999999999</v>
      </c>
    </row>
    <row r="133" spans="1:8" ht="22" x14ac:dyDescent="0.3">
      <c r="A133" s="30" t="s">
        <v>906</v>
      </c>
      <c r="B133" s="30">
        <v>5.68</v>
      </c>
      <c r="C133" s="30">
        <v>0.22900000000000001</v>
      </c>
      <c r="F133" s="34" t="s">
        <v>254</v>
      </c>
      <c r="G133" s="35">
        <v>5.75</v>
      </c>
      <c r="H133" s="35">
        <v>0.1875</v>
      </c>
    </row>
    <row r="134" spans="1:8" ht="22" x14ac:dyDescent="0.3">
      <c r="A134" s="17" t="s">
        <v>297</v>
      </c>
      <c r="B134" s="18">
        <v>5.83</v>
      </c>
      <c r="C134" s="18">
        <v>0.29799999999999999</v>
      </c>
      <c r="F134" s="34" t="s">
        <v>667</v>
      </c>
      <c r="G134" s="35">
        <v>5.7549999999999999</v>
      </c>
      <c r="H134" s="35">
        <v>0.17449999999999999</v>
      </c>
    </row>
    <row r="135" spans="1:8" ht="22" x14ac:dyDescent="0.3">
      <c r="A135" s="13" t="s">
        <v>155</v>
      </c>
      <c r="B135" s="13">
        <v>5.5</v>
      </c>
      <c r="C135" s="13">
        <v>0.28199999999999997</v>
      </c>
      <c r="F135" s="34" t="s">
        <v>238</v>
      </c>
      <c r="G135" s="35">
        <v>5.76</v>
      </c>
      <c r="H135" s="35">
        <v>0.21199999999999999</v>
      </c>
    </row>
    <row r="136" spans="1:8" ht="22" x14ac:dyDescent="0.3">
      <c r="A136" s="21" t="s">
        <v>503</v>
      </c>
      <c r="B136" s="21">
        <v>4.5</v>
      </c>
      <c r="C136" s="21">
        <v>0.28899999999999998</v>
      </c>
      <c r="F136" s="34" t="s">
        <v>139</v>
      </c>
      <c r="G136" s="35">
        <v>5.794545454545454</v>
      </c>
      <c r="H136" s="35">
        <v>0.23936363636363636</v>
      </c>
    </row>
    <row r="137" spans="1:8" ht="22" x14ac:dyDescent="0.3">
      <c r="A137" s="30" t="s">
        <v>801</v>
      </c>
      <c r="B137" s="30">
        <v>6.35</v>
      </c>
      <c r="C137" s="30">
        <v>0.24099999999999999</v>
      </c>
      <c r="F137" s="34" t="s">
        <v>407</v>
      </c>
      <c r="G137" s="35">
        <v>5.8049999999999997</v>
      </c>
      <c r="H137" s="35">
        <v>0.23849999999999999</v>
      </c>
    </row>
    <row r="138" spans="1:8" ht="22" x14ac:dyDescent="0.3">
      <c r="A138" s="30" t="s">
        <v>819</v>
      </c>
      <c r="B138" s="30">
        <v>4.7699999999999996</v>
      </c>
      <c r="C138" s="30">
        <v>0.21199999999999999</v>
      </c>
      <c r="F138" s="34" t="s">
        <v>302</v>
      </c>
      <c r="G138" s="35">
        <v>5.8138461538461534</v>
      </c>
      <c r="H138" s="35">
        <v>0.20892307692307688</v>
      </c>
    </row>
    <row r="139" spans="1:8" ht="22" x14ac:dyDescent="0.3">
      <c r="A139" s="30" t="s">
        <v>875</v>
      </c>
      <c r="B139" s="30">
        <v>6.25</v>
      </c>
      <c r="C139" s="30">
        <v>0.23899999999999999</v>
      </c>
      <c r="F139" s="34" t="s">
        <v>748</v>
      </c>
      <c r="G139" s="35">
        <v>5.83</v>
      </c>
      <c r="H139" s="35">
        <v>0.19600000000000001</v>
      </c>
    </row>
    <row r="140" spans="1:8" ht="22" x14ac:dyDescent="0.3">
      <c r="A140" s="17" t="s">
        <v>291</v>
      </c>
      <c r="B140" s="18">
        <v>6.59</v>
      </c>
      <c r="C140" s="18">
        <v>0.314</v>
      </c>
      <c r="F140" s="34" t="s">
        <v>643</v>
      </c>
      <c r="G140" s="35">
        <v>5.83</v>
      </c>
      <c r="H140" s="35">
        <v>0.185</v>
      </c>
    </row>
    <row r="141" spans="1:8" ht="22" x14ac:dyDescent="0.3">
      <c r="A141" s="17" t="s">
        <v>294</v>
      </c>
      <c r="B141" s="18">
        <v>6</v>
      </c>
      <c r="C141" s="18">
        <v>0.30099999999999999</v>
      </c>
      <c r="F141" s="34" t="s">
        <v>264</v>
      </c>
      <c r="G141" s="35">
        <v>5.835</v>
      </c>
      <c r="H141" s="35">
        <v>0.17449999999999999</v>
      </c>
    </row>
    <row r="142" spans="1:8" ht="22" x14ac:dyDescent="0.3">
      <c r="A142" s="17" t="s">
        <v>301</v>
      </c>
      <c r="B142" s="18">
        <v>4.42</v>
      </c>
      <c r="C142" s="18">
        <v>0.26600000000000001</v>
      </c>
      <c r="F142" s="34" t="s">
        <v>125</v>
      </c>
      <c r="G142" s="35">
        <v>5.91</v>
      </c>
      <c r="H142" s="35">
        <v>0.183</v>
      </c>
    </row>
    <row r="143" spans="1:8" ht="22" x14ac:dyDescent="0.3">
      <c r="A143" s="21" t="s">
        <v>607</v>
      </c>
      <c r="B143" s="21">
        <v>5</v>
      </c>
      <c r="C143" s="21">
        <v>0.30299999999999999</v>
      </c>
      <c r="F143" s="34" t="s">
        <v>291</v>
      </c>
      <c r="G143" s="35">
        <v>5.919999999999999</v>
      </c>
      <c r="H143" s="35">
        <v>0.21762500000000001</v>
      </c>
    </row>
    <row r="144" spans="1:8" ht="22" x14ac:dyDescent="0.3">
      <c r="A144" s="30" t="s">
        <v>800</v>
      </c>
      <c r="B144" s="30">
        <v>5</v>
      </c>
      <c r="C144" s="30">
        <v>0.216</v>
      </c>
      <c r="F144" s="34" t="s">
        <v>745</v>
      </c>
      <c r="G144" s="35">
        <v>5.94</v>
      </c>
      <c r="H144" s="35">
        <v>0.20699999999999999</v>
      </c>
    </row>
    <row r="145" spans="1:8" ht="22" x14ac:dyDescent="0.3">
      <c r="A145" s="30" t="s">
        <v>800</v>
      </c>
      <c r="B145" s="30">
        <v>7</v>
      </c>
      <c r="C145" s="30">
        <v>0.252</v>
      </c>
      <c r="F145" s="34" t="s">
        <v>321</v>
      </c>
      <c r="G145" s="35">
        <v>6.0225</v>
      </c>
      <c r="H145" s="35">
        <v>0.199375</v>
      </c>
    </row>
    <row r="146" spans="1:8" ht="22" x14ac:dyDescent="0.3">
      <c r="A146" s="30" t="s">
        <v>913</v>
      </c>
      <c r="B146" s="30">
        <v>5.83</v>
      </c>
      <c r="C146" s="30">
        <v>0.23100000000000001</v>
      </c>
      <c r="F146" s="34" t="s">
        <v>145</v>
      </c>
      <c r="G146" s="35">
        <v>6.0350000000000001</v>
      </c>
      <c r="H146" s="35">
        <v>0.24299999999999999</v>
      </c>
    </row>
    <row r="147" spans="1:8" ht="22" x14ac:dyDescent="0.3">
      <c r="A147" s="21" t="s">
        <v>406</v>
      </c>
      <c r="B147" s="21">
        <v>2</v>
      </c>
      <c r="C147" s="21">
        <v>0.21199999999999999</v>
      </c>
      <c r="F147" s="34" t="s">
        <v>479</v>
      </c>
      <c r="G147" s="35">
        <v>6.05</v>
      </c>
      <c r="H147" s="35">
        <v>0.20250000000000001</v>
      </c>
    </row>
    <row r="148" spans="1:8" ht="22" x14ac:dyDescent="0.3">
      <c r="A148" s="10" t="s">
        <v>83</v>
      </c>
      <c r="B148" s="10">
        <v>3.36</v>
      </c>
      <c r="C148" s="11">
        <v>0.24099999999999999</v>
      </c>
      <c r="F148" s="34" t="s">
        <v>310</v>
      </c>
      <c r="G148" s="35">
        <v>6.0933333333333328</v>
      </c>
      <c r="H148" s="35">
        <v>0.20766666666666669</v>
      </c>
    </row>
    <row r="149" spans="1:8" ht="22" x14ac:dyDescent="0.3">
      <c r="A149" s="17" t="s">
        <v>308</v>
      </c>
      <c r="B149" s="18">
        <v>3.17</v>
      </c>
      <c r="C149" s="18">
        <v>0.23599999999999999</v>
      </c>
      <c r="F149" s="34" t="s">
        <v>287</v>
      </c>
      <c r="G149" s="35">
        <v>6.1088235294117643</v>
      </c>
      <c r="H149" s="35">
        <v>0.21782352941176467</v>
      </c>
    </row>
    <row r="150" spans="1:8" ht="22" x14ac:dyDescent="0.3">
      <c r="A150" s="30" t="s">
        <v>798</v>
      </c>
      <c r="B150" s="30">
        <v>6.67</v>
      </c>
      <c r="C150" s="30">
        <v>0.24399999999999999</v>
      </c>
      <c r="F150" s="34" t="s">
        <v>724</v>
      </c>
      <c r="G150" s="35">
        <v>6.1099999999999994</v>
      </c>
      <c r="H150" s="35">
        <v>0.248</v>
      </c>
    </row>
    <row r="151" spans="1:8" ht="22" x14ac:dyDescent="0.3">
      <c r="A151" s="30" t="s">
        <v>838</v>
      </c>
      <c r="B151" s="30">
        <v>6.39</v>
      </c>
      <c r="C151" s="30">
        <v>0.23899999999999999</v>
      </c>
      <c r="F151" s="34" t="s">
        <v>147</v>
      </c>
      <c r="G151" s="35">
        <v>6.1230000000000002</v>
      </c>
      <c r="H151" s="35">
        <v>0.2049</v>
      </c>
    </row>
    <row r="152" spans="1:8" ht="22" x14ac:dyDescent="0.3">
      <c r="A152" s="30" t="s">
        <v>919</v>
      </c>
      <c r="B152" s="30">
        <v>5.83</v>
      </c>
      <c r="C152" s="30">
        <v>0.22900000000000001</v>
      </c>
      <c r="F152" s="34" t="s">
        <v>228</v>
      </c>
      <c r="G152" s="35">
        <v>6.125</v>
      </c>
      <c r="H152" s="35">
        <v>0.19400000000000001</v>
      </c>
    </row>
    <row r="153" spans="1:8" ht="22" x14ac:dyDescent="0.3">
      <c r="A153" s="17" t="s">
        <v>305</v>
      </c>
      <c r="B153" s="18">
        <v>4.5</v>
      </c>
      <c r="C153" s="18">
        <v>0.26500000000000001</v>
      </c>
      <c r="F153" s="34" t="s">
        <v>451</v>
      </c>
      <c r="G153" s="35">
        <v>6.1349999999999998</v>
      </c>
      <c r="H153" s="35">
        <v>0.22499999999999998</v>
      </c>
    </row>
    <row r="154" spans="1:8" ht="22" x14ac:dyDescent="0.3">
      <c r="A154" s="17" t="s">
        <v>307</v>
      </c>
      <c r="B154" s="18">
        <v>4.58</v>
      </c>
      <c r="C154" s="18">
        <v>0.26600000000000001</v>
      </c>
      <c r="F154" s="34" t="s">
        <v>202</v>
      </c>
      <c r="G154" s="35">
        <v>6.14</v>
      </c>
      <c r="H154" s="35">
        <v>0.24199999999999999</v>
      </c>
    </row>
    <row r="155" spans="1:8" ht="22" x14ac:dyDescent="0.3">
      <c r="A155" s="21" t="s">
        <v>598</v>
      </c>
      <c r="B155" s="21">
        <v>4.5</v>
      </c>
      <c r="C155" s="21">
        <v>0.28399999999999997</v>
      </c>
      <c r="F155" s="34" t="s">
        <v>614</v>
      </c>
      <c r="G155" s="35">
        <v>6.1572727272727263</v>
      </c>
      <c r="H155" s="35">
        <v>0.20209090909090913</v>
      </c>
    </row>
    <row r="156" spans="1:8" ht="22" x14ac:dyDescent="0.3">
      <c r="A156" s="30" t="s">
        <v>875</v>
      </c>
      <c r="B156" s="30">
        <v>6</v>
      </c>
      <c r="C156" s="30">
        <v>0.23100000000000001</v>
      </c>
      <c r="F156" s="34" t="s">
        <v>489</v>
      </c>
      <c r="G156" s="35">
        <v>6.16</v>
      </c>
      <c r="H156" s="35">
        <v>0.222</v>
      </c>
    </row>
    <row r="157" spans="1:8" ht="22" x14ac:dyDescent="0.3">
      <c r="A157" s="30" t="s">
        <v>897</v>
      </c>
      <c r="B157" s="30">
        <v>6.94</v>
      </c>
      <c r="C157" s="30">
        <v>0.248</v>
      </c>
      <c r="F157" s="34" t="s">
        <v>598</v>
      </c>
      <c r="G157" s="35">
        <v>6.1660000000000004</v>
      </c>
      <c r="H157" s="35">
        <v>0.22550000000000003</v>
      </c>
    </row>
    <row r="158" spans="1:8" ht="22" x14ac:dyDescent="0.3">
      <c r="A158" s="21" t="s">
        <v>614</v>
      </c>
      <c r="B158" s="21">
        <v>4.75</v>
      </c>
      <c r="C158" s="21">
        <v>0.29099999999999998</v>
      </c>
      <c r="F158" s="34" t="s">
        <v>390</v>
      </c>
      <c r="G158" s="35">
        <v>6.166666666666667</v>
      </c>
      <c r="H158" s="35">
        <v>0.25066666666666665</v>
      </c>
    </row>
    <row r="159" spans="1:8" ht="22" x14ac:dyDescent="0.3">
      <c r="A159" s="13" t="s">
        <v>158</v>
      </c>
      <c r="B159" s="13">
        <v>5</v>
      </c>
      <c r="C159" s="13">
        <v>0.27</v>
      </c>
      <c r="F159" s="34" t="s">
        <v>747</v>
      </c>
      <c r="G159" s="35">
        <v>6.18</v>
      </c>
      <c r="H159" s="35">
        <v>0.215</v>
      </c>
    </row>
    <row r="160" spans="1:8" ht="22" x14ac:dyDescent="0.3">
      <c r="A160" s="21" t="s">
        <v>607</v>
      </c>
      <c r="B160" s="21">
        <v>3.25</v>
      </c>
      <c r="C160" s="21">
        <v>0.245</v>
      </c>
      <c r="F160" s="34" t="s">
        <v>755</v>
      </c>
      <c r="G160" s="35">
        <v>6.2</v>
      </c>
      <c r="H160" s="35">
        <v>0.192</v>
      </c>
    </row>
    <row r="161" spans="1:8" ht="22" x14ac:dyDescent="0.3">
      <c r="A161" s="6" t="s">
        <v>33</v>
      </c>
      <c r="B161" s="7">
        <v>4.38</v>
      </c>
      <c r="C161" s="7">
        <v>0.25900000000000001</v>
      </c>
      <c r="F161" s="34" t="s">
        <v>919</v>
      </c>
      <c r="G161" s="35">
        <v>6.2012500000000008</v>
      </c>
      <c r="H161" s="35">
        <v>0.20975000000000002</v>
      </c>
    </row>
    <row r="162" spans="1:8" ht="22" x14ac:dyDescent="0.3">
      <c r="A162" s="10" t="s">
        <v>85</v>
      </c>
      <c r="B162" s="10">
        <v>3.72</v>
      </c>
      <c r="C162" s="11">
        <v>0.24399999999999999</v>
      </c>
      <c r="F162" s="34" t="s">
        <v>155</v>
      </c>
      <c r="G162" s="35">
        <v>6.2071428571428573</v>
      </c>
      <c r="H162" s="35">
        <v>0.24</v>
      </c>
    </row>
    <row r="163" spans="1:8" ht="22" x14ac:dyDescent="0.3">
      <c r="A163" s="6" t="s">
        <v>12</v>
      </c>
      <c r="B163" s="7">
        <v>4.6399999999999997</v>
      </c>
      <c r="C163" s="7">
        <v>0.26400000000000001</v>
      </c>
      <c r="F163" s="34" t="s">
        <v>541</v>
      </c>
      <c r="G163" s="35">
        <v>6.25</v>
      </c>
      <c r="H163" s="35">
        <v>0.20799999999999999</v>
      </c>
    </row>
    <row r="164" spans="1:8" ht="22" x14ac:dyDescent="0.3">
      <c r="A164" s="13" t="s">
        <v>161</v>
      </c>
      <c r="B164" s="13">
        <v>3.5</v>
      </c>
      <c r="C164" s="13">
        <v>0.24399999999999999</v>
      </c>
      <c r="F164" s="34" t="s">
        <v>635</v>
      </c>
      <c r="G164" s="35">
        <v>6.2766666666666664</v>
      </c>
      <c r="H164" s="35">
        <v>0.18583333333333332</v>
      </c>
    </row>
    <row r="165" spans="1:8" ht="22" x14ac:dyDescent="0.3">
      <c r="A165" s="30" t="s">
        <v>800</v>
      </c>
      <c r="B165" s="30">
        <v>6.59</v>
      </c>
      <c r="C165" s="30">
        <v>0.23899999999999999</v>
      </c>
      <c r="F165" s="34" t="s">
        <v>96</v>
      </c>
      <c r="G165" s="35">
        <v>6.314166666666666</v>
      </c>
      <c r="H165" s="35">
        <v>0.16745833333333335</v>
      </c>
    </row>
    <row r="166" spans="1:8" ht="22" x14ac:dyDescent="0.3">
      <c r="A166" s="30" t="s">
        <v>838</v>
      </c>
      <c r="B166" s="30">
        <v>3.5</v>
      </c>
      <c r="C166" s="30">
        <v>0.183</v>
      </c>
      <c r="F166" s="34" t="s">
        <v>819</v>
      </c>
      <c r="G166" s="35">
        <v>6.3683333333333332</v>
      </c>
      <c r="H166" s="35">
        <v>0.22749999999999998</v>
      </c>
    </row>
    <row r="167" spans="1:8" ht="22" x14ac:dyDescent="0.3">
      <c r="A167" s="30" t="s">
        <v>847</v>
      </c>
      <c r="B167" s="30">
        <v>5.36</v>
      </c>
      <c r="C167" s="30">
        <v>0.217</v>
      </c>
      <c r="F167" s="34" t="s">
        <v>299</v>
      </c>
      <c r="G167" s="35">
        <v>6.375</v>
      </c>
      <c r="H167" s="35">
        <v>0.20699999999999999</v>
      </c>
    </row>
    <row r="168" spans="1:8" ht="22" x14ac:dyDescent="0.3">
      <c r="A168" s="6" t="s">
        <v>18</v>
      </c>
      <c r="B168" s="7">
        <v>6.25</v>
      </c>
      <c r="C168" s="7">
        <v>0.29899999999999999</v>
      </c>
      <c r="F168" s="34" t="s">
        <v>294</v>
      </c>
      <c r="G168" s="35">
        <v>6.376666666666666</v>
      </c>
      <c r="H168" s="35">
        <v>0.19288888888888886</v>
      </c>
    </row>
    <row r="169" spans="1:8" ht="22" x14ac:dyDescent="0.3">
      <c r="A169" s="6" t="s">
        <v>14</v>
      </c>
      <c r="B169" s="7">
        <v>2.5</v>
      </c>
      <c r="C169" s="7">
        <v>0.216</v>
      </c>
      <c r="F169" s="34" t="s">
        <v>590</v>
      </c>
      <c r="G169" s="35">
        <v>6.38</v>
      </c>
      <c r="H169" s="35">
        <v>0.20799999999999999</v>
      </c>
    </row>
    <row r="170" spans="1:8" ht="22" x14ac:dyDescent="0.3">
      <c r="A170" s="27" t="s">
        <v>720</v>
      </c>
      <c r="B170" s="27">
        <v>3.99</v>
      </c>
      <c r="C170" s="27">
        <v>0.25</v>
      </c>
      <c r="F170" s="34" t="s">
        <v>753</v>
      </c>
      <c r="G170" s="35">
        <v>6.41</v>
      </c>
      <c r="H170" s="35">
        <v>0.21199999999999999</v>
      </c>
    </row>
    <row r="171" spans="1:8" ht="22" x14ac:dyDescent="0.3">
      <c r="A171" s="6" t="s">
        <v>16</v>
      </c>
      <c r="B171" s="7">
        <v>2.5</v>
      </c>
      <c r="C171" s="7">
        <v>0.215</v>
      </c>
      <c r="F171" s="34" t="s">
        <v>123</v>
      </c>
      <c r="G171" s="35">
        <v>6.4399999999999995</v>
      </c>
      <c r="H171" s="35">
        <v>0.17499999999999999</v>
      </c>
    </row>
    <row r="172" spans="1:8" ht="22" x14ac:dyDescent="0.3">
      <c r="A172" s="6" t="s">
        <v>35</v>
      </c>
      <c r="B172" s="7">
        <v>2.5</v>
      </c>
      <c r="C172" s="7">
        <v>0.215</v>
      </c>
      <c r="F172" s="34" t="s">
        <v>313</v>
      </c>
      <c r="G172" s="35">
        <v>6.4815384615384621</v>
      </c>
      <c r="H172" s="35">
        <v>0.22353846153846155</v>
      </c>
    </row>
    <row r="173" spans="1:8" ht="22" x14ac:dyDescent="0.3">
      <c r="A173" s="6" t="s">
        <v>16</v>
      </c>
      <c r="B173" s="7">
        <v>3.5</v>
      </c>
      <c r="C173" s="7">
        <v>0.23699999999999999</v>
      </c>
      <c r="F173" s="34" t="s">
        <v>396</v>
      </c>
      <c r="G173" s="35">
        <v>6.5</v>
      </c>
      <c r="H173" s="35">
        <v>0.20849999999999999</v>
      </c>
    </row>
    <row r="174" spans="1:8" ht="22" x14ac:dyDescent="0.3">
      <c r="A174" s="21" t="s">
        <v>505</v>
      </c>
      <c r="B174" s="21">
        <v>4</v>
      </c>
      <c r="C174" s="21">
        <v>0.26400000000000001</v>
      </c>
      <c r="F174" s="34" t="s">
        <v>802</v>
      </c>
      <c r="G174" s="35">
        <v>6.5180000000000007</v>
      </c>
      <c r="H174" s="35">
        <v>0.21159999999999995</v>
      </c>
    </row>
    <row r="175" spans="1:8" ht="22" x14ac:dyDescent="0.3">
      <c r="A175" s="30" t="s">
        <v>808</v>
      </c>
      <c r="B175" s="30">
        <v>6.07</v>
      </c>
      <c r="C175" s="30">
        <v>0.22800000000000001</v>
      </c>
      <c r="F175" s="34" t="s">
        <v>307</v>
      </c>
      <c r="G175" s="35">
        <v>6.5362500000000008</v>
      </c>
      <c r="H175" s="35">
        <v>0.21700000000000003</v>
      </c>
    </row>
    <row r="176" spans="1:8" ht="22" x14ac:dyDescent="0.3">
      <c r="A176" s="30" t="s">
        <v>900</v>
      </c>
      <c r="B176" s="30">
        <v>6.39</v>
      </c>
      <c r="C176" s="30">
        <v>0.23400000000000001</v>
      </c>
      <c r="F176" s="34" t="s">
        <v>335</v>
      </c>
      <c r="G176" s="35">
        <v>6.55</v>
      </c>
      <c r="H176" s="35">
        <v>0.20066666666666669</v>
      </c>
    </row>
    <row r="177" spans="1:8" ht="22" x14ac:dyDescent="0.3">
      <c r="A177" s="6" t="s">
        <v>14</v>
      </c>
      <c r="B177" s="7">
        <v>5</v>
      </c>
      <c r="C177" s="7">
        <v>0.26900000000000002</v>
      </c>
      <c r="F177" s="34" t="s">
        <v>158</v>
      </c>
      <c r="G177" s="35">
        <v>6.5775000000000006</v>
      </c>
      <c r="H177" s="35">
        <v>0.22325</v>
      </c>
    </row>
    <row r="178" spans="1:8" ht="22" x14ac:dyDescent="0.3">
      <c r="A178" s="10" t="s">
        <v>87</v>
      </c>
      <c r="B178" s="10">
        <v>2.92</v>
      </c>
      <c r="C178" s="11">
        <v>0.223</v>
      </c>
      <c r="F178" s="34" t="s">
        <v>314</v>
      </c>
      <c r="G178" s="35">
        <v>6.59</v>
      </c>
      <c r="H178" s="35">
        <v>0.27700000000000002</v>
      </c>
    </row>
    <row r="179" spans="1:8" ht="22" x14ac:dyDescent="0.3">
      <c r="A179" s="6" t="s">
        <v>37</v>
      </c>
      <c r="B179" s="7">
        <v>2.5</v>
      </c>
      <c r="C179" s="7">
        <v>0.21299999999999999</v>
      </c>
      <c r="F179" s="34" t="s">
        <v>301</v>
      </c>
      <c r="G179" s="35">
        <v>6.65625</v>
      </c>
      <c r="H179" s="35">
        <v>0.2149375</v>
      </c>
    </row>
    <row r="180" spans="1:8" ht="22" x14ac:dyDescent="0.3">
      <c r="A180" s="30" t="s">
        <v>913</v>
      </c>
      <c r="B180" s="30">
        <v>7.5</v>
      </c>
      <c r="C180" s="30">
        <v>0.252</v>
      </c>
      <c r="F180" s="34" t="s">
        <v>181</v>
      </c>
      <c r="G180" s="35">
        <v>6.665</v>
      </c>
      <c r="H180" s="35">
        <v>0.27</v>
      </c>
    </row>
    <row r="181" spans="1:8" ht="22" x14ac:dyDescent="0.3">
      <c r="A181" s="6" t="s">
        <v>29</v>
      </c>
      <c r="B181" s="7">
        <v>3.33</v>
      </c>
      <c r="C181" s="7">
        <v>0.23</v>
      </c>
      <c r="F181" s="34" t="s">
        <v>223</v>
      </c>
      <c r="G181" s="35">
        <v>6.6899999999999995</v>
      </c>
      <c r="H181" s="35">
        <v>0.2205</v>
      </c>
    </row>
    <row r="182" spans="1:8" ht="22" x14ac:dyDescent="0.3">
      <c r="A182" s="13" t="s">
        <v>164</v>
      </c>
      <c r="B182" s="13">
        <v>4.38</v>
      </c>
      <c r="C182" s="13">
        <v>0.25600000000000001</v>
      </c>
      <c r="F182" s="34" t="s">
        <v>212</v>
      </c>
      <c r="G182" s="35">
        <v>6.73</v>
      </c>
      <c r="H182" s="35">
        <v>0.245</v>
      </c>
    </row>
    <row r="183" spans="1:8" ht="22" x14ac:dyDescent="0.3">
      <c r="A183" s="30" t="s">
        <v>800</v>
      </c>
      <c r="B183" s="30">
        <v>5</v>
      </c>
      <c r="C183" s="30">
        <v>0.20599999999999999</v>
      </c>
      <c r="F183" s="34" t="s">
        <v>499</v>
      </c>
      <c r="G183" s="35">
        <v>6.7475000000000005</v>
      </c>
      <c r="H183" s="35">
        <v>0.19725000000000001</v>
      </c>
    </row>
    <row r="184" spans="1:8" ht="22" x14ac:dyDescent="0.3">
      <c r="A184" s="30" t="s">
        <v>838</v>
      </c>
      <c r="B184" s="30">
        <v>4.38</v>
      </c>
      <c r="C184" s="30">
        <v>0.19400000000000001</v>
      </c>
      <c r="F184" s="34" t="s">
        <v>248</v>
      </c>
      <c r="G184" s="35">
        <v>6.7633333333333328</v>
      </c>
      <c r="H184" s="35">
        <v>0.19683333333333333</v>
      </c>
    </row>
    <row r="185" spans="1:8" ht="22" x14ac:dyDescent="0.3">
      <c r="A185" s="17" t="s">
        <v>310</v>
      </c>
      <c r="B185" s="18">
        <v>3.75</v>
      </c>
      <c r="C185" s="18">
        <v>0.23799999999999999</v>
      </c>
      <c r="F185" s="34" t="s">
        <v>801</v>
      </c>
      <c r="G185" s="35">
        <v>6.7829999999999995</v>
      </c>
      <c r="H185" s="35">
        <v>0.21490000000000006</v>
      </c>
    </row>
    <row r="186" spans="1:8" ht="22" x14ac:dyDescent="0.3">
      <c r="A186" s="6" t="s">
        <v>23</v>
      </c>
      <c r="B186" s="7">
        <v>3.33</v>
      </c>
      <c r="C186" s="7">
        <v>0.22800000000000001</v>
      </c>
      <c r="F186" s="34" t="s">
        <v>197</v>
      </c>
      <c r="G186" s="35">
        <v>6.8439999999999994</v>
      </c>
      <c r="H186" s="35">
        <v>0.21879999999999997</v>
      </c>
    </row>
    <row r="187" spans="1:8" ht="22" x14ac:dyDescent="0.3">
      <c r="A187" s="6" t="s">
        <v>39</v>
      </c>
      <c r="B187" s="7">
        <v>3.33</v>
      </c>
      <c r="C187" s="7">
        <v>0.22800000000000001</v>
      </c>
      <c r="F187" s="34" t="s">
        <v>815</v>
      </c>
      <c r="G187" s="35">
        <v>6.88</v>
      </c>
      <c r="H187" s="35">
        <v>0.20599999999999999</v>
      </c>
    </row>
    <row r="188" spans="1:8" ht="22" x14ac:dyDescent="0.3">
      <c r="A188" s="6" t="s">
        <v>16</v>
      </c>
      <c r="B188" s="7">
        <v>3.33</v>
      </c>
      <c r="C188" s="7">
        <v>0.22800000000000001</v>
      </c>
      <c r="F188" s="34" t="s">
        <v>188</v>
      </c>
      <c r="G188" s="35">
        <v>6.9024999999999999</v>
      </c>
      <c r="H188" s="35">
        <v>0.20149999999999998</v>
      </c>
    </row>
    <row r="189" spans="1:8" ht="22" x14ac:dyDescent="0.3">
      <c r="A189" s="6" t="s">
        <v>41</v>
      </c>
      <c r="B189" s="7">
        <v>3.75</v>
      </c>
      <c r="C189" s="7">
        <v>0.23699999999999999</v>
      </c>
      <c r="F189" s="34" t="s">
        <v>305</v>
      </c>
      <c r="G189" s="35">
        <v>6.9224999999999994</v>
      </c>
      <c r="H189" s="35">
        <v>0.21533333333333335</v>
      </c>
    </row>
    <row r="190" spans="1:8" ht="22" x14ac:dyDescent="0.3">
      <c r="A190" s="17" t="s">
        <v>290</v>
      </c>
      <c r="B190" s="18">
        <v>4.72</v>
      </c>
      <c r="C190" s="18">
        <v>0.25800000000000001</v>
      </c>
      <c r="F190" s="34" t="s">
        <v>217</v>
      </c>
      <c r="G190" s="35">
        <v>6.9249999999999998</v>
      </c>
      <c r="H190" s="35">
        <v>0.17399999999999999</v>
      </c>
    </row>
    <row r="191" spans="1:8" ht="22" x14ac:dyDescent="0.3">
      <c r="A191" s="30" t="s">
        <v>801</v>
      </c>
      <c r="B191" s="30">
        <v>5.83</v>
      </c>
      <c r="C191" s="30">
        <v>0.219</v>
      </c>
      <c r="F191" s="34" t="s">
        <v>199</v>
      </c>
      <c r="G191" s="35">
        <v>6.9385714285714286</v>
      </c>
      <c r="H191" s="35">
        <v>0.21528571428571427</v>
      </c>
    </row>
    <row r="192" spans="1:8" ht="22" x14ac:dyDescent="0.3">
      <c r="A192" s="6" t="s">
        <v>14</v>
      </c>
      <c r="B192" s="7">
        <v>3</v>
      </c>
      <c r="C192" s="7">
        <v>0.22</v>
      </c>
      <c r="F192" s="34" t="s">
        <v>171</v>
      </c>
      <c r="G192" s="35">
        <v>6.9420000000000002</v>
      </c>
      <c r="H192" s="35">
        <v>0.18360000000000004</v>
      </c>
    </row>
    <row r="193" spans="1:8" ht="22" x14ac:dyDescent="0.3">
      <c r="A193" s="21" t="s">
        <v>645</v>
      </c>
      <c r="B193" s="21">
        <v>4.5</v>
      </c>
      <c r="C193" s="21">
        <v>0.27300000000000002</v>
      </c>
      <c r="F193" s="34" t="s">
        <v>320</v>
      </c>
      <c r="G193" s="35">
        <v>6.99</v>
      </c>
      <c r="H193" s="35">
        <v>0.192</v>
      </c>
    </row>
    <row r="194" spans="1:8" ht="22" x14ac:dyDescent="0.3">
      <c r="A194" s="30" t="s">
        <v>880</v>
      </c>
      <c r="B194" s="30">
        <v>6</v>
      </c>
      <c r="C194" s="30">
        <v>0.221</v>
      </c>
      <c r="F194" s="34" t="s">
        <v>554</v>
      </c>
      <c r="G194" s="35">
        <v>7</v>
      </c>
      <c r="H194" s="35">
        <v>0.22799999999999998</v>
      </c>
    </row>
    <row r="195" spans="1:8" ht="22" x14ac:dyDescent="0.3">
      <c r="A195" s="30" t="s">
        <v>800</v>
      </c>
      <c r="B195" s="30">
        <v>6.07</v>
      </c>
      <c r="C195" s="30">
        <v>0.222</v>
      </c>
      <c r="F195" s="34" t="s">
        <v>649</v>
      </c>
      <c r="G195" s="35">
        <v>7</v>
      </c>
      <c r="H195" s="35">
        <v>0</v>
      </c>
    </row>
    <row r="196" spans="1:8" ht="22" x14ac:dyDescent="0.3">
      <c r="A196" s="13" t="s">
        <v>155</v>
      </c>
      <c r="B196" s="13">
        <v>5.28</v>
      </c>
      <c r="C196" s="13">
        <v>0.26800000000000002</v>
      </c>
      <c r="F196" s="34" t="s">
        <v>662</v>
      </c>
      <c r="G196" s="35">
        <v>7</v>
      </c>
      <c r="H196" s="35">
        <v>0.217</v>
      </c>
    </row>
    <row r="197" spans="1:8" ht="22" x14ac:dyDescent="0.3">
      <c r="A197" s="21" t="s">
        <v>478</v>
      </c>
      <c r="B197" s="21">
        <v>3.66</v>
      </c>
      <c r="C197" s="21">
        <v>0.245</v>
      </c>
      <c r="F197" s="34" t="s">
        <v>491</v>
      </c>
      <c r="G197" s="35">
        <v>7</v>
      </c>
      <c r="H197" s="35">
        <v>0.17799999999999999</v>
      </c>
    </row>
    <row r="198" spans="1:8" ht="22" x14ac:dyDescent="0.3">
      <c r="A198" s="21" t="s">
        <v>559</v>
      </c>
      <c r="B198" s="21">
        <v>5</v>
      </c>
      <c r="C198" s="21">
        <v>0.28599999999999998</v>
      </c>
      <c r="F198" s="34" t="s">
        <v>423</v>
      </c>
      <c r="G198" s="35">
        <v>7</v>
      </c>
      <c r="H198" s="35">
        <v>0.16400000000000001</v>
      </c>
    </row>
    <row r="199" spans="1:8" ht="22" x14ac:dyDescent="0.3">
      <c r="A199" s="30" t="s">
        <v>865</v>
      </c>
      <c r="B199" s="30">
        <v>6.94</v>
      </c>
      <c r="C199" s="30">
        <v>0.23699999999999999</v>
      </c>
      <c r="F199" s="34" t="s">
        <v>425</v>
      </c>
      <c r="G199" s="35">
        <v>7</v>
      </c>
      <c r="H199" s="35">
        <v>0.187</v>
      </c>
    </row>
    <row r="200" spans="1:8" ht="22" x14ac:dyDescent="0.3">
      <c r="A200" s="6" t="s">
        <v>29</v>
      </c>
      <c r="B200" s="7">
        <v>4.42</v>
      </c>
      <c r="C200" s="7">
        <v>0.248</v>
      </c>
      <c r="F200" s="34" t="s">
        <v>391</v>
      </c>
      <c r="G200" s="35">
        <v>7</v>
      </c>
      <c r="H200" s="35">
        <v>0.22466666666666665</v>
      </c>
    </row>
    <row r="201" spans="1:8" ht="22" x14ac:dyDescent="0.3">
      <c r="A201" s="13" t="s">
        <v>167</v>
      </c>
      <c r="B201" s="13">
        <v>2.5</v>
      </c>
      <c r="C201" s="13">
        <v>0.221</v>
      </c>
      <c r="F201" s="34" t="s">
        <v>596</v>
      </c>
      <c r="G201" s="35">
        <v>7</v>
      </c>
      <c r="H201" s="35">
        <v>0.20300000000000001</v>
      </c>
    </row>
    <row r="202" spans="1:8" ht="22" x14ac:dyDescent="0.3">
      <c r="A202" s="30" t="s">
        <v>819</v>
      </c>
      <c r="B202" s="30">
        <v>5</v>
      </c>
      <c r="C202" s="30">
        <v>0.20100000000000001</v>
      </c>
      <c r="F202" s="34" t="s">
        <v>435</v>
      </c>
      <c r="G202" s="35">
        <v>7</v>
      </c>
      <c r="H202" s="35">
        <v>0.221</v>
      </c>
    </row>
    <row r="203" spans="1:8" ht="22" x14ac:dyDescent="0.3">
      <c r="A203" s="30" t="s">
        <v>900</v>
      </c>
      <c r="B203" s="30">
        <v>5</v>
      </c>
      <c r="C203" s="30">
        <v>0.20100000000000001</v>
      </c>
      <c r="F203" s="34" t="s">
        <v>409</v>
      </c>
      <c r="G203" s="35">
        <v>7</v>
      </c>
      <c r="H203" s="35">
        <v>0.19900000000000001</v>
      </c>
    </row>
    <row r="204" spans="1:8" ht="22" x14ac:dyDescent="0.3">
      <c r="A204" s="6" t="s">
        <v>21</v>
      </c>
      <c r="B204" s="7">
        <v>4.17</v>
      </c>
      <c r="C204" s="7">
        <v>0.24199999999999999</v>
      </c>
      <c r="F204" s="34" t="s">
        <v>535</v>
      </c>
      <c r="G204" s="35">
        <v>7</v>
      </c>
      <c r="H204" s="35">
        <v>0.20599999999999999</v>
      </c>
    </row>
    <row r="205" spans="1:8" ht="22" x14ac:dyDescent="0.3">
      <c r="A205" s="6" t="s">
        <v>33</v>
      </c>
      <c r="B205" s="7">
        <v>3.33</v>
      </c>
      <c r="C205" s="7">
        <v>0.222</v>
      </c>
      <c r="F205" s="34" t="s">
        <v>655</v>
      </c>
      <c r="G205" s="35">
        <v>7</v>
      </c>
      <c r="H205" s="35">
        <v>0.215</v>
      </c>
    </row>
    <row r="206" spans="1:8" ht="22" x14ac:dyDescent="0.3">
      <c r="A206" s="30" t="s">
        <v>782</v>
      </c>
      <c r="B206" s="30">
        <v>7.5</v>
      </c>
      <c r="C206" s="30">
        <v>0.245</v>
      </c>
      <c r="F206" s="34" t="s">
        <v>629</v>
      </c>
      <c r="G206" s="35">
        <v>7</v>
      </c>
      <c r="H206" s="35">
        <v>0.20799999999999999</v>
      </c>
    </row>
    <row r="207" spans="1:8" ht="22" x14ac:dyDescent="0.3">
      <c r="A207" s="30" t="s">
        <v>890</v>
      </c>
      <c r="B207" s="30">
        <v>4</v>
      </c>
      <c r="C207" s="30">
        <v>0.18099999999999999</v>
      </c>
      <c r="F207" s="34" t="s">
        <v>487</v>
      </c>
      <c r="G207" s="35">
        <v>7</v>
      </c>
      <c r="H207" s="35">
        <v>0.19700000000000001</v>
      </c>
    </row>
    <row r="208" spans="1:8" ht="22" x14ac:dyDescent="0.3">
      <c r="A208" s="17" t="s">
        <v>309</v>
      </c>
      <c r="B208" s="18">
        <v>5</v>
      </c>
      <c r="C208" s="18">
        <v>0.25800000000000001</v>
      </c>
      <c r="F208" s="34" t="s">
        <v>897</v>
      </c>
      <c r="G208" s="35">
        <v>7.0287500000000005</v>
      </c>
      <c r="H208" s="35">
        <v>0.19262499999999999</v>
      </c>
    </row>
    <row r="209" spans="1:8" ht="22" x14ac:dyDescent="0.3">
      <c r="A209" s="6" t="s">
        <v>14</v>
      </c>
      <c r="B209" s="7">
        <v>3.93</v>
      </c>
      <c r="C209" s="7">
        <v>0.23400000000000001</v>
      </c>
      <c r="F209" s="34" t="s">
        <v>468</v>
      </c>
      <c r="G209" s="35">
        <v>7.085</v>
      </c>
      <c r="H209" s="35">
        <v>0.1885</v>
      </c>
    </row>
    <row r="210" spans="1:8" ht="22" x14ac:dyDescent="0.3">
      <c r="A210" s="30" t="s">
        <v>919</v>
      </c>
      <c r="B210" s="30">
        <v>5</v>
      </c>
      <c r="C210" s="30">
        <v>0.19900000000000001</v>
      </c>
      <c r="F210" s="34" t="s">
        <v>290</v>
      </c>
      <c r="G210" s="35">
        <v>7.0935294117647061</v>
      </c>
      <c r="H210" s="35">
        <v>0.20305882352941176</v>
      </c>
    </row>
    <row r="211" spans="1:8" ht="22" x14ac:dyDescent="0.3">
      <c r="A211" s="30" t="s">
        <v>847</v>
      </c>
      <c r="B211" s="30">
        <v>5</v>
      </c>
      <c r="C211" s="30">
        <v>0.19800000000000001</v>
      </c>
      <c r="F211" s="34" t="s">
        <v>758</v>
      </c>
      <c r="G211" s="35">
        <v>7.1</v>
      </c>
      <c r="H211" s="35">
        <v>0.19600000000000001</v>
      </c>
    </row>
    <row r="212" spans="1:8" ht="22" x14ac:dyDescent="0.3">
      <c r="A212" s="21" t="s">
        <v>565</v>
      </c>
      <c r="B212" s="21">
        <v>4.5</v>
      </c>
      <c r="C212" s="21">
        <v>0.26500000000000001</v>
      </c>
      <c r="F212" s="34" t="s">
        <v>266</v>
      </c>
      <c r="G212" s="35">
        <v>7.12</v>
      </c>
      <c r="H212" s="35">
        <v>0.191</v>
      </c>
    </row>
    <row r="213" spans="1:8" ht="22" x14ac:dyDescent="0.3">
      <c r="A213" s="24" t="s">
        <v>672</v>
      </c>
      <c r="B213" s="24">
        <v>8.3800000000000008</v>
      </c>
      <c r="C213" s="24">
        <v>0.25</v>
      </c>
      <c r="F213" s="34" t="s">
        <v>681</v>
      </c>
      <c r="G213" s="35">
        <v>7.13</v>
      </c>
      <c r="H213" s="35">
        <v>0.1555</v>
      </c>
    </row>
    <row r="214" spans="1:8" ht="22" x14ac:dyDescent="0.3">
      <c r="A214" s="27" t="s">
        <v>724</v>
      </c>
      <c r="B214" s="27">
        <v>4.72</v>
      </c>
      <c r="C214" s="27">
        <v>0.26700000000000002</v>
      </c>
      <c r="F214" s="34" t="s">
        <v>209</v>
      </c>
      <c r="G214" s="35">
        <v>7.169999999999999</v>
      </c>
      <c r="H214" s="35">
        <v>0.20833333333333334</v>
      </c>
    </row>
    <row r="215" spans="1:8" ht="22" x14ac:dyDescent="0.3">
      <c r="A215" s="30" t="s">
        <v>764</v>
      </c>
      <c r="B215" s="30">
        <v>7</v>
      </c>
      <c r="C215" s="30">
        <v>0.23400000000000001</v>
      </c>
      <c r="F215" s="34" t="s">
        <v>752</v>
      </c>
      <c r="G215" s="35">
        <v>7.1750000000000007</v>
      </c>
      <c r="H215" s="35">
        <v>0.20749999999999999</v>
      </c>
    </row>
    <row r="216" spans="1:8" ht="22" x14ac:dyDescent="0.3">
      <c r="A216" s="13" t="s">
        <v>139</v>
      </c>
      <c r="B216" s="13">
        <v>3.93</v>
      </c>
      <c r="C216" s="13">
        <v>0.24199999999999999</v>
      </c>
      <c r="F216" s="34" t="s">
        <v>234</v>
      </c>
      <c r="G216" s="35">
        <v>7.1899999999999995</v>
      </c>
      <c r="H216" s="35">
        <v>0.23200000000000001</v>
      </c>
    </row>
    <row r="217" spans="1:8" ht="22" x14ac:dyDescent="0.3">
      <c r="A217" s="21" t="s">
        <v>511</v>
      </c>
      <c r="B217" s="21">
        <v>4.6399999999999997</v>
      </c>
      <c r="C217" s="21">
        <v>0.26900000000000002</v>
      </c>
      <c r="F217" s="34" t="s">
        <v>800</v>
      </c>
      <c r="G217" s="35">
        <v>7.2000000000000011</v>
      </c>
      <c r="H217" s="35">
        <v>0.21182142857142858</v>
      </c>
    </row>
    <row r="218" spans="1:8" ht="22" x14ac:dyDescent="0.3">
      <c r="A218" s="30" t="s">
        <v>880</v>
      </c>
      <c r="B218" s="30">
        <v>5.62</v>
      </c>
      <c r="C218" s="30">
        <v>0.20799999999999999</v>
      </c>
      <c r="F218" s="34" t="s">
        <v>337</v>
      </c>
      <c r="G218" s="35">
        <v>7.2162499999999996</v>
      </c>
      <c r="H218" s="35">
        <v>0.19874999999999998</v>
      </c>
    </row>
    <row r="219" spans="1:8" ht="22" x14ac:dyDescent="0.3">
      <c r="A219" s="10" t="s">
        <v>89</v>
      </c>
      <c r="B219" s="10">
        <v>2.5</v>
      </c>
      <c r="C219" s="11">
        <v>0.2</v>
      </c>
      <c r="F219" s="34" t="s">
        <v>258</v>
      </c>
      <c r="G219" s="35">
        <v>7.2260000000000009</v>
      </c>
      <c r="H219" s="35">
        <v>0.19260000000000002</v>
      </c>
    </row>
    <row r="220" spans="1:8" ht="22" x14ac:dyDescent="0.3">
      <c r="A220" s="6" t="s">
        <v>16</v>
      </c>
      <c r="B220" s="7">
        <v>3.5</v>
      </c>
      <c r="C220" s="7">
        <v>0.222</v>
      </c>
      <c r="F220" s="34" t="s">
        <v>461</v>
      </c>
      <c r="G220" s="35">
        <v>7.25</v>
      </c>
      <c r="H220" s="35">
        <v>0.193</v>
      </c>
    </row>
    <row r="221" spans="1:8" ht="22" x14ac:dyDescent="0.3">
      <c r="A221" s="21" t="s">
        <v>566</v>
      </c>
      <c r="B221" s="21">
        <v>5</v>
      </c>
      <c r="C221" s="21">
        <v>0.27900000000000003</v>
      </c>
      <c r="F221" s="34" t="s">
        <v>906</v>
      </c>
      <c r="G221" s="35">
        <v>7.29</v>
      </c>
      <c r="H221" s="35">
        <v>0.21350000000000002</v>
      </c>
    </row>
    <row r="222" spans="1:8" ht="22" x14ac:dyDescent="0.3">
      <c r="A222" s="6" t="s">
        <v>14</v>
      </c>
      <c r="B222" s="7">
        <v>4.17</v>
      </c>
      <c r="C222" s="7">
        <v>0.23499999999999999</v>
      </c>
      <c r="F222" s="34" t="s">
        <v>459</v>
      </c>
      <c r="G222" s="35">
        <v>7.3066666666666675</v>
      </c>
      <c r="H222" s="35">
        <v>0.19566666666666666</v>
      </c>
    </row>
    <row r="223" spans="1:8" ht="22" x14ac:dyDescent="0.3">
      <c r="A223" s="6" t="s">
        <v>14</v>
      </c>
      <c r="B223" s="7">
        <v>2.5</v>
      </c>
      <c r="C223" s="7">
        <v>0.19800000000000001</v>
      </c>
      <c r="F223" s="34" t="s">
        <v>311</v>
      </c>
      <c r="G223" s="35">
        <v>7.31</v>
      </c>
      <c r="H223" s="35">
        <v>0.21836363636363634</v>
      </c>
    </row>
    <row r="224" spans="1:8" ht="22" x14ac:dyDescent="0.3">
      <c r="A224" s="17" t="s">
        <v>307</v>
      </c>
      <c r="B224" s="18">
        <v>5.78</v>
      </c>
      <c r="C224" s="18">
        <v>0.27</v>
      </c>
      <c r="F224" s="34" t="s">
        <v>913</v>
      </c>
      <c r="G224" s="35">
        <v>7.3187499999999996</v>
      </c>
      <c r="H224" s="35">
        <v>0.21725000000000003</v>
      </c>
    </row>
    <row r="225" spans="1:8" ht="22" x14ac:dyDescent="0.3">
      <c r="A225" s="10" t="s">
        <v>90</v>
      </c>
      <c r="B225" s="10">
        <v>5.26</v>
      </c>
      <c r="C225" s="11">
        <v>0.25800000000000001</v>
      </c>
      <c r="F225" s="34" t="s">
        <v>930</v>
      </c>
      <c r="G225" s="35">
        <v>7.3375000000000004</v>
      </c>
      <c r="H225" s="35">
        <v>0.191</v>
      </c>
    </row>
    <row r="226" spans="1:8" ht="22" x14ac:dyDescent="0.3">
      <c r="A226" s="10" t="s">
        <v>91</v>
      </c>
      <c r="B226" s="10">
        <v>4.95</v>
      </c>
      <c r="C226" s="11">
        <v>0.251</v>
      </c>
      <c r="F226" s="34" t="s">
        <v>624</v>
      </c>
      <c r="G226" s="35">
        <v>7.3920000000000003</v>
      </c>
      <c r="H226" s="35">
        <v>0.23789999999999994</v>
      </c>
    </row>
    <row r="227" spans="1:8" ht="22" x14ac:dyDescent="0.3">
      <c r="A227" s="21" t="s">
        <v>451</v>
      </c>
      <c r="B227" s="21">
        <v>4.16</v>
      </c>
      <c r="C227" s="21">
        <v>0.251</v>
      </c>
      <c r="F227" s="34" t="s">
        <v>880</v>
      </c>
      <c r="G227" s="35">
        <v>7.4054545454545453</v>
      </c>
      <c r="H227" s="35">
        <v>0.19336363636363635</v>
      </c>
    </row>
    <row r="228" spans="1:8" ht="22" x14ac:dyDescent="0.3">
      <c r="A228" s="6" t="s">
        <v>18</v>
      </c>
      <c r="B228" s="7">
        <v>5</v>
      </c>
      <c r="C228" s="7">
        <v>0.252</v>
      </c>
      <c r="F228" s="34" t="s">
        <v>875</v>
      </c>
      <c r="G228" s="35">
        <v>7.4433333333333325</v>
      </c>
      <c r="H228" s="35">
        <v>0.21033333333333329</v>
      </c>
    </row>
    <row r="229" spans="1:8" ht="22" x14ac:dyDescent="0.3">
      <c r="A229" s="30" t="s">
        <v>897</v>
      </c>
      <c r="B229" s="30">
        <v>7</v>
      </c>
      <c r="C229" s="30">
        <v>0.23</v>
      </c>
      <c r="F229" s="34" t="s">
        <v>533</v>
      </c>
      <c r="G229" s="35">
        <v>7.5</v>
      </c>
      <c r="H229" s="35">
        <v>0.21150000000000002</v>
      </c>
    </row>
    <row r="230" spans="1:8" ht="22" x14ac:dyDescent="0.3">
      <c r="A230" s="6" t="s">
        <v>23</v>
      </c>
      <c r="B230" s="7">
        <v>3.93</v>
      </c>
      <c r="C230" s="7">
        <v>0.22700000000000001</v>
      </c>
      <c r="F230" s="34" t="s">
        <v>246</v>
      </c>
      <c r="G230" s="35">
        <v>7.5549999999999997</v>
      </c>
      <c r="H230" s="35">
        <v>0.19575000000000001</v>
      </c>
    </row>
    <row r="231" spans="1:8" ht="22" x14ac:dyDescent="0.3">
      <c r="A231" s="6" t="s">
        <v>10</v>
      </c>
      <c r="B231" s="7">
        <v>3.75</v>
      </c>
      <c r="C231" s="7">
        <v>0.223</v>
      </c>
      <c r="F231" s="34" t="s">
        <v>309</v>
      </c>
      <c r="G231" s="35">
        <v>7.7070000000000007</v>
      </c>
      <c r="H231" s="35">
        <v>0.223</v>
      </c>
    </row>
    <row r="232" spans="1:8" ht="22" x14ac:dyDescent="0.3">
      <c r="A232" s="30" t="s">
        <v>800</v>
      </c>
      <c r="B232" s="30">
        <v>6.59</v>
      </c>
      <c r="C232" s="30">
        <v>0.222</v>
      </c>
      <c r="F232" s="34" t="s">
        <v>510</v>
      </c>
      <c r="G232" s="35">
        <v>7.71</v>
      </c>
      <c r="H232" s="35">
        <v>0.30399999999999999</v>
      </c>
    </row>
    <row r="233" spans="1:8" ht="22" x14ac:dyDescent="0.3">
      <c r="A233" s="17" t="s">
        <v>313</v>
      </c>
      <c r="B233" s="18">
        <v>4</v>
      </c>
      <c r="C233" s="18">
        <v>0.22800000000000001</v>
      </c>
      <c r="F233" s="34" t="s">
        <v>530</v>
      </c>
      <c r="G233" s="35">
        <v>7.75</v>
      </c>
      <c r="H233" s="35">
        <v>0.19950000000000001</v>
      </c>
    </row>
    <row r="234" spans="1:8" ht="22" x14ac:dyDescent="0.3">
      <c r="A234" s="21" t="s">
        <v>631</v>
      </c>
      <c r="B234" s="21">
        <v>7</v>
      </c>
      <c r="C234" s="21">
        <v>0.33500000000000002</v>
      </c>
      <c r="F234" s="34" t="s">
        <v>546</v>
      </c>
      <c r="G234" s="35">
        <v>7.75</v>
      </c>
      <c r="H234" s="35">
        <v>0.2485</v>
      </c>
    </row>
    <row r="235" spans="1:8" ht="22" x14ac:dyDescent="0.3">
      <c r="A235" s="24" t="s">
        <v>674</v>
      </c>
      <c r="B235" s="24">
        <v>5.5</v>
      </c>
      <c r="C235" s="24">
        <v>0.19900000000000001</v>
      </c>
      <c r="F235" s="34" t="s">
        <v>927</v>
      </c>
      <c r="G235" s="35">
        <v>7.8049999999999997</v>
      </c>
      <c r="H235" s="35">
        <v>0.20899999999999999</v>
      </c>
    </row>
    <row r="236" spans="1:8" ht="22" x14ac:dyDescent="0.3">
      <c r="A236" s="30" t="s">
        <v>782</v>
      </c>
      <c r="B236" s="30">
        <v>7.5</v>
      </c>
      <c r="C236" s="30">
        <v>0.23799999999999999</v>
      </c>
      <c r="F236" s="34" t="s">
        <v>798</v>
      </c>
      <c r="G236" s="35">
        <v>7.8071428571428578</v>
      </c>
      <c r="H236" s="35">
        <v>0.19196428571428575</v>
      </c>
    </row>
    <row r="237" spans="1:8" ht="22" x14ac:dyDescent="0.3">
      <c r="A237" s="30" t="s">
        <v>798</v>
      </c>
      <c r="B237" s="30">
        <v>6.79</v>
      </c>
      <c r="C237" s="30">
        <v>0.22500000000000001</v>
      </c>
      <c r="F237" s="34" t="s">
        <v>453</v>
      </c>
      <c r="G237" s="35">
        <v>7.833333333333333</v>
      </c>
      <c r="H237" s="35">
        <v>0.18533333333333335</v>
      </c>
    </row>
    <row r="238" spans="1:8" ht="22" x14ac:dyDescent="0.3">
      <c r="A238" s="30" t="s">
        <v>913</v>
      </c>
      <c r="B238" s="30">
        <v>6.39</v>
      </c>
      <c r="C238" s="30">
        <v>0.218</v>
      </c>
      <c r="F238" s="34" t="s">
        <v>517</v>
      </c>
      <c r="G238" s="35">
        <v>7.875</v>
      </c>
      <c r="H238" s="35">
        <v>0.16425000000000001</v>
      </c>
    </row>
    <row r="239" spans="1:8" ht="22" x14ac:dyDescent="0.3">
      <c r="A239" s="30" t="s">
        <v>930</v>
      </c>
      <c r="B239" s="30">
        <v>7.5</v>
      </c>
      <c r="C239" s="30">
        <v>0.23799999999999999</v>
      </c>
      <c r="F239" s="34" t="s">
        <v>508</v>
      </c>
      <c r="G239" s="35">
        <v>8</v>
      </c>
      <c r="H239" s="35">
        <v>0.32150000000000001</v>
      </c>
    </row>
    <row r="240" spans="1:8" ht="22" x14ac:dyDescent="0.3">
      <c r="A240" s="10" t="s">
        <v>93</v>
      </c>
      <c r="B240" s="10">
        <v>3.5</v>
      </c>
      <c r="C240" s="11">
        <v>0.216</v>
      </c>
      <c r="F240" s="34" t="s">
        <v>433</v>
      </c>
      <c r="G240" s="35">
        <v>8</v>
      </c>
      <c r="H240" s="35">
        <v>0.26600000000000001</v>
      </c>
    </row>
    <row r="241" spans="1:8" ht="22" x14ac:dyDescent="0.3">
      <c r="A241" s="21" t="s">
        <v>557</v>
      </c>
      <c r="B241" s="21">
        <v>4.8600000000000003</v>
      </c>
      <c r="C241" s="21">
        <v>0.26900000000000002</v>
      </c>
      <c r="F241" s="34" t="s">
        <v>419</v>
      </c>
      <c r="G241" s="35">
        <v>8.0266666666666655</v>
      </c>
      <c r="H241" s="35">
        <v>0.19033333333333333</v>
      </c>
    </row>
    <row r="242" spans="1:8" ht="22" x14ac:dyDescent="0.3">
      <c r="A242" s="27" t="s">
        <v>725</v>
      </c>
      <c r="B242" s="27">
        <v>4.05</v>
      </c>
      <c r="C242" s="27">
        <v>0.24099999999999999</v>
      </c>
      <c r="F242" s="34" t="s">
        <v>328</v>
      </c>
      <c r="G242" s="35">
        <v>8.06</v>
      </c>
      <c r="H242" s="35">
        <v>0.27500000000000002</v>
      </c>
    </row>
    <row r="243" spans="1:8" ht="22" x14ac:dyDescent="0.3">
      <c r="A243" s="17" t="s">
        <v>313</v>
      </c>
      <c r="B243" s="18">
        <v>5.96</v>
      </c>
      <c r="C243" s="18">
        <v>0.26900000000000002</v>
      </c>
      <c r="F243" s="34" t="s">
        <v>761</v>
      </c>
      <c r="G243" s="35">
        <v>8.07</v>
      </c>
      <c r="H243" s="35">
        <v>0.20100000000000001</v>
      </c>
    </row>
    <row r="244" spans="1:8" ht="22" x14ac:dyDescent="0.3">
      <c r="A244" s="6" t="s">
        <v>35</v>
      </c>
      <c r="B244" s="7">
        <v>3.61</v>
      </c>
      <c r="C244" s="7">
        <v>0.217</v>
      </c>
      <c r="F244" s="34" t="s">
        <v>579</v>
      </c>
      <c r="G244" s="35">
        <v>8.0833333333333339</v>
      </c>
      <c r="H244" s="35">
        <v>0.20400000000000004</v>
      </c>
    </row>
    <row r="245" spans="1:8" ht="22" x14ac:dyDescent="0.3">
      <c r="A245" s="21" t="s">
        <v>614</v>
      </c>
      <c r="B245" s="21">
        <v>4.8499999999999996</v>
      </c>
      <c r="C245" s="21">
        <v>0.26800000000000002</v>
      </c>
      <c r="F245" s="34" t="s">
        <v>762</v>
      </c>
      <c r="G245" s="35">
        <v>8.11</v>
      </c>
      <c r="H245" s="35">
        <v>0.121</v>
      </c>
    </row>
    <row r="246" spans="1:8" ht="22" x14ac:dyDescent="0.3">
      <c r="A246" s="30" t="s">
        <v>801</v>
      </c>
      <c r="B246" s="30">
        <v>6.67</v>
      </c>
      <c r="C246" s="30">
        <v>0.221</v>
      </c>
      <c r="F246" s="34" t="s">
        <v>543</v>
      </c>
      <c r="G246" s="35">
        <v>8.2200000000000006</v>
      </c>
      <c r="H246" s="35">
        <v>0.21249999999999999</v>
      </c>
    </row>
    <row r="247" spans="1:8" ht="22" x14ac:dyDescent="0.3">
      <c r="A247" s="30" t="s">
        <v>865</v>
      </c>
      <c r="B247" s="30">
        <v>7.92</v>
      </c>
      <c r="C247" s="30">
        <v>0.24399999999999999</v>
      </c>
      <c r="F247" s="34" t="s">
        <v>430</v>
      </c>
      <c r="G247" s="35">
        <v>8.25</v>
      </c>
      <c r="H247" s="35">
        <v>0.2225</v>
      </c>
    </row>
    <row r="248" spans="1:8" ht="22" x14ac:dyDescent="0.3">
      <c r="A248" s="30" t="s">
        <v>890</v>
      </c>
      <c r="B248" s="30">
        <v>4.72</v>
      </c>
      <c r="C248" s="30">
        <v>0.186</v>
      </c>
      <c r="F248" s="34" t="s">
        <v>531</v>
      </c>
      <c r="G248" s="35">
        <v>8.25</v>
      </c>
      <c r="H248" s="35">
        <v>0.251</v>
      </c>
    </row>
    <row r="249" spans="1:8" ht="22" x14ac:dyDescent="0.3">
      <c r="A249" s="17" t="s">
        <v>311</v>
      </c>
      <c r="B249" s="18">
        <v>6.39</v>
      </c>
      <c r="C249" s="18">
        <v>0.27800000000000002</v>
      </c>
      <c r="F249" s="34" t="s">
        <v>569</v>
      </c>
      <c r="G249" s="35">
        <v>8.25</v>
      </c>
      <c r="H249" s="35">
        <v>0.24299999999999999</v>
      </c>
    </row>
    <row r="250" spans="1:8" ht="22" x14ac:dyDescent="0.3">
      <c r="A250" s="6" t="s">
        <v>14</v>
      </c>
      <c r="B250" s="7">
        <v>4.38</v>
      </c>
      <c r="C250" s="7">
        <v>0.23300000000000001</v>
      </c>
      <c r="F250" s="34" t="s">
        <v>584</v>
      </c>
      <c r="G250" s="35">
        <v>8.25</v>
      </c>
      <c r="H250" s="35">
        <v>0.22800000000000001</v>
      </c>
    </row>
    <row r="251" spans="1:8" ht="22" x14ac:dyDescent="0.3">
      <c r="A251" s="17" t="s">
        <v>310</v>
      </c>
      <c r="B251" s="18">
        <v>4.5</v>
      </c>
      <c r="C251" s="18">
        <v>0.23499999999999999</v>
      </c>
      <c r="F251" s="34" t="s">
        <v>585</v>
      </c>
      <c r="G251" s="35">
        <v>8.33</v>
      </c>
      <c r="H251" s="35">
        <v>0.22899999999999998</v>
      </c>
    </row>
    <row r="252" spans="1:8" ht="22" x14ac:dyDescent="0.3">
      <c r="A252" s="17" t="s">
        <v>313</v>
      </c>
      <c r="B252" s="18">
        <v>5</v>
      </c>
      <c r="C252" s="18">
        <v>0.246</v>
      </c>
      <c r="F252" s="34" t="s">
        <v>241</v>
      </c>
      <c r="G252" s="35">
        <v>8.3350000000000009</v>
      </c>
      <c r="H252" s="35">
        <v>0.222</v>
      </c>
    </row>
    <row r="253" spans="1:8" ht="22" x14ac:dyDescent="0.3">
      <c r="A253" s="21" t="s">
        <v>395</v>
      </c>
      <c r="B253" s="21">
        <v>4.08</v>
      </c>
      <c r="C253" s="21">
        <v>0.24299999999999999</v>
      </c>
      <c r="F253" s="34" t="s">
        <v>865</v>
      </c>
      <c r="G253" s="35">
        <v>8.375</v>
      </c>
      <c r="H253" s="35">
        <v>0.20491666666666666</v>
      </c>
    </row>
    <row r="254" spans="1:8" ht="22" x14ac:dyDescent="0.3">
      <c r="A254" s="21" t="s">
        <v>538</v>
      </c>
      <c r="B254" s="21">
        <v>3.75</v>
      </c>
      <c r="C254" s="21">
        <v>0.23300000000000001</v>
      </c>
      <c r="F254" s="34" t="s">
        <v>452</v>
      </c>
      <c r="G254" s="35">
        <v>8.42</v>
      </c>
      <c r="H254" s="35">
        <v>0.25800000000000001</v>
      </c>
    </row>
    <row r="255" spans="1:8" ht="22" x14ac:dyDescent="0.3">
      <c r="A255" s="21" t="s">
        <v>607</v>
      </c>
      <c r="B255" s="21">
        <v>3.42</v>
      </c>
      <c r="C255" s="21">
        <v>0.223</v>
      </c>
      <c r="F255" s="34" t="s">
        <v>131</v>
      </c>
      <c r="G255" s="35">
        <v>8.43</v>
      </c>
      <c r="H255" s="35">
        <v>0.17499999999999999</v>
      </c>
    </row>
    <row r="256" spans="1:8" ht="22" x14ac:dyDescent="0.3">
      <c r="A256" s="27" t="s">
        <v>727</v>
      </c>
      <c r="B256" s="27">
        <v>4.5599999999999996</v>
      </c>
      <c r="C256" s="27">
        <v>0.25700000000000001</v>
      </c>
      <c r="F256" s="34" t="s">
        <v>226</v>
      </c>
      <c r="G256" s="35">
        <v>8.5</v>
      </c>
      <c r="H256" s="35">
        <v>0.26900000000000002</v>
      </c>
    </row>
    <row r="257" spans="1:8" ht="22" x14ac:dyDescent="0.3">
      <c r="A257" s="30" t="s">
        <v>800</v>
      </c>
      <c r="B257" s="30">
        <v>8.2100000000000009</v>
      </c>
      <c r="C257" s="30">
        <v>0.248</v>
      </c>
      <c r="F257" s="34" t="s">
        <v>932</v>
      </c>
      <c r="G257" s="35">
        <v>8.5075000000000003</v>
      </c>
      <c r="H257" s="35">
        <v>0.21000000000000002</v>
      </c>
    </row>
    <row r="258" spans="1:8" ht="22" x14ac:dyDescent="0.3">
      <c r="A258" s="30" t="s">
        <v>865</v>
      </c>
      <c r="B258" s="30">
        <v>6.5</v>
      </c>
      <c r="C258" s="30">
        <v>0.217</v>
      </c>
      <c r="F258" s="34" t="s">
        <v>438</v>
      </c>
      <c r="G258" s="35">
        <v>8.6085714285714285</v>
      </c>
      <c r="H258" s="35">
        <v>0.17714285714285719</v>
      </c>
    </row>
    <row r="259" spans="1:8" ht="22" x14ac:dyDescent="0.3">
      <c r="A259" s="6" t="s">
        <v>35</v>
      </c>
      <c r="B259" s="7">
        <v>6.25</v>
      </c>
      <c r="C259" s="7">
        <v>0.27300000000000002</v>
      </c>
      <c r="F259" s="34" t="s">
        <v>568</v>
      </c>
      <c r="G259" s="35">
        <v>8.66</v>
      </c>
      <c r="H259" s="35">
        <v>0.215</v>
      </c>
    </row>
    <row r="260" spans="1:8" ht="22" x14ac:dyDescent="0.3">
      <c r="A260" s="21" t="s">
        <v>496</v>
      </c>
      <c r="B260" s="21">
        <v>3.25</v>
      </c>
      <c r="C260" s="21">
        <v>0.217</v>
      </c>
      <c r="F260" s="34" t="s">
        <v>526</v>
      </c>
      <c r="G260" s="35">
        <v>8.6666666666666661</v>
      </c>
      <c r="H260" s="35">
        <v>0.23199999999999998</v>
      </c>
    </row>
    <row r="261" spans="1:8" ht="22" x14ac:dyDescent="0.3">
      <c r="A261" s="17" t="s">
        <v>308</v>
      </c>
      <c r="B261" s="18">
        <v>5.36</v>
      </c>
      <c r="C261" s="18">
        <v>0.253</v>
      </c>
      <c r="F261" s="34" t="s">
        <v>427</v>
      </c>
      <c r="G261" s="35">
        <v>8.7100000000000009</v>
      </c>
      <c r="H261" s="35">
        <v>0.20050000000000001</v>
      </c>
    </row>
    <row r="262" spans="1:8" ht="22" x14ac:dyDescent="0.3">
      <c r="A262" s="6" t="s">
        <v>29</v>
      </c>
      <c r="B262" s="7">
        <v>4</v>
      </c>
      <c r="C262" s="7">
        <v>0.223</v>
      </c>
      <c r="F262" s="34" t="s">
        <v>412</v>
      </c>
      <c r="G262" s="35">
        <v>8.7174999999999994</v>
      </c>
      <c r="H262" s="35">
        <v>0.17</v>
      </c>
    </row>
    <row r="263" spans="1:8" ht="22" x14ac:dyDescent="0.3">
      <c r="A263" s="13" t="s">
        <v>171</v>
      </c>
      <c r="B263" s="13">
        <v>5</v>
      </c>
      <c r="C263" s="13">
        <v>0.254</v>
      </c>
      <c r="F263" s="34" t="s">
        <v>550</v>
      </c>
      <c r="G263" s="35">
        <v>8.75</v>
      </c>
      <c r="H263" s="35">
        <v>0.1565</v>
      </c>
    </row>
    <row r="264" spans="1:8" ht="22" x14ac:dyDescent="0.3">
      <c r="A264" s="30" t="s">
        <v>847</v>
      </c>
      <c r="B264" s="30">
        <v>7.5</v>
      </c>
      <c r="C264" s="30">
        <v>0.23400000000000001</v>
      </c>
      <c r="F264" s="34" t="s">
        <v>368</v>
      </c>
      <c r="G264" s="35">
        <v>8.9766666666666666</v>
      </c>
      <c r="H264" s="35">
        <v>0.20633333333333334</v>
      </c>
    </row>
    <row r="265" spans="1:8" ht="22" x14ac:dyDescent="0.3">
      <c r="A265" s="30" t="s">
        <v>865</v>
      </c>
      <c r="B265" s="30">
        <v>8.1199999999999992</v>
      </c>
      <c r="C265" s="30">
        <v>0.245</v>
      </c>
      <c r="F265" s="34" t="s">
        <v>446</v>
      </c>
      <c r="G265" s="35">
        <v>9.2449999999999992</v>
      </c>
      <c r="H265" s="35">
        <v>0.23466666666666666</v>
      </c>
    </row>
    <row r="266" spans="1:8" ht="22" x14ac:dyDescent="0.3">
      <c r="A266" s="30" t="s">
        <v>875</v>
      </c>
      <c r="B266" s="30">
        <v>7.05</v>
      </c>
      <c r="C266" s="30">
        <v>0.22600000000000001</v>
      </c>
      <c r="F266" s="34" t="s">
        <v>512</v>
      </c>
      <c r="G266" s="35">
        <v>9.2474999999999987</v>
      </c>
      <c r="H266" s="35">
        <v>0.17374999999999999</v>
      </c>
    </row>
    <row r="267" spans="1:8" ht="22" x14ac:dyDescent="0.3">
      <c r="A267" s="30" t="s">
        <v>800</v>
      </c>
      <c r="B267" s="30">
        <v>7.05</v>
      </c>
      <c r="C267" s="30">
        <v>0.22500000000000001</v>
      </c>
      <c r="F267" s="34" t="s">
        <v>890</v>
      </c>
      <c r="G267" s="35">
        <v>9.25</v>
      </c>
      <c r="H267" s="35">
        <v>0.173375</v>
      </c>
    </row>
    <row r="268" spans="1:8" ht="22" x14ac:dyDescent="0.3">
      <c r="A268" s="30" t="s">
        <v>906</v>
      </c>
      <c r="B268" s="30">
        <v>7.17</v>
      </c>
      <c r="C268" s="30">
        <v>0.22700000000000001</v>
      </c>
      <c r="F268" s="34" t="s">
        <v>418</v>
      </c>
      <c r="G268" s="35">
        <v>9.25</v>
      </c>
      <c r="H268" s="35">
        <v>0.184</v>
      </c>
    </row>
    <row r="269" spans="1:8" ht="22" x14ac:dyDescent="0.3">
      <c r="A269" s="30" t="s">
        <v>927</v>
      </c>
      <c r="B269" s="30">
        <v>6.88</v>
      </c>
      <c r="C269" s="30">
        <v>0.222</v>
      </c>
      <c r="F269" s="34" t="s">
        <v>900</v>
      </c>
      <c r="G269" s="35">
        <v>9.34375</v>
      </c>
      <c r="H269" s="35">
        <v>0.19725000000000001</v>
      </c>
    </row>
    <row r="270" spans="1:8" ht="22" x14ac:dyDescent="0.3">
      <c r="A270" s="6" t="s">
        <v>10</v>
      </c>
      <c r="B270" s="7">
        <v>3.5</v>
      </c>
      <c r="C270" s="7">
        <v>0.21</v>
      </c>
      <c r="F270" s="34" t="s">
        <v>231</v>
      </c>
      <c r="G270" s="35">
        <v>9.42</v>
      </c>
      <c r="H270" s="35">
        <v>0.27800000000000002</v>
      </c>
    </row>
    <row r="271" spans="1:8" ht="22" x14ac:dyDescent="0.3">
      <c r="A271" s="6" t="s">
        <v>21</v>
      </c>
      <c r="B271" s="7">
        <v>5.5</v>
      </c>
      <c r="C271" s="7">
        <v>0.254</v>
      </c>
      <c r="F271" s="34" t="s">
        <v>672</v>
      </c>
      <c r="G271" s="35">
        <v>9.4260000000000002</v>
      </c>
      <c r="H271" s="35">
        <v>0.16749999999999998</v>
      </c>
    </row>
    <row r="272" spans="1:8" ht="22" x14ac:dyDescent="0.3">
      <c r="A272" s="17" t="s">
        <v>291</v>
      </c>
      <c r="B272" s="18">
        <v>6.79</v>
      </c>
      <c r="C272" s="18">
        <v>0.28199999999999997</v>
      </c>
      <c r="F272" s="34" t="s">
        <v>573</v>
      </c>
      <c r="G272" s="35">
        <v>9.5</v>
      </c>
      <c r="H272" s="35">
        <v>0.29899999999999999</v>
      </c>
    </row>
    <row r="273" spans="1:8" ht="22" x14ac:dyDescent="0.3">
      <c r="A273" s="21" t="s">
        <v>631</v>
      </c>
      <c r="B273" s="21">
        <v>4</v>
      </c>
      <c r="C273" s="21">
        <v>0.23699999999999999</v>
      </c>
      <c r="F273" s="34" t="s">
        <v>518</v>
      </c>
      <c r="G273" s="35">
        <v>9.6366666666666667</v>
      </c>
      <c r="H273" s="35">
        <v>0.21299999999999999</v>
      </c>
    </row>
    <row r="274" spans="1:8" ht="22" x14ac:dyDescent="0.3">
      <c r="A274" s="30" t="s">
        <v>801</v>
      </c>
      <c r="B274" s="30">
        <v>2.5</v>
      </c>
      <c r="C274" s="30">
        <v>0.14099999999999999</v>
      </c>
      <c r="F274" s="34" t="s">
        <v>782</v>
      </c>
      <c r="G274" s="35">
        <v>9.6673684210526307</v>
      </c>
      <c r="H274" s="35">
        <v>0.20352631578947369</v>
      </c>
    </row>
    <row r="275" spans="1:8" ht="22" x14ac:dyDescent="0.3">
      <c r="A275" s="17" t="s">
        <v>297</v>
      </c>
      <c r="B275" s="18">
        <v>4.5</v>
      </c>
      <c r="C275" s="18">
        <v>0.23100000000000001</v>
      </c>
      <c r="F275" s="34" t="s">
        <v>764</v>
      </c>
      <c r="G275" s="35">
        <v>9.730952380952381</v>
      </c>
      <c r="H275" s="35">
        <v>0.18085714285714283</v>
      </c>
    </row>
    <row r="276" spans="1:8" ht="22" x14ac:dyDescent="0.3">
      <c r="A276" s="17" t="s">
        <v>314</v>
      </c>
      <c r="B276" s="18">
        <v>6.59</v>
      </c>
      <c r="C276" s="18">
        <v>0.27700000000000002</v>
      </c>
      <c r="F276" s="34" t="s">
        <v>270</v>
      </c>
      <c r="G276" s="35">
        <v>9.7666666666666675</v>
      </c>
      <c r="H276" s="35">
        <v>0.17600000000000002</v>
      </c>
    </row>
    <row r="277" spans="1:8" ht="22" x14ac:dyDescent="0.3">
      <c r="A277" s="17" t="s">
        <v>297</v>
      </c>
      <c r="B277" s="18">
        <v>4.74</v>
      </c>
      <c r="C277" s="18">
        <v>0.23599999999999999</v>
      </c>
      <c r="F277" s="34" t="s">
        <v>586</v>
      </c>
      <c r="G277" s="35">
        <v>9.9149999999999991</v>
      </c>
      <c r="H277" s="35">
        <v>0.24099999999999999</v>
      </c>
    </row>
    <row r="278" spans="1:8" ht="22" x14ac:dyDescent="0.3">
      <c r="A278" s="6" t="s">
        <v>33</v>
      </c>
      <c r="B278" s="7">
        <v>4.38</v>
      </c>
      <c r="C278" s="7">
        <v>0.22800000000000001</v>
      </c>
      <c r="F278" s="34" t="s">
        <v>678</v>
      </c>
      <c r="G278" s="35">
        <v>9.9842857142857149</v>
      </c>
      <c r="H278" s="35">
        <v>0.17871428571428574</v>
      </c>
    </row>
    <row r="279" spans="1:8" ht="22" x14ac:dyDescent="0.3">
      <c r="A279" s="30" t="s">
        <v>847</v>
      </c>
      <c r="B279" s="30">
        <v>4.7699999999999996</v>
      </c>
      <c r="C279" s="30">
        <v>0.182</v>
      </c>
      <c r="F279" s="34" t="s">
        <v>429</v>
      </c>
      <c r="G279" s="35">
        <v>10</v>
      </c>
      <c r="H279" s="35">
        <v>0.1825</v>
      </c>
    </row>
    <row r="280" spans="1:8" ht="22" x14ac:dyDescent="0.3">
      <c r="A280" s="13" t="s">
        <v>172</v>
      </c>
      <c r="B280" s="13">
        <v>4.29</v>
      </c>
      <c r="C280" s="13">
        <v>0.24</v>
      </c>
      <c r="F280" s="34" t="s">
        <v>399</v>
      </c>
      <c r="G280" s="35">
        <v>10</v>
      </c>
      <c r="H280" s="35">
        <v>0.26700000000000002</v>
      </c>
    </row>
    <row r="281" spans="1:8" ht="22" x14ac:dyDescent="0.3">
      <c r="A281" s="6" t="s">
        <v>14</v>
      </c>
      <c r="B281" s="7">
        <v>4.5</v>
      </c>
      <c r="C281" s="7">
        <v>0.22900000000000001</v>
      </c>
      <c r="F281" s="34" t="s">
        <v>379</v>
      </c>
      <c r="G281" s="35">
        <v>10</v>
      </c>
      <c r="H281" s="35">
        <v>0.157</v>
      </c>
    </row>
    <row r="282" spans="1:8" ht="22" x14ac:dyDescent="0.3">
      <c r="A282" s="13" t="s">
        <v>174</v>
      </c>
      <c r="B282" s="13">
        <v>2.95</v>
      </c>
      <c r="C282" s="13">
        <v>0.217</v>
      </c>
      <c r="F282" s="34" t="s">
        <v>465</v>
      </c>
      <c r="G282" s="35">
        <v>10</v>
      </c>
      <c r="H282" s="35">
        <v>0.21999999999999997</v>
      </c>
    </row>
    <row r="283" spans="1:8" ht="22" x14ac:dyDescent="0.3">
      <c r="A283" s="21" t="s">
        <v>505</v>
      </c>
      <c r="B283" s="21">
        <v>6.5</v>
      </c>
      <c r="C283" s="21">
        <v>0.31</v>
      </c>
      <c r="F283" s="34" t="s">
        <v>690</v>
      </c>
      <c r="G283" s="35">
        <v>10.067777777777778</v>
      </c>
      <c r="H283" s="35">
        <v>0.19222222222222221</v>
      </c>
    </row>
    <row r="284" spans="1:8" ht="22" x14ac:dyDescent="0.3">
      <c r="A284" s="30" t="s">
        <v>774</v>
      </c>
      <c r="B284" s="30">
        <v>6.5</v>
      </c>
      <c r="C284" s="30">
        <v>0.21199999999999999</v>
      </c>
      <c r="F284" s="34" t="s">
        <v>552</v>
      </c>
      <c r="G284" s="35">
        <v>10.125</v>
      </c>
      <c r="H284" s="35">
        <v>0.20799999999999999</v>
      </c>
    </row>
    <row r="285" spans="1:8" ht="22" x14ac:dyDescent="0.3">
      <c r="A285" s="30" t="s">
        <v>801</v>
      </c>
      <c r="B285" s="30">
        <v>6.73</v>
      </c>
      <c r="C285" s="30">
        <v>0.216</v>
      </c>
      <c r="F285" s="34" t="s">
        <v>571</v>
      </c>
      <c r="G285" s="35">
        <v>10.33</v>
      </c>
      <c r="H285" s="35">
        <v>0.22600000000000001</v>
      </c>
    </row>
    <row r="286" spans="1:8" ht="22" x14ac:dyDescent="0.3">
      <c r="A286" s="30" t="s">
        <v>838</v>
      </c>
      <c r="B286" s="30">
        <v>6.39</v>
      </c>
      <c r="C286" s="30">
        <v>0.21</v>
      </c>
      <c r="F286" s="34" t="s">
        <v>593</v>
      </c>
      <c r="G286" s="35">
        <v>10.33</v>
      </c>
      <c r="H286" s="35">
        <v>0.219</v>
      </c>
    </row>
    <row r="287" spans="1:8" ht="22" x14ac:dyDescent="0.3">
      <c r="A287" s="6" t="s">
        <v>23</v>
      </c>
      <c r="B287" s="7">
        <v>3.75</v>
      </c>
      <c r="C287" s="7">
        <v>0.21199999999999999</v>
      </c>
      <c r="F287" s="34" t="s">
        <v>138</v>
      </c>
      <c r="G287" s="35">
        <v>10.36</v>
      </c>
      <c r="H287" s="35">
        <v>0.129</v>
      </c>
    </row>
    <row r="288" spans="1:8" ht="22" x14ac:dyDescent="0.3">
      <c r="A288" s="6" t="s">
        <v>23</v>
      </c>
      <c r="B288" s="7">
        <v>4.17</v>
      </c>
      <c r="C288" s="7">
        <v>0.221</v>
      </c>
      <c r="F288" s="34" t="s">
        <v>677</v>
      </c>
      <c r="G288" s="35">
        <v>10.442</v>
      </c>
      <c r="H288" s="35">
        <v>0.17899999999999999</v>
      </c>
    </row>
    <row r="289" spans="1:8" ht="22" x14ac:dyDescent="0.3">
      <c r="A289" s="17" t="s">
        <v>290</v>
      </c>
      <c r="B289" s="18">
        <v>4.83</v>
      </c>
      <c r="C289" s="18">
        <v>0.23499999999999999</v>
      </c>
      <c r="F289" s="34" t="s">
        <v>774</v>
      </c>
      <c r="G289" s="35">
        <v>10.555000000000001</v>
      </c>
      <c r="H289" s="35">
        <v>0.18809999999999999</v>
      </c>
    </row>
    <row r="290" spans="1:8" ht="22" x14ac:dyDescent="0.3">
      <c r="A290" s="6" t="s">
        <v>33</v>
      </c>
      <c r="B290" s="7">
        <v>3.75</v>
      </c>
      <c r="C290" s="7">
        <v>0.21099999999999999</v>
      </c>
      <c r="F290" s="34" t="s">
        <v>280</v>
      </c>
      <c r="G290" s="35">
        <v>10.56</v>
      </c>
      <c r="H290" s="35">
        <v>0.19600000000000001</v>
      </c>
    </row>
    <row r="291" spans="1:8" ht="22" x14ac:dyDescent="0.3">
      <c r="A291" s="21" t="s">
        <v>607</v>
      </c>
      <c r="B291" s="21">
        <v>5.07</v>
      </c>
      <c r="C291" s="21">
        <v>0.26500000000000001</v>
      </c>
      <c r="F291" s="34" t="s">
        <v>576</v>
      </c>
      <c r="G291" s="35">
        <v>10.75</v>
      </c>
      <c r="H291" s="35">
        <v>0.30499999999999999</v>
      </c>
    </row>
    <row r="292" spans="1:8" ht="22" x14ac:dyDescent="0.3">
      <c r="A292" s="30" t="s">
        <v>800</v>
      </c>
      <c r="B292" s="30">
        <v>6.94</v>
      </c>
      <c r="C292" s="30">
        <v>0.219</v>
      </c>
      <c r="F292" s="34" t="s">
        <v>524</v>
      </c>
      <c r="G292" s="35">
        <v>10.75</v>
      </c>
      <c r="H292" s="35">
        <v>0.18</v>
      </c>
    </row>
    <row r="293" spans="1:8" ht="22" x14ac:dyDescent="0.3">
      <c r="A293" s="6" t="s">
        <v>10</v>
      </c>
      <c r="B293" s="7">
        <v>4.17</v>
      </c>
      <c r="C293" s="7">
        <v>0.22</v>
      </c>
      <c r="F293" s="34" t="s">
        <v>674</v>
      </c>
      <c r="G293" s="35">
        <v>11.389999999999999</v>
      </c>
      <c r="H293" s="35">
        <v>0.191</v>
      </c>
    </row>
    <row r="294" spans="1:8" ht="22" x14ac:dyDescent="0.3">
      <c r="A294" s="6" t="s">
        <v>41</v>
      </c>
      <c r="B294" s="7">
        <v>2.5</v>
      </c>
      <c r="C294" s="7">
        <v>0.183</v>
      </c>
      <c r="F294" s="34" t="s">
        <v>587</v>
      </c>
      <c r="G294" s="35">
        <v>11.5</v>
      </c>
      <c r="H294" s="35">
        <v>0.20500000000000002</v>
      </c>
    </row>
    <row r="295" spans="1:8" ht="22" x14ac:dyDescent="0.3">
      <c r="A295" s="13" t="s">
        <v>139</v>
      </c>
      <c r="B295" s="13">
        <v>6</v>
      </c>
      <c r="C295" s="13">
        <v>0.26700000000000002</v>
      </c>
      <c r="F295" s="34" t="s">
        <v>692</v>
      </c>
      <c r="G295" s="35">
        <v>11.54</v>
      </c>
      <c r="H295" s="35">
        <v>0.17622222222222225</v>
      </c>
    </row>
    <row r="296" spans="1:8" ht="22" x14ac:dyDescent="0.3">
      <c r="A296" s="30" t="s">
        <v>801</v>
      </c>
      <c r="B296" s="30">
        <v>5.83</v>
      </c>
      <c r="C296" s="30">
        <v>0.19800000000000001</v>
      </c>
      <c r="F296" s="34" t="s">
        <v>137</v>
      </c>
      <c r="G296" s="35">
        <v>11.55</v>
      </c>
      <c r="H296" s="35">
        <v>0.17299999999999999</v>
      </c>
    </row>
    <row r="297" spans="1:8" ht="22" x14ac:dyDescent="0.3">
      <c r="A297" s="30" t="s">
        <v>897</v>
      </c>
      <c r="B297" s="30">
        <v>4.72</v>
      </c>
      <c r="C297" s="30">
        <v>0.17799999999999999</v>
      </c>
      <c r="F297" s="34" t="s">
        <v>135</v>
      </c>
      <c r="G297" s="35">
        <v>11.56</v>
      </c>
      <c r="H297" s="35">
        <v>0.17599999999999999</v>
      </c>
    </row>
    <row r="298" spans="1:8" ht="22" x14ac:dyDescent="0.3">
      <c r="A298" s="6" t="s">
        <v>27</v>
      </c>
      <c r="B298" s="7">
        <v>3.75</v>
      </c>
      <c r="C298" s="7">
        <v>0.21</v>
      </c>
      <c r="F298" s="34" t="s">
        <v>811</v>
      </c>
      <c r="G298" s="35">
        <v>11.79</v>
      </c>
      <c r="H298" s="35">
        <v>0.19600000000000001</v>
      </c>
    </row>
    <row r="299" spans="1:8" ht="22" x14ac:dyDescent="0.3">
      <c r="A299" s="17" t="s">
        <v>321</v>
      </c>
      <c r="B299" s="18">
        <v>3.75</v>
      </c>
      <c r="C299" s="18">
        <v>0.21</v>
      </c>
      <c r="F299" s="34" t="s">
        <v>522</v>
      </c>
      <c r="G299" s="35">
        <v>12</v>
      </c>
      <c r="H299" s="35">
        <v>0.16900000000000001</v>
      </c>
    </row>
    <row r="300" spans="1:8" ht="22" x14ac:dyDescent="0.3">
      <c r="A300" s="6" t="s">
        <v>12</v>
      </c>
      <c r="B300" s="7">
        <v>4.5</v>
      </c>
      <c r="C300" s="7">
        <v>0.22600000000000001</v>
      </c>
      <c r="F300" s="34" t="s">
        <v>464</v>
      </c>
      <c r="G300" s="35">
        <v>12.085000000000001</v>
      </c>
      <c r="H300" s="35">
        <v>0.17349999999999999</v>
      </c>
    </row>
    <row r="301" spans="1:8" ht="22" x14ac:dyDescent="0.3">
      <c r="A301" s="21" t="s">
        <v>497</v>
      </c>
      <c r="B301" s="21">
        <v>3.66</v>
      </c>
      <c r="C301" s="21">
        <v>0.221</v>
      </c>
      <c r="F301" s="34" t="s">
        <v>471</v>
      </c>
      <c r="G301" s="35">
        <v>12.5</v>
      </c>
      <c r="H301" s="35">
        <v>0.24</v>
      </c>
    </row>
    <row r="302" spans="1:8" ht="22" x14ac:dyDescent="0.3">
      <c r="A302" s="21" t="s">
        <v>631</v>
      </c>
      <c r="B302" s="21">
        <v>6.28</v>
      </c>
      <c r="C302" s="21">
        <v>0.3</v>
      </c>
      <c r="F302" s="34" t="s">
        <v>817</v>
      </c>
      <c r="G302" s="35">
        <v>12.5</v>
      </c>
      <c r="H302" s="35">
        <v>0.23100000000000001</v>
      </c>
    </row>
    <row r="303" spans="1:8" ht="22" x14ac:dyDescent="0.3">
      <c r="A303" s="30" t="s">
        <v>800</v>
      </c>
      <c r="B303" s="30">
        <v>6.79</v>
      </c>
      <c r="C303" s="30">
        <v>0.215</v>
      </c>
      <c r="F303" s="34" t="s">
        <v>805</v>
      </c>
      <c r="G303" s="35">
        <v>12.5</v>
      </c>
      <c r="H303" s="35">
        <v>8.3000000000000004E-2</v>
      </c>
    </row>
    <row r="304" spans="1:8" ht="22" x14ac:dyDescent="0.3">
      <c r="A304" s="30" t="s">
        <v>838</v>
      </c>
      <c r="B304" s="30">
        <v>3.12</v>
      </c>
      <c r="C304" s="30">
        <v>0.14799999999999999</v>
      </c>
      <c r="F304" s="34" t="s">
        <v>676</v>
      </c>
      <c r="G304" s="35">
        <v>12.84</v>
      </c>
      <c r="H304" s="35">
        <v>0.2235</v>
      </c>
    </row>
    <row r="305" spans="1:8" ht="22" x14ac:dyDescent="0.3">
      <c r="A305" s="30" t="s">
        <v>875</v>
      </c>
      <c r="B305" s="30">
        <v>6.25</v>
      </c>
      <c r="C305" s="30">
        <v>0.20499999999999999</v>
      </c>
      <c r="F305" s="34" t="s">
        <v>651</v>
      </c>
      <c r="G305" s="35">
        <v>13.66</v>
      </c>
      <c r="H305" s="35">
        <v>0.2</v>
      </c>
    </row>
    <row r="306" spans="1:8" ht="22" x14ac:dyDescent="0.3">
      <c r="A306" s="30" t="s">
        <v>919</v>
      </c>
      <c r="B306" s="30">
        <v>6.25</v>
      </c>
      <c r="C306" s="30">
        <v>0.20499999999999999</v>
      </c>
      <c r="F306" s="34" t="s">
        <v>382</v>
      </c>
      <c r="G306" s="35">
        <v>13.66</v>
      </c>
      <c r="H306" s="35">
        <v>7.3999999999999996E-2</v>
      </c>
    </row>
    <row r="307" spans="1:8" ht="22" x14ac:dyDescent="0.3">
      <c r="A307" s="10" t="s">
        <v>95</v>
      </c>
      <c r="B307" s="10">
        <v>4.83</v>
      </c>
      <c r="C307" s="11">
        <v>0.23300000000000001</v>
      </c>
      <c r="F307" s="34" t="s">
        <v>654</v>
      </c>
      <c r="G307" s="35">
        <v>13.66</v>
      </c>
      <c r="H307" s="35">
        <v>0.22600000000000001</v>
      </c>
    </row>
    <row r="308" spans="1:8" ht="22" x14ac:dyDescent="0.3">
      <c r="A308" s="10" t="s">
        <v>89</v>
      </c>
      <c r="B308" s="10">
        <v>3.75</v>
      </c>
      <c r="C308" s="11">
        <v>0.20899999999999999</v>
      </c>
      <c r="F308" s="34" t="s">
        <v>680</v>
      </c>
      <c r="G308" s="35">
        <v>13.945</v>
      </c>
      <c r="H308" s="35">
        <v>0.23174999999999998</v>
      </c>
    </row>
    <row r="309" spans="1:8" ht="22" x14ac:dyDescent="0.3">
      <c r="A309" s="6" t="s">
        <v>29</v>
      </c>
      <c r="B309" s="7">
        <v>3.06</v>
      </c>
      <c r="C309" s="7">
        <v>0.193</v>
      </c>
      <c r="F309" s="34" t="s">
        <v>383</v>
      </c>
      <c r="G309" s="35">
        <v>14.5</v>
      </c>
      <c r="H309" s="35">
        <v>0.183</v>
      </c>
    </row>
    <row r="310" spans="1:8" ht="22" x14ac:dyDescent="0.3">
      <c r="A310" s="10" t="s">
        <v>96</v>
      </c>
      <c r="B310" s="10">
        <v>3.21</v>
      </c>
      <c r="C310" s="11">
        <v>0.19600000000000001</v>
      </c>
      <c r="F310" s="34" t="s">
        <v>283</v>
      </c>
      <c r="G310" s="35">
        <v>15</v>
      </c>
      <c r="H310" s="35">
        <v>0.17799999999999999</v>
      </c>
    </row>
    <row r="311" spans="1:8" ht="22" x14ac:dyDescent="0.3">
      <c r="A311" s="6" t="s">
        <v>33</v>
      </c>
      <c r="B311" s="7">
        <v>4.5</v>
      </c>
      <c r="C311" s="7">
        <v>0.224</v>
      </c>
      <c r="F311" s="34" t="s">
        <v>946</v>
      </c>
      <c r="G311" s="35">
        <v>6.7496999188970017</v>
      </c>
      <c r="H311" s="35">
        <v>0.20928548256285484</v>
      </c>
    </row>
    <row r="312" spans="1:8" ht="22" x14ac:dyDescent="0.3">
      <c r="A312" s="17" t="s">
        <v>308</v>
      </c>
      <c r="B312" s="18">
        <v>5.42</v>
      </c>
      <c r="C312" s="18">
        <v>0.24399999999999999</v>
      </c>
    </row>
    <row r="313" spans="1:8" ht="22" x14ac:dyDescent="0.3">
      <c r="A313" s="30" t="s">
        <v>798</v>
      </c>
      <c r="B313" s="30">
        <v>7.5</v>
      </c>
      <c r="C313" s="30">
        <v>0.22600000000000001</v>
      </c>
    </row>
    <row r="314" spans="1:8" ht="22" x14ac:dyDescent="0.3">
      <c r="A314" s="30" t="s">
        <v>875</v>
      </c>
      <c r="B314" s="30">
        <v>7.5</v>
      </c>
      <c r="C314" s="30">
        <v>0.22600000000000001</v>
      </c>
    </row>
    <row r="315" spans="1:8" ht="22" x14ac:dyDescent="0.3">
      <c r="A315" s="30" t="s">
        <v>875</v>
      </c>
      <c r="B315" s="30">
        <v>5.58</v>
      </c>
      <c r="C315" s="30">
        <v>0.191</v>
      </c>
    </row>
    <row r="316" spans="1:8" ht="22" x14ac:dyDescent="0.3">
      <c r="A316" s="6" t="s">
        <v>14</v>
      </c>
      <c r="B316" s="7">
        <v>6.94</v>
      </c>
      <c r="C316" s="7">
        <v>0.27700000000000002</v>
      </c>
    </row>
    <row r="317" spans="1:8" ht="22" x14ac:dyDescent="0.3">
      <c r="A317" s="21" t="s">
        <v>607</v>
      </c>
      <c r="B317" s="21">
        <v>5.33</v>
      </c>
      <c r="C317" s="21">
        <v>0.26800000000000002</v>
      </c>
    </row>
    <row r="318" spans="1:8" ht="22" x14ac:dyDescent="0.3">
      <c r="A318" s="30" t="s">
        <v>801</v>
      </c>
      <c r="B318" s="30">
        <v>8.33</v>
      </c>
      <c r="C318" s="30">
        <v>0.24</v>
      </c>
    </row>
    <row r="319" spans="1:8" ht="22" x14ac:dyDescent="0.3">
      <c r="A319" s="30" t="s">
        <v>890</v>
      </c>
      <c r="B319" s="30">
        <v>9</v>
      </c>
      <c r="C319" s="30">
        <v>0.252</v>
      </c>
    </row>
    <row r="320" spans="1:8" ht="22" x14ac:dyDescent="0.3">
      <c r="A320" s="17" t="s">
        <v>287</v>
      </c>
      <c r="B320" s="18">
        <v>5.36</v>
      </c>
      <c r="C320" s="18">
        <v>0.24099999999999999</v>
      </c>
    </row>
    <row r="321" spans="1:3" ht="22" x14ac:dyDescent="0.3">
      <c r="A321" s="13" t="s">
        <v>147</v>
      </c>
      <c r="B321" s="13">
        <v>6.94</v>
      </c>
      <c r="C321" s="13">
        <v>0.28000000000000003</v>
      </c>
    </row>
    <row r="322" spans="1:3" ht="22" x14ac:dyDescent="0.3">
      <c r="A322" s="24" t="s">
        <v>676</v>
      </c>
      <c r="B322" s="24">
        <v>11.25</v>
      </c>
      <c r="C322" s="24">
        <v>0.28299999999999997</v>
      </c>
    </row>
    <row r="323" spans="1:3" ht="22" x14ac:dyDescent="0.3">
      <c r="A323" s="24" t="s">
        <v>677</v>
      </c>
      <c r="B323" s="24">
        <v>7.5</v>
      </c>
      <c r="C323" s="24">
        <v>0.221</v>
      </c>
    </row>
    <row r="324" spans="1:3" ht="22" x14ac:dyDescent="0.3">
      <c r="A324" s="24" t="s">
        <v>678</v>
      </c>
      <c r="B324" s="24">
        <v>7.08</v>
      </c>
      <c r="C324" s="24">
        <v>0.214</v>
      </c>
    </row>
    <row r="325" spans="1:3" ht="22" x14ac:dyDescent="0.3">
      <c r="A325" s="17" t="s">
        <v>307</v>
      </c>
      <c r="B325" s="18">
        <v>5.42</v>
      </c>
      <c r="C325" s="18">
        <v>0.24099999999999999</v>
      </c>
    </row>
    <row r="326" spans="1:3" ht="22" x14ac:dyDescent="0.3">
      <c r="A326" s="13" t="s">
        <v>177</v>
      </c>
      <c r="B326" s="13">
        <v>5</v>
      </c>
      <c r="C326" s="13">
        <v>0.247</v>
      </c>
    </row>
    <row r="327" spans="1:3" ht="22" x14ac:dyDescent="0.3">
      <c r="A327" s="17" t="s">
        <v>313</v>
      </c>
      <c r="B327" s="18">
        <v>4.72</v>
      </c>
      <c r="C327" s="18">
        <v>0.22500000000000001</v>
      </c>
    </row>
    <row r="328" spans="1:3" ht="22" x14ac:dyDescent="0.3">
      <c r="A328" s="21" t="s">
        <v>598</v>
      </c>
      <c r="B328" s="21">
        <v>3.42</v>
      </c>
      <c r="C328" s="21">
        <v>0.20799999999999999</v>
      </c>
    </row>
    <row r="329" spans="1:3" ht="22" x14ac:dyDescent="0.3">
      <c r="A329" s="21" t="s">
        <v>607</v>
      </c>
      <c r="B329" s="21">
        <v>7</v>
      </c>
      <c r="C329" s="21">
        <v>0.316</v>
      </c>
    </row>
    <row r="330" spans="1:3" ht="22" x14ac:dyDescent="0.3">
      <c r="A330" s="30" t="s">
        <v>819</v>
      </c>
      <c r="B330" s="30">
        <v>7.5</v>
      </c>
      <c r="C330" s="30">
        <v>0.223</v>
      </c>
    </row>
    <row r="331" spans="1:3" ht="22" x14ac:dyDescent="0.3">
      <c r="A331" s="10" t="s">
        <v>98</v>
      </c>
      <c r="B331" s="10">
        <v>3.61</v>
      </c>
      <c r="C331" s="11">
        <v>0.2</v>
      </c>
    </row>
    <row r="332" spans="1:3" ht="22" x14ac:dyDescent="0.3">
      <c r="A332" s="21" t="s">
        <v>385</v>
      </c>
      <c r="B332" s="21">
        <v>4.5</v>
      </c>
      <c r="C332" s="21">
        <v>0.24</v>
      </c>
    </row>
    <row r="333" spans="1:3" ht="22" x14ac:dyDescent="0.3">
      <c r="A333" s="17" t="s">
        <v>287</v>
      </c>
      <c r="B333" s="18">
        <v>4.6399999999999997</v>
      </c>
      <c r="C333" s="18">
        <v>0.222</v>
      </c>
    </row>
    <row r="334" spans="1:3" ht="22" x14ac:dyDescent="0.3">
      <c r="A334" s="21" t="s">
        <v>648</v>
      </c>
      <c r="B334" s="21">
        <v>4.5</v>
      </c>
      <c r="C334" s="21">
        <v>0.23899999999999999</v>
      </c>
    </row>
    <row r="335" spans="1:3" ht="22" x14ac:dyDescent="0.3">
      <c r="A335" s="30" t="s">
        <v>919</v>
      </c>
      <c r="B335" s="30">
        <v>7.5</v>
      </c>
      <c r="C335" s="30">
        <v>0.222</v>
      </c>
    </row>
    <row r="336" spans="1:3" ht="22" x14ac:dyDescent="0.3">
      <c r="A336" s="6" t="s">
        <v>37</v>
      </c>
      <c r="B336" s="7">
        <v>2.86</v>
      </c>
      <c r="C336" s="7">
        <v>0.182</v>
      </c>
    </row>
    <row r="337" spans="1:3" ht="22" x14ac:dyDescent="0.3">
      <c r="A337" s="6" t="s">
        <v>27</v>
      </c>
      <c r="B337" s="7">
        <v>3.5</v>
      </c>
      <c r="C337" s="7">
        <v>0.19600000000000001</v>
      </c>
    </row>
    <row r="338" spans="1:3" ht="22" x14ac:dyDescent="0.3">
      <c r="A338" s="17" t="s">
        <v>302</v>
      </c>
      <c r="B338" s="18">
        <v>5.5</v>
      </c>
      <c r="C338" s="18">
        <v>0.24</v>
      </c>
    </row>
    <row r="339" spans="1:3" ht="22" x14ac:dyDescent="0.3">
      <c r="A339" s="21" t="s">
        <v>631</v>
      </c>
      <c r="B339" s="21">
        <v>3.88</v>
      </c>
      <c r="C339" s="21">
        <v>0.219</v>
      </c>
    </row>
    <row r="340" spans="1:3" ht="22" x14ac:dyDescent="0.3">
      <c r="A340" s="30" t="s">
        <v>798</v>
      </c>
      <c r="B340" s="30">
        <v>5.36</v>
      </c>
      <c r="C340" s="30">
        <v>0.182</v>
      </c>
    </row>
    <row r="341" spans="1:3" ht="22" x14ac:dyDescent="0.3">
      <c r="A341" s="30" t="s">
        <v>900</v>
      </c>
      <c r="B341" s="30">
        <v>8.75</v>
      </c>
      <c r="C341" s="30">
        <v>0.24399999999999999</v>
      </c>
    </row>
    <row r="342" spans="1:3" ht="22" x14ac:dyDescent="0.3">
      <c r="A342" s="10" t="s">
        <v>83</v>
      </c>
      <c r="B342" s="10">
        <v>3.93</v>
      </c>
      <c r="C342" s="11">
        <v>0.20499999999999999</v>
      </c>
    </row>
    <row r="343" spans="1:3" ht="22" x14ac:dyDescent="0.3">
      <c r="A343" s="17" t="s">
        <v>291</v>
      </c>
      <c r="B343" s="18">
        <v>5.28</v>
      </c>
      <c r="C343" s="18">
        <v>0.23400000000000001</v>
      </c>
    </row>
    <row r="344" spans="1:3" ht="22" x14ac:dyDescent="0.3">
      <c r="A344" s="13" t="s">
        <v>139</v>
      </c>
      <c r="B344" s="13">
        <v>6.07</v>
      </c>
      <c r="C344" s="13">
        <v>0.26300000000000001</v>
      </c>
    </row>
    <row r="345" spans="1:3" ht="22" x14ac:dyDescent="0.3">
      <c r="A345" s="30" t="s">
        <v>906</v>
      </c>
      <c r="B345" s="30">
        <v>6.5</v>
      </c>
      <c r="C345" s="30">
        <v>0.20200000000000001</v>
      </c>
    </row>
    <row r="346" spans="1:3" ht="22" x14ac:dyDescent="0.3">
      <c r="A346" s="17" t="s">
        <v>326</v>
      </c>
      <c r="B346" s="18">
        <v>5</v>
      </c>
      <c r="C346" s="18">
        <v>0.22700000000000001</v>
      </c>
    </row>
    <row r="347" spans="1:3" ht="22" x14ac:dyDescent="0.3">
      <c r="A347" s="13" t="s">
        <v>142</v>
      </c>
      <c r="B347" s="13">
        <v>3.5</v>
      </c>
      <c r="C347" s="13">
        <v>0.219</v>
      </c>
    </row>
    <row r="348" spans="1:3" ht="22" x14ac:dyDescent="0.3">
      <c r="A348" s="13" t="s">
        <v>181</v>
      </c>
      <c r="B348" s="13">
        <v>5.83</v>
      </c>
      <c r="C348" s="13">
        <v>0.25800000000000001</v>
      </c>
    </row>
    <row r="349" spans="1:3" ht="22" x14ac:dyDescent="0.3">
      <c r="A349" s="21" t="s">
        <v>614</v>
      </c>
      <c r="B349" s="21">
        <v>5.33</v>
      </c>
      <c r="C349" s="21">
        <v>0.26100000000000001</v>
      </c>
    </row>
    <row r="350" spans="1:3" ht="22" x14ac:dyDescent="0.3">
      <c r="A350" s="30" t="s">
        <v>801</v>
      </c>
      <c r="B350" s="30">
        <v>8.2100000000000009</v>
      </c>
      <c r="C350" s="30">
        <v>0.23200000000000001</v>
      </c>
    </row>
    <row r="351" spans="1:3" ht="22" x14ac:dyDescent="0.3">
      <c r="A351" s="30" t="s">
        <v>906</v>
      </c>
      <c r="B351" s="30">
        <v>6.39</v>
      </c>
      <c r="C351" s="30">
        <v>0.19900000000000001</v>
      </c>
    </row>
    <row r="352" spans="1:3" ht="22" x14ac:dyDescent="0.3">
      <c r="A352" s="6" t="s">
        <v>29</v>
      </c>
      <c r="B352" s="7">
        <v>5</v>
      </c>
      <c r="C352" s="7">
        <v>0.22600000000000001</v>
      </c>
    </row>
    <row r="353" spans="1:3" ht="22" x14ac:dyDescent="0.3">
      <c r="A353" s="17" t="s">
        <v>305</v>
      </c>
      <c r="B353" s="18">
        <v>5.28</v>
      </c>
      <c r="C353" s="18">
        <v>0.23200000000000001</v>
      </c>
    </row>
    <row r="354" spans="1:3" ht="22" x14ac:dyDescent="0.3">
      <c r="A354" s="13" t="s">
        <v>184</v>
      </c>
      <c r="B354" s="13">
        <v>3.75</v>
      </c>
      <c r="C354" s="13">
        <v>0.222</v>
      </c>
    </row>
    <row r="355" spans="1:3" ht="22" x14ac:dyDescent="0.3">
      <c r="A355" s="27" t="s">
        <v>729</v>
      </c>
      <c r="B355" s="27">
        <v>3.15</v>
      </c>
      <c r="C355" s="27">
        <v>0.19900000000000001</v>
      </c>
    </row>
    <row r="356" spans="1:3" ht="22" x14ac:dyDescent="0.3">
      <c r="A356" s="17" t="s">
        <v>302</v>
      </c>
      <c r="B356" s="18">
        <v>4.04</v>
      </c>
      <c r="C356" s="18">
        <v>0.20300000000000001</v>
      </c>
    </row>
    <row r="357" spans="1:3" ht="22" x14ac:dyDescent="0.3">
      <c r="A357" s="30" t="s">
        <v>815</v>
      </c>
      <c r="B357" s="30">
        <v>6.88</v>
      </c>
      <c r="C357" s="30">
        <v>0.20599999999999999</v>
      </c>
    </row>
    <row r="358" spans="1:3" ht="22" x14ac:dyDescent="0.3">
      <c r="A358" s="10" t="s">
        <v>96</v>
      </c>
      <c r="B358" s="10">
        <v>3.75</v>
      </c>
      <c r="C358" s="11">
        <v>0.19600000000000001</v>
      </c>
    </row>
    <row r="359" spans="1:3" ht="22" x14ac:dyDescent="0.3">
      <c r="A359" s="17" t="s">
        <v>320</v>
      </c>
      <c r="B359" s="18">
        <v>6.25</v>
      </c>
      <c r="C359" s="18">
        <v>0.251</v>
      </c>
    </row>
    <row r="360" spans="1:3" ht="22" x14ac:dyDescent="0.3">
      <c r="A360" s="21" t="s">
        <v>536</v>
      </c>
      <c r="B360" s="21">
        <v>5.33</v>
      </c>
      <c r="C360" s="21">
        <v>0.25800000000000001</v>
      </c>
    </row>
    <row r="361" spans="1:3" ht="22" x14ac:dyDescent="0.3">
      <c r="A361" s="30" t="s">
        <v>798</v>
      </c>
      <c r="B361" s="30">
        <v>7</v>
      </c>
      <c r="C361" s="30">
        <v>0.20799999999999999</v>
      </c>
    </row>
    <row r="362" spans="1:3" ht="22" x14ac:dyDescent="0.3">
      <c r="A362" s="30" t="s">
        <v>800</v>
      </c>
      <c r="B362" s="30">
        <v>6.07</v>
      </c>
      <c r="C362" s="30">
        <v>0.191</v>
      </c>
    </row>
    <row r="363" spans="1:3" ht="22" x14ac:dyDescent="0.3">
      <c r="A363" s="30" t="s">
        <v>865</v>
      </c>
      <c r="B363" s="30">
        <v>6.03</v>
      </c>
      <c r="C363" s="30">
        <v>0.19</v>
      </c>
    </row>
    <row r="364" spans="1:3" ht="22" x14ac:dyDescent="0.3">
      <c r="A364" s="30" t="s">
        <v>875</v>
      </c>
      <c r="B364" s="30">
        <v>7.5</v>
      </c>
      <c r="C364" s="30">
        <v>0.217</v>
      </c>
    </row>
    <row r="365" spans="1:3" ht="22" x14ac:dyDescent="0.3">
      <c r="A365" s="30" t="s">
        <v>880</v>
      </c>
      <c r="B365" s="30">
        <v>5.58</v>
      </c>
      <c r="C365" s="30">
        <v>0.182</v>
      </c>
    </row>
    <row r="366" spans="1:3" ht="22" x14ac:dyDescent="0.3">
      <c r="A366" s="17" t="s">
        <v>321</v>
      </c>
      <c r="B366" s="18">
        <v>4.8099999999999996</v>
      </c>
      <c r="C366" s="18">
        <v>0.219</v>
      </c>
    </row>
    <row r="367" spans="1:3" ht="22" x14ac:dyDescent="0.3">
      <c r="A367" s="17" t="s">
        <v>287</v>
      </c>
      <c r="B367" s="18">
        <v>5.68</v>
      </c>
      <c r="C367" s="18">
        <v>0.23799999999999999</v>
      </c>
    </row>
    <row r="368" spans="1:3" ht="22" x14ac:dyDescent="0.3">
      <c r="A368" s="6" t="s">
        <v>14</v>
      </c>
      <c r="B368" s="7">
        <v>5</v>
      </c>
      <c r="C368" s="7">
        <v>0.223</v>
      </c>
    </row>
    <row r="369" spans="1:3" ht="22" x14ac:dyDescent="0.3">
      <c r="A369" s="17" t="s">
        <v>307</v>
      </c>
      <c r="B369" s="18">
        <v>4.32</v>
      </c>
      <c r="C369" s="18">
        <v>0.20799999999999999</v>
      </c>
    </row>
    <row r="370" spans="1:3" ht="22" x14ac:dyDescent="0.3">
      <c r="A370" s="24" t="s">
        <v>680</v>
      </c>
      <c r="B370" s="24">
        <v>11.5</v>
      </c>
      <c r="C370" s="24">
        <v>0.28100000000000003</v>
      </c>
    </row>
    <row r="371" spans="1:3" ht="22" x14ac:dyDescent="0.3">
      <c r="A371" s="30" t="s">
        <v>838</v>
      </c>
      <c r="B371" s="30">
        <v>5</v>
      </c>
      <c r="C371" s="30">
        <v>0.17100000000000001</v>
      </c>
    </row>
    <row r="372" spans="1:3" ht="22" x14ac:dyDescent="0.3">
      <c r="A372" s="6" t="s">
        <v>41</v>
      </c>
      <c r="B372" s="7">
        <v>6.25</v>
      </c>
      <c r="C372" s="7">
        <v>0.25</v>
      </c>
    </row>
    <row r="373" spans="1:3" ht="22" x14ac:dyDescent="0.3">
      <c r="A373" s="21" t="s">
        <v>598</v>
      </c>
      <c r="B373" s="21">
        <v>4.8499999999999996</v>
      </c>
      <c r="C373" s="21">
        <v>0.24199999999999999</v>
      </c>
    </row>
    <row r="374" spans="1:3" ht="22" x14ac:dyDescent="0.3">
      <c r="A374" s="27" t="s">
        <v>731</v>
      </c>
      <c r="B374" s="27">
        <v>3.89</v>
      </c>
      <c r="C374" s="27">
        <v>0.222</v>
      </c>
    </row>
    <row r="375" spans="1:3" ht="22" x14ac:dyDescent="0.3">
      <c r="A375" s="30" t="s">
        <v>801</v>
      </c>
      <c r="B375" s="30">
        <v>7.5</v>
      </c>
      <c r="C375" s="30">
        <v>0.216</v>
      </c>
    </row>
    <row r="376" spans="1:3" ht="22" x14ac:dyDescent="0.3">
      <c r="A376" s="10" t="s">
        <v>102</v>
      </c>
      <c r="B376" s="10">
        <v>3.61</v>
      </c>
      <c r="C376" s="11">
        <v>0.191</v>
      </c>
    </row>
    <row r="377" spans="1:3" ht="22" x14ac:dyDescent="0.3">
      <c r="A377" s="17" t="s">
        <v>313</v>
      </c>
      <c r="B377" s="18">
        <v>6.94</v>
      </c>
      <c r="C377" s="18">
        <v>0.26400000000000001</v>
      </c>
    </row>
    <row r="378" spans="1:3" ht="22" x14ac:dyDescent="0.3">
      <c r="A378" s="17" t="s">
        <v>291</v>
      </c>
      <c r="B378" s="18">
        <v>5.36</v>
      </c>
      <c r="C378" s="18">
        <v>0.22900000000000001</v>
      </c>
    </row>
    <row r="379" spans="1:3" ht="22" x14ac:dyDescent="0.3">
      <c r="A379" s="21" t="s">
        <v>407</v>
      </c>
      <c r="B379" s="21">
        <v>5.33</v>
      </c>
      <c r="C379" s="21">
        <v>0.25600000000000001</v>
      </c>
    </row>
    <row r="380" spans="1:3" ht="22" x14ac:dyDescent="0.3">
      <c r="A380" s="10" t="s">
        <v>93</v>
      </c>
      <c r="B380" s="10">
        <v>4</v>
      </c>
      <c r="C380" s="11">
        <v>0.19900000000000001</v>
      </c>
    </row>
    <row r="381" spans="1:3" ht="22" x14ac:dyDescent="0.3">
      <c r="A381" s="17" t="s">
        <v>313</v>
      </c>
      <c r="B381" s="18">
        <v>5.42</v>
      </c>
      <c r="C381" s="18">
        <v>0.23</v>
      </c>
    </row>
    <row r="382" spans="1:3" ht="22" x14ac:dyDescent="0.3">
      <c r="A382" s="17" t="s">
        <v>301</v>
      </c>
      <c r="B382" s="18">
        <v>6.89</v>
      </c>
      <c r="C382" s="18">
        <v>0.26200000000000001</v>
      </c>
    </row>
    <row r="383" spans="1:3" ht="22" x14ac:dyDescent="0.3">
      <c r="A383" s="21" t="s">
        <v>594</v>
      </c>
      <c r="B383" s="21">
        <v>5.07</v>
      </c>
      <c r="C383" s="21">
        <v>0.247</v>
      </c>
    </row>
    <row r="384" spans="1:3" ht="22" x14ac:dyDescent="0.3">
      <c r="A384" s="6" t="s">
        <v>39</v>
      </c>
      <c r="B384" s="7">
        <v>5.42</v>
      </c>
      <c r="C384" s="7">
        <v>0.22900000000000001</v>
      </c>
    </row>
    <row r="385" spans="1:3" ht="22" x14ac:dyDescent="0.3">
      <c r="A385" s="24" t="s">
        <v>681</v>
      </c>
      <c r="B385" s="24">
        <v>6.76</v>
      </c>
      <c r="C385" s="24">
        <v>0.20100000000000001</v>
      </c>
    </row>
    <row r="386" spans="1:3" ht="22" x14ac:dyDescent="0.3">
      <c r="A386" s="30" t="s">
        <v>880</v>
      </c>
      <c r="B386" s="30">
        <v>6.39</v>
      </c>
      <c r="C386" s="30">
        <v>0.19400000000000001</v>
      </c>
    </row>
    <row r="387" spans="1:3" ht="22" x14ac:dyDescent="0.3">
      <c r="A387" s="6" t="s">
        <v>27</v>
      </c>
      <c r="B387" s="7">
        <v>4.17</v>
      </c>
      <c r="C387" s="7">
        <v>0.20100000000000001</v>
      </c>
    </row>
    <row r="388" spans="1:3" ht="22" x14ac:dyDescent="0.3">
      <c r="A388" s="17" t="s">
        <v>305</v>
      </c>
      <c r="B388" s="18">
        <v>4.32</v>
      </c>
      <c r="C388" s="18">
        <v>0.20399999999999999</v>
      </c>
    </row>
    <row r="389" spans="1:3" ht="22" x14ac:dyDescent="0.3">
      <c r="A389" s="6" t="s">
        <v>23</v>
      </c>
      <c r="B389" s="7">
        <v>3.33</v>
      </c>
      <c r="C389" s="7">
        <v>0.182</v>
      </c>
    </row>
    <row r="390" spans="1:3" ht="22" x14ac:dyDescent="0.3">
      <c r="A390" s="13" t="s">
        <v>186</v>
      </c>
      <c r="B390" s="13">
        <v>3.69</v>
      </c>
      <c r="C390" s="13">
        <v>0.218</v>
      </c>
    </row>
    <row r="391" spans="1:3" ht="22" x14ac:dyDescent="0.3">
      <c r="A391" s="13" t="s">
        <v>181</v>
      </c>
      <c r="B391" s="13">
        <v>7.5</v>
      </c>
      <c r="C391" s="13">
        <v>0.28199999999999997</v>
      </c>
    </row>
    <row r="392" spans="1:3" ht="22" x14ac:dyDescent="0.3">
      <c r="A392" s="30" t="s">
        <v>800</v>
      </c>
      <c r="B392" s="30">
        <v>7.5</v>
      </c>
      <c r="C392" s="30">
        <v>0.21299999999999999</v>
      </c>
    </row>
    <row r="393" spans="1:3" ht="22" x14ac:dyDescent="0.3">
      <c r="A393" s="30" t="s">
        <v>801</v>
      </c>
      <c r="B393" s="30">
        <v>6.94</v>
      </c>
      <c r="C393" s="30">
        <v>0.20300000000000001</v>
      </c>
    </row>
    <row r="394" spans="1:3" ht="22" x14ac:dyDescent="0.3">
      <c r="A394" s="17" t="s">
        <v>301</v>
      </c>
      <c r="B394" s="18">
        <v>5.42</v>
      </c>
      <c r="C394" s="18">
        <v>0.22800000000000001</v>
      </c>
    </row>
    <row r="395" spans="1:3" ht="22" x14ac:dyDescent="0.3">
      <c r="A395" s="10" t="s">
        <v>103</v>
      </c>
      <c r="B395" s="10">
        <v>3.21</v>
      </c>
      <c r="C395" s="11">
        <v>0.17899999999999999</v>
      </c>
    </row>
    <row r="396" spans="1:3" ht="22" x14ac:dyDescent="0.3">
      <c r="A396" s="6" t="s">
        <v>29</v>
      </c>
      <c r="B396" s="7">
        <v>2.5</v>
      </c>
      <c r="C396" s="7">
        <v>0.16300000000000001</v>
      </c>
    </row>
    <row r="397" spans="1:3" ht="22" x14ac:dyDescent="0.3">
      <c r="A397" s="13" t="s">
        <v>188</v>
      </c>
      <c r="B397" s="13">
        <v>7.05</v>
      </c>
      <c r="C397" s="13">
        <v>0.27400000000000002</v>
      </c>
    </row>
    <row r="398" spans="1:3" ht="22" x14ac:dyDescent="0.3">
      <c r="A398" s="21" t="s">
        <v>503</v>
      </c>
      <c r="B398" s="21">
        <v>3.36</v>
      </c>
      <c r="C398" s="21">
        <v>0.193</v>
      </c>
    </row>
    <row r="399" spans="1:3" ht="22" x14ac:dyDescent="0.3">
      <c r="A399" s="30" t="s">
        <v>801</v>
      </c>
      <c r="B399" s="30">
        <v>8.41</v>
      </c>
      <c r="C399" s="30">
        <v>0.22900000000000001</v>
      </c>
    </row>
    <row r="400" spans="1:3" ht="22" x14ac:dyDescent="0.3">
      <c r="A400" s="30" t="s">
        <v>814</v>
      </c>
      <c r="B400" s="30">
        <v>8.33</v>
      </c>
      <c r="C400" s="30">
        <v>0.22800000000000001</v>
      </c>
    </row>
    <row r="401" spans="1:3" ht="22" x14ac:dyDescent="0.3">
      <c r="A401" s="30" t="s">
        <v>913</v>
      </c>
      <c r="B401" s="30">
        <v>6.25</v>
      </c>
      <c r="C401" s="30">
        <v>0.19</v>
      </c>
    </row>
    <row r="402" spans="1:3" ht="22" x14ac:dyDescent="0.3">
      <c r="A402" s="6" t="s">
        <v>39</v>
      </c>
      <c r="B402" s="7">
        <v>5.42</v>
      </c>
      <c r="C402" s="7">
        <v>0.22700000000000001</v>
      </c>
    </row>
    <row r="403" spans="1:3" ht="22" x14ac:dyDescent="0.3">
      <c r="A403" s="30" t="s">
        <v>798</v>
      </c>
      <c r="B403" s="30">
        <v>6.88</v>
      </c>
      <c r="C403" s="30">
        <v>0.20100000000000001</v>
      </c>
    </row>
    <row r="404" spans="1:3" ht="22" x14ac:dyDescent="0.3">
      <c r="A404" s="30" t="s">
        <v>798</v>
      </c>
      <c r="B404" s="30">
        <v>7.95</v>
      </c>
      <c r="C404" s="30">
        <v>0.22</v>
      </c>
    </row>
    <row r="405" spans="1:3" ht="22" x14ac:dyDescent="0.3">
      <c r="A405" s="17" t="s">
        <v>301</v>
      </c>
      <c r="B405" s="18">
        <v>4.72</v>
      </c>
      <c r="C405" s="18">
        <v>0.21099999999999999</v>
      </c>
    </row>
    <row r="406" spans="1:3" ht="22" x14ac:dyDescent="0.3">
      <c r="A406" s="6" t="s">
        <v>23</v>
      </c>
      <c r="B406" s="7">
        <v>4.7699999999999996</v>
      </c>
      <c r="C406" s="7">
        <v>0.21199999999999999</v>
      </c>
    </row>
    <row r="407" spans="1:3" ht="22" x14ac:dyDescent="0.3">
      <c r="A407" s="17" t="s">
        <v>308</v>
      </c>
      <c r="B407" s="18">
        <v>5.83</v>
      </c>
      <c r="C407" s="18">
        <v>0.23499999999999999</v>
      </c>
    </row>
    <row r="408" spans="1:3" ht="22" x14ac:dyDescent="0.3">
      <c r="A408" s="21" t="s">
        <v>635</v>
      </c>
      <c r="B408" s="21">
        <v>4.6399999999999997</v>
      </c>
      <c r="C408" s="21">
        <v>0.23</v>
      </c>
    </row>
    <row r="409" spans="1:3" ht="22" x14ac:dyDescent="0.3">
      <c r="A409" s="30" t="s">
        <v>814</v>
      </c>
      <c r="B409" s="30">
        <v>6.25</v>
      </c>
      <c r="C409" s="30">
        <v>0.189</v>
      </c>
    </row>
    <row r="410" spans="1:3" ht="22" x14ac:dyDescent="0.3">
      <c r="A410" s="30" t="s">
        <v>847</v>
      </c>
      <c r="B410" s="30">
        <v>10</v>
      </c>
      <c r="C410" s="30">
        <v>0.25700000000000001</v>
      </c>
    </row>
    <row r="411" spans="1:3" ht="22" x14ac:dyDescent="0.3">
      <c r="A411" s="6" t="s">
        <v>14</v>
      </c>
      <c r="B411" s="7">
        <v>6.07</v>
      </c>
      <c r="C411" s="7">
        <v>0.24</v>
      </c>
    </row>
    <row r="412" spans="1:3" ht="22" x14ac:dyDescent="0.3">
      <c r="A412" s="10" t="s">
        <v>93</v>
      </c>
      <c r="B412" s="10">
        <v>3.64</v>
      </c>
      <c r="C412" s="11">
        <v>0.186</v>
      </c>
    </row>
    <row r="413" spans="1:3" ht="22" x14ac:dyDescent="0.3">
      <c r="A413" s="17" t="s">
        <v>313</v>
      </c>
      <c r="B413" s="18">
        <v>5.96</v>
      </c>
      <c r="C413" s="18">
        <v>0.23699999999999999</v>
      </c>
    </row>
    <row r="414" spans="1:3" ht="22" x14ac:dyDescent="0.3">
      <c r="A414" s="10" t="s">
        <v>106</v>
      </c>
      <c r="B414" s="10">
        <v>3.69</v>
      </c>
      <c r="C414" s="11">
        <v>0.187</v>
      </c>
    </row>
    <row r="415" spans="1:3" ht="22" x14ac:dyDescent="0.3">
      <c r="A415" s="21" t="s">
        <v>508</v>
      </c>
      <c r="B415" s="21">
        <v>9</v>
      </c>
      <c r="C415" s="21">
        <v>0.36099999999999999</v>
      </c>
    </row>
    <row r="416" spans="1:3" ht="22" x14ac:dyDescent="0.3">
      <c r="A416" s="21" t="s">
        <v>526</v>
      </c>
      <c r="B416" s="21">
        <v>4.5</v>
      </c>
      <c r="C416" s="21">
        <v>0.22500000000000001</v>
      </c>
    </row>
    <row r="417" spans="1:3" ht="22" x14ac:dyDescent="0.3">
      <c r="A417" s="21" t="s">
        <v>658</v>
      </c>
      <c r="B417" s="21">
        <v>4.5</v>
      </c>
      <c r="C417" s="21">
        <v>0.22500000000000001</v>
      </c>
    </row>
    <row r="418" spans="1:3" ht="22" x14ac:dyDescent="0.3">
      <c r="A418" s="6" t="s">
        <v>27</v>
      </c>
      <c r="B418" s="7">
        <v>4.17</v>
      </c>
      <c r="C418" s="7">
        <v>0.19700000000000001</v>
      </c>
    </row>
    <row r="419" spans="1:3" ht="22" x14ac:dyDescent="0.3">
      <c r="A419" s="6" t="s">
        <v>29</v>
      </c>
      <c r="B419" s="7">
        <v>3.61</v>
      </c>
      <c r="C419" s="7">
        <v>0.184</v>
      </c>
    </row>
    <row r="420" spans="1:3" ht="22" x14ac:dyDescent="0.3">
      <c r="A420" s="21" t="s">
        <v>457</v>
      </c>
      <c r="B420" s="21">
        <v>5.13</v>
      </c>
      <c r="C420" s="21">
        <v>0.24299999999999999</v>
      </c>
    </row>
    <row r="421" spans="1:3" ht="22" x14ac:dyDescent="0.3">
      <c r="A421" s="21" t="s">
        <v>631</v>
      </c>
      <c r="B421" s="21">
        <v>4.1399999999999997</v>
      </c>
      <c r="C421" s="21">
        <v>0.21299999999999999</v>
      </c>
    </row>
    <row r="422" spans="1:3" ht="22" x14ac:dyDescent="0.3">
      <c r="A422" s="30" t="s">
        <v>798</v>
      </c>
      <c r="B422" s="30">
        <v>6.79</v>
      </c>
      <c r="C422" s="30">
        <v>0.19700000000000001</v>
      </c>
    </row>
    <row r="423" spans="1:3" ht="22" x14ac:dyDescent="0.3">
      <c r="A423" s="6" t="s">
        <v>10</v>
      </c>
      <c r="B423" s="7">
        <v>3.5</v>
      </c>
      <c r="C423" s="7">
        <v>0.18099999999999999</v>
      </c>
    </row>
    <row r="424" spans="1:3" ht="22" x14ac:dyDescent="0.3">
      <c r="A424" s="10" t="s">
        <v>107</v>
      </c>
      <c r="B424" s="10">
        <v>5.5</v>
      </c>
      <c r="C424" s="11">
        <v>0.22500000000000001</v>
      </c>
    </row>
    <row r="425" spans="1:3" ht="22" x14ac:dyDescent="0.3">
      <c r="A425" s="17" t="s">
        <v>308</v>
      </c>
      <c r="B425" s="18">
        <v>5.28</v>
      </c>
      <c r="C425" s="18">
        <v>0.22</v>
      </c>
    </row>
    <row r="426" spans="1:3" ht="22" x14ac:dyDescent="0.3">
      <c r="A426" s="30" t="s">
        <v>897</v>
      </c>
      <c r="B426" s="30">
        <v>7.5</v>
      </c>
      <c r="C426" s="30">
        <v>0.20899999999999999</v>
      </c>
    </row>
    <row r="427" spans="1:3" ht="22" x14ac:dyDescent="0.3">
      <c r="A427" s="30" t="s">
        <v>930</v>
      </c>
      <c r="B427" s="30">
        <v>6</v>
      </c>
      <c r="C427" s="30">
        <v>0.182</v>
      </c>
    </row>
    <row r="428" spans="1:3" ht="22" x14ac:dyDescent="0.3">
      <c r="A428" s="21" t="s">
        <v>614</v>
      </c>
      <c r="B428" s="21">
        <v>5.13</v>
      </c>
      <c r="C428" s="21">
        <v>0.24099999999999999</v>
      </c>
    </row>
    <row r="429" spans="1:3" ht="22" x14ac:dyDescent="0.3">
      <c r="A429" s="30" t="s">
        <v>798</v>
      </c>
      <c r="B429" s="30">
        <v>6.43</v>
      </c>
      <c r="C429" s="30">
        <v>0.189</v>
      </c>
    </row>
    <row r="430" spans="1:3" ht="22" x14ac:dyDescent="0.3">
      <c r="A430" s="21" t="s">
        <v>631</v>
      </c>
      <c r="B430" s="21">
        <v>5.18</v>
      </c>
      <c r="C430" s="21">
        <v>0.24199999999999999</v>
      </c>
    </row>
    <row r="431" spans="1:3" ht="22" x14ac:dyDescent="0.3">
      <c r="A431" s="30" t="s">
        <v>764</v>
      </c>
      <c r="B431" s="30">
        <v>10</v>
      </c>
      <c r="C431" s="30">
        <v>0.253</v>
      </c>
    </row>
    <row r="432" spans="1:3" ht="22" x14ac:dyDescent="0.3">
      <c r="A432" s="30" t="s">
        <v>800</v>
      </c>
      <c r="B432" s="30">
        <v>10</v>
      </c>
      <c r="C432" s="30">
        <v>0.253</v>
      </c>
    </row>
    <row r="433" spans="1:3" ht="22" x14ac:dyDescent="0.3">
      <c r="A433" s="30" t="s">
        <v>801</v>
      </c>
      <c r="B433" s="30">
        <v>6.07</v>
      </c>
      <c r="C433" s="30">
        <v>0.182</v>
      </c>
    </row>
    <row r="434" spans="1:3" ht="22" x14ac:dyDescent="0.3">
      <c r="A434" s="30" t="s">
        <v>865</v>
      </c>
      <c r="B434" s="30">
        <v>5.28</v>
      </c>
      <c r="C434" s="30">
        <v>0.16700000000000001</v>
      </c>
    </row>
    <row r="435" spans="1:3" ht="22" x14ac:dyDescent="0.3">
      <c r="A435" s="30" t="s">
        <v>897</v>
      </c>
      <c r="B435" s="30">
        <v>5.83</v>
      </c>
      <c r="C435" s="30">
        <v>0.17699999999999999</v>
      </c>
    </row>
    <row r="436" spans="1:3" ht="22" x14ac:dyDescent="0.3">
      <c r="A436" s="17" t="s">
        <v>311</v>
      </c>
      <c r="B436" s="18">
        <v>4.7699999999999996</v>
      </c>
      <c r="C436" s="18">
        <v>0.20599999999999999</v>
      </c>
    </row>
    <row r="437" spans="1:3" ht="22" x14ac:dyDescent="0.3">
      <c r="A437" s="17" t="s">
        <v>287</v>
      </c>
      <c r="B437" s="18">
        <v>6.59</v>
      </c>
      <c r="C437" s="18">
        <v>0.246</v>
      </c>
    </row>
    <row r="438" spans="1:3" ht="22" x14ac:dyDescent="0.3">
      <c r="A438" s="6" t="s">
        <v>14</v>
      </c>
      <c r="B438" s="7">
        <v>5.83</v>
      </c>
      <c r="C438" s="7">
        <v>0.22900000000000001</v>
      </c>
    </row>
    <row r="439" spans="1:3" ht="22" x14ac:dyDescent="0.3">
      <c r="A439" s="6" t="s">
        <v>23</v>
      </c>
      <c r="B439" s="7">
        <v>3.61</v>
      </c>
      <c r="C439" s="7">
        <v>0.18</v>
      </c>
    </row>
    <row r="440" spans="1:3" ht="22" x14ac:dyDescent="0.3">
      <c r="A440" s="27" t="s">
        <v>718</v>
      </c>
      <c r="B440" s="27">
        <v>2.5</v>
      </c>
      <c r="C440" s="27">
        <v>0.17</v>
      </c>
    </row>
    <row r="441" spans="1:3" ht="22" x14ac:dyDescent="0.3">
      <c r="A441" s="30" t="s">
        <v>819</v>
      </c>
      <c r="B441" s="30">
        <v>10</v>
      </c>
      <c r="C441" s="30">
        <v>0.252</v>
      </c>
    </row>
    <row r="442" spans="1:3" ht="22" x14ac:dyDescent="0.3">
      <c r="A442" s="21" t="s">
        <v>473</v>
      </c>
      <c r="B442" s="21">
        <v>3.66</v>
      </c>
      <c r="C442" s="21">
        <v>0.19400000000000001</v>
      </c>
    </row>
    <row r="443" spans="1:3" ht="22" x14ac:dyDescent="0.3">
      <c r="A443" s="24" t="s">
        <v>678</v>
      </c>
      <c r="B443" s="24">
        <v>8.82</v>
      </c>
      <c r="C443" s="24">
        <v>0.22900000000000001</v>
      </c>
    </row>
    <row r="444" spans="1:3" ht="22" x14ac:dyDescent="0.3">
      <c r="A444" s="17" t="s">
        <v>307</v>
      </c>
      <c r="B444" s="18">
        <v>5.36</v>
      </c>
      <c r="C444" s="18">
        <v>0.217</v>
      </c>
    </row>
    <row r="445" spans="1:3" ht="22" x14ac:dyDescent="0.3">
      <c r="A445" s="17" t="s">
        <v>294</v>
      </c>
      <c r="B445" s="18">
        <v>4</v>
      </c>
      <c r="C445" s="18">
        <v>0.187</v>
      </c>
    </row>
    <row r="446" spans="1:3" ht="22" x14ac:dyDescent="0.3">
      <c r="A446" s="6" t="s">
        <v>27</v>
      </c>
      <c r="B446" s="7">
        <v>5</v>
      </c>
      <c r="C446" s="7">
        <v>0.20899999999999999</v>
      </c>
    </row>
    <row r="447" spans="1:3" ht="22" x14ac:dyDescent="0.3">
      <c r="A447" s="17" t="s">
        <v>302</v>
      </c>
      <c r="B447" s="18">
        <v>6.59</v>
      </c>
      <c r="C447" s="18">
        <v>0.24399999999999999</v>
      </c>
    </row>
    <row r="448" spans="1:3" ht="22" x14ac:dyDescent="0.3">
      <c r="A448" s="6" t="s">
        <v>39</v>
      </c>
      <c r="B448" s="7">
        <v>5.28</v>
      </c>
      <c r="C448" s="7">
        <v>0.215</v>
      </c>
    </row>
    <row r="449" spans="1:3" ht="22" x14ac:dyDescent="0.3">
      <c r="A449" s="17" t="s">
        <v>307</v>
      </c>
      <c r="B449" s="18">
        <v>5.83</v>
      </c>
      <c r="C449" s="18">
        <v>0.22700000000000001</v>
      </c>
    </row>
    <row r="450" spans="1:3" ht="22" x14ac:dyDescent="0.3">
      <c r="A450" s="21" t="s">
        <v>560</v>
      </c>
      <c r="B450" s="21">
        <v>5.33</v>
      </c>
      <c r="C450" s="21">
        <v>0.24299999999999999</v>
      </c>
    </row>
    <row r="451" spans="1:3" ht="22" x14ac:dyDescent="0.3">
      <c r="A451" s="17" t="s">
        <v>335</v>
      </c>
      <c r="B451" s="18">
        <v>5.28</v>
      </c>
      <c r="C451" s="18">
        <v>0.214</v>
      </c>
    </row>
    <row r="452" spans="1:3" ht="22" x14ac:dyDescent="0.3">
      <c r="A452" s="17" t="s">
        <v>310</v>
      </c>
      <c r="B452" s="18">
        <v>5.83</v>
      </c>
      <c r="C452" s="18">
        <v>0.22600000000000001</v>
      </c>
    </row>
    <row r="453" spans="1:3" ht="22" x14ac:dyDescent="0.3">
      <c r="A453" s="10" t="s">
        <v>96</v>
      </c>
      <c r="B453" s="10">
        <v>3.65</v>
      </c>
      <c r="C453" s="11">
        <v>0.17799999999999999</v>
      </c>
    </row>
    <row r="454" spans="1:3" ht="22" x14ac:dyDescent="0.3">
      <c r="A454" s="17" t="s">
        <v>328</v>
      </c>
      <c r="B454" s="18">
        <v>8.06</v>
      </c>
      <c r="C454" s="18">
        <v>0.27500000000000002</v>
      </c>
    </row>
    <row r="455" spans="1:3" ht="22" x14ac:dyDescent="0.3">
      <c r="A455" s="17" t="s">
        <v>301</v>
      </c>
      <c r="B455" s="18">
        <v>6.5</v>
      </c>
      <c r="C455" s="18">
        <v>0.24</v>
      </c>
    </row>
    <row r="456" spans="1:3" ht="22" x14ac:dyDescent="0.3">
      <c r="A456" s="17" t="s">
        <v>287</v>
      </c>
      <c r="B456" s="18">
        <v>5</v>
      </c>
      <c r="C456" s="18">
        <v>0.20599999999999999</v>
      </c>
    </row>
    <row r="457" spans="1:3" ht="22" x14ac:dyDescent="0.3">
      <c r="A457" s="30" t="s">
        <v>774</v>
      </c>
      <c r="B457" s="30">
        <v>6.79</v>
      </c>
      <c r="C457" s="30">
        <v>0.19</v>
      </c>
    </row>
    <row r="458" spans="1:3" ht="22" x14ac:dyDescent="0.3">
      <c r="A458" s="6" t="s">
        <v>27</v>
      </c>
      <c r="B458" s="7">
        <v>5.36</v>
      </c>
      <c r="C458" s="7">
        <v>0.21299999999999999</v>
      </c>
    </row>
    <row r="459" spans="1:3" ht="22" x14ac:dyDescent="0.3">
      <c r="A459" s="6" t="s">
        <v>16</v>
      </c>
      <c r="B459" s="7">
        <v>2.5</v>
      </c>
      <c r="C459" s="7">
        <v>0.15</v>
      </c>
    </row>
    <row r="460" spans="1:3" ht="22" x14ac:dyDescent="0.3">
      <c r="A460" s="6" t="s">
        <v>41</v>
      </c>
      <c r="B460" s="7">
        <v>5.68</v>
      </c>
      <c r="C460" s="7">
        <v>0.22</v>
      </c>
    </row>
    <row r="461" spans="1:3" ht="22" x14ac:dyDescent="0.3">
      <c r="A461" s="17" t="s">
        <v>311</v>
      </c>
      <c r="B461" s="18">
        <v>6.83</v>
      </c>
      <c r="C461" s="18">
        <v>0.245</v>
      </c>
    </row>
    <row r="462" spans="1:3" ht="22" x14ac:dyDescent="0.3">
      <c r="A462" s="17" t="s">
        <v>310</v>
      </c>
      <c r="B462" s="18">
        <v>4.38</v>
      </c>
      <c r="C462" s="18">
        <v>0.191</v>
      </c>
    </row>
    <row r="463" spans="1:3" ht="22" x14ac:dyDescent="0.3">
      <c r="A463" s="13" t="s">
        <v>188</v>
      </c>
      <c r="B463" s="13">
        <v>6.25</v>
      </c>
      <c r="C463" s="13">
        <v>0.253</v>
      </c>
    </row>
    <row r="464" spans="1:3" ht="22" x14ac:dyDescent="0.3">
      <c r="A464" s="13" t="s">
        <v>158</v>
      </c>
      <c r="B464" s="13">
        <v>4.17</v>
      </c>
      <c r="C464" s="13">
        <v>0.218</v>
      </c>
    </row>
    <row r="465" spans="1:3" ht="22" x14ac:dyDescent="0.3">
      <c r="A465" s="21" t="s">
        <v>624</v>
      </c>
      <c r="B465" s="21">
        <v>5.88</v>
      </c>
      <c r="C465" s="21">
        <v>0.25600000000000001</v>
      </c>
    </row>
    <row r="466" spans="1:3" ht="22" x14ac:dyDescent="0.3">
      <c r="A466" s="30" t="s">
        <v>782</v>
      </c>
      <c r="B466" s="30">
        <v>9.32</v>
      </c>
      <c r="C466" s="30">
        <v>0.23499999999999999</v>
      </c>
    </row>
    <row r="467" spans="1:3" ht="22" x14ac:dyDescent="0.3">
      <c r="A467" s="30" t="s">
        <v>800</v>
      </c>
      <c r="B467" s="30">
        <v>6.25</v>
      </c>
      <c r="C467" s="30">
        <v>0.17899999999999999</v>
      </c>
    </row>
    <row r="468" spans="1:3" ht="22" x14ac:dyDescent="0.3">
      <c r="A468" s="30" t="s">
        <v>838</v>
      </c>
      <c r="B468" s="30">
        <v>6.35</v>
      </c>
      <c r="C468" s="30">
        <v>0.18099999999999999</v>
      </c>
    </row>
    <row r="469" spans="1:3" ht="22" x14ac:dyDescent="0.3">
      <c r="A469" s="17" t="s">
        <v>307</v>
      </c>
      <c r="B469" s="18">
        <v>4.17</v>
      </c>
      <c r="C469" s="18">
        <v>0.186</v>
      </c>
    </row>
    <row r="470" spans="1:3" ht="22" x14ac:dyDescent="0.3">
      <c r="A470" s="6" t="s">
        <v>14</v>
      </c>
      <c r="B470" s="7">
        <v>2.5</v>
      </c>
      <c r="C470" s="7">
        <v>0.14899999999999999</v>
      </c>
    </row>
    <row r="471" spans="1:3" ht="22" x14ac:dyDescent="0.3">
      <c r="A471" s="17" t="s">
        <v>311</v>
      </c>
      <c r="B471" s="18">
        <v>5.83</v>
      </c>
      <c r="C471" s="18">
        <v>0.222</v>
      </c>
    </row>
    <row r="472" spans="1:3" ht="22" x14ac:dyDescent="0.3">
      <c r="A472" s="6" t="s">
        <v>39</v>
      </c>
      <c r="B472" s="7">
        <v>4.38</v>
      </c>
      <c r="C472" s="7">
        <v>0.19</v>
      </c>
    </row>
    <row r="473" spans="1:3" ht="22" x14ac:dyDescent="0.3">
      <c r="A473" s="21" t="s">
        <v>430</v>
      </c>
      <c r="B473" s="21">
        <v>4.5</v>
      </c>
      <c r="C473" s="21">
        <v>0.21299999999999999</v>
      </c>
    </row>
    <row r="474" spans="1:3" ht="22" x14ac:dyDescent="0.3">
      <c r="A474" s="21" t="s">
        <v>570</v>
      </c>
      <c r="B474" s="21">
        <v>4.8499999999999996</v>
      </c>
      <c r="C474" s="21">
        <v>0.224</v>
      </c>
    </row>
    <row r="475" spans="1:3" ht="22" x14ac:dyDescent="0.3">
      <c r="A475" s="17" t="s">
        <v>287</v>
      </c>
      <c r="B475" s="18">
        <v>7.5</v>
      </c>
      <c r="C475" s="18">
        <v>0.25800000000000001</v>
      </c>
    </row>
    <row r="476" spans="1:3" ht="22" x14ac:dyDescent="0.3">
      <c r="A476" s="13" t="s">
        <v>193</v>
      </c>
      <c r="B476" s="13">
        <v>3.33</v>
      </c>
      <c r="C476" s="13">
        <v>0.20300000000000001</v>
      </c>
    </row>
    <row r="477" spans="1:3" ht="22" x14ac:dyDescent="0.3">
      <c r="A477" s="27" t="s">
        <v>718</v>
      </c>
      <c r="B477" s="27">
        <v>3.33</v>
      </c>
      <c r="C477" s="27">
        <v>0.19400000000000001</v>
      </c>
    </row>
    <row r="478" spans="1:3" ht="22" x14ac:dyDescent="0.3">
      <c r="A478" s="17" t="s">
        <v>309</v>
      </c>
      <c r="B478" s="18">
        <v>5.62</v>
      </c>
      <c r="C478" s="18">
        <v>0.216</v>
      </c>
    </row>
    <row r="479" spans="1:3" ht="22" x14ac:dyDescent="0.3">
      <c r="A479" s="13" t="s">
        <v>155</v>
      </c>
      <c r="B479" s="13">
        <v>5.5</v>
      </c>
      <c r="C479" s="13">
        <v>0.23899999999999999</v>
      </c>
    </row>
    <row r="480" spans="1:3" ht="22" x14ac:dyDescent="0.3">
      <c r="A480" s="30" t="s">
        <v>932</v>
      </c>
      <c r="B480" s="30">
        <v>6.67</v>
      </c>
      <c r="C480" s="30">
        <v>0.185</v>
      </c>
    </row>
    <row r="481" spans="1:3" ht="22" x14ac:dyDescent="0.3">
      <c r="A481" s="10" t="s">
        <v>110</v>
      </c>
      <c r="B481" s="10">
        <v>5</v>
      </c>
      <c r="C481" s="11">
        <v>0.20200000000000001</v>
      </c>
    </row>
    <row r="482" spans="1:3" ht="22" x14ac:dyDescent="0.3">
      <c r="A482" s="21" t="s">
        <v>505</v>
      </c>
      <c r="B482" s="21">
        <v>5.75</v>
      </c>
      <c r="C482" s="21">
        <v>0.249</v>
      </c>
    </row>
    <row r="483" spans="1:3" ht="22" x14ac:dyDescent="0.3">
      <c r="A483" s="21" t="s">
        <v>546</v>
      </c>
      <c r="B483" s="21">
        <v>6</v>
      </c>
      <c r="C483" s="21">
        <v>0.25600000000000001</v>
      </c>
    </row>
    <row r="484" spans="1:3" ht="22" x14ac:dyDescent="0.3">
      <c r="A484" s="30" t="s">
        <v>798</v>
      </c>
      <c r="B484" s="30">
        <v>6.67</v>
      </c>
      <c r="C484" s="30">
        <v>0.184</v>
      </c>
    </row>
    <row r="485" spans="1:3" ht="22" x14ac:dyDescent="0.3">
      <c r="A485" s="17" t="s">
        <v>305</v>
      </c>
      <c r="B485" s="18">
        <v>5</v>
      </c>
      <c r="C485" s="18">
        <v>0.20100000000000001</v>
      </c>
    </row>
    <row r="486" spans="1:3" ht="22" x14ac:dyDescent="0.3">
      <c r="A486" s="17" t="s">
        <v>302</v>
      </c>
      <c r="B486" s="18">
        <v>5.5</v>
      </c>
      <c r="C486" s="18">
        <v>0.21199999999999999</v>
      </c>
    </row>
    <row r="487" spans="1:3" ht="22" x14ac:dyDescent="0.3">
      <c r="A487" s="17" t="s">
        <v>299</v>
      </c>
      <c r="B487" s="18">
        <v>6.5</v>
      </c>
      <c r="C487" s="18">
        <v>0.23400000000000001</v>
      </c>
    </row>
    <row r="488" spans="1:3" ht="22" x14ac:dyDescent="0.3">
      <c r="A488" s="17" t="s">
        <v>302</v>
      </c>
      <c r="B488" s="18">
        <v>4.32</v>
      </c>
      <c r="C488" s="18">
        <v>0.186</v>
      </c>
    </row>
    <row r="489" spans="1:3" ht="22" x14ac:dyDescent="0.3">
      <c r="A489" s="13" t="s">
        <v>197</v>
      </c>
      <c r="B489" s="13">
        <v>6.39</v>
      </c>
      <c r="C489" s="13">
        <v>0.253</v>
      </c>
    </row>
    <row r="490" spans="1:3" ht="22" x14ac:dyDescent="0.3">
      <c r="A490" s="21" t="s">
        <v>461</v>
      </c>
      <c r="B490" s="21">
        <v>5.33</v>
      </c>
      <c r="C490" s="21">
        <v>0.23499999999999999</v>
      </c>
    </row>
    <row r="491" spans="1:3" ht="22" x14ac:dyDescent="0.3">
      <c r="A491" s="21" t="s">
        <v>614</v>
      </c>
      <c r="B491" s="21">
        <v>5.75</v>
      </c>
      <c r="C491" s="21">
        <v>0.248</v>
      </c>
    </row>
    <row r="492" spans="1:3" ht="22" x14ac:dyDescent="0.3">
      <c r="A492" s="30" t="s">
        <v>764</v>
      </c>
      <c r="B492" s="30">
        <v>7.5</v>
      </c>
      <c r="C492" s="30">
        <v>0.19900000000000001</v>
      </c>
    </row>
    <row r="493" spans="1:3" ht="22" x14ac:dyDescent="0.3">
      <c r="A493" s="30" t="s">
        <v>800</v>
      </c>
      <c r="B493" s="30">
        <v>7.08</v>
      </c>
      <c r="C493" s="30">
        <v>0.191</v>
      </c>
    </row>
    <row r="494" spans="1:3" ht="22" x14ac:dyDescent="0.3">
      <c r="A494" s="30" t="s">
        <v>906</v>
      </c>
      <c r="B494" s="30">
        <v>8.5</v>
      </c>
      <c r="C494" s="30">
        <v>0.217</v>
      </c>
    </row>
    <row r="495" spans="1:3" ht="22" x14ac:dyDescent="0.3">
      <c r="A495" s="17" t="s">
        <v>309</v>
      </c>
      <c r="B495" s="18">
        <v>7.5</v>
      </c>
      <c r="C495" s="18">
        <v>0.255</v>
      </c>
    </row>
    <row r="496" spans="1:3" ht="22" x14ac:dyDescent="0.3">
      <c r="A496" s="6" t="s">
        <v>37</v>
      </c>
      <c r="B496" s="7">
        <v>4.17</v>
      </c>
      <c r="C496" s="7">
        <v>0.18099999999999999</v>
      </c>
    </row>
    <row r="497" spans="1:3" ht="22" x14ac:dyDescent="0.3">
      <c r="A497" s="30" t="s">
        <v>847</v>
      </c>
      <c r="B497" s="30">
        <v>8.5</v>
      </c>
      <c r="C497" s="30">
        <v>0.216</v>
      </c>
    </row>
    <row r="498" spans="1:3" ht="22" x14ac:dyDescent="0.3">
      <c r="A498" s="30" t="s">
        <v>847</v>
      </c>
      <c r="B498" s="30">
        <v>8.75</v>
      </c>
      <c r="C498" s="30">
        <v>0.22</v>
      </c>
    </row>
    <row r="499" spans="1:3" ht="22" x14ac:dyDescent="0.3">
      <c r="A499" s="17" t="s">
        <v>287</v>
      </c>
      <c r="B499" s="18">
        <v>4.5</v>
      </c>
      <c r="C499" s="18">
        <v>0.188</v>
      </c>
    </row>
    <row r="500" spans="1:3" ht="22" x14ac:dyDescent="0.3">
      <c r="A500" s="6" t="s">
        <v>18</v>
      </c>
      <c r="B500" s="7">
        <v>7</v>
      </c>
      <c r="C500" s="7">
        <v>0.24299999999999999</v>
      </c>
    </row>
    <row r="501" spans="1:3" ht="22" x14ac:dyDescent="0.3">
      <c r="A501" s="17" t="s">
        <v>294</v>
      </c>
      <c r="B501" s="18">
        <v>5.83</v>
      </c>
      <c r="C501" s="18">
        <v>0.217</v>
      </c>
    </row>
    <row r="502" spans="1:3" ht="22" x14ac:dyDescent="0.3">
      <c r="A502" s="21" t="s">
        <v>607</v>
      </c>
      <c r="B502" s="21">
        <v>5</v>
      </c>
      <c r="C502" s="21">
        <v>0.223</v>
      </c>
    </row>
    <row r="503" spans="1:3" ht="22" x14ac:dyDescent="0.3">
      <c r="A503" s="24" t="s">
        <v>667</v>
      </c>
      <c r="B503" s="24">
        <v>5.08</v>
      </c>
      <c r="C503" s="24">
        <v>0.16</v>
      </c>
    </row>
    <row r="504" spans="1:3" ht="22" x14ac:dyDescent="0.3">
      <c r="A504" s="30" t="s">
        <v>774</v>
      </c>
      <c r="B504" s="30">
        <v>8.33</v>
      </c>
      <c r="C504" s="30">
        <v>0.21199999999999999</v>
      </c>
    </row>
    <row r="505" spans="1:3" ht="22" x14ac:dyDescent="0.3">
      <c r="A505" s="30" t="s">
        <v>782</v>
      </c>
      <c r="B505" s="30">
        <v>7.5</v>
      </c>
      <c r="C505" s="30">
        <v>0.19700000000000001</v>
      </c>
    </row>
    <row r="506" spans="1:3" ht="22" x14ac:dyDescent="0.3">
      <c r="A506" s="30" t="s">
        <v>865</v>
      </c>
      <c r="B506" s="30">
        <v>9.17</v>
      </c>
      <c r="C506" s="30">
        <v>0.22700000000000001</v>
      </c>
    </row>
    <row r="507" spans="1:3" ht="22" x14ac:dyDescent="0.3">
      <c r="A507" s="30" t="s">
        <v>880</v>
      </c>
      <c r="B507" s="30">
        <v>8.5</v>
      </c>
      <c r="C507" s="30">
        <v>0.215</v>
      </c>
    </row>
    <row r="508" spans="1:3" ht="22" x14ac:dyDescent="0.3">
      <c r="A508" s="10" t="s">
        <v>96</v>
      </c>
      <c r="B508" s="10">
        <v>7.5</v>
      </c>
      <c r="C508" s="11">
        <v>0.253</v>
      </c>
    </row>
    <row r="509" spans="1:3" ht="22" x14ac:dyDescent="0.3">
      <c r="A509" s="17" t="s">
        <v>294</v>
      </c>
      <c r="B509" s="18">
        <v>7.5</v>
      </c>
      <c r="C509" s="18">
        <v>0.253</v>
      </c>
    </row>
    <row r="510" spans="1:3" ht="22" x14ac:dyDescent="0.3">
      <c r="A510" s="13" t="s">
        <v>199</v>
      </c>
      <c r="B510" s="13">
        <v>5.83</v>
      </c>
      <c r="C510" s="13">
        <v>0.24199999999999999</v>
      </c>
    </row>
    <row r="511" spans="1:3" ht="22" x14ac:dyDescent="0.3">
      <c r="A511" s="21" t="s">
        <v>510</v>
      </c>
      <c r="B511" s="21">
        <v>7.71</v>
      </c>
      <c r="C511" s="21">
        <v>0.30399999999999999</v>
      </c>
    </row>
    <row r="512" spans="1:3" ht="22" x14ac:dyDescent="0.3">
      <c r="A512" s="21" t="s">
        <v>624</v>
      </c>
      <c r="B512" s="21">
        <v>7</v>
      </c>
      <c r="C512" s="21">
        <v>0.28299999999999997</v>
      </c>
    </row>
    <row r="513" spans="1:3" ht="22" x14ac:dyDescent="0.3">
      <c r="A513" s="21" t="s">
        <v>631</v>
      </c>
      <c r="B513" s="21">
        <v>6.16</v>
      </c>
      <c r="C513" s="21">
        <v>0.25700000000000001</v>
      </c>
    </row>
    <row r="514" spans="1:3" ht="22" x14ac:dyDescent="0.3">
      <c r="A514" s="30" t="s">
        <v>930</v>
      </c>
      <c r="B514" s="30">
        <v>5.62</v>
      </c>
      <c r="C514" s="30">
        <v>0.16200000000000001</v>
      </c>
    </row>
    <row r="515" spans="1:3" ht="22" x14ac:dyDescent="0.3">
      <c r="A515" s="10" t="s">
        <v>107</v>
      </c>
      <c r="B515" s="10">
        <v>3.5</v>
      </c>
      <c r="C515" s="11">
        <v>0.16400000000000001</v>
      </c>
    </row>
    <row r="516" spans="1:3" ht="22" x14ac:dyDescent="0.3">
      <c r="A516" s="17" t="s">
        <v>310</v>
      </c>
      <c r="B516" s="18">
        <v>5.28</v>
      </c>
      <c r="C516" s="18">
        <v>0.20300000000000001</v>
      </c>
    </row>
    <row r="517" spans="1:3" ht="22" x14ac:dyDescent="0.3">
      <c r="A517" s="21" t="s">
        <v>508</v>
      </c>
      <c r="B517" s="21">
        <v>7</v>
      </c>
      <c r="C517" s="21">
        <v>0.28199999999999997</v>
      </c>
    </row>
    <row r="518" spans="1:3" ht="22" x14ac:dyDescent="0.3">
      <c r="A518" s="21" t="s">
        <v>631</v>
      </c>
      <c r="B518" s="21">
        <v>5.88</v>
      </c>
      <c r="C518" s="21">
        <v>0.248</v>
      </c>
    </row>
    <row r="519" spans="1:3" ht="22" x14ac:dyDescent="0.3">
      <c r="A519" s="30" t="s">
        <v>782</v>
      </c>
      <c r="B519" s="30">
        <v>8.5</v>
      </c>
      <c r="C519" s="30">
        <v>0.214</v>
      </c>
    </row>
    <row r="520" spans="1:3" ht="22" x14ac:dyDescent="0.3">
      <c r="A520" s="30" t="s">
        <v>919</v>
      </c>
      <c r="B520" s="30">
        <v>5.36</v>
      </c>
      <c r="C520" s="30">
        <v>0.157</v>
      </c>
    </row>
    <row r="521" spans="1:3" ht="22" x14ac:dyDescent="0.3">
      <c r="A521" s="21" t="s">
        <v>614</v>
      </c>
      <c r="B521" s="21">
        <v>5.57</v>
      </c>
      <c r="C521" s="21">
        <v>0.23799999999999999</v>
      </c>
    </row>
    <row r="522" spans="1:3" ht="22" x14ac:dyDescent="0.3">
      <c r="A522" s="6" t="s">
        <v>39</v>
      </c>
      <c r="B522" s="7">
        <v>7.5</v>
      </c>
      <c r="C522" s="7">
        <v>0.251</v>
      </c>
    </row>
    <row r="523" spans="1:3" ht="22" x14ac:dyDescent="0.3">
      <c r="A523" s="17" t="s">
        <v>321</v>
      </c>
      <c r="B523" s="18">
        <v>4.6900000000000004</v>
      </c>
      <c r="C523" s="18">
        <v>0.189</v>
      </c>
    </row>
    <row r="524" spans="1:3" ht="22" x14ac:dyDescent="0.3">
      <c r="A524" s="13" t="s">
        <v>139</v>
      </c>
      <c r="B524" s="13">
        <v>7.5</v>
      </c>
      <c r="C524" s="13">
        <v>0.26900000000000002</v>
      </c>
    </row>
    <row r="525" spans="1:3" ht="22" x14ac:dyDescent="0.3">
      <c r="A525" s="30" t="s">
        <v>932</v>
      </c>
      <c r="B525" s="30">
        <v>9.5</v>
      </c>
      <c r="C525" s="30">
        <v>0.23100000000000001</v>
      </c>
    </row>
    <row r="526" spans="1:3" ht="22" x14ac:dyDescent="0.3">
      <c r="A526" s="6" t="s">
        <v>10</v>
      </c>
      <c r="B526" s="7">
        <v>6.94</v>
      </c>
      <c r="C526" s="7">
        <v>0.23799999999999999</v>
      </c>
    </row>
    <row r="527" spans="1:3" ht="22" x14ac:dyDescent="0.3">
      <c r="A527" s="17" t="s">
        <v>305</v>
      </c>
      <c r="B527" s="18">
        <v>5</v>
      </c>
      <c r="C527" s="18">
        <v>0.19500000000000001</v>
      </c>
    </row>
    <row r="528" spans="1:3" ht="22" x14ac:dyDescent="0.3">
      <c r="A528" s="17" t="s">
        <v>307</v>
      </c>
      <c r="B528" s="18">
        <v>7.5</v>
      </c>
      <c r="C528" s="18">
        <v>0.25</v>
      </c>
    </row>
    <row r="529" spans="1:3" ht="22" x14ac:dyDescent="0.3">
      <c r="A529" s="17" t="s">
        <v>301</v>
      </c>
      <c r="B529" s="18">
        <v>5.96</v>
      </c>
      <c r="C529" s="18">
        <v>0.216</v>
      </c>
    </row>
    <row r="530" spans="1:3" ht="22" x14ac:dyDescent="0.3">
      <c r="A530" s="6" t="s">
        <v>14</v>
      </c>
      <c r="B530" s="7">
        <v>5.83</v>
      </c>
      <c r="C530" s="7">
        <v>0.21299999999999999</v>
      </c>
    </row>
    <row r="531" spans="1:3" ht="22" x14ac:dyDescent="0.3">
      <c r="A531" s="21" t="s">
        <v>624</v>
      </c>
      <c r="B531" s="21">
        <v>5.75</v>
      </c>
      <c r="C531" s="21">
        <v>0.24199999999999999</v>
      </c>
    </row>
    <row r="532" spans="1:3" ht="22" x14ac:dyDescent="0.3">
      <c r="A532" s="30" t="s">
        <v>927</v>
      </c>
      <c r="B532" s="30">
        <v>8.5</v>
      </c>
      <c r="C532" s="30">
        <v>0.21199999999999999</v>
      </c>
    </row>
    <row r="533" spans="1:3" ht="22" x14ac:dyDescent="0.3">
      <c r="A533" s="17" t="s">
        <v>310</v>
      </c>
      <c r="B533" s="18">
        <v>5.36</v>
      </c>
      <c r="C533" s="18">
        <v>0.20200000000000001</v>
      </c>
    </row>
    <row r="534" spans="1:3" ht="22" x14ac:dyDescent="0.3">
      <c r="A534" s="17" t="s">
        <v>337</v>
      </c>
      <c r="B534" s="18">
        <v>7.5</v>
      </c>
      <c r="C534" s="18">
        <v>0.249</v>
      </c>
    </row>
    <row r="535" spans="1:3" ht="22" x14ac:dyDescent="0.3">
      <c r="A535" s="17" t="s">
        <v>287</v>
      </c>
      <c r="B535" s="18">
        <v>6.88</v>
      </c>
      <c r="C535" s="18">
        <v>0.23499999999999999</v>
      </c>
    </row>
    <row r="536" spans="1:3" ht="22" x14ac:dyDescent="0.3">
      <c r="A536" s="30" t="s">
        <v>838</v>
      </c>
      <c r="B536" s="30">
        <v>4.6399999999999997</v>
      </c>
      <c r="C536" s="30">
        <v>0.14099999999999999</v>
      </c>
    </row>
    <row r="537" spans="1:3" ht="22" x14ac:dyDescent="0.3">
      <c r="A537" s="17" t="s">
        <v>309</v>
      </c>
      <c r="B537" s="18">
        <v>7.5</v>
      </c>
      <c r="C537" s="18">
        <v>0.248</v>
      </c>
    </row>
    <row r="538" spans="1:3" ht="22" x14ac:dyDescent="0.3">
      <c r="A538" s="21" t="s">
        <v>473</v>
      </c>
      <c r="B538" s="21">
        <v>4</v>
      </c>
      <c r="C538" s="21">
        <v>0.187</v>
      </c>
    </row>
    <row r="539" spans="1:3" ht="22" x14ac:dyDescent="0.3">
      <c r="A539" s="6" t="s">
        <v>23</v>
      </c>
      <c r="B539" s="7">
        <v>4.17</v>
      </c>
      <c r="C539" s="7">
        <v>0.17399999999999999</v>
      </c>
    </row>
    <row r="540" spans="1:3" ht="22" x14ac:dyDescent="0.3">
      <c r="A540" s="17" t="s">
        <v>301</v>
      </c>
      <c r="B540" s="18">
        <v>5.6</v>
      </c>
      <c r="C540" s="18">
        <v>0.20499999999999999</v>
      </c>
    </row>
    <row r="541" spans="1:3" ht="22" x14ac:dyDescent="0.3">
      <c r="A541" s="21" t="s">
        <v>640</v>
      </c>
      <c r="B541" s="21">
        <v>5.62</v>
      </c>
      <c r="C541" s="21">
        <v>0.23499999999999999</v>
      </c>
    </row>
    <row r="542" spans="1:3" ht="22" x14ac:dyDescent="0.3">
      <c r="A542" s="17" t="s">
        <v>305</v>
      </c>
      <c r="B542" s="18">
        <v>5</v>
      </c>
      <c r="C542" s="18">
        <v>0.191</v>
      </c>
    </row>
    <row r="543" spans="1:3" ht="22" x14ac:dyDescent="0.3">
      <c r="A543" s="10" t="s">
        <v>114</v>
      </c>
      <c r="B543" s="10">
        <v>5.5</v>
      </c>
      <c r="C543" s="11">
        <v>0.20200000000000001</v>
      </c>
    </row>
    <row r="544" spans="1:3" ht="22" x14ac:dyDescent="0.3">
      <c r="A544" s="17" t="s">
        <v>290</v>
      </c>
      <c r="B544" s="18">
        <v>4.6399999999999997</v>
      </c>
      <c r="C544" s="18">
        <v>0.183</v>
      </c>
    </row>
    <row r="545" spans="1:3" ht="22" x14ac:dyDescent="0.3">
      <c r="A545" s="24" t="s">
        <v>672</v>
      </c>
      <c r="B545" s="24">
        <v>6.94</v>
      </c>
      <c r="C545" s="24">
        <v>0.186</v>
      </c>
    </row>
    <row r="546" spans="1:3" ht="22" x14ac:dyDescent="0.3">
      <c r="A546" s="30" t="s">
        <v>798</v>
      </c>
      <c r="B546" s="30">
        <v>8.93</v>
      </c>
      <c r="C546" s="30">
        <v>0.217</v>
      </c>
    </row>
    <row r="547" spans="1:3" ht="22" x14ac:dyDescent="0.3">
      <c r="A547" s="30" t="s">
        <v>814</v>
      </c>
      <c r="B547" s="30">
        <v>6</v>
      </c>
      <c r="C547" s="30">
        <v>0.16300000000000001</v>
      </c>
    </row>
    <row r="548" spans="1:3" ht="22" x14ac:dyDescent="0.3">
      <c r="A548" s="17" t="s">
        <v>301</v>
      </c>
      <c r="B548" s="18">
        <v>7.5</v>
      </c>
      <c r="C548" s="18">
        <v>0.245</v>
      </c>
    </row>
    <row r="549" spans="1:3" ht="22" x14ac:dyDescent="0.3">
      <c r="A549" s="17" t="s">
        <v>308</v>
      </c>
      <c r="B549" s="18">
        <v>6.73</v>
      </c>
      <c r="C549" s="18">
        <v>0.22800000000000001</v>
      </c>
    </row>
    <row r="550" spans="1:3" ht="22" x14ac:dyDescent="0.3">
      <c r="A550" s="17" t="s">
        <v>309</v>
      </c>
      <c r="B550" s="18">
        <v>8.33</v>
      </c>
      <c r="C550" s="18">
        <v>0.26300000000000001</v>
      </c>
    </row>
    <row r="551" spans="1:3" ht="22" x14ac:dyDescent="0.3">
      <c r="A551" s="30" t="s">
        <v>798</v>
      </c>
      <c r="B551" s="30">
        <v>9.3800000000000008</v>
      </c>
      <c r="C551" s="30">
        <v>0.224</v>
      </c>
    </row>
    <row r="552" spans="1:3" ht="22" x14ac:dyDescent="0.3">
      <c r="A552" s="13" t="s">
        <v>202</v>
      </c>
      <c r="B552" s="13">
        <v>6.14</v>
      </c>
      <c r="C552" s="13">
        <v>0.24199999999999999</v>
      </c>
    </row>
    <row r="553" spans="1:3" ht="22" x14ac:dyDescent="0.3">
      <c r="A553" s="21" t="s">
        <v>479</v>
      </c>
      <c r="B553" s="21">
        <v>4</v>
      </c>
      <c r="C553" s="21">
        <v>0.183</v>
      </c>
    </row>
    <row r="554" spans="1:3" ht="22" x14ac:dyDescent="0.3">
      <c r="A554" s="24" t="s">
        <v>672</v>
      </c>
      <c r="B554" s="24">
        <v>10</v>
      </c>
      <c r="C554" s="24">
        <v>0.23499999999999999</v>
      </c>
    </row>
    <row r="555" spans="1:3" ht="22" x14ac:dyDescent="0.3">
      <c r="A555" s="30" t="s">
        <v>800</v>
      </c>
      <c r="B555" s="30">
        <v>8.33</v>
      </c>
      <c r="C555" s="30">
        <v>0.20399999999999999</v>
      </c>
    </row>
    <row r="556" spans="1:3" ht="22" x14ac:dyDescent="0.3">
      <c r="A556" s="17" t="s">
        <v>299</v>
      </c>
      <c r="B556" s="18">
        <v>6.07</v>
      </c>
      <c r="C556" s="18">
        <v>0.21199999999999999</v>
      </c>
    </row>
    <row r="557" spans="1:3" ht="22" x14ac:dyDescent="0.3">
      <c r="A557" s="17" t="s">
        <v>307</v>
      </c>
      <c r="B557" s="18">
        <v>5.68</v>
      </c>
      <c r="C557" s="18">
        <v>0.20300000000000001</v>
      </c>
    </row>
    <row r="558" spans="1:3" ht="22" x14ac:dyDescent="0.3">
      <c r="A558" s="17" t="s">
        <v>287</v>
      </c>
      <c r="B558" s="18">
        <v>5.36</v>
      </c>
      <c r="C558" s="18">
        <v>0.19500000000000001</v>
      </c>
    </row>
    <row r="559" spans="1:3" ht="22" x14ac:dyDescent="0.3">
      <c r="A559" s="6" t="s">
        <v>21</v>
      </c>
      <c r="B559" s="7">
        <v>2.5</v>
      </c>
      <c r="C559" s="7">
        <v>0.13200000000000001</v>
      </c>
    </row>
    <row r="560" spans="1:3" ht="22" x14ac:dyDescent="0.3">
      <c r="A560" s="21" t="s">
        <v>478</v>
      </c>
      <c r="B560" s="21">
        <v>5</v>
      </c>
      <c r="C560" s="21">
        <v>0.21199999999999999</v>
      </c>
    </row>
    <row r="561" spans="1:3" ht="22" x14ac:dyDescent="0.3">
      <c r="A561" s="30" t="s">
        <v>919</v>
      </c>
      <c r="B561" s="30">
        <v>7.5</v>
      </c>
      <c r="C561" s="30">
        <v>0.188</v>
      </c>
    </row>
    <row r="562" spans="1:3" ht="22" x14ac:dyDescent="0.3">
      <c r="A562" s="10" t="s">
        <v>96</v>
      </c>
      <c r="B562" s="10">
        <v>7.5</v>
      </c>
      <c r="C562" s="11">
        <v>0.24199999999999999</v>
      </c>
    </row>
    <row r="563" spans="1:3" ht="22" x14ac:dyDescent="0.3">
      <c r="A563" s="10" t="s">
        <v>93</v>
      </c>
      <c r="B563" s="10">
        <v>4.5599999999999996</v>
      </c>
      <c r="C563" s="11">
        <v>0.17699999999999999</v>
      </c>
    </row>
    <row r="564" spans="1:3" ht="22" x14ac:dyDescent="0.3">
      <c r="A564" s="21" t="s">
        <v>473</v>
      </c>
      <c r="B564" s="21">
        <v>3.25</v>
      </c>
      <c r="C564" s="21">
        <v>0.158</v>
      </c>
    </row>
    <row r="565" spans="1:3" ht="22" x14ac:dyDescent="0.3">
      <c r="A565" s="30" t="s">
        <v>875</v>
      </c>
      <c r="B565" s="30">
        <v>8.27</v>
      </c>
      <c r="C565" s="30">
        <v>0.20100000000000001</v>
      </c>
    </row>
    <row r="566" spans="1:3" ht="22" x14ac:dyDescent="0.3">
      <c r="A566" s="17" t="s">
        <v>305</v>
      </c>
      <c r="B566" s="18">
        <v>4.6900000000000004</v>
      </c>
      <c r="C566" s="18">
        <v>0.17899999999999999</v>
      </c>
    </row>
    <row r="567" spans="1:3" ht="22" x14ac:dyDescent="0.3">
      <c r="A567" s="17" t="s">
        <v>307</v>
      </c>
      <c r="B567" s="18">
        <v>7.1</v>
      </c>
      <c r="C567" s="18">
        <v>0.23200000000000001</v>
      </c>
    </row>
    <row r="568" spans="1:3" ht="22" x14ac:dyDescent="0.3">
      <c r="A568" s="30" t="s">
        <v>782</v>
      </c>
      <c r="B568" s="30">
        <v>9.17</v>
      </c>
      <c r="C568" s="30">
        <v>0.217</v>
      </c>
    </row>
    <row r="569" spans="1:3" ht="22" x14ac:dyDescent="0.3">
      <c r="A569" s="6" t="s">
        <v>33</v>
      </c>
      <c r="B569" s="7">
        <v>6.25</v>
      </c>
      <c r="C569" s="7">
        <v>0.21299999999999999</v>
      </c>
    </row>
    <row r="570" spans="1:3" ht="22" x14ac:dyDescent="0.3">
      <c r="A570" s="17" t="s">
        <v>321</v>
      </c>
      <c r="B570" s="18">
        <v>5.62</v>
      </c>
      <c r="C570" s="18">
        <v>0.19900000000000001</v>
      </c>
    </row>
    <row r="571" spans="1:3" ht="22" x14ac:dyDescent="0.3">
      <c r="A571" s="17" t="s">
        <v>305</v>
      </c>
      <c r="B571" s="18">
        <v>8.2100000000000009</v>
      </c>
      <c r="C571" s="18">
        <v>0.25600000000000001</v>
      </c>
    </row>
    <row r="572" spans="1:3" ht="22" x14ac:dyDescent="0.3">
      <c r="A572" s="10" t="s">
        <v>116</v>
      </c>
      <c r="B572" s="10">
        <v>4.9400000000000004</v>
      </c>
      <c r="C572" s="11">
        <v>0.184</v>
      </c>
    </row>
    <row r="573" spans="1:3" ht="22" x14ac:dyDescent="0.3">
      <c r="A573" s="13" t="s">
        <v>167</v>
      </c>
      <c r="B573" s="13">
        <v>4.17</v>
      </c>
      <c r="C573" s="13">
        <v>0.20699999999999999</v>
      </c>
    </row>
    <row r="574" spans="1:3" ht="22" x14ac:dyDescent="0.3">
      <c r="A574" s="21" t="s">
        <v>451</v>
      </c>
      <c r="B574" s="21">
        <v>5.13</v>
      </c>
      <c r="C574" s="21">
        <v>0.21299999999999999</v>
      </c>
    </row>
    <row r="575" spans="1:3" ht="22" x14ac:dyDescent="0.3">
      <c r="A575" s="30" t="s">
        <v>798</v>
      </c>
      <c r="B575" s="30">
        <v>6.5</v>
      </c>
      <c r="C575" s="30">
        <v>0.16800000000000001</v>
      </c>
    </row>
    <row r="576" spans="1:3" ht="22" x14ac:dyDescent="0.3">
      <c r="A576" s="30" t="s">
        <v>900</v>
      </c>
      <c r="B576" s="30">
        <v>8.1199999999999992</v>
      </c>
      <c r="C576" s="30">
        <v>0.19700000000000001</v>
      </c>
    </row>
    <row r="577" spans="1:3" ht="22" x14ac:dyDescent="0.3">
      <c r="A577" s="10" t="s">
        <v>118</v>
      </c>
      <c r="B577" s="10">
        <v>4.17</v>
      </c>
      <c r="C577" s="11">
        <v>0.16600000000000001</v>
      </c>
    </row>
    <row r="578" spans="1:3" ht="22" x14ac:dyDescent="0.3">
      <c r="A578" s="17" t="s">
        <v>321</v>
      </c>
      <c r="B578" s="18">
        <v>6</v>
      </c>
      <c r="C578" s="18">
        <v>0.20599999999999999</v>
      </c>
    </row>
    <row r="579" spans="1:3" ht="22" x14ac:dyDescent="0.3">
      <c r="A579" s="17" t="s">
        <v>307</v>
      </c>
      <c r="B579" s="18">
        <v>6.25</v>
      </c>
      <c r="C579" s="18">
        <v>0.21099999999999999</v>
      </c>
    </row>
    <row r="580" spans="1:3" ht="22" x14ac:dyDescent="0.3">
      <c r="A580" s="13" t="s">
        <v>206</v>
      </c>
      <c r="B580" s="13">
        <v>5</v>
      </c>
      <c r="C580" s="13">
        <v>0.22</v>
      </c>
    </row>
    <row r="581" spans="1:3" ht="22" x14ac:dyDescent="0.3">
      <c r="A581" s="21" t="s">
        <v>607</v>
      </c>
      <c r="B581" s="21">
        <v>4.5</v>
      </c>
      <c r="C581" s="21">
        <v>0.193</v>
      </c>
    </row>
    <row r="582" spans="1:3" ht="22" x14ac:dyDescent="0.3">
      <c r="A582" s="30" t="s">
        <v>800</v>
      </c>
      <c r="B582" s="30">
        <v>9.5</v>
      </c>
      <c r="C582" s="30">
        <v>0.221</v>
      </c>
    </row>
    <row r="583" spans="1:3" ht="22" x14ac:dyDescent="0.3">
      <c r="A583" s="30" t="s">
        <v>801</v>
      </c>
      <c r="B583" s="30">
        <v>8.2100000000000009</v>
      </c>
      <c r="C583" s="30">
        <v>0.19800000000000001</v>
      </c>
    </row>
    <row r="584" spans="1:3" ht="22" x14ac:dyDescent="0.3">
      <c r="A584" s="17" t="s">
        <v>302</v>
      </c>
      <c r="B584" s="18">
        <v>5.96</v>
      </c>
      <c r="C584" s="18">
        <v>0.20399999999999999</v>
      </c>
    </row>
    <row r="585" spans="1:3" ht="22" x14ac:dyDescent="0.3">
      <c r="A585" s="21" t="s">
        <v>391</v>
      </c>
      <c r="B585" s="21">
        <v>5</v>
      </c>
      <c r="C585" s="21">
        <v>0.20699999999999999</v>
      </c>
    </row>
    <row r="586" spans="1:3" ht="22" x14ac:dyDescent="0.3">
      <c r="A586" s="21" t="s">
        <v>548</v>
      </c>
      <c r="B586" s="21">
        <v>5.75</v>
      </c>
      <c r="C586" s="21">
        <v>0.23</v>
      </c>
    </row>
    <row r="587" spans="1:3" ht="22" x14ac:dyDescent="0.3">
      <c r="A587" s="24" t="s">
        <v>667</v>
      </c>
      <c r="B587" s="24">
        <v>3.31</v>
      </c>
      <c r="C587" s="24">
        <v>0.121</v>
      </c>
    </row>
    <row r="588" spans="1:3" ht="22" x14ac:dyDescent="0.3">
      <c r="A588" s="30" t="s">
        <v>782</v>
      </c>
      <c r="B588" s="30">
        <v>7.5</v>
      </c>
      <c r="C588" s="30">
        <v>0.184</v>
      </c>
    </row>
    <row r="589" spans="1:3" ht="22" x14ac:dyDescent="0.3">
      <c r="A589" s="17" t="s">
        <v>337</v>
      </c>
      <c r="B589" s="18">
        <v>6.07</v>
      </c>
      <c r="C589" s="18">
        <v>0.20599999999999999</v>
      </c>
    </row>
    <row r="590" spans="1:3" ht="22" x14ac:dyDescent="0.3">
      <c r="A590" s="17" t="s">
        <v>290</v>
      </c>
      <c r="B590" s="18">
        <v>6.67</v>
      </c>
      <c r="C590" s="18">
        <v>0.219</v>
      </c>
    </row>
    <row r="591" spans="1:3" ht="22" x14ac:dyDescent="0.3">
      <c r="A591" s="17" t="s">
        <v>308</v>
      </c>
      <c r="B591" s="18">
        <v>5.58</v>
      </c>
      <c r="C591" s="18">
        <v>0.19500000000000001</v>
      </c>
    </row>
    <row r="592" spans="1:3" ht="22" x14ac:dyDescent="0.3">
      <c r="A592" s="13" t="s">
        <v>199</v>
      </c>
      <c r="B592" s="13">
        <v>4.5</v>
      </c>
      <c r="C592" s="13">
        <v>0.21099999999999999</v>
      </c>
    </row>
    <row r="593" spans="1:3" ht="22" x14ac:dyDescent="0.3">
      <c r="A593" s="21" t="s">
        <v>598</v>
      </c>
      <c r="B593" s="21">
        <v>5.33</v>
      </c>
      <c r="C593" s="21">
        <v>0.216</v>
      </c>
    </row>
    <row r="594" spans="1:3" ht="22" x14ac:dyDescent="0.3">
      <c r="A594" s="21" t="s">
        <v>614</v>
      </c>
      <c r="B594" s="21">
        <v>4.5</v>
      </c>
      <c r="C594" s="21">
        <v>0.191</v>
      </c>
    </row>
    <row r="595" spans="1:3" ht="22" x14ac:dyDescent="0.3">
      <c r="A595" s="27" t="s">
        <v>718</v>
      </c>
      <c r="B595" s="27">
        <v>3.12</v>
      </c>
      <c r="C595" s="27">
        <v>0.17599999999999999</v>
      </c>
    </row>
    <row r="596" spans="1:3" ht="22" x14ac:dyDescent="0.3">
      <c r="A596" s="30" t="s">
        <v>801</v>
      </c>
      <c r="B596" s="30">
        <v>10.5</v>
      </c>
      <c r="C596" s="30">
        <v>0.23799999999999999</v>
      </c>
    </row>
    <row r="597" spans="1:3" ht="22" x14ac:dyDescent="0.3">
      <c r="A597" s="21" t="s">
        <v>493</v>
      </c>
      <c r="B597" s="21">
        <v>5.5</v>
      </c>
      <c r="C597" s="21">
        <v>0.221</v>
      </c>
    </row>
    <row r="598" spans="1:3" ht="22" x14ac:dyDescent="0.3">
      <c r="A598" s="24" t="s">
        <v>672</v>
      </c>
      <c r="B598" s="24">
        <v>8.75</v>
      </c>
      <c r="C598" s="24">
        <v>0.21</v>
      </c>
    </row>
    <row r="599" spans="1:3" ht="22" x14ac:dyDescent="0.3">
      <c r="A599" s="30" t="s">
        <v>802</v>
      </c>
      <c r="B599" s="30">
        <v>6.25</v>
      </c>
      <c r="C599" s="30">
        <v>0.16</v>
      </c>
    </row>
    <row r="600" spans="1:3" ht="22" x14ac:dyDescent="0.3">
      <c r="A600" s="17" t="s">
        <v>310</v>
      </c>
      <c r="B600" s="18">
        <v>7.12</v>
      </c>
      <c r="C600" s="18">
        <v>0.22700000000000001</v>
      </c>
    </row>
    <row r="601" spans="1:3" ht="22" x14ac:dyDescent="0.3">
      <c r="A601" s="17" t="s">
        <v>302</v>
      </c>
      <c r="B601" s="18">
        <v>6.94</v>
      </c>
      <c r="C601" s="18">
        <v>0.223</v>
      </c>
    </row>
    <row r="602" spans="1:3" ht="22" x14ac:dyDescent="0.3">
      <c r="A602" s="13" t="s">
        <v>209</v>
      </c>
      <c r="B602" s="13">
        <v>5.62</v>
      </c>
      <c r="C602" s="13">
        <v>0.22900000000000001</v>
      </c>
    </row>
    <row r="603" spans="1:3" ht="22" x14ac:dyDescent="0.3">
      <c r="A603" s="30" t="s">
        <v>919</v>
      </c>
      <c r="B603" s="30">
        <v>7.88</v>
      </c>
      <c r="C603" s="30">
        <v>0.189</v>
      </c>
    </row>
    <row r="604" spans="1:3" ht="22" x14ac:dyDescent="0.3">
      <c r="A604" s="6" t="s">
        <v>39</v>
      </c>
      <c r="B604" s="7">
        <v>3.33</v>
      </c>
      <c r="C604" s="7">
        <v>0.14299999999999999</v>
      </c>
    </row>
    <row r="605" spans="1:3" ht="22" x14ac:dyDescent="0.3">
      <c r="A605" s="17" t="s">
        <v>311</v>
      </c>
      <c r="B605" s="18">
        <v>6.79</v>
      </c>
      <c r="C605" s="18">
        <v>0.219</v>
      </c>
    </row>
    <row r="606" spans="1:3" ht="22" x14ac:dyDescent="0.3">
      <c r="A606" s="17" t="s">
        <v>301</v>
      </c>
      <c r="B606" s="18">
        <v>5.93</v>
      </c>
      <c r="C606" s="18">
        <v>0.2</v>
      </c>
    </row>
    <row r="607" spans="1:3" ht="22" x14ac:dyDescent="0.3">
      <c r="A607" s="30" t="s">
        <v>774</v>
      </c>
      <c r="B607" s="30">
        <v>9.32</v>
      </c>
      <c r="C607" s="30">
        <v>0.215</v>
      </c>
    </row>
    <row r="608" spans="1:3" ht="22" x14ac:dyDescent="0.3">
      <c r="A608" s="13" t="s">
        <v>209</v>
      </c>
      <c r="B608" s="13">
        <v>6.39</v>
      </c>
      <c r="C608" s="13">
        <v>0.24099999999999999</v>
      </c>
    </row>
    <row r="609" spans="1:3" ht="22" x14ac:dyDescent="0.3">
      <c r="A609" s="30" t="s">
        <v>801</v>
      </c>
      <c r="B609" s="30">
        <v>8.33</v>
      </c>
      <c r="C609" s="30">
        <v>0.19600000000000001</v>
      </c>
    </row>
    <row r="610" spans="1:3" ht="22" x14ac:dyDescent="0.3">
      <c r="A610" s="30" t="s">
        <v>880</v>
      </c>
      <c r="B610" s="30">
        <v>8.75</v>
      </c>
      <c r="C610" s="30">
        <v>0.20399999999999999</v>
      </c>
    </row>
    <row r="611" spans="1:3" ht="22" x14ac:dyDescent="0.3">
      <c r="A611" s="13" t="s">
        <v>210</v>
      </c>
      <c r="B611" s="13">
        <v>2.5</v>
      </c>
      <c r="C611" s="13">
        <v>0.17499999999999999</v>
      </c>
    </row>
    <row r="612" spans="1:3" ht="22" x14ac:dyDescent="0.3">
      <c r="A612" s="6" t="s">
        <v>33</v>
      </c>
      <c r="B612" s="7">
        <v>6.07</v>
      </c>
      <c r="C612" s="7">
        <v>0.20100000000000001</v>
      </c>
    </row>
    <row r="613" spans="1:3" ht="22" x14ac:dyDescent="0.3">
      <c r="A613" s="21" t="s">
        <v>438</v>
      </c>
      <c r="B613" s="21">
        <v>7</v>
      </c>
      <c r="C613" s="21">
        <v>0.26200000000000001</v>
      </c>
    </row>
    <row r="614" spans="1:3" ht="22" x14ac:dyDescent="0.3">
      <c r="A614" s="30" t="s">
        <v>782</v>
      </c>
      <c r="B614" s="30">
        <v>6.67</v>
      </c>
      <c r="C614" s="30">
        <v>0.16500000000000001</v>
      </c>
    </row>
    <row r="615" spans="1:3" ht="22" x14ac:dyDescent="0.3">
      <c r="A615" s="30" t="s">
        <v>800</v>
      </c>
      <c r="B615" s="30">
        <v>7.5</v>
      </c>
      <c r="C615" s="30">
        <v>0.18</v>
      </c>
    </row>
    <row r="616" spans="1:3" ht="22" x14ac:dyDescent="0.3">
      <c r="A616" s="30" t="s">
        <v>875</v>
      </c>
      <c r="B616" s="30">
        <v>8.33</v>
      </c>
      <c r="C616" s="30">
        <v>0.19500000000000001</v>
      </c>
    </row>
    <row r="617" spans="1:3" ht="22" x14ac:dyDescent="0.3">
      <c r="A617" s="17" t="s">
        <v>313</v>
      </c>
      <c r="B617" s="18">
        <v>6.59</v>
      </c>
      <c r="C617" s="18">
        <v>0.21199999999999999</v>
      </c>
    </row>
    <row r="618" spans="1:3" ht="22" x14ac:dyDescent="0.3">
      <c r="A618" s="17" t="s">
        <v>305</v>
      </c>
      <c r="B618" s="18">
        <v>7.5</v>
      </c>
      <c r="C618" s="18">
        <v>0.23200000000000001</v>
      </c>
    </row>
    <row r="619" spans="1:3" ht="22" x14ac:dyDescent="0.3">
      <c r="A619" s="10" t="s">
        <v>96</v>
      </c>
      <c r="B619" s="10">
        <v>3.57</v>
      </c>
      <c r="C619" s="11">
        <v>0.14499999999999999</v>
      </c>
    </row>
    <row r="620" spans="1:3" ht="22" x14ac:dyDescent="0.3">
      <c r="A620" s="17" t="s">
        <v>305</v>
      </c>
      <c r="B620" s="18">
        <v>6.07</v>
      </c>
      <c r="C620" s="18">
        <v>0.2</v>
      </c>
    </row>
    <row r="621" spans="1:3" ht="22" x14ac:dyDescent="0.3">
      <c r="A621" s="21" t="s">
        <v>656</v>
      </c>
      <c r="B621" s="21">
        <v>5.33</v>
      </c>
      <c r="C621" s="21">
        <v>0.21099999999999999</v>
      </c>
    </row>
    <row r="622" spans="1:3" ht="22" x14ac:dyDescent="0.3">
      <c r="A622" s="17" t="s">
        <v>299</v>
      </c>
      <c r="B622" s="18">
        <v>7.5</v>
      </c>
      <c r="C622" s="18">
        <v>0.23100000000000001</v>
      </c>
    </row>
    <row r="623" spans="1:3" ht="22" x14ac:dyDescent="0.3">
      <c r="A623" s="17" t="s">
        <v>299</v>
      </c>
      <c r="B623" s="18">
        <v>5.28</v>
      </c>
      <c r="C623" s="18">
        <v>0.182</v>
      </c>
    </row>
    <row r="624" spans="1:3" ht="22" x14ac:dyDescent="0.3">
      <c r="A624" s="13" t="s">
        <v>147</v>
      </c>
      <c r="B624" s="13">
        <v>7.5</v>
      </c>
      <c r="C624" s="13">
        <v>0.25800000000000001</v>
      </c>
    </row>
    <row r="625" spans="1:3" ht="22" x14ac:dyDescent="0.3">
      <c r="A625" s="13" t="s">
        <v>212</v>
      </c>
      <c r="B625" s="13">
        <v>6.73</v>
      </c>
      <c r="C625" s="13">
        <v>0.245</v>
      </c>
    </row>
    <row r="626" spans="1:3" ht="22" x14ac:dyDescent="0.3">
      <c r="A626" s="21" t="s">
        <v>624</v>
      </c>
      <c r="B626" s="21">
        <v>7</v>
      </c>
      <c r="C626" s="21">
        <v>0.26100000000000001</v>
      </c>
    </row>
    <row r="627" spans="1:3" ht="22" x14ac:dyDescent="0.3">
      <c r="A627" s="30" t="s">
        <v>865</v>
      </c>
      <c r="B627" s="30">
        <v>8</v>
      </c>
      <c r="C627" s="30">
        <v>0.188</v>
      </c>
    </row>
    <row r="628" spans="1:3" ht="22" x14ac:dyDescent="0.3">
      <c r="A628" s="30" t="s">
        <v>913</v>
      </c>
      <c r="B628" s="30">
        <v>7.08</v>
      </c>
      <c r="C628" s="30">
        <v>0.17100000000000001</v>
      </c>
    </row>
    <row r="629" spans="1:3" ht="22" x14ac:dyDescent="0.3">
      <c r="A629" s="17" t="s">
        <v>299</v>
      </c>
      <c r="B629" s="18">
        <v>8.61</v>
      </c>
      <c r="C629" s="18">
        <v>0.255</v>
      </c>
    </row>
    <row r="630" spans="1:3" ht="22" x14ac:dyDescent="0.3">
      <c r="A630" s="17" t="s">
        <v>310</v>
      </c>
      <c r="B630" s="18">
        <v>6.67</v>
      </c>
      <c r="C630" s="18">
        <v>0.21199999999999999</v>
      </c>
    </row>
    <row r="631" spans="1:3" ht="22" x14ac:dyDescent="0.3">
      <c r="A631" s="10" t="s">
        <v>96</v>
      </c>
      <c r="B631" s="10">
        <v>4.5</v>
      </c>
      <c r="C631" s="11">
        <v>0.16400000000000001</v>
      </c>
    </row>
    <row r="632" spans="1:3" ht="22" x14ac:dyDescent="0.3">
      <c r="A632" s="21" t="s">
        <v>614</v>
      </c>
      <c r="B632" s="21">
        <v>7</v>
      </c>
      <c r="C632" s="21">
        <v>0.26</v>
      </c>
    </row>
    <row r="633" spans="1:3" ht="22" x14ac:dyDescent="0.3">
      <c r="A633" s="30" t="s">
        <v>801</v>
      </c>
      <c r="B633" s="30">
        <v>6.67</v>
      </c>
      <c r="C633" s="30">
        <v>0.16300000000000001</v>
      </c>
    </row>
    <row r="634" spans="1:3" ht="22" x14ac:dyDescent="0.3">
      <c r="A634" s="30" t="s">
        <v>798</v>
      </c>
      <c r="B634" s="30">
        <v>8.41</v>
      </c>
      <c r="C634" s="30">
        <v>0.19400000000000001</v>
      </c>
    </row>
    <row r="635" spans="1:3" ht="22" x14ac:dyDescent="0.3">
      <c r="A635" s="30" t="s">
        <v>897</v>
      </c>
      <c r="B635" s="30">
        <v>9</v>
      </c>
      <c r="C635" s="30">
        <v>0.20499999999999999</v>
      </c>
    </row>
    <row r="636" spans="1:3" ht="22" x14ac:dyDescent="0.3">
      <c r="A636" s="17" t="s">
        <v>291</v>
      </c>
      <c r="B636" s="18">
        <v>6.88</v>
      </c>
      <c r="C636" s="18">
        <v>0.215</v>
      </c>
    </row>
    <row r="637" spans="1:3" ht="22" x14ac:dyDescent="0.3">
      <c r="A637" s="17" t="s">
        <v>320</v>
      </c>
      <c r="B637" s="18">
        <v>3.21</v>
      </c>
      <c r="C637" s="18">
        <v>0.13400000000000001</v>
      </c>
    </row>
    <row r="638" spans="1:3" ht="22" x14ac:dyDescent="0.3">
      <c r="A638" s="13" t="s">
        <v>215</v>
      </c>
      <c r="B638" s="13">
        <v>5.44</v>
      </c>
      <c r="C638" s="13">
        <v>0.222</v>
      </c>
    </row>
    <row r="639" spans="1:3" ht="22" x14ac:dyDescent="0.3">
      <c r="A639" s="30" t="s">
        <v>782</v>
      </c>
      <c r="B639" s="30">
        <v>7.5</v>
      </c>
      <c r="C639" s="30">
        <v>0.17699999999999999</v>
      </c>
    </row>
    <row r="640" spans="1:3" ht="22" x14ac:dyDescent="0.3">
      <c r="A640" s="17" t="s">
        <v>299</v>
      </c>
      <c r="B640" s="18">
        <v>6.5</v>
      </c>
      <c r="C640" s="18">
        <v>0.20599999999999999</v>
      </c>
    </row>
    <row r="641" spans="1:3" ht="22" x14ac:dyDescent="0.3">
      <c r="A641" s="6" t="s">
        <v>37</v>
      </c>
      <c r="B641" s="7">
        <v>4.6399999999999997</v>
      </c>
      <c r="C641" s="7">
        <v>0.16500000000000001</v>
      </c>
    </row>
    <row r="642" spans="1:3" ht="22" x14ac:dyDescent="0.3">
      <c r="A642" s="17" t="s">
        <v>309</v>
      </c>
      <c r="B642" s="18">
        <v>6.25</v>
      </c>
      <c r="C642" s="18">
        <v>0.2</v>
      </c>
    </row>
    <row r="643" spans="1:3" ht="22" x14ac:dyDescent="0.3">
      <c r="A643" s="17" t="s">
        <v>290</v>
      </c>
      <c r="B643" s="18">
        <v>8.2100000000000009</v>
      </c>
      <c r="C643" s="18">
        <v>0.24299999999999999</v>
      </c>
    </row>
    <row r="644" spans="1:3" ht="22" x14ac:dyDescent="0.3">
      <c r="A644" s="17" t="s">
        <v>308</v>
      </c>
      <c r="B644" s="18">
        <v>5.5</v>
      </c>
      <c r="C644" s="18">
        <v>0.183</v>
      </c>
    </row>
    <row r="645" spans="1:3" ht="22" x14ac:dyDescent="0.3">
      <c r="A645" s="13" t="s">
        <v>206</v>
      </c>
      <c r="B645" s="13">
        <v>5</v>
      </c>
      <c r="C645" s="13">
        <v>0.214</v>
      </c>
    </row>
    <row r="646" spans="1:3" ht="22" x14ac:dyDescent="0.3">
      <c r="A646" s="27" t="s">
        <v>735</v>
      </c>
      <c r="B646" s="27">
        <v>3.68</v>
      </c>
      <c r="C646" s="27">
        <v>0.19</v>
      </c>
    </row>
    <row r="647" spans="1:3" ht="22" x14ac:dyDescent="0.3">
      <c r="A647" s="10" t="s">
        <v>96</v>
      </c>
      <c r="B647" s="10">
        <v>5.31</v>
      </c>
      <c r="C647" s="11">
        <v>0.17799999999999999</v>
      </c>
    </row>
    <row r="648" spans="1:3" ht="22" x14ac:dyDescent="0.3">
      <c r="A648" s="21" t="s">
        <v>607</v>
      </c>
      <c r="B648" s="21">
        <v>4.5</v>
      </c>
      <c r="C648" s="21">
        <v>0.18099999999999999</v>
      </c>
    </row>
    <row r="649" spans="1:3" ht="22" x14ac:dyDescent="0.3">
      <c r="A649" s="30" t="s">
        <v>808</v>
      </c>
      <c r="B649" s="30">
        <v>7.5</v>
      </c>
      <c r="C649" s="30">
        <v>0.17499999999999999</v>
      </c>
    </row>
    <row r="650" spans="1:3" ht="22" x14ac:dyDescent="0.3">
      <c r="A650" s="17" t="s">
        <v>290</v>
      </c>
      <c r="B650" s="18">
        <v>7.5</v>
      </c>
      <c r="C650" s="18">
        <v>0.22600000000000001</v>
      </c>
    </row>
    <row r="651" spans="1:3" ht="22" x14ac:dyDescent="0.3">
      <c r="A651" s="21" t="s">
        <v>635</v>
      </c>
      <c r="B651" s="21">
        <v>5</v>
      </c>
      <c r="C651" s="21">
        <v>0.19500000000000001</v>
      </c>
    </row>
    <row r="652" spans="1:3" ht="22" x14ac:dyDescent="0.3">
      <c r="A652" s="17" t="s">
        <v>310</v>
      </c>
      <c r="B652" s="18">
        <v>5.62</v>
      </c>
      <c r="C652" s="18">
        <v>0.184</v>
      </c>
    </row>
    <row r="653" spans="1:3" ht="22" x14ac:dyDescent="0.3">
      <c r="A653" s="17" t="s">
        <v>301</v>
      </c>
      <c r="B653" s="18">
        <v>7.5</v>
      </c>
      <c r="C653" s="18">
        <v>0.22500000000000001</v>
      </c>
    </row>
    <row r="654" spans="1:3" ht="22" x14ac:dyDescent="0.3">
      <c r="A654" s="21" t="s">
        <v>457</v>
      </c>
      <c r="B654" s="21">
        <v>5.75</v>
      </c>
      <c r="C654" s="21">
        <v>0.217</v>
      </c>
    </row>
    <row r="655" spans="1:3" ht="22" x14ac:dyDescent="0.3">
      <c r="A655" s="24" t="s">
        <v>678</v>
      </c>
      <c r="B655" s="24">
        <v>8.8800000000000008</v>
      </c>
      <c r="C655" s="24">
        <v>0.20499999999999999</v>
      </c>
    </row>
    <row r="656" spans="1:3" ht="22" x14ac:dyDescent="0.3">
      <c r="A656" s="30" t="s">
        <v>913</v>
      </c>
      <c r="B656" s="30">
        <v>8</v>
      </c>
      <c r="C656" s="30">
        <v>0.183</v>
      </c>
    </row>
    <row r="657" spans="1:3" ht="22" x14ac:dyDescent="0.3">
      <c r="A657" s="6" t="s">
        <v>37</v>
      </c>
      <c r="B657" s="7">
        <v>3.93</v>
      </c>
      <c r="C657" s="7">
        <v>0.14599999999999999</v>
      </c>
    </row>
    <row r="658" spans="1:3" ht="22" x14ac:dyDescent="0.3">
      <c r="A658" s="17" t="s">
        <v>290</v>
      </c>
      <c r="B658" s="18">
        <v>3.93</v>
      </c>
      <c r="C658" s="18">
        <v>0.14599999999999999</v>
      </c>
    </row>
    <row r="659" spans="1:3" ht="22" x14ac:dyDescent="0.3">
      <c r="A659" s="10" t="s">
        <v>121</v>
      </c>
      <c r="B659" s="10">
        <v>5</v>
      </c>
      <c r="C659" s="11">
        <v>0.16900000000000001</v>
      </c>
    </row>
    <row r="660" spans="1:3" ht="22" x14ac:dyDescent="0.3">
      <c r="A660" s="13" t="s">
        <v>217</v>
      </c>
      <c r="B660" s="13">
        <v>6.35</v>
      </c>
      <c r="C660" s="13">
        <v>0.23499999999999999</v>
      </c>
    </row>
    <row r="661" spans="1:3" ht="22" x14ac:dyDescent="0.3">
      <c r="A661" s="13" t="s">
        <v>199</v>
      </c>
      <c r="B661" s="13">
        <v>6.25</v>
      </c>
      <c r="C661" s="13">
        <v>0.23300000000000001</v>
      </c>
    </row>
    <row r="662" spans="1:3" ht="22" x14ac:dyDescent="0.3">
      <c r="A662" s="30" t="s">
        <v>774</v>
      </c>
      <c r="B662" s="30">
        <v>9.64</v>
      </c>
      <c r="C662" s="30">
        <v>0.21199999999999999</v>
      </c>
    </row>
    <row r="663" spans="1:3" ht="22" x14ac:dyDescent="0.3">
      <c r="A663" s="6" t="s">
        <v>41</v>
      </c>
      <c r="B663" s="7">
        <v>5.62</v>
      </c>
      <c r="C663" s="7">
        <v>0.182</v>
      </c>
    </row>
    <row r="664" spans="1:3" ht="22" x14ac:dyDescent="0.3">
      <c r="A664" s="21" t="s">
        <v>457</v>
      </c>
      <c r="B664" s="21">
        <v>7</v>
      </c>
      <c r="C664" s="21">
        <v>0.253</v>
      </c>
    </row>
    <row r="665" spans="1:3" ht="22" x14ac:dyDescent="0.3">
      <c r="A665" s="30" t="s">
        <v>865</v>
      </c>
      <c r="B665" s="30">
        <v>9.5</v>
      </c>
      <c r="C665" s="30">
        <v>0.20899999999999999</v>
      </c>
    </row>
    <row r="666" spans="1:3" ht="22" x14ac:dyDescent="0.3">
      <c r="A666" s="13" t="s">
        <v>220</v>
      </c>
      <c r="B666" s="13">
        <v>5.28</v>
      </c>
      <c r="C666" s="13">
        <v>0.216</v>
      </c>
    </row>
    <row r="667" spans="1:3" ht="22" x14ac:dyDescent="0.3">
      <c r="A667" s="21" t="s">
        <v>640</v>
      </c>
      <c r="B667" s="21">
        <v>5</v>
      </c>
      <c r="C667" s="21">
        <v>0.192</v>
      </c>
    </row>
    <row r="668" spans="1:3" ht="22" x14ac:dyDescent="0.3">
      <c r="A668" s="17" t="s">
        <v>302</v>
      </c>
      <c r="B668" s="18">
        <v>9.17</v>
      </c>
      <c r="C668" s="18">
        <v>0.25900000000000001</v>
      </c>
    </row>
    <row r="669" spans="1:3" ht="22" x14ac:dyDescent="0.3">
      <c r="A669" s="6" t="s">
        <v>23</v>
      </c>
      <c r="B669" s="7">
        <v>4.5</v>
      </c>
      <c r="C669" s="7">
        <v>0.156</v>
      </c>
    </row>
    <row r="670" spans="1:3" ht="22" x14ac:dyDescent="0.3">
      <c r="A670" s="10" t="s">
        <v>96</v>
      </c>
      <c r="B670" s="10">
        <v>3.41</v>
      </c>
      <c r="C670" s="11">
        <v>0.13200000000000001</v>
      </c>
    </row>
    <row r="671" spans="1:3" ht="22" x14ac:dyDescent="0.3">
      <c r="A671" s="17" t="s">
        <v>337</v>
      </c>
      <c r="B671" s="18">
        <v>5</v>
      </c>
      <c r="C671" s="18">
        <v>0.16700000000000001</v>
      </c>
    </row>
    <row r="672" spans="1:3" ht="22" x14ac:dyDescent="0.3">
      <c r="A672" s="17" t="s">
        <v>290</v>
      </c>
      <c r="B672" s="18">
        <v>5.5</v>
      </c>
      <c r="C672" s="18">
        <v>0.17799999999999999</v>
      </c>
    </row>
    <row r="673" spans="1:3" ht="22" x14ac:dyDescent="0.3">
      <c r="A673" s="13" t="s">
        <v>167</v>
      </c>
      <c r="B673" s="13">
        <v>5</v>
      </c>
      <c r="C673" s="13">
        <v>0.21099999999999999</v>
      </c>
    </row>
    <row r="674" spans="1:3" ht="22" x14ac:dyDescent="0.3">
      <c r="A674" s="13" t="s">
        <v>223</v>
      </c>
      <c r="B674" s="13">
        <v>6.79</v>
      </c>
      <c r="C674" s="13">
        <v>0.24099999999999999</v>
      </c>
    </row>
    <row r="675" spans="1:3" ht="22" x14ac:dyDescent="0.3">
      <c r="A675" s="21" t="s">
        <v>468</v>
      </c>
      <c r="B675" s="21">
        <v>5</v>
      </c>
      <c r="C675" s="21">
        <v>0.191</v>
      </c>
    </row>
    <row r="676" spans="1:3" ht="22" x14ac:dyDescent="0.3">
      <c r="A676" s="21" t="s">
        <v>607</v>
      </c>
      <c r="B676" s="21">
        <v>5.75</v>
      </c>
      <c r="C676" s="21">
        <v>0.214</v>
      </c>
    </row>
    <row r="677" spans="1:3" ht="22" x14ac:dyDescent="0.3">
      <c r="A677" s="30" t="s">
        <v>800</v>
      </c>
      <c r="B677" s="30">
        <v>8.75</v>
      </c>
      <c r="C677" s="30">
        <v>0.19400000000000001</v>
      </c>
    </row>
    <row r="678" spans="1:3" ht="22" x14ac:dyDescent="0.3">
      <c r="A678" s="17" t="s">
        <v>294</v>
      </c>
      <c r="B678" s="18">
        <v>4.17</v>
      </c>
      <c r="C678" s="18">
        <v>0.14799999999999999</v>
      </c>
    </row>
    <row r="679" spans="1:3" ht="22" x14ac:dyDescent="0.3">
      <c r="A679" s="17" t="s">
        <v>320</v>
      </c>
      <c r="B679" s="18">
        <v>6</v>
      </c>
      <c r="C679" s="18">
        <v>0.188</v>
      </c>
    </row>
    <row r="680" spans="1:3" ht="22" x14ac:dyDescent="0.3">
      <c r="A680" s="10" t="s">
        <v>123</v>
      </c>
      <c r="B680" s="10">
        <v>6.05</v>
      </c>
      <c r="C680" s="11">
        <v>0.189</v>
      </c>
    </row>
    <row r="681" spans="1:3" ht="22" x14ac:dyDescent="0.3">
      <c r="A681" s="13" t="s">
        <v>155</v>
      </c>
      <c r="B681" s="13">
        <v>5.5</v>
      </c>
      <c r="C681" s="13">
        <v>0.219</v>
      </c>
    </row>
    <row r="682" spans="1:3" ht="22" x14ac:dyDescent="0.3">
      <c r="A682" s="21" t="s">
        <v>453</v>
      </c>
      <c r="B682" s="21">
        <v>7</v>
      </c>
      <c r="C682" s="21">
        <v>0.251</v>
      </c>
    </row>
    <row r="683" spans="1:3" ht="22" x14ac:dyDescent="0.3">
      <c r="A683" s="24" t="s">
        <v>676</v>
      </c>
      <c r="B683" s="24">
        <v>10.71</v>
      </c>
      <c r="C683" s="24">
        <v>0.23300000000000001</v>
      </c>
    </row>
    <row r="684" spans="1:3" ht="22" x14ac:dyDescent="0.3">
      <c r="A684" s="17" t="s">
        <v>337</v>
      </c>
      <c r="B684" s="18">
        <v>6.07</v>
      </c>
      <c r="C684" s="18">
        <v>0.189</v>
      </c>
    </row>
    <row r="685" spans="1:3" ht="22" x14ac:dyDescent="0.3">
      <c r="A685" s="17" t="s">
        <v>302</v>
      </c>
      <c r="B685" s="18">
        <v>5.58</v>
      </c>
      <c r="C685" s="18">
        <v>0.17799999999999999</v>
      </c>
    </row>
    <row r="686" spans="1:3" ht="22" x14ac:dyDescent="0.3">
      <c r="A686" s="13" t="s">
        <v>226</v>
      </c>
      <c r="B686" s="13">
        <v>8.5</v>
      </c>
      <c r="C686" s="13">
        <v>0.26900000000000002</v>
      </c>
    </row>
    <row r="687" spans="1:3" ht="22" x14ac:dyDescent="0.3">
      <c r="A687" s="13" t="s">
        <v>228</v>
      </c>
      <c r="B687" s="13">
        <v>7.5</v>
      </c>
      <c r="C687" s="13">
        <v>0.252</v>
      </c>
    </row>
    <row r="688" spans="1:3" ht="22" x14ac:dyDescent="0.3">
      <c r="A688" s="21" t="s">
        <v>614</v>
      </c>
      <c r="B688" s="21">
        <v>7</v>
      </c>
      <c r="C688" s="21">
        <v>0.25</v>
      </c>
    </row>
    <row r="689" spans="1:3" ht="22" x14ac:dyDescent="0.3">
      <c r="A689" s="24" t="s">
        <v>667</v>
      </c>
      <c r="B689" s="24">
        <v>6.86</v>
      </c>
      <c r="C689" s="24">
        <v>0.16900000000000001</v>
      </c>
    </row>
    <row r="690" spans="1:3" ht="22" x14ac:dyDescent="0.3">
      <c r="A690" s="30" t="s">
        <v>801</v>
      </c>
      <c r="B690" s="30">
        <v>7.5</v>
      </c>
      <c r="C690" s="30">
        <v>0.17</v>
      </c>
    </row>
    <row r="691" spans="1:3" ht="22" x14ac:dyDescent="0.3">
      <c r="A691" s="30" t="s">
        <v>906</v>
      </c>
      <c r="B691" s="30">
        <v>11.5</v>
      </c>
      <c r="C691" s="30">
        <v>0.24299999999999999</v>
      </c>
    </row>
    <row r="692" spans="1:3" ht="22" x14ac:dyDescent="0.3">
      <c r="A692" s="17" t="s">
        <v>287</v>
      </c>
      <c r="B692" s="18">
        <v>5.83</v>
      </c>
      <c r="C692" s="18">
        <v>0.183</v>
      </c>
    </row>
    <row r="693" spans="1:3" ht="22" x14ac:dyDescent="0.3">
      <c r="A693" s="17" t="s">
        <v>311</v>
      </c>
      <c r="B693" s="18">
        <v>5.83</v>
      </c>
      <c r="C693" s="18">
        <v>0.183</v>
      </c>
    </row>
    <row r="694" spans="1:3" ht="22" x14ac:dyDescent="0.3">
      <c r="A694" s="17" t="s">
        <v>291</v>
      </c>
      <c r="B694" s="18">
        <v>5.83</v>
      </c>
      <c r="C694" s="18">
        <v>0.183</v>
      </c>
    </row>
    <row r="695" spans="1:3" ht="22" x14ac:dyDescent="0.3">
      <c r="A695" s="21" t="s">
        <v>661</v>
      </c>
      <c r="B695" s="21">
        <v>5.75</v>
      </c>
      <c r="C695" s="21">
        <v>0.21199999999999999</v>
      </c>
    </row>
    <row r="696" spans="1:3" ht="22" x14ac:dyDescent="0.3">
      <c r="A696" s="30" t="s">
        <v>782</v>
      </c>
      <c r="B696" s="30">
        <v>9.5</v>
      </c>
      <c r="C696" s="30">
        <v>0.20599999999999999</v>
      </c>
    </row>
    <row r="697" spans="1:3" ht="22" x14ac:dyDescent="0.3">
      <c r="A697" s="30" t="s">
        <v>906</v>
      </c>
      <c r="B697" s="30">
        <v>8.83</v>
      </c>
      <c r="C697" s="30">
        <v>0.19400000000000001</v>
      </c>
    </row>
    <row r="698" spans="1:3" ht="22" x14ac:dyDescent="0.3">
      <c r="A698" s="17" t="s">
        <v>310</v>
      </c>
      <c r="B698" s="18">
        <v>6.03</v>
      </c>
      <c r="C698" s="18">
        <v>0.187</v>
      </c>
    </row>
    <row r="699" spans="1:3" ht="22" x14ac:dyDescent="0.3">
      <c r="A699" s="17" t="s">
        <v>291</v>
      </c>
      <c r="B699" s="18">
        <v>6.59</v>
      </c>
      <c r="C699" s="18">
        <v>0.19900000000000001</v>
      </c>
    </row>
    <row r="700" spans="1:3" ht="22" x14ac:dyDescent="0.3">
      <c r="A700" s="17" t="s">
        <v>301</v>
      </c>
      <c r="B700" s="18">
        <v>7.5</v>
      </c>
      <c r="C700" s="18">
        <v>0.219</v>
      </c>
    </row>
    <row r="701" spans="1:3" ht="22" x14ac:dyDescent="0.3">
      <c r="A701" s="17" t="s">
        <v>307</v>
      </c>
      <c r="B701" s="18">
        <v>7.05</v>
      </c>
      <c r="C701" s="18">
        <v>0.20899999999999999</v>
      </c>
    </row>
    <row r="702" spans="1:3" ht="22" x14ac:dyDescent="0.3">
      <c r="A702" s="6" t="s">
        <v>14</v>
      </c>
      <c r="B702" s="7">
        <v>5.83</v>
      </c>
      <c r="C702" s="7">
        <v>0.182</v>
      </c>
    </row>
    <row r="703" spans="1:3" ht="22" x14ac:dyDescent="0.3">
      <c r="A703" s="17" t="s">
        <v>311</v>
      </c>
      <c r="B703" s="18">
        <v>6.83</v>
      </c>
      <c r="C703" s="18">
        <v>0.20399999999999999</v>
      </c>
    </row>
    <row r="704" spans="1:3" ht="22" x14ac:dyDescent="0.3">
      <c r="A704" s="21" t="s">
        <v>526</v>
      </c>
      <c r="B704" s="21">
        <v>7</v>
      </c>
      <c r="C704" s="21">
        <v>0.249</v>
      </c>
    </row>
    <row r="705" spans="1:3" ht="22" x14ac:dyDescent="0.3">
      <c r="A705" s="30" t="s">
        <v>774</v>
      </c>
      <c r="B705" s="30">
        <v>8.75</v>
      </c>
      <c r="C705" s="30">
        <v>0.192</v>
      </c>
    </row>
    <row r="706" spans="1:3" ht="22" x14ac:dyDescent="0.3">
      <c r="A706" s="6" t="s">
        <v>41</v>
      </c>
      <c r="B706" s="7">
        <v>6.07</v>
      </c>
      <c r="C706" s="7">
        <v>0.187</v>
      </c>
    </row>
    <row r="707" spans="1:3" ht="22" x14ac:dyDescent="0.3">
      <c r="A707" s="10" t="s">
        <v>125</v>
      </c>
      <c r="B707" s="10">
        <v>5.91</v>
      </c>
      <c r="C707" s="11">
        <v>0.183</v>
      </c>
    </row>
    <row r="708" spans="1:3" ht="22" x14ac:dyDescent="0.3">
      <c r="A708" s="30" t="s">
        <v>782</v>
      </c>
      <c r="B708" s="30">
        <v>10</v>
      </c>
      <c r="C708" s="30">
        <v>0.214</v>
      </c>
    </row>
    <row r="709" spans="1:3" ht="22" x14ac:dyDescent="0.3">
      <c r="A709" s="17" t="s">
        <v>294</v>
      </c>
      <c r="B709" s="18">
        <v>7.12</v>
      </c>
      <c r="C709" s="18">
        <v>0.20899999999999999</v>
      </c>
    </row>
    <row r="710" spans="1:3" ht="22" x14ac:dyDescent="0.3">
      <c r="A710" s="21" t="s">
        <v>436</v>
      </c>
      <c r="B710" s="21">
        <v>5.33</v>
      </c>
      <c r="C710" s="21">
        <v>0.19700000000000001</v>
      </c>
    </row>
    <row r="711" spans="1:3" ht="22" x14ac:dyDescent="0.3">
      <c r="A711" s="21" t="s">
        <v>489</v>
      </c>
      <c r="B711" s="21">
        <v>6.16</v>
      </c>
      <c r="C711" s="21">
        <v>0.222</v>
      </c>
    </row>
    <row r="712" spans="1:3" ht="22" x14ac:dyDescent="0.3">
      <c r="A712" s="24" t="s">
        <v>690</v>
      </c>
      <c r="B712" s="24">
        <v>7.78</v>
      </c>
      <c r="C712" s="24">
        <v>0.182</v>
      </c>
    </row>
    <row r="713" spans="1:3" ht="22" x14ac:dyDescent="0.3">
      <c r="A713" s="27" t="s">
        <v>737</v>
      </c>
      <c r="B713" s="27">
        <v>4.5199999999999996</v>
      </c>
      <c r="C713" s="27">
        <v>0.21299999999999999</v>
      </c>
    </row>
    <row r="714" spans="1:3" ht="22" x14ac:dyDescent="0.3">
      <c r="A714" s="30" t="s">
        <v>819</v>
      </c>
      <c r="B714" s="30">
        <v>5.36</v>
      </c>
      <c r="C714" s="30">
        <v>0.129</v>
      </c>
    </row>
    <row r="715" spans="1:3" ht="22" x14ac:dyDescent="0.3">
      <c r="A715" s="13" t="s">
        <v>139</v>
      </c>
      <c r="B715" s="13">
        <v>5</v>
      </c>
      <c r="C715" s="13">
        <v>0.20799999999999999</v>
      </c>
    </row>
    <row r="716" spans="1:3" ht="22" x14ac:dyDescent="0.3">
      <c r="A716" s="30" t="s">
        <v>774</v>
      </c>
      <c r="B716" s="30">
        <v>12.5</v>
      </c>
      <c r="C716" s="30">
        <v>0.25800000000000001</v>
      </c>
    </row>
    <row r="717" spans="1:3" ht="22" x14ac:dyDescent="0.3">
      <c r="A717" s="6" t="s">
        <v>14</v>
      </c>
      <c r="B717" s="7">
        <v>5</v>
      </c>
      <c r="C717" s="7">
        <v>0.161</v>
      </c>
    </row>
    <row r="718" spans="1:3" ht="22" x14ac:dyDescent="0.3">
      <c r="A718" s="17" t="s">
        <v>308</v>
      </c>
      <c r="B718" s="18">
        <v>6.14</v>
      </c>
      <c r="C718" s="18">
        <v>0.186</v>
      </c>
    </row>
    <row r="719" spans="1:3" ht="22" x14ac:dyDescent="0.3">
      <c r="A719" s="17" t="s">
        <v>307</v>
      </c>
      <c r="B719" s="18">
        <v>6.79</v>
      </c>
      <c r="C719" s="18">
        <v>0.2</v>
      </c>
    </row>
    <row r="720" spans="1:3" ht="22" x14ac:dyDescent="0.3">
      <c r="A720" s="21" t="s">
        <v>665</v>
      </c>
      <c r="B720" s="21">
        <v>5.33</v>
      </c>
      <c r="C720" s="21">
        <v>0.19500000000000001</v>
      </c>
    </row>
    <row r="721" spans="1:3" ht="22" x14ac:dyDescent="0.3">
      <c r="A721" s="17" t="s">
        <v>326</v>
      </c>
      <c r="B721" s="18">
        <v>5.5</v>
      </c>
      <c r="C721" s="18">
        <v>0.17100000000000001</v>
      </c>
    </row>
    <row r="722" spans="1:3" ht="22" x14ac:dyDescent="0.3">
      <c r="A722" s="13" t="s">
        <v>197</v>
      </c>
      <c r="B722" s="13">
        <v>5</v>
      </c>
      <c r="C722" s="13">
        <v>0.20699999999999999</v>
      </c>
    </row>
    <row r="723" spans="1:3" ht="22" x14ac:dyDescent="0.3">
      <c r="A723" s="21" t="s">
        <v>554</v>
      </c>
      <c r="B723" s="21">
        <v>7</v>
      </c>
      <c r="C723" s="21">
        <v>0.245</v>
      </c>
    </row>
    <row r="724" spans="1:3" ht="22" x14ac:dyDescent="0.3">
      <c r="A724" s="21" t="s">
        <v>598</v>
      </c>
      <c r="B724" s="21">
        <v>6</v>
      </c>
      <c r="C724" s="21">
        <v>0.215</v>
      </c>
    </row>
    <row r="725" spans="1:3" ht="22" x14ac:dyDescent="0.3">
      <c r="A725" s="24" t="s">
        <v>692</v>
      </c>
      <c r="B725" s="24">
        <v>7.73</v>
      </c>
      <c r="C725" s="24">
        <v>0.18</v>
      </c>
    </row>
    <row r="726" spans="1:3" ht="22" x14ac:dyDescent="0.3">
      <c r="A726" s="30" t="s">
        <v>800</v>
      </c>
      <c r="B726" s="30">
        <v>9.7200000000000006</v>
      </c>
      <c r="C726" s="30">
        <v>0.20599999999999999</v>
      </c>
    </row>
    <row r="727" spans="1:3" ht="22" x14ac:dyDescent="0.3">
      <c r="A727" s="17" t="s">
        <v>302</v>
      </c>
      <c r="B727" s="18">
        <v>5</v>
      </c>
      <c r="C727" s="18">
        <v>0.159</v>
      </c>
    </row>
    <row r="728" spans="1:3" ht="22" x14ac:dyDescent="0.3">
      <c r="A728" s="13" t="s">
        <v>188</v>
      </c>
      <c r="B728" s="13">
        <v>4.5</v>
      </c>
      <c r="C728" s="13">
        <v>0.19800000000000001</v>
      </c>
    </row>
    <row r="729" spans="1:3" ht="22" x14ac:dyDescent="0.3">
      <c r="A729" s="30" t="s">
        <v>764</v>
      </c>
      <c r="B729" s="30">
        <v>7.95</v>
      </c>
      <c r="C729" s="30">
        <v>0.17299999999999999</v>
      </c>
    </row>
    <row r="730" spans="1:3" ht="22" x14ac:dyDescent="0.3">
      <c r="A730" s="30" t="s">
        <v>782</v>
      </c>
      <c r="B730" s="30">
        <v>11.07</v>
      </c>
      <c r="C730" s="30">
        <v>0.23</v>
      </c>
    </row>
    <row r="731" spans="1:3" ht="22" x14ac:dyDescent="0.3">
      <c r="A731" s="30" t="s">
        <v>800</v>
      </c>
      <c r="B731" s="30">
        <v>7.5</v>
      </c>
      <c r="C731" s="30">
        <v>0.16500000000000001</v>
      </c>
    </row>
    <row r="732" spans="1:3" ht="22" x14ac:dyDescent="0.3">
      <c r="A732" s="17" t="s">
        <v>302</v>
      </c>
      <c r="B732" s="18">
        <v>6.67</v>
      </c>
      <c r="C732" s="18">
        <v>0.19500000000000001</v>
      </c>
    </row>
    <row r="733" spans="1:3" ht="22" x14ac:dyDescent="0.3">
      <c r="A733" s="17" t="s">
        <v>313</v>
      </c>
      <c r="B733" s="18">
        <v>8.5</v>
      </c>
      <c r="C733" s="18">
        <v>0.23499999999999999</v>
      </c>
    </row>
    <row r="734" spans="1:3" ht="22" x14ac:dyDescent="0.3">
      <c r="A734" s="21" t="s">
        <v>407</v>
      </c>
      <c r="B734" s="21">
        <v>6.28</v>
      </c>
      <c r="C734" s="21">
        <v>0.221</v>
      </c>
    </row>
    <row r="735" spans="1:3" ht="22" x14ac:dyDescent="0.3">
      <c r="A735" s="21" t="s">
        <v>517</v>
      </c>
      <c r="B735" s="21">
        <v>4.5</v>
      </c>
      <c r="C735" s="21">
        <v>0.16700000000000001</v>
      </c>
    </row>
    <row r="736" spans="1:3" ht="22" x14ac:dyDescent="0.3">
      <c r="A736" s="30" t="s">
        <v>764</v>
      </c>
      <c r="B736" s="30">
        <v>7.5</v>
      </c>
      <c r="C736" s="30">
        <v>0.16400000000000001</v>
      </c>
    </row>
    <row r="737" spans="1:3" ht="22" x14ac:dyDescent="0.3">
      <c r="A737" s="30" t="s">
        <v>764</v>
      </c>
      <c r="B737" s="30">
        <v>7.5</v>
      </c>
      <c r="C737" s="30">
        <v>0.16400000000000001</v>
      </c>
    </row>
    <row r="738" spans="1:3" ht="22" x14ac:dyDescent="0.3">
      <c r="A738" s="30" t="s">
        <v>802</v>
      </c>
      <c r="B738" s="30">
        <v>9.32</v>
      </c>
      <c r="C738" s="30">
        <v>0.19700000000000001</v>
      </c>
    </row>
    <row r="739" spans="1:3" ht="22" x14ac:dyDescent="0.3">
      <c r="A739" s="17" t="s">
        <v>290</v>
      </c>
      <c r="B739" s="18">
        <v>6.39</v>
      </c>
      <c r="C739" s="18">
        <v>0.187</v>
      </c>
    </row>
    <row r="740" spans="1:3" ht="22" x14ac:dyDescent="0.3">
      <c r="A740" s="21" t="s">
        <v>614</v>
      </c>
      <c r="B740" s="21">
        <v>5.5</v>
      </c>
      <c r="C740" s="21">
        <v>0.19600000000000001</v>
      </c>
    </row>
    <row r="741" spans="1:3" ht="22" x14ac:dyDescent="0.3">
      <c r="A741" s="30" t="s">
        <v>764</v>
      </c>
      <c r="B741" s="30">
        <v>6.5</v>
      </c>
      <c r="C741" s="30">
        <v>0.14499999999999999</v>
      </c>
    </row>
    <row r="742" spans="1:3" ht="22" x14ac:dyDescent="0.3">
      <c r="A742" s="30" t="s">
        <v>764</v>
      </c>
      <c r="B742" s="30">
        <v>8.33</v>
      </c>
      <c r="C742" s="30">
        <v>0.17799999999999999</v>
      </c>
    </row>
    <row r="743" spans="1:3" ht="22" x14ac:dyDescent="0.3">
      <c r="A743" s="30" t="s">
        <v>809</v>
      </c>
      <c r="B743" s="30">
        <v>3.65</v>
      </c>
      <c r="C743" s="30">
        <v>9.2999999999999999E-2</v>
      </c>
    </row>
    <row r="744" spans="1:3" ht="22" x14ac:dyDescent="0.3">
      <c r="A744" s="17" t="s">
        <v>287</v>
      </c>
      <c r="B744" s="18">
        <v>7.5</v>
      </c>
      <c r="C744" s="18">
        <v>0.21099999999999999</v>
      </c>
    </row>
    <row r="745" spans="1:3" ht="22" x14ac:dyDescent="0.3">
      <c r="A745" s="17" t="s">
        <v>310</v>
      </c>
      <c r="B745" s="18">
        <v>6.33</v>
      </c>
      <c r="C745" s="18">
        <v>0.185</v>
      </c>
    </row>
    <row r="746" spans="1:3" ht="22" x14ac:dyDescent="0.3">
      <c r="A746" s="6" t="s">
        <v>14</v>
      </c>
      <c r="B746" s="7">
        <v>3.75</v>
      </c>
      <c r="C746" s="7">
        <v>0.128</v>
      </c>
    </row>
    <row r="747" spans="1:3" ht="22" x14ac:dyDescent="0.3">
      <c r="A747" s="24" t="s">
        <v>694</v>
      </c>
      <c r="B747" s="24">
        <v>5.12</v>
      </c>
      <c r="C747" s="24">
        <v>0.13400000000000001</v>
      </c>
    </row>
    <row r="748" spans="1:3" ht="22" x14ac:dyDescent="0.3">
      <c r="A748" s="30" t="s">
        <v>798</v>
      </c>
      <c r="B748" s="30">
        <v>8.75</v>
      </c>
      <c r="C748" s="30">
        <v>0.185</v>
      </c>
    </row>
    <row r="749" spans="1:3" ht="22" x14ac:dyDescent="0.3">
      <c r="A749" s="17" t="s">
        <v>309</v>
      </c>
      <c r="B749" s="18">
        <v>7.5</v>
      </c>
      <c r="C749" s="18">
        <v>0.21</v>
      </c>
    </row>
    <row r="750" spans="1:3" ht="22" x14ac:dyDescent="0.3">
      <c r="A750" s="17" t="s">
        <v>308</v>
      </c>
      <c r="B750" s="18">
        <v>5.42</v>
      </c>
      <c r="C750" s="18">
        <v>0.16400000000000001</v>
      </c>
    </row>
    <row r="751" spans="1:3" ht="22" x14ac:dyDescent="0.3">
      <c r="A751" s="21" t="s">
        <v>478</v>
      </c>
      <c r="B751" s="21">
        <v>5.75</v>
      </c>
      <c r="C751" s="21">
        <v>0.20200000000000001</v>
      </c>
    </row>
    <row r="752" spans="1:3" ht="22" x14ac:dyDescent="0.3">
      <c r="A752" s="21" t="s">
        <v>607</v>
      </c>
      <c r="B752" s="21">
        <v>5.75</v>
      </c>
      <c r="C752" s="21">
        <v>0.20200000000000001</v>
      </c>
    </row>
    <row r="753" spans="1:3" ht="22" x14ac:dyDescent="0.3">
      <c r="A753" s="17" t="s">
        <v>337</v>
      </c>
      <c r="B753" s="18">
        <v>9.69</v>
      </c>
      <c r="C753" s="18">
        <v>0.25700000000000001</v>
      </c>
    </row>
    <row r="754" spans="1:3" ht="22" x14ac:dyDescent="0.3">
      <c r="A754" s="13" t="s">
        <v>231</v>
      </c>
      <c r="B754" s="13">
        <v>9.42</v>
      </c>
      <c r="C754" s="13">
        <v>0.27800000000000002</v>
      </c>
    </row>
    <row r="755" spans="1:3" ht="22" x14ac:dyDescent="0.3">
      <c r="A755" s="21" t="s">
        <v>396</v>
      </c>
      <c r="B755" s="21">
        <v>6</v>
      </c>
      <c r="C755" s="21">
        <v>0.20899999999999999</v>
      </c>
    </row>
    <row r="756" spans="1:3" ht="22" x14ac:dyDescent="0.3">
      <c r="A756" s="21" t="s">
        <v>614</v>
      </c>
      <c r="B756" s="21">
        <v>6.58</v>
      </c>
      <c r="C756" s="21">
        <v>0.22600000000000001</v>
      </c>
    </row>
    <row r="757" spans="1:3" ht="22" x14ac:dyDescent="0.3">
      <c r="A757" s="30" t="s">
        <v>798</v>
      </c>
      <c r="B757" s="30">
        <v>8.65</v>
      </c>
      <c r="C757" s="30">
        <v>0.182</v>
      </c>
    </row>
    <row r="758" spans="1:3" ht="22" x14ac:dyDescent="0.3">
      <c r="A758" s="21" t="s">
        <v>473</v>
      </c>
      <c r="B758" s="21">
        <v>5.75</v>
      </c>
      <c r="C758" s="21">
        <v>0.2</v>
      </c>
    </row>
    <row r="759" spans="1:3" ht="22" x14ac:dyDescent="0.3">
      <c r="A759" s="21" t="s">
        <v>479</v>
      </c>
      <c r="B759" s="21">
        <v>5.75</v>
      </c>
      <c r="C759" s="21">
        <v>0.2</v>
      </c>
    </row>
    <row r="760" spans="1:3" ht="22" x14ac:dyDescent="0.3">
      <c r="A760" s="17" t="s">
        <v>313</v>
      </c>
      <c r="B760" s="18">
        <v>8.5</v>
      </c>
      <c r="C760" s="18">
        <v>0.23</v>
      </c>
    </row>
    <row r="761" spans="1:3" ht="22" x14ac:dyDescent="0.3">
      <c r="A761" s="17" t="s">
        <v>311</v>
      </c>
      <c r="B761" s="18">
        <v>7.14</v>
      </c>
      <c r="C761" s="18">
        <v>0.2</v>
      </c>
    </row>
    <row r="762" spans="1:3" ht="22" x14ac:dyDescent="0.3">
      <c r="A762" s="17" t="s">
        <v>301</v>
      </c>
      <c r="B762" s="18">
        <v>6.25</v>
      </c>
      <c r="C762" s="18">
        <v>0.18</v>
      </c>
    </row>
    <row r="763" spans="1:3" ht="22" x14ac:dyDescent="0.3">
      <c r="A763" s="13" t="s">
        <v>228</v>
      </c>
      <c r="B763" s="13">
        <v>5.83</v>
      </c>
      <c r="C763" s="13">
        <v>0.217</v>
      </c>
    </row>
    <row r="764" spans="1:3" ht="22" x14ac:dyDescent="0.3">
      <c r="A764" s="13" t="s">
        <v>155</v>
      </c>
      <c r="B764" s="13">
        <v>6.25</v>
      </c>
      <c r="C764" s="13">
        <v>0.224</v>
      </c>
    </row>
    <row r="765" spans="1:3" ht="22" x14ac:dyDescent="0.3">
      <c r="A765" s="21" t="s">
        <v>530</v>
      </c>
      <c r="B765" s="21">
        <v>6</v>
      </c>
      <c r="C765" s="21">
        <v>0.20699999999999999</v>
      </c>
    </row>
    <row r="766" spans="1:3" ht="22" x14ac:dyDescent="0.3">
      <c r="A766" s="24" t="s">
        <v>672</v>
      </c>
      <c r="B766" s="24">
        <v>7.92</v>
      </c>
      <c r="C766" s="24">
        <v>0.17799999999999999</v>
      </c>
    </row>
    <row r="767" spans="1:3" ht="22" x14ac:dyDescent="0.3">
      <c r="A767" s="30" t="s">
        <v>838</v>
      </c>
      <c r="B767" s="30">
        <v>9.7200000000000006</v>
      </c>
      <c r="C767" s="30">
        <v>0.2</v>
      </c>
    </row>
    <row r="768" spans="1:3" ht="22" x14ac:dyDescent="0.3">
      <c r="A768" s="17" t="s">
        <v>365</v>
      </c>
      <c r="B768" s="18">
        <v>5.68</v>
      </c>
      <c r="C768" s="18">
        <v>0.16600000000000001</v>
      </c>
    </row>
    <row r="769" spans="1:3" ht="22" x14ac:dyDescent="0.3">
      <c r="A769" s="17" t="s">
        <v>311</v>
      </c>
      <c r="B769" s="18">
        <v>8.5</v>
      </c>
      <c r="C769" s="18">
        <v>0.22800000000000001</v>
      </c>
    </row>
    <row r="770" spans="1:3" ht="22" x14ac:dyDescent="0.3">
      <c r="A770" s="17" t="s">
        <v>310</v>
      </c>
      <c r="B770" s="18">
        <v>8.1</v>
      </c>
      <c r="C770" s="18">
        <v>0.219</v>
      </c>
    </row>
    <row r="771" spans="1:3" ht="22" x14ac:dyDescent="0.3">
      <c r="A771" s="21" t="s">
        <v>395</v>
      </c>
      <c r="B771" s="21">
        <v>7</v>
      </c>
      <c r="C771" s="21">
        <v>0.23599999999999999</v>
      </c>
    </row>
    <row r="772" spans="1:3" ht="22" x14ac:dyDescent="0.3">
      <c r="A772" s="21" t="s">
        <v>433</v>
      </c>
      <c r="B772" s="21">
        <v>8</v>
      </c>
      <c r="C772" s="21">
        <v>0.26600000000000001</v>
      </c>
    </row>
    <row r="773" spans="1:3" ht="22" x14ac:dyDescent="0.3">
      <c r="A773" s="30" t="s">
        <v>819</v>
      </c>
      <c r="B773" s="30">
        <v>9</v>
      </c>
      <c r="C773" s="30">
        <v>0.186</v>
      </c>
    </row>
    <row r="774" spans="1:3" ht="22" x14ac:dyDescent="0.3">
      <c r="A774" s="17" t="s">
        <v>309</v>
      </c>
      <c r="B774" s="18">
        <v>8.06</v>
      </c>
      <c r="C774" s="18">
        <v>0.218</v>
      </c>
    </row>
    <row r="775" spans="1:3" ht="22" x14ac:dyDescent="0.3">
      <c r="A775" s="17" t="s">
        <v>299</v>
      </c>
      <c r="B775" s="18">
        <v>5.36</v>
      </c>
      <c r="C775" s="18">
        <v>0.158</v>
      </c>
    </row>
    <row r="776" spans="1:3" ht="22" x14ac:dyDescent="0.3">
      <c r="A776" s="21" t="s">
        <v>543</v>
      </c>
      <c r="B776" s="21">
        <v>6.44</v>
      </c>
      <c r="C776" s="21">
        <v>0.218</v>
      </c>
    </row>
    <row r="777" spans="1:3" ht="22" x14ac:dyDescent="0.3">
      <c r="A777" s="21" t="s">
        <v>598</v>
      </c>
      <c r="B777" s="21">
        <v>7.83</v>
      </c>
      <c r="C777" s="21">
        <v>0.26</v>
      </c>
    </row>
    <row r="778" spans="1:3" ht="22" x14ac:dyDescent="0.3">
      <c r="A778" s="21" t="s">
        <v>624</v>
      </c>
      <c r="B778" s="21">
        <v>7</v>
      </c>
      <c r="C778" s="21">
        <v>0.23499999999999999</v>
      </c>
    </row>
    <row r="779" spans="1:3" ht="22" x14ac:dyDescent="0.3">
      <c r="A779" s="21" t="s">
        <v>624</v>
      </c>
      <c r="B779" s="21">
        <v>6.28</v>
      </c>
      <c r="C779" s="21">
        <v>0.21299999999999999</v>
      </c>
    </row>
    <row r="780" spans="1:3" ht="22" x14ac:dyDescent="0.3">
      <c r="A780" s="17" t="s">
        <v>310</v>
      </c>
      <c r="B780" s="18">
        <v>7.21</v>
      </c>
      <c r="C780" s="18">
        <v>0.19800000000000001</v>
      </c>
    </row>
    <row r="781" spans="1:3" ht="22" x14ac:dyDescent="0.3">
      <c r="A781" s="17" t="s">
        <v>335</v>
      </c>
      <c r="B781" s="18">
        <v>6.62</v>
      </c>
      <c r="C781" s="18">
        <v>0.185</v>
      </c>
    </row>
    <row r="782" spans="1:3" ht="22" x14ac:dyDescent="0.3">
      <c r="A782" s="13" t="s">
        <v>199</v>
      </c>
      <c r="B782" s="13">
        <v>6.07</v>
      </c>
      <c r="C782" s="13">
        <v>0.219</v>
      </c>
    </row>
    <row r="783" spans="1:3" ht="22" x14ac:dyDescent="0.3">
      <c r="A783" s="17" t="s">
        <v>310</v>
      </c>
      <c r="B783" s="18">
        <v>8.2200000000000006</v>
      </c>
      <c r="C783" s="18">
        <v>0.22</v>
      </c>
    </row>
    <row r="784" spans="1:3" ht="22" x14ac:dyDescent="0.3">
      <c r="A784" s="21" t="s">
        <v>635</v>
      </c>
      <c r="B784" s="21">
        <v>6.25</v>
      </c>
      <c r="C784" s="21">
        <v>0.21099999999999999</v>
      </c>
    </row>
    <row r="785" spans="1:3" ht="22" x14ac:dyDescent="0.3">
      <c r="A785" s="17" t="s">
        <v>313</v>
      </c>
      <c r="B785" s="18">
        <v>5</v>
      </c>
      <c r="C785" s="18">
        <v>0.14799999999999999</v>
      </c>
    </row>
    <row r="786" spans="1:3" ht="22" x14ac:dyDescent="0.3">
      <c r="A786" s="13" t="s">
        <v>234</v>
      </c>
      <c r="B786" s="13">
        <v>6.88</v>
      </c>
      <c r="C786" s="13">
        <v>0.23200000000000001</v>
      </c>
    </row>
    <row r="787" spans="1:3" ht="22" x14ac:dyDescent="0.3">
      <c r="A787" s="21" t="s">
        <v>459</v>
      </c>
      <c r="B787" s="21">
        <v>6.25</v>
      </c>
      <c r="C787" s="21">
        <v>0.21</v>
      </c>
    </row>
    <row r="788" spans="1:3" ht="22" x14ac:dyDescent="0.3">
      <c r="A788" s="6" t="s">
        <v>14</v>
      </c>
      <c r="B788" s="7">
        <v>7.5</v>
      </c>
      <c r="C788" s="7">
        <v>0.20200000000000001</v>
      </c>
    </row>
    <row r="789" spans="1:3" ht="22" x14ac:dyDescent="0.3">
      <c r="A789" s="13" t="s">
        <v>236</v>
      </c>
      <c r="B789" s="13">
        <v>5.83</v>
      </c>
      <c r="C789" s="13">
        <v>0.214</v>
      </c>
    </row>
    <row r="790" spans="1:3" ht="22" x14ac:dyDescent="0.3">
      <c r="A790" s="13" t="s">
        <v>139</v>
      </c>
      <c r="B790" s="13">
        <v>5</v>
      </c>
      <c r="C790" s="13">
        <v>0.2</v>
      </c>
    </row>
    <row r="791" spans="1:3" ht="22" x14ac:dyDescent="0.3">
      <c r="A791" s="30" t="s">
        <v>802</v>
      </c>
      <c r="B791" s="30">
        <v>8.5</v>
      </c>
      <c r="C791" s="30">
        <v>0.17399999999999999</v>
      </c>
    </row>
    <row r="792" spans="1:3" ht="22" x14ac:dyDescent="0.3">
      <c r="A792" s="30" t="s">
        <v>897</v>
      </c>
      <c r="B792" s="30">
        <v>9.17</v>
      </c>
      <c r="C792" s="30">
        <v>0.186</v>
      </c>
    </row>
    <row r="793" spans="1:3" ht="22" x14ac:dyDescent="0.3">
      <c r="A793" s="6" t="s">
        <v>14</v>
      </c>
      <c r="B793" s="7">
        <v>9.17</v>
      </c>
      <c r="C793" s="7">
        <v>0.23799999999999999</v>
      </c>
    </row>
    <row r="794" spans="1:3" ht="22" x14ac:dyDescent="0.3">
      <c r="A794" s="30" t="s">
        <v>774</v>
      </c>
      <c r="B794" s="30">
        <v>8.33</v>
      </c>
      <c r="C794" s="30">
        <v>0.17</v>
      </c>
    </row>
    <row r="795" spans="1:3" ht="22" x14ac:dyDescent="0.3">
      <c r="A795" s="13" t="s">
        <v>238</v>
      </c>
      <c r="B795" s="13">
        <v>5.76</v>
      </c>
      <c r="C795" s="13">
        <v>0.21199999999999999</v>
      </c>
    </row>
    <row r="796" spans="1:3" ht="22" x14ac:dyDescent="0.3">
      <c r="A796" s="13" t="s">
        <v>241</v>
      </c>
      <c r="B796" s="13">
        <v>4.17</v>
      </c>
      <c r="C796" s="13">
        <v>0.185</v>
      </c>
    </row>
    <row r="797" spans="1:3" ht="22" x14ac:dyDescent="0.3">
      <c r="A797" s="21" t="s">
        <v>446</v>
      </c>
      <c r="B797" s="21">
        <v>6.16</v>
      </c>
      <c r="C797" s="21">
        <v>0.20499999999999999</v>
      </c>
    </row>
    <row r="798" spans="1:3" ht="22" x14ac:dyDescent="0.3">
      <c r="A798" s="21" t="s">
        <v>503</v>
      </c>
      <c r="B798" s="21">
        <v>6.16</v>
      </c>
      <c r="C798" s="21">
        <v>0.20499999999999999</v>
      </c>
    </row>
    <row r="799" spans="1:3" ht="22" x14ac:dyDescent="0.3">
      <c r="A799" s="21" t="s">
        <v>541</v>
      </c>
      <c r="B799" s="21">
        <v>6.25</v>
      </c>
      <c r="C799" s="21">
        <v>0.20799999999999999</v>
      </c>
    </row>
    <row r="800" spans="1:3" ht="22" x14ac:dyDescent="0.3">
      <c r="A800" s="21" t="s">
        <v>614</v>
      </c>
      <c r="B800" s="21">
        <v>5.33</v>
      </c>
      <c r="C800" s="21">
        <v>0.18</v>
      </c>
    </row>
    <row r="801" spans="1:3" ht="22" x14ac:dyDescent="0.3">
      <c r="A801" s="21" t="s">
        <v>479</v>
      </c>
      <c r="B801" s="21">
        <v>7</v>
      </c>
      <c r="C801" s="21">
        <v>0.23</v>
      </c>
    </row>
    <row r="802" spans="1:3" ht="22" x14ac:dyDescent="0.3">
      <c r="A802" s="21" t="s">
        <v>499</v>
      </c>
      <c r="B802" s="21">
        <v>7</v>
      </c>
      <c r="C802" s="21">
        <v>0.23</v>
      </c>
    </row>
    <row r="803" spans="1:3" ht="22" x14ac:dyDescent="0.3">
      <c r="A803" s="21" t="s">
        <v>598</v>
      </c>
      <c r="B803" s="21">
        <v>7</v>
      </c>
      <c r="C803" s="21">
        <v>0.23</v>
      </c>
    </row>
    <row r="804" spans="1:3" ht="22" x14ac:dyDescent="0.3">
      <c r="A804" s="24" t="s">
        <v>672</v>
      </c>
      <c r="B804" s="24">
        <v>8.8000000000000007</v>
      </c>
      <c r="C804" s="24">
        <v>0.188</v>
      </c>
    </row>
    <row r="805" spans="1:3" ht="22" x14ac:dyDescent="0.3">
      <c r="A805" s="17" t="s">
        <v>321</v>
      </c>
      <c r="B805" s="18">
        <v>6.43</v>
      </c>
      <c r="C805" s="18">
        <v>0.17599999999999999</v>
      </c>
    </row>
    <row r="806" spans="1:3" ht="22" x14ac:dyDescent="0.3">
      <c r="A806" s="17" t="s">
        <v>310</v>
      </c>
      <c r="B806" s="18">
        <v>7</v>
      </c>
      <c r="C806" s="18">
        <v>0.188</v>
      </c>
    </row>
    <row r="807" spans="1:3" ht="22" x14ac:dyDescent="0.3">
      <c r="A807" s="30" t="s">
        <v>865</v>
      </c>
      <c r="B807" s="30">
        <v>8.75</v>
      </c>
      <c r="C807" s="30">
        <v>0.17599999999999999</v>
      </c>
    </row>
    <row r="808" spans="1:3" ht="22" x14ac:dyDescent="0.3">
      <c r="A808" s="21" t="s">
        <v>478</v>
      </c>
      <c r="B808" s="21">
        <v>6.33</v>
      </c>
      <c r="C808" s="21">
        <v>0.20799999999999999</v>
      </c>
    </row>
    <row r="809" spans="1:3" ht="22" x14ac:dyDescent="0.3">
      <c r="A809" s="30" t="s">
        <v>798</v>
      </c>
      <c r="B809" s="30">
        <v>8.33</v>
      </c>
      <c r="C809" s="30">
        <v>0.16800000000000001</v>
      </c>
    </row>
    <row r="810" spans="1:3" ht="22" x14ac:dyDescent="0.3">
      <c r="A810" s="30" t="s">
        <v>801</v>
      </c>
      <c r="B810" s="30">
        <v>9.5</v>
      </c>
      <c r="C810" s="30">
        <v>0.189</v>
      </c>
    </row>
    <row r="811" spans="1:3" ht="22" x14ac:dyDescent="0.3">
      <c r="A811" s="30" t="s">
        <v>801</v>
      </c>
      <c r="B811" s="30">
        <v>9.17</v>
      </c>
      <c r="C811" s="30">
        <v>0.183</v>
      </c>
    </row>
    <row r="812" spans="1:3" ht="22" x14ac:dyDescent="0.3">
      <c r="A812" s="17" t="s">
        <v>301</v>
      </c>
      <c r="B812" s="18">
        <v>7.5</v>
      </c>
      <c r="C812" s="18">
        <v>0.19800000000000001</v>
      </c>
    </row>
    <row r="813" spans="1:3" ht="22" x14ac:dyDescent="0.3">
      <c r="A813" s="17" t="s">
        <v>335</v>
      </c>
      <c r="B813" s="18">
        <v>7.75</v>
      </c>
      <c r="C813" s="18">
        <v>0.20300000000000001</v>
      </c>
    </row>
    <row r="814" spans="1:3" ht="22" x14ac:dyDescent="0.3">
      <c r="A814" s="30" t="s">
        <v>800</v>
      </c>
      <c r="B814" s="30">
        <v>5.83</v>
      </c>
      <c r="C814" s="30">
        <v>0.122</v>
      </c>
    </row>
    <row r="815" spans="1:3" ht="22" x14ac:dyDescent="0.3">
      <c r="A815" s="17" t="s">
        <v>287</v>
      </c>
      <c r="B815" s="18">
        <v>7.5</v>
      </c>
      <c r="C815" s="18">
        <v>0.19700000000000001</v>
      </c>
    </row>
    <row r="816" spans="1:3" ht="22" x14ac:dyDescent="0.3">
      <c r="A816" s="21" t="s">
        <v>451</v>
      </c>
      <c r="B816" s="21">
        <v>7</v>
      </c>
      <c r="C816" s="21">
        <v>0.22700000000000001</v>
      </c>
    </row>
    <row r="817" spans="1:3" ht="22" x14ac:dyDescent="0.3">
      <c r="A817" s="21" t="s">
        <v>484</v>
      </c>
      <c r="B817" s="21">
        <v>5.75</v>
      </c>
      <c r="C817" s="21">
        <v>0.189</v>
      </c>
    </row>
    <row r="818" spans="1:3" ht="22" x14ac:dyDescent="0.3">
      <c r="A818" s="21" t="s">
        <v>590</v>
      </c>
      <c r="B818" s="21">
        <v>6.38</v>
      </c>
      <c r="C818" s="21">
        <v>0.20799999999999999</v>
      </c>
    </row>
    <row r="819" spans="1:3" ht="22" x14ac:dyDescent="0.3">
      <c r="A819" s="21" t="s">
        <v>598</v>
      </c>
      <c r="B819" s="21">
        <v>7</v>
      </c>
      <c r="C819" s="21">
        <v>0.22600000000000001</v>
      </c>
    </row>
    <row r="820" spans="1:3" ht="22" x14ac:dyDescent="0.3">
      <c r="A820" s="30" t="s">
        <v>764</v>
      </c>
      <c r="B820" s="30">
        <v>9.5</v>
      </c>
      <c r="C820" s="30">
        <v>0.187</v>
      </c>
    </row>
    <row r="821" spans="1:3" ht="22" x14ac:dyDescent="0.3">
      <c r="A821" s="30" t="s">
        <v>774</v>
      </c>
      <c r="B821" s="30">
        <v>9.5</v>
      </c>
      <c r="C821" s="30">
        <v>0.187</v>
      </c>
    </row>
    <row r="822" spans="1:3" ht="22" x14ac:dyDescent="0.3">
      <c r="A822" s="30" t="s">
        <v>798</v>
      </c>
      <c r="B822" s="30">
        <v>8.2100000000000009</v>
      </c>
      <c r="C822" s="30">
        <v>0.16400000000000001</v>
      </c>
    </row>
    <row r="823" spans="1:3" ht="22" x14ac:dyDescent="0.3">
      <c r="A823" s="30" t="s">
        <v>800</v>
      </c>
      <c r="B823" s="30">
        <v>8.33</v>
      </c>
      <c r="C823" s="30">
        <v>0.16600000000000001</v>
      </c>
    </row>
    <row r="824" spans="1:3" ht="22" x14ac:dyDescent="0.3">
      <c r="A824" s="13" t="s">
        <v>139</v>
      </c>
      <c r="B824" s="13">
        <v>8.33</v>
      </c>
      <c r="C824" s="13">
        <v>0.252</v>
      </c>
    </row>
    <row r="825" spans="1:3" ht="22" x14ac:dyDescent="0.3">
      <c r="A825" s="21" t="s">
        <v>425</v>
      </c>
      <c r="B825" s="21">
        <v>4.5</v>
      </c>
      <c r="C825" s="21">
        <v>0.15</v>
      </c>
    </row>
    <row r="826" spans="1:3" ht="22" x14ac:dyDescent="0.3">
      <c r="A826" s="24" t="s">
        <v>696</v>
      </c>
      <c r="B826" s="24">
        <v>5.8</v>
      </c>
      <c r="C826" s="24">
        <v>0.13600000000000001</v>
      </c>
    </row>
    <row r="827" spans="1:3" ht="22" x14ac:dyDescent="0.3">
      <c r="A827" s="17" t="s">
        <v>299</v>
      </c>
      <c r="B827" s="18">
        <v>5</v>
      </c>
      <c r="C827" s="18">
        <v>0.14000000000000001</v>
      </c>
    </row>
    <row r="828" spans="1:3" ht="22" x14ac:dyDescent="0.3">
      <c r="A828" s="30" t="s">
        <v>764</v>
      </c>
      <c r="B828" s="30">
        <v>10</v>
      </c>
      <c r="C828" s="30">
        <v>0.19500000000000001</v>
      </c>
    </row>
    <row r="829" spans="1:3" ht="22" x14ac:dyDescent="0.3">
      <c r="A829" s="17" t="s">
        <v>290</v>
      </c>
      <c r="B829" s="18">
        <v>6.5</v>
      </c>
      <c r="C829" s="18">
        <v>0.17199999999999999</v>
      </c>
    </row>
    <row r="830" spans="1:3" ht="22" x14ac:dyDescent="0.3">
      <c r="A830" s="17" t="s">
        <v>299</v>
      </c>
      <c r="B830" s="18">
        <v>8.41</v>
      </c>
      <c r="C830" s="18">
        <v>0.214</v>
      </c>
    </row>
    <row r="831" spans="1:3" ht="22" x14ac:dyDescent="0.3">
      <c r="A831" s="21" t="s">
        <v>573</v>
      </c>
      <c r="B831" s="21">
        <v>9.5</v>
      </c>
      <c r="C831" s="21">
        <v>0.29899999999999999</v>
      </c>
    </row>
    <row r="832" spans="1:3" ht="22" x14ac:dyDescent="0.3">
      <c r="A832" s="13" t="s">
        <v>197</v>
      </c>
      <c r="B832" s="13">
        <v>5.83</v>
      </c>
      <c r="C832" s="13">
        <v>0.20899999999999999</v>
      </c>
    </row>
    <row r="833" spans="1:3" ht="22" x14ac:dyDescent="0.3">
      <c r="A833" s="21" t="s">
        <v>499</v>
      </c>
      <c r="B833" s="21">
        <v>6</v>
      </c>
      <c r="C833" s="21">
        <v>0.193</v>
      </c>
    </row>
    <row r="834" spans="1:3" ht="22" x14ac:dyDescent="0.3">
      <c r="A834" s="30" t="s">
        <v>890</v>
      </c>
      <c r="B834" s="30">
        <v>10</v>
      </c>
      <c r="C834" s="30">
        <v>0.193</v>
      </c>
    </row>
    <row r="835" spans="1:3" ht="22" x14ac:dyDescent="0.3">
      <c r="A835" s="6" t="s">
        <v>29</v>
      </c>
      <c r="B835" s="7">
        <v>5.5</v>
      </c>
      <c r="C835" s="7">
        <v>0.14799999999999999</v>
      </c>
    </row>
    <row r="836" spans="1:3" ht="22" x14ac:dyDescent="0.3">
      <c r="A836" s="17" t="s">
        <v>313</v>
      </c>
      <c r="B836" s="18">
        <v>8.5</v>
      </c>
      <c r="C836" s="18">
        <v>0.214</v>
      </c>
    </row>
    <row r="837" spans="1:3" ht="22" x14ac:dyDescent="0.3">
      <c r="A837" s="10" t="s">
        <v>96</v>
      </c>
      <c r="B837" s="10">
        <v>7.92</v>
      </c>
      <c r="C837" s="11">
        <v>0.20100000000000001</v>
      </c>
    </row>
    <row r="838" spans="1:3" ht="22" x14ac:dyDescent="0.3">
      <c r="A838" s="17" t="s">
        <v>290</v>
      </c>
      <c r="B838" s="18">
        <v>7.92</v>
      </c>
      <c r="C838" s="18">
        <v>0.20100000000000001</v>
      </c>
    </row>
    <row r="839" spans="1:3" ht="22" x14ac:dyDescent="0.3">
      <c r="A839" s="21" t="s">
        <v>435</v>
      </c>
      <c r="B839" s="21">
        <v>7</v>
      </c>
      <c r="C839" s="21">
        <v>0.221</v>
      </c>
    </row>
    <row r="840" spans="1:3" ht="22" x14ac:dyDescent="0.3">
      <c r="A840" s="21" t="s">
        <v>643</v>
      </c>
      <c r="B840" s="21">
        <v>5.83</v>
      </c>
      <c r="C840" s="21">
        <v>0.185</v>
      </c>
    </row>
    <row r="841" spans="1:3" ht="22" x14ac:dyDescent="0.3">
      <c r="A841" s="30" t="s">
        <v>782</v>
      </c>
      <c r="B841" s="30">
        <v>9.17</v>
      </c>
      <c r="C841" s="30">
        <v>0.17699999999999999</v>
      </c>
    </row>
    <row r="842" spans="1:3" ht="22" x14ac:dyDescent="0.3">
      <c r="A842" s="30" t="s">
        <v>880</v>
      </c>
      <c r="B842" s="30">
        <v>8.41</v>
      </c>
      <c r="C842" s="30">
        <v>0.16300000000000001</v>
      </c>
    </row>
    <row r="843" spans="1:3" ht="22" x14ac:dyDescent="0.3">
      <c r="A843" s="17" t="s">
        <v>337</v>
      </c>
      <c r="B843" s="18">
        <v>6.94</v>
      </c>
      <c r="C843" s="18">
        <v>0.17799999999999999</v>
      </c>
    </row>
    <row r="844" spans="1:3" ht="22" x14ac:dyDescent="0.3">
      <c r="A844" s="21" t="s">
        <v>465</v>
      </c>
      <c r="B844" s="21">
        <v>7.5</v>
      </c>
      <c r="C844" s="21">
        <v>0.23499999999999999</v>
      </c>
    </row>
    <row r="845" spans="1:3" ht="22" x14ac:dyDescent="0.3">
      <c r="A845" s="21" t="s">
        <v>533</v>
      </c>
      <c r="B845" s="21">
        <v>7</v>
      </c>
      <c r="C845" s="21">
        <v>0.22</v>
      </c>
    </row>
    <row r="846" spans="1:3" ht="22" x14ac:dyDescent="0.3">
      <c r="A846" s="21" t="s">
        <v>419</v>
      </c>
      <c r="B846" s="21">
        <v>7</v>
      </c>
      <c r="C846" s="21">
        <v>0.219</v>
      </c>
    </row>
    <row r="847" spans="1:3" ht="22" x14ac:dyDescent="0.3">
      <c r="A847" s="10" t="s">
        <v>96</v>
      </c>
      <c r="B847" s="10">
        <v>6.14</v>
      </c>
      <c r="C847" s="11">
        <v>0.159</v>
      </c>
    </row>
    <row r="848" spans="1:3" ht="22" x14ac:dyDescent="0.3">
      <c r="A848" s="13" t="s">
        <v>197</v>
      </c>
      <c r="B848" s="13">
        <v>9.5</v>
      </c>
      <c r="C848" s="13">
        <v>0.26800000000000002</v>
      </c>
    </row>
    <row r="849" spans="1:3" ht="22" x14ac:dyDescent="0.3">
      <c r="A849" s="21" t="s">
        <v>503</v>
      </c>
      <c r="B849" s="21">
        <v>7.62</v>
      </c>
      <c r="C849" s="21">
        <v>0.23699999999999999</v>
      </c>
    </row>
    <row r="850" spans="1:3" ht="22" x14ac:dyDescent="0.3">
      <c r="A850" s="24" t="s">
        <v>690</v>
      </c>
      <c r="B850" s="24">
        <v>10.96</v>
      </c>
      <c r="C850" s="24">
        <v>0.217</v>
      </c>
    </row>
    <row r="851" spans="1:3" ht="22" x14ac:dyDescent="0.3">
      <c r="A851" s="30" t="s">
        <v>764</v>
      </c>
      <c r="B851" s="30">
        <v>9.17</v>
      </c>
      <c r="C851" s="30">
        <v>0.17499999999999999</v>
      </c>
    </row>
    <row r="852" spans="1:3" ht="22" x14ac:dyDescent="0.3">
      <c r="A852" s="30" t="s">
        <v>800</v>
      </c>
      <c r="B852" s="30">
        <v>6.79</v>
      </c>
      <c r="C852" s="30">
        <v>0.13200000000000001</v>
      </c>
    </row>
    <row r="853" spans="1:3" ht="22" x14ac:dyDescent="0.3">
      <c r="A853" s="17" t="s">
        <v>299</v>
      </c>
      <c r="B853" s="18">
        <v>8.73</v>
      </c>
      <c r="C853" s="18">
        <v>0.215</v>
      </c>
    </row>
    <row r="854" spans="1:3" ht="22" x14ac:dyDescent="0.3">
      <c r="A854" s="13" t="s">
        <v>139</v>
      </c>
      <c r="B854" s="13">
        <v>6.07</v>
      </c>
      <c r="C854" s="13">
        <v>0.21</v>
      </c>
    </row>
    <row r="855" spans="1:3" ht="22" x14ac:dyDescent="0.3">
      <c r="A855" s="27" t="s">
        <v>718</v>
      </c>
      <c r="B855" s="27">
        <v>3.5</v>
      </c>
      <c r="C855" s="27">
        <v>0.16400000000000001</v>
      </c>
    </row>
    <row r="856" spans="1:3" ht="22" x14ac:dyDescent="0.3">
      <c r="A856" s="6" t="s">
        <v>14</v>
      </c>
      <c r="B856" s="7">
        <v>8.5</v>
      </c>
      <c r="C856" s="7">
        <v>0.20899999999999999</v>
      </c>
    </row>
    <row r="857" spans="1:3" ht="22" x14ac:dyDescent="0.3">
      <c r="A857" s="21" t="s">
        <v>391</v>
      </c>
      <c r="B857" s="21">
        <v>7</v>
      </c>
      <c r="C857" s="21">
        <v>0.217</v>
      </c>
    </row>
    <row r="858" spans="1:3" ht="22" x14ac:dyDescent="0.3">
      <c r="A858" s="21" t="s">
        <v>446</v>
      </c>
      <c r="B858" s="21">
        <v>9.14</v>
      </c>
      <c r="C858" s="21">
        <v>0.28199999999999997</v>
      </c>
    </row>
    <row r="859" spans="1:3" ht="22" x14ac:dyDescent="0.3">
      <c r="A859" s="21" t="s">
        <v>662</v>
      </c>
      <c r="B859" s="21">
        <v>7</v>
      </c>
      <c r="C859" s="21">
        <v>0.217</v>
      </c>
    </row>
    <row r="860" spans="1:3" ht="22" x14ac:dyDescent="0.3">
      <c r="A860" s="24" t="s">
        <v>690</v>
      </c>
      <c r="B860" s="24">
        <v>8.75</v>
      </c>
      <c r="C860" s="24">
        <v>0.17899999999999999</v>
      </c>
    </row>
    <row r="861" spans="1:3" ht="22" x14ac:dyDescent="0.3">
      <c r="A861" s="17" t="s">
        <v>299</v>
      </c>
      <c r="B861" s="18">
        <v>7.5</v>
      </c>
      <c r="C861" s="18">
        <v>0.186</v>
      </c>
    </row>
    <row r="862" spans="1:3" ht="22" x14ac:dyDescent="0.3">
      <c r="A862" s="17" t="s">
        <v>368</v>
      </c>
      <c r="B862" s="18">
        <v>8</v>
      </c>
      <c r="C862" s="18">
        <v>0.19700000000000001</v>
      </c>
    </row>
    <row r="863" spans="1:3" ht="22" x14ac:dyDescent="0.3">
      <c r="A863" s="10" t="s">
        <v>96</v>
      </c>
      <c r="B863" s="10">
        <v>6.14</v>
      </c>
      <c r="C863" s="11">
        <v>0.156</v>
      </c>
    </row>
    <row r="864" spans="1:3" ht="22" x14ac:dyDescent="0.3">
      <c r="A864" s="17" t="s">
        <v>308</v>
      </c>
      <c r="B864" s="18">
        <v>6.79</v>
      </c>
      <c r="C864" s="18">
        <v>0.16900000000000001</v>
      </c>
    </row>
    <row r="865" spans="1:3" ht="22" x14ac:dyDescent="0.3">
      <c r="A865" s="21" t="s">
        <v>452</v>
      </c>
      <c r="B865" s="21">
        <v>8.42</v>
      </c>
      <c r="C865" s="21">
        <v>0.25800000000000001</v>
      </c>
    </row>
    <row r="866" spans="1:3" ht="22" x14ac:dyDescent="0.3">
      <c r="A866" s="21" t="s">
        <v>614</v>
      </c>
      <c r="B866" s="21">
        <v>5.63</v>
      </c>
      <c r="C866" s="21">
        <v>0.17299999999999999</v>
      </c>
    </row>
    <row r="867" spans="1:3" ht="22" x14ac:dyDescent="0.3">
      <c r="A867" s="21" t="s">
        <v>655</v>
      </c>
      <c r="B867" s="21">
        <v>7</v>
      </c>
      <c r="C867" s="21">
        <v>0.215</v>
      </c>
    </row>
    <row r="868" spans="1:3" ht="22" x14ac:dyDescent="0.3">
      <c r="A868" s="30" t="s">
        <v>764</v>
      </c>
      <c r="B868" s="30">
        <v>10.36</v>
      </c>
      <c r="C868" s="30">
        <v>0.19400000000000001</v>
      </c>
    </row>
    <row r="869" spans="1:3" ht="22" x14ac:dyDescent="0.3">
      <c r="A869" s="13" t="s">
        <v>234</v>
      </c>
      <c r="B869" s="13">
        <v>7.5</v>
      </c>
      <c r="C869" s="13">
        <v>0.23200000000000001</v>
      </c>
    </row>
    <row r="870" spans="1:3" ht="22" x14ac:dyDescent="0.3">
      <c r="A870" s="21" t="s">
        <v>385</v>
      </c>
      <c r="B870" s="21">
        <v>7</v>
      </c>
      <c r="C870" s="21">
        <v>0.214</v>
      </c>
    </row>
    <row r="871" spans="1:3" ht="22" x14ac:dyDescent="0.3">
      <c r="A871" s="30" t="s">
        <v>801</v>
      </c>
      <c r="B871" s="30">
        <v>9.64</v>
      </c>
      <c r="C871" s="30">
        <v>0.18</v>
      </c>
    </row>
    <row r="872" spans="1:3" ht="22" x14ac:dyDescent="0.3">
      <c r="A872" s="21" t="s">
        <v>531</v>
      </c>
      <c r="B872" s="21">
        <v>8.25</v>
      </c>
      <c r="C872" s="21">
        <v>0.251</v>
      </c>
    </row>
    <row r="873" spans="1:3" ht="22" x14ac:dyDescent="0.3">
      <c r="A873" s="24" t="s">
        <v>678</v>
      </c>
      <c r="B873" s="24">
        <v>8.3800000000000008</v>
      </c>
      <c r="C873" s="24">
        <v>0.17100000000000001</v>
      </c>
    </row>
    <row r="874" spans="1:3" ht="22" x14ac:dyDescent="0.3">
      <c r="A874" s="30" t="s">
        <v>764</v>
      </c>
      <c r="B874" s="30">
        <v>10.62</v>
      </c>
      <c r="C874" s="30">
        <v>0.19700000000000001</v>
      </c>
    </row>
    <row r="875" spans="1:3" ht="22" x14ac:dyDescent="0.3">
      <c r="A875" s="30" t="s">
        <v>875</v>
      </c>
      <c r="B875" s="30">
        <v>9.77</v>
      </c>
      <c r="C875" s="30">
        <v>0.182</v>
      </c>
    </row>
    <row r="876" spans="1:3" ht="22" x14ac:dyDescent="0.3">
      <c r="A876" s="13" t="s">
        <v>246</v>
      </c>
      <c r="B876" s="13">
        <v>6.07</v>
      </c>
      <c r="C876" s="13">
        <v>0.20699999999999999</v>
      </c>
    </row>
    <row r="877" spans="1:3" ht="22" x14ac:dyDescent="0.3">
      <c r="A877" s="21" t="s">
        <v>607</v>
      </c>
      <c r="B877" s="21">
        <v>6.5</v>
      </c>
      <c r="C877" s="21">
        <v>0.19700000000000001</v>
      </c>
    </row>
    <row r="878" spans="1:3" ht="22" x14ac:dyDescent="0.3">
      <c r="A878" s="30" t="s">
        <v>817</v>
      </c>
      <c r="B878" s="30">
        <v>12.5</v>
      </c>
      <c r="C878" s="30">
        <v>0.23100000000000001</v>
      </c>
    </row>
    <row r="879" spans="1:3" ht="22" x14ac:dyDescent="0.3">
      <c r="A879" s="6" t="s">
        <v>27</v>
      </c>
      <c r="B879" s="7">
        <v>9.17</v>
      </c>
      <c r="C879" s="7">
        <v>0.219</v>
      </c>
    </row>
    <row r="880" spans="1:3" ht="22" x14ac:dyDescent="0.3">
      <c r="A880" s="10" t="s">
        <v>96</v>
      </c>
      <c r="B880" s="10">
        <v>5.36</v>
      </c>
      <c r="C880" s="11">
        <v>0.13500000000000001</v>
      </c>
    </row>
    <row r="881" spans="1:3" ht="22" x14ac:dyDescent="0.3">
      <c r="A881" s="17" t="s">
        <v>307</v>
      </c>
      <c r="B881" s="18">
        <v>8.75</v>
      </c>
      <c r="C881" s="18">
        <v>0.20899999999999999</v>
      </c>
    </row>
    <row r="882" spans="1:3" ht="22" x14ac:dyDescent="0.3">
      <c r="A882" s="10" t="s">
        <v>96</v>
      </c>
      <c r="B882" s="10">
        <v>4.17</v>
      </c>
      <c r="C882" s="11">
        <v>0.108</v>
      </c>
    </row>
    <row r="883" spans="1:3" ht="22" x14ac:dyDescent="0.3">
      <c r="A883" s="21" t="s">
        <v>453</v>
      </c>
      <c r="B883" s="21">
        <v>8.25</v>
      </c>
      <c r="C883" s="21">
        <v>0.249</v>
      </c>
    </row>
    <row r="884" spans="1:3" ht="22" x14ac:dyDescent="0.3">
      <c r="A884" s="21" t="s">
        <v>554</v>
      </c>
      <c r="B884" s="21">
        <v>7</v>
      </c>
      <c r="C884" s="21">
        <v>0.21099999999999999</v>
      </c>
    </row>
    <row r="885" spans="1:3" ht="22" x14ac:dyDescent="0.3">
      <c r="A885" s="24" t="s">
        <v>690</v>
      </c>
      <c r="B885" s="24">
        <v>11.5</v>
      </c>
      <c r="C885" s="24">
        <v>0.221</v>
      </c>
    </row>
    <row r="886" spans="1:3" ht="22" x14ac:dyDescent="0.3">
      <c r="A886" s="30" t="s">
        <v>890</v>
      </c>
      <c r="B886" s="30">
        <v>8.86</v>
      </c>
      <c r="C886" s="30">
        <v>0.16300000000000001</v>
      </c>
    </row>
    <row r="887" spans="1:3" ht="22" x14ac:dyDescent="0.3">
      <c r="A887" s="17" t="s">
        <v>302</v>
      </c>
      <c r="B887" s="18">
        <v>6.56</v>
      </c>
      <c r="C887" s="18">
        <v>0.159</v>
      </c>
    </row>
    <row r="888" spans="1:3" ht="22" x14ac:dyDescent="0.3">
      <c r="A888" s="13" t="s">
        <v>147</v>
      </c>
      <c r="B888" s="13">
        <v>4.38</v>
      </c>
      <c r="C888" s="13">
        <v>0.17699999999999999</v>
      </c>
    </row>
    <row r="889" spans="1:3" ht="22" x14ac:dyDescent="0.3">
      <c r="A889" s="21" t="s">
        <v>614</v>
      </c>
      <c r="B889" s="21">
        <v>8</v>
      </c>
      <c r="C889" s="21">
        <v>0.24</v>
      </c>
    </row>
    <row r="890" spans="1:3" ht="22" x14ac:dyDescent="0.3">
      <c r="A890" s="17" t="s">
        <v>321</v>
      </c>
      <c r="B890" s="18">
        <v>6.88</v>
      </c>
      <c r="C890" s="18">
        <v>0.16500000000000001</v>
      </c>
    </row>
    <row r="891" spans="1:3" ht="22" x14ac:dyDescent="0.3">
      <c r="A891" s="13" t="s">
        <v>248</v>
      </c>
      <c r="B891" s="13">
        <v>3.75</v>
      </c>
      <c r="C891" s="13">
        <v>0.16600000000000001</v>
      </c>
    </row>
    <row r="892" spans="1:3" ht="22" x14ac:dyDescent="0.3">
      <c r="A892" s="30" t="s">
        <v>798</v>
      </c>
      <c r="B892" s="30">
        <v>9.64</v>
      </c>
      <c r="C892" s="30">
        <v>0.17599999999999999</v>
      </c>
    </row>
    <row r="893" spans="1:3" ht="22" x14ac:dyDescent="0.3">
      <c r="A893" s="17" t="s">
        <v>309</v>
      </c>
      <c r="B893" s="18">
        <v>6.67</v>
      </c>
      <c r="C893" s="18">
        <v>0.16</v>
      </c>
    </row>
    <row r="894" spans="1:3" ht="22" x14ac:dyDescent="0.3">
      <c r="A894" s="21" t="s">
        <v>396</v>
      </c>
      <c r="B894" s="21">
        <v>7</v>
      </c>
      <c r="C894" s="21">
        <v>0.20799999999999999</v>
      </c>
    </row>
    <row r="895" spans="1:3" ht="22" x14ac:dyDescent="0.3">
      <c r="A895" s="21" t="s">
        <v>629</v>
      </c>
      <c r="B895" s="21">
        <v>7</v>
      </c>
      <c r="C895" s="21">
        <v>0.20799999999999999</v>
      </c>
    </row>
    <row r="896" spans="1:3" ht="22" x14ac:dyDescent="0.3">
      <c r="A896" s="30" t="s">
        <v>774</v>
      </c>
      <c r="B896" s="30">
        <v>8.75</v>
      </c>
      <c r="C896" s="30">
        <v>0.159</v>
      </c>
    </row>
    <row r="897" spans="1:3" ht="22" x14ac:dyDescent="0.3">
      <c r="A897" s="17" t="s">
        <v>294</v>
      </c>
      <c r="B897" s="18">
        <v>5</v>
      </c>
      <c r="C897" s="18">
        <v>0.122</v>
      </c>
    </row>
    <row r="898" spans="1:3" ht="22" x14ac:dyDescent="0.3">
      <c r="A898" s="17" t="s">
        <v>287</v>
      </c>
      <c r="B898" s="18">
        <v>7.5</v>
      </c>
      <c r="C898" s="18">
        <v>0.17699999999999999</v>
      </c>
    </row>
    <row r="899" spans="1:3" ht="22" x14ac:dyDescent="0.3">
      <c r="A899" s="6" t="s">
        <v>37</v>
      </c>
      <c r="B899" s="7">
        <v>8.61</v>
      </c>
      <c r="C899" s="7">
        <v>0.20100000000000001</v>
      </c>
    </row>
    <row r="900" spans="1:3" ht="22" x14ac:dyDescent="0.3">
      <c r="A900" s="10" t="s">
        <v>96</v>
      </c>
      <c r="B900" s="10">
        <v>5.62</v>
      </c>
      <c r="C900" s="11">
        <v>0.13500000000000001</v>
      </c>
    </row>
    <row r="901" spans="1:3" ht="22" x14ac:dyDescent="0.3">
      <c r="A901" s="21" t="s">
        <v>446</v>
      </c>
      <c r="B901" s="21">
        <v>8.25</v>
      </c>
      <c r="C901" s="21">
        <v>0.24399999999999999</v>
      </c>
    </row>
    <row r="902" spans="1:3" ht="22" x14ac:dyDescent="0.3">
      <c r="A902" s="17" t="s">
        <v>321</v>
      </c>
      <c r="B902" s="18">
        <v>10</v>
      </c>
      <c r="C902" s="18">
        <v>0.23100000000000001</v>
      </c>
    </row>
    <row r="903" spans="1:3" ht="22" x14ac:dyDescent="0.3">
      <c r="A903" s="10" t="s">
        <v>123</v>
      </c>
      <c r="B903" s="10">
        <v>6.83</v>
      </c>
      <c r="C903" s="11">
        <v>0.161</v>
      </c>
    </row>
    <row r="904" spans="1:3" ht="22" x14ac:dyDescent="0.3">
      <c r="A904" s="13" t="s">
        <v>236</v>
      </c>
      <c r="B904" s="13">
        <v>3.5</v>
      </c>
      <c r="C904" s="13">
        <v>0.16</v>
      </c>
    </row>
    <row r="905" spans="1:3" ht="22" x14ac:dyDescent="0.3">
      <c r="A905" s="21" t="s">
        <v>535</v>
      </c>
      <c r="B905" s="21">
        <v>7</v>
      </c>
      <c r="C905" s="21">
        <v>0.20599999999999999</v>
      </c>
    </row>
    <row r="906" spans="1:3" ht="22" x14ac:dyDescent="0.3">
      <c r="A906" s="27" t="s">
        <v>740</v>
      </c>
      <c r="B906" s="27">
        <v>5.23</v>
      </c>
      <c r="C906" s="27">
        <v>0.216</v>
      </c>
    </row>
    <row r="907" spans="1:3" ht="22" x14ac:dyDescent="0.3">
      <c r="A907" s="10" t="s">
        <v>96</v>
      </c>
      <c r="B907" s="10">
        <v>8</v>
      </c>
      <c r="C907" s="11">
        <v>0.186</v>
      </c>
    </row>
    <row r="908" spans="1:3" ht="22" x14ac:dyDescent="0.3">
      <c r="A908" s="21" t="s">
        <v>569</v>
      </c>
      <c r="B908" s="21">
        <v>8.25</v>
      </c>
      <c r="C908" s="21">
        <v>0.24299999999999999</v>
      </c>
    </row>
    <row r="909" spans="1:3" ht="22" x14ac:dyDescent="0.3">
      <c r="A909" s="24" t="s">
        <v>674</v>
      </c>
      <c r="B909" s="24">
        <v>13.06</v>
      </c>
      <c r="C909" s="24">
        <v>0.24299999999999999</v>
      </c>
    </row>
    <row r="910" spans="1:3" ht="22" x14ac:dyDescent="0.3">
      <c r="A910" s="30" t="s">
        <v>897</v>
      </c>
      <c r="B910" s="30">
        <v>6.07</v>
      </c>
      <c r="C910" s="30">
        <v>0.108</v>
      </c>
    </row>
    <row r="911" spans="1:3" ht="22" x14ac:dyDescent="0.3">
      <c r="A911" s="17" t="s">
        <v>294</v>
      </c>
      <c r="B911" s="18">
        <v>6.94</v>
      </c>
      <c r="C911" s="18">
        <v>0.16200000000000001</v>
      </c>
    </row>
    <row r="912" spans="1:3" ht="22" x14ac:dyDescent="0.3">
      <c r="A912" s="21" t="s">
        <v>614</v>
      </c>
      <c r="B912" s="21">
        <v>7</v>
      </c>
      <c r="C912" s="21">
        <v>0.20399999999999999</v>
      </c>
    </row>
    <row r="913" spans="1:3" ht="22" x14ac:dyDescent="0.3">
      <c r="A913" s="17" t="s">
        <v>368</v>
      </c>
      <c r="B913" s="18">
        <v>10</v>
      </c>
      <c r="C913" s="18">
        <v>0.22900000000000001</v>
      </c>
    </row>
    <row r="914" spans="1:3" ht="22" x14ac:dyDescent="0.3">
      <c r="A914" s="13" t="s">
        <v>139</v>
      </c>
      <c r="B914" s="13">
        <v>6.73</v>
      </c>
      <c r="C914" s="13">
        <v>0.21299999999999999</v>
      </c>
    </row>
    <row r="915" spans="1:3" ht="22" x14ac:dyDescent="0.3">
      <c r="A915" s="21" t="s">
        <v>596</v>
      </c>
      <c r="B915" s="21">
        <v>7</v>
      </c>
      <c r="C915" s="21">
        <v>0.20300000000000001</v>
      </c>
    </row>
    <row r="916" spans="1:3" ht="22" x14ac:dyDescent="0.3">
      <c r="A916" s="21" t="s">
        <v>631</v>
      </c>
      <c r="B916" s="21">
        <v>8.42</v>
      </c>
      <c r="C916" s="21">
        <v>0.246</v>
      </c>
    </row>
    <row r="917" spans="1:3" ht="22" x14ac:dyDescent="0.3">
      <c r="A917" s="30" t="s">
        <v>774</v>
      </c>
      <c r="B917" s="30">
        <v>6.25</v>
      </c>
      <c r="C917" s="30">
        <v>0.11</v>
      </c>
    </row>
    <row r="918" spans="1:3" ht="22" x14ac:dyDescent="0.3">
      <c r="A918" s="30" t="s">
        <v>838</v>
      </c>
      <c r="B918" s="30">
        <v>10</v>
      </c>
      <c r="C918" s="30">
        <v>0.17799999999999999</v>
      </c>
    </row>
    <row r="919" spans="1:3" ht="22" x14ac:dyDescent="0.3">
      <c r="A919" s="10" t="s">
        <v>96</v>
      </c>
      <c r="B919" s="10">
        <v>7.5</v>
      </c>
      <c r="C919" s="11">
        <v>0.17299999999999999</v>
      </c>
    </row>
    <row r="920" spans="1:3" ht="22" x14ac:dyDescent="0.3">
      <c r="A920" s="17" t="s">
        <v>301</v>
      </c>
      <c r="B920" s="18">
        <v>8.5</v>
      </c>
      <c r="C920" s="18">
        <v>0.19500000000000001</v>
      </c>
    </row>
    <row r="921" spans="1:3" ht="22" x14ac:dyDescent="0.3">
      <c r="A921" s="17" t="s">
        <v>301</v>
      </c>
      <c r="B921" s="18">
        <v>7.7</v>
      </c>
      <c r="C921" s="18">
        <v>0.17699999999999999</v>
      </c>
    </row>
    <row r="922" spans="1:3" ht="22" x14ac:dyDescent="0.3">
      <c r="A922" s="17" t="s">
        <v>299</v>
      </c>
      <c r="B922" s="18">
        <v>6.25</v>
      </c>
      <c r="C922" s="18">
        <v>0.14499999999999999</v>
      </c>
    </row>
    <row r="923" spans="1:3" ht="22" x14ac:dyDescent="0.3">
      <c r="A923" s="21" t="s">
        <v>518</v>
      </c>
      <c r="B923" s="21">
        <v>8.66</v>
      </c>
      <c r="C923" s="21">
        <v>0.253</v>
      </c>
    </row>
    <row r="924" spans="1:3" ht="22" x14ac:dyDescent="0.3">
      <c r="A924" s="30" t="s">
        <v>782</v>
      </c>
      <c r="B924" s="30">
        <v>11.94</v>
      </c>
      <c r="C924" s="30">
        <v>0.21299999999999999</v>
      </c>
    </row>
    <row r="925" spans="1:3" ht="22" x14ac:dyDescent="0.3">
      <c r="A925" s="30" t="s">
        <v>913</v>
      </c>
      <c r="B925" s="30">
        <v>12.5</v>
      </c>
      <c r="C925" s="30">
        <v>0.223</v>
      </c>
    </row>
    <row r="926" spans="1:3" ht="22" x14ac:dyDescent="0.3">
      <c r="A926" s="30" t="s">
        <v>930</v>
      </c>
      <c r="B926" s="30">
        <v>10.23</v>
      </c>
      <c r="C926" s="30">
        <v>0.182</v>
      </c>
    </row>
    <row r="927" spans="1:3" ht="22" x14ac:dyDescent="0.3">
      <c r="A927" s="17" t="s">
        <v>287</v>
      </c>
      <c r="B927" s="18">
        <v>7.05</v>
      </c>
      <c r="C927" s="18">
        <v>0.16200000000000001</v>
      </c>
    </row>
    <row r="928" spans="1:3" ht="22" x14ac:dyDescent="0.3">
      <c r="A928" s="13" t="s">
        <v>147</v>
      </c>
      <c r="B928" s="13">
        <v>5.36</v>
      </c>
      <c r="C928" s="13">
        <v>0.189</v>
      </c>
    </row>
    <row r="929" spans="1:3" ht="22" x14ac:dyDescent="0.3">
      <c r="A929" s="13" t="s">
        <v>155</v>
      </c>
      <c r="B929" s="13">
        <v>7.92</v>
      </c>
      <c r="C929" s="13">
        <v>0.23200000000000001</v>
      </c>
    </row>
    <row r="930" spans="1:3" ht="22" x14ac:dyDescent="0.3">
      <c r="A930" s="21" t="s">
        <v>584</v>
      </c>
      <c r="B930" s="21">
        <v>7</v>
      </c>
      <c r="C930" s="21">
        <v>0.20200000000000001</v>
      </c>
    </row>
    <row r="931" spans="1:3" ht="22" x14ac:dyDescent="0.3">
      <c r="A931" s="21" t="s">
        <v>585</v>
      </c>
      <c r="B931" s="21">
        <v>8.66</v>
      </c>
      <c r="C931" s="21">
        <v>0.252</v>
      </c>
    </row>
    <row r="932" spans="1:3" ht="22" x14ac:dyDescent="0.3">
      <c r="A932" s="21" t="s">
        <v>635</v>
      </c>
      <c r="B932" s="21">
        <v>7.08</v>
      </c>
      <c r="C932" s="21">
        <v>0.20399999999999999</v>
      </c>
    </row>
    <row r="933" spans="1:3" ht="22" x14ac:dyDescent="0.3">
      <c r="A933" s="13" t="s">
        <v>248</v>
      </c>
      <c r="B933" s="13">
        <v>6.79</v>
      </c>
      <c r="C933" s="13">
        <v>0.21299999999999999</v>
      </c>
    </row>
    <row r="934" spans="1:3" ht="22" x14ac:dyDescent="0.3">
      <c r="A934" s="24" t="s">
        <v>692</v>
      </c>
      <c r="B934" s="24">
        <v>12.71</v>
      </c>
      <c r="C934" s="24">
        <v>0.23499999999999999</v>
      </c>
    </row>
    <row r="935" spans="1:3" ht="22" x14ac:dyDescent="0.3">
      <c r="A935" s="13" t="s">
        <v>228</v>
      </c>
      <c r="B935" s="13">
        <v>4.5</v>
      </c>
      <c r="C935" s="13">
        <v>0.17399999999999999</v>
      </c>
    </row>
    <row r="936" spans="1:3" ht="22" x14ac:dyDescent="0.3">
      <c r="A936" s="24" t="s">
        <v>690</v>
      </c>
      <c r="B936" s="24">
        <v>10.39</v>
      </c>
      <c r="C936" s="24">
        <v>0.19600000000000001</v>
      </c>
    </row>
    <row r="937" spans="1:3" ht="22" x14ac:dyDescent="0.3">
      <c r="A937" s="21" t="s">
        <v>624</v>
      </c>
      <c r="B937" s="21">
        <v>8.66</v>
      </c>
      <c r="C937" s="21">
        <v>0.25</v>
      </c>
    </row>
    <row r="938" spans="1:3" ht="22" x14ac:dyDescent="0.3">
      <c r="A938" s="21" t="s">
        <v>409</v>
      </c>
      <c r="B938" s="21">
        <v>7</v>
      </c>
      <c r="C938" s="21">
        <v>0.19900000000000001</v>
      </c>
    </row>
    <row r="939" spans="1:3" ht="22" x14ac:dyDescent="0.3">
      <c r="A939" s="27" t="s">
        <v>718</v>
      </c>
      <c r="B939" s="27">
        <v>4.38</v>
      </c>
      <c r="C939" s="27">
        <v>0.184</v>
      </c>
    </row>
    <row r="940" spans="1:3" ht="22" x14ac:dyDescent="0.3">
      <c r="A940" s="30" t="s">
        <v>900</v>
      </c>
      <c r="B940" s="30">
        <v>11.07</v>
      </c>
      <c r="C940" s="30">
        <v>0.19400000000000001</v>
      </c>
    </row>
    <row r="941" spans="1:3" ht="22" x14ac:dyDescent="0.3">
      <c r="A941" s="13" t="s">
        <v>167</v>
      </c>
      <c r="B941" s="13">
        <v>4.17</v>
      </c>
      <c r="C941" s="13">
        <v>0.16700000000000001</v>
      </c>
    </row>
    <row r="942" spans="1:3" ht="22" x14ac:dyDescent="0.3">
      <c r="A942" s="30" t="s">
        <v>774</v>
      </c>
      <c r="B942" s="30">
        <v>10.83</v>
      </c>
      <c r="C942" s="30">
        <v>0.189</v>
      </c>
    </row>
    <row r="943" spans="1:3" ht="22" x14ac:dyDescent="0.3">
      <c r="A943" s="10" t="s">
        <v>96</v>
      </c>
      <c r="B943" s="10">
        <v>6.35</v>
      </c>
      <c r="C943" s="11">
        <v>0.14199999999999999</v>
      </c>
    </row>
    <row r="944" spans="1:3" ht="22" x14ac:dyDescent="0.3">
      <c r="A944" s="13" t="s">
        <v>199</v>
      </c>
      <c r="B944" s="13">
        <v>7.17</v>
      </c>
      <c r="C944" s="13">
        <v>0.217</v>
      </c>
    </row>
    <row r="945" spans="1:3" ht="22" x14ac:dyDescent="0.3">
      <c r="A945" s="21" t="s">
        <v>453</v>
      </c>
      <c r="B945" s="21">
        <v>7</v>
      </c>
      <c r="C945" s="21">
        <v>0.19700000000000001</v>
      </c>
    </row>
    <row r="946" spans="1:3" ht="22" x14ac:dyDescent="0.3">
      <c r="A946" s="21" t="s">
        <v>487</v>
      </c>
      <c r="B946" s="21">
        <v>7</v>
      </c>
      <c r="C946" s="21">
        <v>0.19700000000000001</v>
      </c>
    </row>
    <row r="947" spans="1:3" ht="22" x14ac:dyDescent="0.3">
      <c r="A947" s="30" t="s">
        <v>838</v>
      </c>
      <c r="B947" s="30">
        <v>9.64</v>
      </c>
      <c r="C947" s="30">
        <v>0.16700000000000001</v>
      </c>
    </row>
    <row r="948" spans="1:3" ht="22" x14ac:dyDescent="0.3">
      <c r="A948" s="17" t="s">
        <v>311</v>
      </c>
      <c r="B948" s="18">
        <v>9.5</v>
      </c>
      <c r="C948" s="18">
        <v>0.21099999999999999</v>
      </c>
    </row>
    <row r="949" spans="1:3" ht="22" x14ac:dyDescent="0.3">
      <c r="A949" s="13" t="s">
        <v>254</v>
      </c>
      <c r="B949" s="13">
        <v>5</v>
      </c>
      <c r="C949" s="13">
        <v>0.18</v>
      </c>
    </row>
    <row r="950" spans="1:3" ht="22" x14ac:dyDescent="0.3">
      <c r="A950" s="24" t="s">
        <v>690</v>
      </c>
      <c r="B950" s="24">
        <v>8.7100000000000009</v>
      </c>
      <c r="C950" s="24">
        <v>0.16600000000000001</v>
      </c>
    </row>
    <row r="951" spans="1:3" ht="22" x14ac:dyDescent="0.3">
      <c r="A951" s="13" t="s">
        <v>139</v>
      </c>
      <c r="B951" s="13">
        <v>5.36</v>
      </c>
      <c r="C951" s="13">
        <v>0.186</v>
      </c>
    </row>
    <row r="952" spans="1:3" ht="22" x14ac:dyDescent="0.3">
      <c r="A952" s="21" t="s">
        <v>424</v>
      </c>
      <c r="B952" s="21">
        <v>5.33</v>
      </c>
      <c r="C952" s="21">
        <v>0.14499999999999999</v>
      </c>
    </row>
    <row r="953" spans="1:3" ht="22" x14ac:dyDescent="0.3">
      <c r="A953" s="21" t="s">
        <v>438</v>
      </c>
      <c r="B953" s="21">
        <v>5.33</v>
      </c>
      <c r="C953" s="21">
        <v>0.14499999999999999</v>
      </c>
    </row>
    <row r="954" spans="1:3" ht="22" x14ac:dyDescent="0.3">
      <c r="A954" s="21" t="s">
        <v>457</v>
      </c>
      <c r="B954" s="21">
        <v>7</v>
      </c>
      <c r="C954" s="21">
        <v>0.19600000000000001</v>
      </c>
    </row>
    <row r="955" spans="1:3" ht="22" x14ac:dyDescent="0.3">
      <c r="A955" s="21" t="s">
        <v>598</v>
      </c>
      <c r="B955" s="21">
        <v>5.88</v>
      </c>
      <c r="C955" s="21">
        <v>0.16200000000000001</v>
      </c>
    </row>
    <row r="956" spans="1:3" ht="22" x14ac:dyDescent="0.3">
      <c r="A956" s="13" t="s">
        <v>246</v>
      </c>
      <c r="B956" s="13">
        <v>7.5</v>
      </c>
      <c r="C956" s="13">
        <v>0.221</v>
      </c>
    </row>
    <row r="957" spans="1:3" ht="22" x14ac:dyDescent="0.3">
      <c r="A957" s="21" t="s">
        <v>624</v>
      </c>
      <c r="B957" s="21">
        <v>7.71</v>
      </c>
      <c r="C957" s="21">
        <v>0.216</v>
      </c>
    </row>
    <row r="958" spans="1:3" ht="22" x14ac:dyDescent="0.3">
      <c r="A958" s="30" t="s">
        <v>801</v>
      </c>
      <c r="B958" s="30">
        <v>8.41</v>
      </c>
      <c r="C958" s="30">
        <v>0.14199999999999999</v>
      </c>
    </row>
    <row r="959" spans="1:3" ht="22" x14ac:dyDescent="0.3">
      <c r="A959" s="30" t="s">
        <v>819</v>
      </c>
      <c r="B959" s="30">
        <v>8.75</v>
      </c>
      <c r="C959" s="30">
        <v>0.14799999999999999</v>
      </c>
    </row>
    <row r="960" spans="1:3" ht="22" x14ac:dyDescent="0.3">
      <c r="A960" s="17" t="s">
        <v>337</v>
      </c>
      <c r="B960" s="18">
        <v>6.88</v>
      </c>
      <c r="C960" s="18">
        <v>0.15</v>
      </c>
    </row>
    <row r="961" spans="1:3" ht="22" x14ac:dyDescent="0.3">
      <c r="A961" s="27" t="s">
        <v>718</v>
      </c>
      <c r="B961" s="27">
        <v>3.5</v>
      </c>
      <c r="C961" s="27">
        <v>0.152</v>
      </c>
    </row>
    <row r="962" spans="1:3" ht="22" x14ac:dyDescent="0.3">
      <c r="A962" s="30" t="s">
        <v>865</v>
      </c>
      <c r="B962" s="30">
        <v>12.5</v>
      </c>
      <c r="C962" s="30">
        <v>0.216</v>
      </c>
    </row>
    <row r="963" spans="1:3" ht="22" x14ac:dyDescent="0.3">
      <c r="A963" s="10" t="s">
        <v>96</v>
      </c>
      <c r="B963" s="10">
        <v>8.27</v>
      </c>
      <c r="C963" s="11">
        <v>0.18</v>
      </c>
    </row>
    <row r="964" spans="1:3" ht="22" x14ac:dyDescent="0.3">
      <c r="A964" s="21" t="s">
        <v>412</v>
      </c>
      <c r="B964" s="21">
        <v>7</v>
      </c>
      <c r="C964" s="21">
        <v>0.193</v>
      </c>
    </row>
    <row r="965" spans="1:3" ht="22" x14ac:dyDescent="0.3">
      <c r="A965" s="30" t="s">
        <v>798</v>
      </c>
      <c r="B965" s="30">
        <v>7.5</v>
      </c>
      <c r="C965" s="30">
        <v>0.124</v>
      </c>
    </row>
    <row r="966" spans="1:3" ht="22" x14ac:dyDescent="0.3">
      <c r="A966" s="17" t="s">
        <v>297</v>
      </c>
      <c r="B966" s="18">
        <v>7.5</v>
      </c>
      <c r="C966" s="18">
        <v>0.16200000000000001</v>
      </c>
    </row>
    <row r="967" spans="1:3" ht="22" x14ac:dyDescent="0.3">
      <c r="A967" s="17" t="s">
        <v>307</v>
      </c>
      <c r="B967" s="18">
        <v>10</v>
      </c>
      <c r="C967" s="18">
        <v>0.217</v>
      </c>
    </row>
    <row r="968" spans="1:3" ht="22" x14ac:dyDescent="0.3">
      <c r="A968" s="17" t="s">
        <v>368</v>
      </c>
      <c r="B968" s="18">
        <v>8.93</v>
      </c>
      <c r="C968" s="18">
        <v>0.193</v>
      </c>
    </row>
    <row r="969" spans="1:3" ht="22" x14ac:dyDescent="0.3">
      <c r="A969" s="17" t="s">
        <v>291</v>
      </c>
      <c r="B969" s="18">
        <v>4.04</v>
      </c>
      <c r="C969" s="18">
        <v>8.5000000000000006E-2</v>
      </c>
    </row>
    <row r="970" spans="1:3" ht="22" x14ac:dyDescent="0.3">
      <c r="A970" s="21" t="s">
        <v>576</v>
      </c>
      <c r="B970" s="21">
        <v>10.75</v>
      </c>
      <c r="C970" s="21">
        <v>0.30499999999999999</v>
      </c>
    </row>
    <row r="971" spans="1:3" ht="22" x14ac:dyDescent="0.3">
      <c r="A971" s="13" t="s">
        <v>147</v>
      </c>
      <c r="B971" s="13">
        <v>6.39</v>
      </c>
      <c r="C971" s="13">
        <v>0.2</v>
      </c>
    </row>
    <row r="972" spans="1:3" ht="22" x14ac:dyDescent="0.3">
      <c r="A972" s="21" t="s">
        <v>607</v>
      </c>
      <c r="B972" s="21">
        <v>5.57</v>
      </c>
      <c r="C972" s="21">
        <v>0.14699999999999999</v>
      </c>
    </row>
    <row r="973" spans="1:3" ht="22" x14ac:dyDescent="0.3">
      <c r="A973" s="30" t="s">
        <v>782</v>
      </c>
      <c r="B973" s="30">
        <v>12.5</v>
      </c>
      <c r="C973" s="30">
        <v>0.21299999999999999</v>
      </c>
    </row>
    <row r="974" spans="1:3" ht="22" x14ac:dyDescent="0.3">
      <c r="A974" s="21" t="s">
        <v>391</v>
      </c>
      <c r="B974" s="21">
        <v>9</v>
      </c>
      <c r="C974" s="21">
        <v>0.25</v>
      </c>
    </row>
    <row r="975" spans="1:3" ht="22" x14ac:dyDescent="0.3">
      <c r="A975" s="21" t="s">
        <v>403</v>
      </c>
      <c r="B975" s="21">
        <v>7.71</v>
      </c>
      <c r="C975" s="21">
        <v>0.21099999999999999</v>
      </c>
    </row>
    <row r="976" spans="1:3" ht="22" x14ac:dyDescent="0.3">
      <c r="A976" s="24" t="s">
        <v>690</v>
      </c>
      <c r="B976" s="24">
        <v>13.5</v>
      </c>
      <c r="C976" s="24">
        <v>0.24099999999999999</v>
      </c>
    </row>
    <row r="977" spans="1:3" ht="22" x14ac:dyDescent="0.3">
      <c r="A977" s="13" t="s">
        <v>188</v>
      </c>
      <c r="B977" s="13">
        <v>5</v>
      </c>
      <c r="C977" s="13">
        <v>0.17599999999999999</v>
      </c>
    </row>
    <row r="978" spans="1:3" ht="22" x14ac:dyDescent="0.3">
      <c r="A978" s="13" t="s">
        <v>258</v>
      </c>
      <c r="B978" s="13">
        <v>6.5</v>
      </c>
      <c r="C978" s="13">
        <v>0.20100000000000001</v>
      </c>
    </row>
    <row r="979" spans="1:3" ht="22" x14ac:dyDescent="0.3">
      <c r="A979" s="30" t="s">
        <v>764</v>
      </c>
      <c r="B979" s="30">
        <v>7.5</v>
      </c>
      <c r="C979" s="30">
        <v>0.121</v>
      </c>
    </row>
    <row r="980" spans="1:3" ht="22" x14ac:dyDescent="0.3">
      <c r="A980" s="21" t="s">
        <v>579</v>
      </c>
      <c r="B980" s="21">
        <v>8.25</v>
      </c>
      <c r="C980" s="21">
        <v>0.22600000000000001</v>
      </c>
    </row>
    <row r="981" spans="1:3" ht="22" x14ac:dyDescent="0.3">
      <c r="A981" s="21" t="s">
        <v>607</v>
      </c>
      <c r="B981" s="21">
        <v>7</v>
      </c>
      <c r="C981" s="21">
        <v>0.188</v>
      </c>
    </row>
    <row r="982" spans="1:3" ht="22" x14ac:dyDescent="0.3">
      <c r="A982" s="30" t="s">
        <v>774</v>
      </c>
      <c r="B982" s="30">
        <v>11.5</v>
      </c>
      <c r="C982" s="30">
        <v>0.193</v>
      </c>
    </row>
    <row r="983" spans="1:3" ht="22" x14ac:dyDescent="0.3">
      <c r="A983" s="21" t="s">
        <v>438</v>
      </c>
      <c r="B983" s="21">
        <v>6.28</v>
      </c>
      <c r="C983" s="21">
        <v>0.16500000000000001</v>
      </c>
    </row>
    <row r="984" spans="1:3" ht="22" x14ac:dyDescent="0.3">
      <c r="A984" s="21" t="s">
        <v>453</v>
      </c>
      <c r="B984" s="21">
        <v>7</v>
      </c>
      <c r="C984" s="21">
        <v>0.187</v>
      </c>
    </row>
    <row r="985" spans="1:3" ht="22" x14ac:dyDescent="0.3">
      <c r="A985" s="30" t="s">
        <v>927</v>
      </c>
      <c r="B985" s="30">
        <v>9.17</v>
      </c>
      <c r="C985" s="30">
        <v>0.15</v>
      </c>
    </row>
    <row r="986" spans="1:3" ht="22" x14ac:dyDescent="0.3">
      <c r="A986" s="17" t="s">
        <v>287</v>
      </c>
      <c r="B986" s="18">
        <v>8.2899999999999991</v>
      </c>
      <c r="C986" s="18">
        <v>0.17299999999999999</v>
      </c>
    </row>
    <row r="987" spans="1:3" ht="22" x14ac:dyDescent="0.3">
      <c r="A987" s="13" t="s">
        <v>248</v>
      </c>
      <c r="B987" s="13">
        <v>7.5</v>
      </c>
      <c r="C987" s="13">
        <v>0.216</v>
      </c>
    </row>
    <row r="988" spans="1:3" ht="22" x14ac:dyDescent="0.3">
      <c r="A988" s="13" t="s">
        <v>155</v>
      </c>
      <c r="B988" s="13">
        <v>7.5</v>
      </c>
      <c r="C988" s="13">
        <v>0.216</v>
      </c>
    </row>
    <row r="989" spans="1:3" ht="22" x14ac:dyDescent="0.3">
      <c r="A989" s="21" t="s">
        <v>614</v>
      </c>
      <c r="B989" s="21">
        <v>7</v>
      </c>
      <c r="C989" s="21">
        <v>0.185</v>
      </c>
    </row>
    <row r="990" spans="1:3" ht="22" x14ac:dyDescent="0.3">
      <c r="A990" s="30" t="s">
        <v>764</v>
      </c>
      <c r="B990" s="30">
        <v>12.5</v>
      </c>
      <c r="C990" s="30">
        <v>0.20899999999999999</v>
      </c>
    </row>
    <row r="991" spans="1:3" ht="22" x14ac:dyDescent="0.3">
      <c r="A991" s="30" t="s">
        <v>811</v>
      </c>
      <c r="B991" s="30">
        <v>11.79</v>
      </c>
      <c r="C991" s="30">
        <v>0.19600000000000001</v>
      </c>
    </row>
    <row r="992" spans="1:3" ht="22" x14ac:dyDescent="0.3">
      <c r="A992" s="10" t="s">
        <v>131</v>
      </c>
      <c r="B992" s="10">
        <v>8.43</v>
      </c>
      <c r="C992" s="11">
        <v>0.17499999999999999</v>
      </c>
    </row>
    <row r="993" spans="1:3" ht="22" x14ac:dyDescent="0.3">
      <c r="A993" s="13" t="s">
        <v>223</v>
      </c>
      <c r="B993" s="13">
        <v>6.59</v>
      </c>
      <c r="C993" s="13">
        <v>0.2</v>
      </c>
    </row>
    <row r="994" spans="1:3" ht="22" x14ac:dyDescent="0.3">
      <c r="A994" s="21" t="s">
        <v>406</v>
      </c>
      <c r="B994" s="21">
        <v>7.71</v>
      </c>
      <c r="C994" s="21">
        <v>0.20499999999999999</v>
      </c>
    </row>
    <row r="995" spans="1:3" ht="22" x14ac:dyDescent="0.3">
      <c r="A995" s="21" t="s">
        <v>479</v>
      </c>
      <c r="B995" s="21">
        <v>7.45</v>
      </c>
      <c r="C995" s="21">
        <v>0.19700000000000001</v>
      </c>
    </row>
    <row r="996" spans="1:3" ht="22" x14ac:dyDescent="0.3">
      <c r="A996" s="21" t="s">
        <v>499</v>
      </c>
      <c r="B996" s="21">
        <v>8.66</v>
      </c>
      <c r="C996" s="21">
        <v>0.23400000000000001</v>
      </c>
    </row>
    <row r="997" spans="1:3" ht="22" x14ac:dyDescent="0.3">
      <c r="A997" s="21" t="s">
        <v>579</v>
      </c>
      <c r="B997" s="21">
        <v>7</v>
      </c>
      <c r="C997" s="21">
        <v>0.184</v>
      </c>
    </row>
    <row r="998" spans="1:3" ht="22" x14ac:dyDescent="0.3">
      <c r="A998" s="21" t="s">
        <v>499</v>
      </c>
      <c r="B998" s="21">
        <v>5.33</v>
      </c>
      <c r="C998" s="21">
        <v>0.13200000000000001</v>
      </c>
    </row>
    <row r="999" spans="1:3" ht="22" x14ac:dyDescent="0.3">
      <c r="A999" s="24" t="s">
        <v>674</v>
      </c>
      <c r="B999" s="24">
        <v>10.62</v>
      </c>
      <c r="C999" s="24">
        <v>0.188</v>
      </c>
    </row>
    <row r="1000" spans="1:3" ht="22" x14ac:dyDescent="0.3">
      <c r="A1000" s="13" t="s">
        <v>171</v>
      </c>
      <c r="B1000" s="13">
        <v>5</v>
      </c>
      <c r="C1000" s="13">
        <v>0.17100000000000001</v>
      </c>
    </row>
    <row r="1001" spans="1:3" ht="22" x14ac:dyDescent="0.3">
      <c r="A1001" s="24" t="s">
        <v>696</v>
      </c>
      <c r="B1001" s="24">
        <v>4.72</v>
      </c>
      <c r="C1001" s="24">
        <v>0.09</v>
      </c>
    </row>
    <row r="1002" spans="1:3" ht="22" x14ac:dyDescent="0.3">
      <c r="A1002" s="30" t="s">
        <v>764</v>
      </c>
      <c r="B1002" s="30">
        <v>11.25</v>
      </c>
      <c r="C1002" s="30">
        <v>0.182</v>
      </c>
    </row>
    <row r="1003" spans="1:3" ht="22" x14ac:dyDescent="0.3">
      <c r="A1003" s="13" t="s">
        <v>147</v>
      </c>
      <c r="B1003" s="13">
        <v>5</v>
      </c>
      <c r="C1003" s="13">
        <v>0.17</v>
      </c>
    </row>
    <row r="1004" spans="1:3" ht="22" x14ac:dyDescent="0.3">
      <c r="A1004" s="13" t="s">
        <v>258</v>
      </c>
      <c r="B1004" s="13">
        <v>6.67</v>
      </c>
      <c r="C1004" s="13">
        <v>0.19800000000000001</v>
      </c>
    </row>
    <row r="1005" spans="1:3" ht="22" x14ac:dyDescent="0.3">
      <c r="A1005" s="21" t="s">
        <v>418</v>
      </c>
      <c r="B1005" s="21">
        <v>9</v>
      </c>
      <c r="C1005" s="21">
        <v>0.23899999999999999</v>
      </c>
    </row>
    <row r="1006" spans="1:3" ht="22" x14ac:dyDescent="0.3">
      <c r="A1006" s="21" t="s">
        <v>584</v>
      </c>
      <c r="B1006" s="21">
        <v>9.5</v>
      </c>
      <c r="C1006" s="21">
        <v>0.254</v>
      </c>
    </row>
    <row r="1007" spans="1:3" ht="22" x14ac:dyDescent="0.3">
      <c r="A1007" s="24" t="s">
        <v>692</v>
      </c>
      <c r="B1007" s="24">
        <v>13.27</v>
      </c>
      <c r="C1007" s="24">
        <v>0.23</v>
      </c>
    </row>
    <row r="1008" spans="1:3" ht="22" x14ac:dyDescent="0.3">
      <c r="A1008" s="17" t="s">
        <v>337</v>
      </c>
      <c r="B1008" s="18">
        <v>9.58</v>
      </c>
      <c r="C1008" s="18">
        <v>0.19400000000000001</v>
      </c>
    </row>
    <row r="1009" spans="1:3" ht="22" x14ac:dyDescent="0.3">
      <c r="A1009" s="17" t="s">
        <v>301</v>
      </c>
      <c r="B1009" s="18">
        <v>8.61</v>
      </c>
      <c r="C1009" s="18">
        <v>0.17199999999999999</v>
      </c>
    </row>
    <row r="1010" spans="1:3" ht="22" x14ac:dyDescent="0.3">
      <c r="A1010" s="13" t="s">
        <v>254</v>
      </c>
      <c r="B1010" s="13">
        <v>6.5</v>
      </c>
      <c r="C1010" s="13">
        <v>0.19500000000000001</v>
      </c>
    </row>
    <row r="1011" spans="1:3" ht="22" x14ac:dyDescent="0.3">
      <c r="A1011" s="21" t="s">
        <v>491</v>
      </c>
      <c r="B1011" s="21">
        <v>7</v>
      </c>
      <c r="C1011" s="21">
        <v>0.17799999999999999</v>
      </c>
    </row>
    <row r="1012" spans="1:3" ht="22" x14ac:dyDescent="0.3">
      <c r="A1012" s="21" t="s">
        <v>586</v>
      </c>
      <c r="B1012" s="21">
        <v>10.33</v>
      </c>
      <c r="C1012" s="21">
        <v>0.27800000000000002</v>
      </c>
    </row>
    <row r="1013" spans="1:3" ht="22" x14ac:dyDescent="0.3">
      <c r="A1013" s="10" t="s">
        <v>96</v>
      </c>
      <c r="B1013" s="10">
        <v>8</v>
      </c>
      <c r="C1013" s="11">
        <v>0.158</v>
      </c>
    </row>
    <row r="1014" spans="1:3" ht="22" x14ac:dyDescent="0.3">
      <c r="A1014" s="21" t="s">
        <v>459</v>
      </c>
      <c r="B1014" s="21">
        <v>6.5</v>
      </c>
      <c r="C1014" s="21">
        <v>0.16200000000000001</v>
      </c>
    </row>
    <row r="1015" spans="1:3" ht="22" x14ac:dyDescent="0.3">
      <c r="A1015" s="27" t="s">
        <v>718</v>
      </c>
      <c r="B1015" s="27">
        <v>4.38</v>
      </c>
      <c r="C1015" s="27">
        <v>0.17299999999999999</v>
      </c>
    </row>
    <row r="1016" spans="1:3" ht="22" x14ac:dyDescent="0.3">
      <c r="A1016" s="21" t="s">
        <v>399</v>
      </c>
      <c r="B1016" s="21">
        <v>10</v>
      </c>
      <c r="C1016" s="21">
        <v>0.26700000000000002</v>
      </c>
    </row>
    <row r="1017" spans="1:3" ht="22" x14ac:dyDescent="0.3">
      <c r="A1017" s="24" t="s">
        <v>690</v>
      </c>
      <c r="B1017" s="24">
        <v>9.7200000000000006</v>
      </c>
      <c r="C1017" s="24">
        <v>0.17</v>
      </c>
    </row>
    <row r="1018" spans="1:3" ht="22" x14ac:dyDescent="0.3">
      <c r="A1018" s="30" t="s">
        <v>774</v>
      </c>
      <c r="B1018" s="30">
        <v>9.17</v>
      </c>
      <c r="C1018" s="30">
        <v>0.14099999999999999</v>
      </c>
    </row>
    <row r="1019" spans="1:3" ht="22" x14ac:dyDescent="0.3">
      <c r="A1019" s="30" t="s">
        <v>819</v>
      </c>
      <c r="B1019" s="30">
        <v>12.5</v>
      </c>
      <c r="C1019" s="30">
        <v>0.20200000000000001</v>
      </c>
    </row>
    <row r="1020" spans="1:3" ht="22" x14ac:dyDescent="0.3">
      <c r="A1020" s="10" t="s">
        <v>96</v>
      </c>
      <c r="B1020" s="10">
        <v>7.5</v>
      </c>
      <c r="C1020" s="11">
        <v>0.14599999999999999</v>
      </c>
    </row>
    <row r="1021" spans="1:3" ht="22" x14ac:dyDescent="0.3">
      <c r="A1021" s="17" t="s">
        <v>290</v>
      </c>
      <c r="B1021" s="18">
        <v>10.83</v>
      </c>
      <c r="C1021" s="18">
        <v>0.219</v>
      </c>
    </row>
    <row r="1022" spans="1:3" ht="22" x14ac:dyDescent="0.3">
      <c r="A1022" s="21" t="s">
        <v>419</v>
      </c>
      <c r="B1022" s="21">
        <v>8.42</v>
      </c>
      <c r="C1022" s="21">
        <v>0.218</v>
      </c>
    </row>
    <row r="1023" spans="1:3" ht="22" x14ac:dyDescent="0.3">
      <c r="A1023" s="21" t="s">
        <v>585</v>
      </c>
      <c r="B1023" s="21">
        <v>8</v>
      </c>
      <c r="C1023" s="21">
        <v>0.20599999999999999</v>
      </c>
    </row>
    <row r="1024" spans="1:3" ht="22" x14ac:dyDescent="0.3">
      <c r="A1024" s="24" t="s">
        <v>680</v>
      </c>
      <c r="B1024" s="24">
        <v>13.57</v>
      </c>
      <c r="C1024" s="24">
        <v>0.23300000000000001</v>
      </c>
    </row>
    <row r="1025" spans="1:3" ht="22" x14ac:dyDescent="0.3">
      <c r="A1025" s="17" t="s">
        <v>290</v>
      </c>
      <c r="B1025" s="18">
        <v>8.17</v>
      </c>
      <c r="C1025" s="18">
        <v>0.16</v>
      </c>
    </row>
    <row r="1026" spans="1:3" ht="22" x14ac:dyDescent="0.3">
      <c r="A1026" s="21" t="s">
        <v>390</v>
      </c>
      <c r="B1026" s="21">
        <v>8.5</v>
      </c>
      <c r="C1026" s="21">
        <v>0.22</v>
      </c>
    </row>
    <row r="1027" spans="1:3" ht="22" x14ac:dyDescent="0.3">
      <c r="A1027" s="30" t="s">
        <v>782</v>
      </c>
      <c r="B1027" s="30">
        <v>9.5</v>
      </c>
      <c r="C1027" s="30">
        <v>0.14599999999999999</v>
      </c>
    </row>
    <row r="1028" spans="1:3" ht="22" x14ac:dyDescent="0.3">
      <c r="A1028" s="30" t="s">
        <v>880</v>
      </c>
      <c r="B1028" s="30">
        <v>13.75</v>
      </c>
      <c r="C1028" s="30">
        <v>0.223</v>
      </c>
    </row>
    <row r="1029" spans="1:3" ht="22" x14ac:dyDescent="0.3">
      <c r="A1029" s="30" t="s">
        <v>875</v>
      </c>
      <c r="B1029" s="30">
        <v>9.32</v>
      </c>
      <c r="C1029" s="30">
        <v>0.14199999999999999</v>
      </c>
    </row>
    <row r="1030" spans="1:3" ht="22" x14ac:dyDescent="0.3">
      <c r="A1030" s="21" t="s">
        <v>518</v>
      </c>
      <c r="B1030" s="21">
        <v>8.25</v>
      </c>
      <c r="C1030" s="21">
        <v>0.21099999999999999</v>
      </c>
    </row>
    <row r="1031" spans="1:3" ht="22" x14ac:dyDescent="0.3">
      <c r="A1031" s="21" t="s">
        <v>533</v>
      </c>
      <c r="B1031" s="21">
        <v>8</v>
      </c>
      <c r="C1031" s="21">
        <v>0.20300000000000001</v>
      </c>
    </row>
    <row r="1032" spans="1:3" ht="22" x14ac:dyDescent="0.3">
      <c r="A1032" s="30" t="s">
        <v>764</v>
      </c>
      <c r="B1032" s="30">
        <v>11.88</v>
      </c>
      <c r="C1032" s="30">
        <v>0.188</v>
      </c>
    </row>
    <row r="1033" spans="1:3" ht="22" x14ac:dyDescent="0.3">
      <c r="A1033" s="30" t="s">
        <v>847</v>
      </c>
      <c r="B1033" s="30">
        <v>5.83</v>
      </c>
      <c r="C1033" s="30">
        <v>7.8E-2</v>
      </c>
    </row>
    <row r="1034" spans="1:3" ht="22" x14ac:dyDescent="0.3">
      <c r="A1034" s="17" t="s">
        <v>290</v>
      </c>
      <c r="B1034" s="18">
        <v>7.5</v>
      </c>
      <c r="C1034" s="18">
        <v>0.14199999999999999</v>
      </c>
    </row>
    <row r="1035" spans="1:3" ht="22" x14ac:dyDescent="0.3">
      <c r="A1035" s="13" t="s">
        <v>147</v>
      </c>
      <c r="B1035" s="13">
        <v>6.59</v>
      </c>
      <c r="C1035" s="13">
        <v>0.193</v>
      </c>
    </row>
    <row r="1036" spans="1:3" ht="22" x14ac:dyDescent="0.3">
      <c r="A1036" s="13" t="s">
        <v>258</v>
      </c>
      <c r="B1036" s="13">
        <v>8.2100000000000009</v>
      </c>
      <c r="C1036" s="13">
        <v>0.22</v>
      </c>
    </row>
    <row r="1037" spans="1:3" ht="22" x14ac:dyDescent="0.3">
      <c r="A1037" s="21" t="s">
        <v>451</v>
      </c>
      <c r="B1037" s="21">
        <v>8.25</v>
      </c>
      <c r="C1037" s="21">
        <v>0.20899999999999999</v>
      </c>
    </row>
    <row r="1038" spans="1:3" ht="22" x14ac:dyDescent="0.3">
      <c r="A1038" s="10" t="s">
        <v>93</v>
      </c>
      <c r="B1038" s="10">
        <v>7.07</v>
      </c>
      <c r="C1038" s="11">
        <v>0.13</v>
      </c>
    </row>
    <row r="1039" spans="1:3" ht="22" x14ac:dyDescent="0.3">
      <c r="A1039" s="13" t="s">
        <v>248</v>
      </c>
      <c r="B1039" s="13">
        <v>6.79</v>
      </c>
      <c r="C1039" s="13">
        <v>0.19500000000000001</v>
      </c>
    </row>
    <row r="1040" spans="1:3" ht="22" x14ac:dyDescent="0.3">
      <c r="A1040" s="24" t="s">
        <v>672</v>
      </c>
      <c r="B1040" s="24">
        <v>8.33</v>
      </c>
      <c r="C1040" s="24">
        <v>0.14299999999999999</v>
      </c>
    </row>
    <row r="1041" spans="1:3" ht="22" x14ac:dyDescent="0.3">
      <c r="A1041" s="10" t="s">
        <v>121</v>
      </c>
      <c r="B1041" s="10">
        <v>5.74</v>
      </c>
      <c r="C1041" s="11">
        <v>0.1</v>
      </c>
    </row>
    <row r="1042" spans="1:3" ht="22" x14ac:dyDescent="0.3">
      <c r="A1042" s="30" t="s">
        <v>782</v>
      </c>
      <c r="B1042" s="30">
        <v>11.59</v>
      </c>
      <c r="C1042" s="30">
        <v>0.17899999999999999</v>
      </c>
    </row>
    <row r="1043" spans="1:3" ht="22" x14ac:dyDescent="0.3">
      <c r="A1043" s="10" t="s">
        <v>116</v>
      </c>
      <c r="B1043" s="10">
        <v>5</v>
      </c>
      <c r="C1043" s="11">
        <v>8.3000000000000004E-2</v>
      </c>
    </row>
    <row r="1044" spans="1:3" ht="22" x14ac:dyDescent="0.3">
      <c r="A1044" s="21" t="s">
        <v>427</v>
      </c>
      <c r="B1044" s="21">
        <v>8.42</v>
      </c>
      <c r="C1044" s="21">
        <v>0.21099999999999999</v>
      </c>
    </row>
    <row r="1045" spans="1:3" ht="22" x14ac:dyDescent="0.3">
      <c r="A1045" s="21" t="s">
        <v>512</v>
      </c>
      <c r="B1045" s="21">
        <v>7.83</v>
      </c>
      <c r="C1045" s="21">
        <v>0.193</v>
      </c>
    </row>
    <row r="1046" spans="1:3" ht="22" x14ac:dyDescent="0.3">
      <c r="A1046" s="24" t="s">
        <v>690</v>
      </c>
      <c r="B1046" s="24">
        <v>9.3000000000000007</v>
      </c>
      <c r="C1046" s="24">
        <v>0.158</v>
      </c>
    </row>
    <row r="1047" spans="1:3" ht="22" x14ac:dyDescent="0.3">
      <c r="A1047" s="30" t="s">
        <v>932</v>
      </c>
      <c r="B1047" s="30">
        <v>12.5</v>
      </c>
      <c r="C1047" s="30">
        <v>0.19500000000000001</v>
      </c>
    </row>
    <row r="1048" spans="1:3" ht="22" x14ac:dyDescent="0.3">
      <c r="A1048" s="13" t="s">
        <v>264</v>
      </c>
      <c r="B1048" s="13">
        <v>7.5</v>
      </c>
      <c r="C1048" s="13">
        <v>0.20599999999999999</v>
      </c>
    </row>
    <row r="1049" spans="1:3" ht="22" x14ac:dyDescent="0.3">
      <c r="A1049" s="21" t="s">
        <v>446</v>
      </c>
      <c r="B1049" s="21">
        <v>8.42</v>
      </c>
      <c r="C1049" s="21">
        <v>0.20899999999999999</v>
      </c>
    </row>
    <row r="1050" spans="1:3" ht="22" x14ac:dyDescent="0.3">
      <c r="A1050" s="24" t="s">
        <v>692</v>
      </c>
      <c r="B1050" s="24">
        <v>9.85</v>
      </c>
      <c r="C1050" s="24">
        <v>0.16600000000000001</v>
      </c>
    </row>
    <row r="1051" spans="1:3" ht="22" x14ac:dyDescent="0.3">
      <c r="A1051" s="21" t="s">
        <v>546</v>
      </c>
      <c r="B1051" s="21">
        <v>9.5</v>
      </c>
      <c r="C1051" s="21">
        <v>0.24099999999999999</v>
      </c>
    </row>
    <row r="1052" spans="1:3" ht="22" x14ac:dyDescent="0.3">
      <c r="A1052" s="30" t="s">
        <v>782</v>
      </c>
      <c r="B1052" s="30">
        <v>13.75</v>
      </c>
      <c r="C1052" s="30">
        <v>0.216</v>
      </c>
    </row>
    <row r="1053" spans="1:3" ht="22" x14ac:dyDescent="0.3">
      <c r="A1053" s="21" t="s">
        <v>568</v>
      </c>
      <c r="B1053" s="21">
        <v>8.66</v>
      </c>
      <c r="C1053" s="21">
        <v>0.215</v>
      </c>
    </row>
    <row r="1054" spans="1:3" ht="22" x14ac:dyDescent="0.3">
      <c r="A1054" s="21" t="s">
        <v>423</v>
      </c>
      <c r="B1054" s="21">
        <v>7</v>
      </c>
      <c r="C1054" s="21">
        <v>0.16400000000000001</v>
      </c>
    </row>
    <row r="1055" spans="1:3" ht="22" x14ac:dyDescent="0.3">
      <c r="A1055" s="24" t="s">
        <v>667</v>
      </c>
      <c r="B1055" s="24">
        <v>9</v>
      </c>
      <c r="C1055" s="24">
        <v>0.151</v>
      </c>
    </row>
    <row r="1056" spans="1:3" ht="22" x14ac:dyDescent="0.3">
      <c r="A1056" s="30" t="s">
        <v>774</v>
      </c>
      <c r="B1056" s="30">
        <v>13.06</v>
      </c>
      <c r="C1056" s="30">
        <v>0.20200000000000001</v>
      </c>
    </row>
    <row r="1057" spans="1:3" ht="22" x14ac:dyDescent="0.3">
      <c r="A1057" s="30" t="s">
        <v>774</v>
      </c>
      <c r="B1057" s="30">
        <v>11.88</v>
      </c>
      <c r="C1057" s="30">
        <v>0.18</v>
      </c>
    </row>
    <row r="1058" spans="1:3" ht="22" x14ac:dyDescent="0.3">
      <c r="A1058" s="10" t="s">
        <v>96</v>
      </c>
      <c r="B1058" s="10">
        <v>8</v>
      </c>
      <c r="C1058" s="11">
        <v>0.14399999999999999</v>
      </c>
    </row>
    <row r="1059" spans="1:3" ht="22" x14ac:dyDescent="0.3">
      <c r="A1059" s="30" t="s">
        <v>890</v>
      </c>
      <c r="B1059" s="30">
        <v>10.83</v>
      </c>
      <c r="C1059" s="30">
        <v>0.16</v>
      </c>
    </row>
    <row r="1060" spans="1:3" ht="22" x14ac:dyDescent="0.3">
      <c r="A1060" s="17" t="s">
        <v>313</v>
      </c>
      <c r="B1060" s="18">
        <v>9.17</v>
      </c>
      <c r="C1060" s="18">
        <v>0.16800000000000001</v>
      </c>
    </row>
    <row r="1061" spans="1:3" ht="22" x14ac:dyDescent="0.3">
      <c r="A1061" s="24" t="s">
        <v>677</v>
      </c>
      <c r="B1061" s="24">
        <v>12.21</v>
      </c>
      <c r="C1061" s="24">
        <v>0.20200000000000001</v>
      </c>
    </row>
    <row r="1062" spans="1:3" ht="22" x14ac:dyDescent="0.3">
      <c r="A1062" s="13" t="s">
        <v>206</v>
      </c>
      <c r="B1062" s="13">
        <v>5.68</v>
      </c>
      <c r="C1062" s="13">
        <v>0.17100000000000001</v>
      </c>
    </row>
    <row r="1063" spans="1:3" ht="22" x14ac:dyDescent="0.3">
      <c r="A1063" s="30" t="s">
        <v>764</v>
      </c>
      <c r="B1063" s="30">
        <v>10</v>
      </c>
      <c r="C1063" s="30">
        <v>0.14299999999999999</v>
      </c>
    </row>
    <row r="1064" spans="1:3" ht="22" x14ac:dyDescent="0.3">
      <c r="A1064" s="17" t="s">
        <v>290</v>
      </c>
      <c r="B1064" s="18">
        <v>9.5</v>
      </c>
      <c r="C1064" s="18">
        <v>0.17299999999999999</v>
      </c>
    </row>
    <row r="1065" spans="1:3" ht="22" x14ac:dyDescent="0.3">
      <c r="A1065" s="24" t="s">
        <v>677</v>
      </c>
      <c r="B1065" s="24">
        <v>7.5</v>
      </c>
      <c r="C1065" s="24">
        <v>0.123</v>
      </c>
    </row>
    <row r="1066" spans="1:3" ht="22" x14ac:dyDescent="0.3">
      <c r="A1066" s="24" t="s">
        <v>678</v>
      </c>
      <c r="B1066" s="24">
        <v>10</v>
      </c>
      <c r="C1066" s="24">
        <v>0.16300000000000001</v>
      </c>
    </row>
    <row r="1067" spans="1:3" ht="22" x14ac:dyDescent="0.3">
      <c r="A1067" s="13" t="s">
        <v>264</v>
      </c>
      <c r="B1067" s="13">
        <v>4.17</v>
      </c>
      <c r="C1067" s="13">
        <v>0.14299999999999999</v>
      </c>
    </row>
    <row r="1068" spans="1:3" ht="22" x14ac:dyDescent="0.3">
      <c r="A1068" s="21" t="s">
        <v>390</v>
      </c>
      <c r="B1068" s="21">
        <v>7</v>
      </c>
      <c r="C1068" s="21">
        <v>0.154</v>
      </c>
    </row>
    <row r="1069" spans="1:3" ht="22" x14ac:dyDescent="0.3">
      <c r="A1069" s="24" t="s">
        <v>674</v>
      </c>
      <c r="B1069" s="24">
        <v>11.94</v>
      </c>
      <c r="C1069" s="24">
        <v>0.193</v>
      </c>
    </row>
    <row r="1070" spans="1:3" ht="22" x14ac:dyDescent="0.3">
      <c r="A1070" s="21" t="s">
        <v>624</v>
      </c>
      <c r="B1070" s="21">
        <v>9.5</v>
      </c>
      <c r="C1070" s="21">
        <v>0.22800000000000001</v>
      </c>
    </row>
    <row r="1071" spans="1:3" ht="22" x14ac:dyDescent="0.3">
      <c r="A1071" s="30" t="s">
        <v>782</v>
      </c>
      <c r="B1071" s="30">
        <v>13.5</v>
      </c>
      <c r="C1071" s="30">
        <v>0.20100000000000001</v>
      </c>
    </row>
    <row r="1072" spans="1:3" ht="22" x14ac:dyDescent="0.3">
      <c r="A1072" s="13" t="s">
        <v>266</v>
      </c>
      <c r="B1072" s="13">
        <v>7.12</v>
      </c>
      <c r="C1072" s="13">
        <v>0.191</v>
      </c>
    </row>
    <row r="1073" spans="1:3" ht="22" x14ac:dyDescent="0.3">
      <c r="A1073" s="21" t="s">
        <v>446</v>
      </c>
      <c r="B1073" s="21">
        <v>11.5</v>
      </c>
      <c r="C1073" s="21">
        <v>0.28799999999999998</v>
      </c>
    </row>
    <row r="1074" spans="1:3" ht="22" x14ac:dyDescent="0.3">
      <c r="A1074" s="27" t="s">
        <v>718</v>
      </c>
      <c r="B1074" s="27">
        <v>2.5</v>
      </c>
      <c r="C1074" s="27">
        <v>9.7000000000000003E-2</v>
      </c>
    </row>
    <row r="1075" spans="1:3" ht="22" x14ac:dyDescent="0.3">
      <c r="A1075" s="21" t="s">
        <v>459</v>
      </c>
      <c r="B1075" s="21">
        <v>9.17</v>
      </c>
      <c r="C1075" s="21">
        <v>0.215</v>
      </c>
    </row>
    <row r="1076" spans="1:3" ht="22" x14ac:dyDescent="0.3">
      <c r="A1076" s="30" t="s">
        <v>774</v>
      </c>
      <c r="B1076" s="30">
        <v>15</v>
      </c>
      <c r="C1076" s="30">
        <v>0.22600000000000001</v>
      </c>
    </row>
    <row r="1077" spans="1:3" ht="22" x14ac:dyDescent="0.3">
      <c r="A1077" s="17" t="s">
        <v>305</v>
      </c>
      <c r="B1077" s="18">
        <v>10</v>
      </c>
      <c r="C1077" s="18">
        <v>0.17399999999999999</v>
      </c>
    </row>
    <row r="1078" spans="1:3" ht="22" x14ac:dyDescent="0.3">
      <c r="A1078" s="24" t="s">
        <v>677</v>
      </c>
      <c r="B1078" s="24">
        <v>10</v>
      </c>
      <c r="C1078" s="24">
        <v>0.158</v>
      </c>
    </row>
    <row r="1079" spans="1:3" ht="22" x14ac:dyDescent="0.3">
      <c r="A1079" s="13" t="s">
        <v>145</v>
      </c>
      <c r="B1079" s="13">
        <v>8.86</v>
      </c>
      <c r="C1079" s="13">
        <v>0.218</v>
      </c>
    </row>
    <row r="1080" spans="1:3" ht="22" x14ac:dyDescent="0.3">
      <c r="A1080" s="21" t="s">
        <v>425</v>
      </c>
      <c r="B1080" s="21">
        <v>9.5</v>
      </c>
      <c r="C1080" s="21">
        <v>0.224</v>
      </c>
    </row>
    <row r="1081" spans="1:3" ht="22" x14ac:dyDescent="0.3">
      <c r="A1081" s="13" t="s">
        <v>171</v>
      </c>
      <c r="B1081" s="13">
        <v>4</v>
      </c>
      <c r="C1081" s="13">
        <v>0.13600000000000001</v>
      </c>
    </row>
    <row r="1082" spans="1:3" ht="22" x14ac:dyDescent="0.3">
      <c r="A1082" s="21" t="s">
        <v>438</v>
      </c>
      <c r="B1082" s="21">
        <v>8.66</v>
      </c>
      <c r="C1082" s="21">
        <v>0.19700000000000001</v>
      </c>
    </row>
    <row r="1083" spans="1:3" ht="22" x14ac:dyDescent="0.3">
      <c r="A1083" s="21" t="s">
        <v>453</v>
      </c>
      <c r="B1083" s="21">
        <v>5.75</v>
      </c>
      <c r="C1083" s="21">
        <v>0.109</v>
      </c>
    </row>
    <row r="1084" spans="1:3" ht="22" x14ac:dyDescent="0.3">
      <c r="A1084" s="21" t="s">
        <v>635</v>
      </c>
      <c r="B1084" s="21">
        <v>5.83</v>
      </c>
      <c r="C1084" s="21">
        <v>0.11</v>
      </c>
    </row>
    <row r="1085" spans="1:3" ht="22" x14ac:dyDescent="0.3">
      <c r="A1085" s="13" t="s">
        <v>270</v>
      </c>
      <c r="B1085" s="13">
        <v>7.05</v>
      </c>
      <c r="C1085" s="13">
        <v>0.185</v>
      </c>
    </row>
    <row r="1086" spans="1:3" ht="22" x14ac:dyDescent="0.3">
      <c r="A1086" s="21" t="s">
        <v>607</v>
      </c>
      <c r="B1086" s="21">
        <v>7.63</v>
      </c>
      <c r="C1086" s="21">
        <v>0.161</v>
      </c>
    </row>
    <row r="1087" spans="1:3" ht="22" x14ac:dyDescent="0.3">
      <c r="A1087" s="21" t="s">
        <v>579</v>
      </c>
      <c r="B1087" s="21">
        <v>9</v>
      </c>
      <c r="C1087" s="21">
        <v>0.20200000000000001</v>
      </c>
    </row>
    <row r="1088" spans="1:3" ht="22" x14ac:dyDescent="0.3">
      <c r="A1088" s="27" t="s">
        <v>745</v>
      </c>
      <c r="B1088" s="27">
        <v>5.94</v>
      </c>
      <c r="C1088" s="27">
        <v>0.20699999999999999</v>
      </c>
    </row>
    <row r="1089" spans="1:3" ht="22" x14ac:dyDescent="0.3">
      <c r="A1089" s="27" t="s">
        <v>747</v>
      </c>
      <c r="B1089" s="27">
        <v>6.18</v>
      </c>
      <c r="C1089" s="27">
        <v>0.215</v>
      </c>
    </row>
    <row r="1090" spans="1:3" ht="22" x14ac:dyDescent="0.3">
      <c r="A1090" s="30" t="s">
        <v>798</v>
      </c>
      <c r="B1090" s="30">
        <v>10</v>
      </c>
      <c r="C1090" s="30">
        <v>0.127</v>
      </c>
    </row>
    <row r="1091" spans="1:3" ht="22" x14ac:dyDescent="0.3">
      <c r="A1091" s="13" t="s">
        <v>248</v>
      </c>
      <c r="B1091" s="13">
        <v>8.75</v>
      </c>
      <c r="C1091" s="13">
        <v>0.21099999999999999</v>
      </c>
    </row>
    <row r="1092" spans="1:3" ht="22" x14ac:dyDescent="0.3">
      <c r="A1092" s="24" t="s">
        <v>681</v>
      </c>
      <c r="B1092" s="24">
        <v>7.5</v>
      </c>
      <c r="C1092" s="24">
        <v>0.11</v>
      </c>
    </row>
    <row r="1093" spans="1:3" ht="22" x14ac:dyDescent="0.3">
      <c r="A1093" s="30" t="s">
        <v>774</v>
      </c>
      <c r="B1093" s="30">
        <v>12.5</v>
      </c>
      <c r="C1093" s="30">
        <v>0.17100000000000001</v>
      </c>
    </row>
    <row r="1094" spans="1:3" ht="22" x14ac:dyDescent="0.3">
      <c r="A1094" s="30" t="s">
        <v>798</v>
      </c>
      <c r="B1094" s="30">
        <v>7.5</v>
      </c>
      <c r="C1094" s="30">
        <v>0.08</v>
      </c>
    </row>
    <row r="1095" spans="1:3" ht="22" x14ac:dyDescent="0.3">
      <c r="A1095" s="17" t="s">
        <v>311</v>
      </c>
      <c r="B1095" s="18">
        <v>12</v>
      </c>
      <c r="C1095" s="18">
        <v>0.20599999999999999</v>
      </c>
    </row>
    <row r="1096" spans="1:3" ht="22" x14ac:dyDescent="0.3">
      <c r="A1096" s="13" t="s">
        <v>248</v>
      </c>
      <c r="B1096" s="13">
        <v>7</v>
      </c>
      <c r="C1096" s="13">
        <v>0.18</v>
      </c>
    </row>
    <row r="1097" spans="1:3" ht="22" x14ac:dyDescent="0.3">
      <c r="A1097" s="21" t="s">
        <v>552</v>
      </c>
      <c r="B1097" s="21">
        <v>8.25</v>
      </c>
      <c r="C1097" s="21">
        <v>0.17399999999999999</v>
      </c>
    </row>
    <row r="1098" spans="1:3" ht="22" x14ac:dyDescent="0.3">
      <c r="A1098" s="24" t="s">
        <v>669</v>
      </c>
      <c r="B1098" s="24">
        <v>7.26</v>
      </c>
      <c r="C1098" s="24">
        <v>0.105</v>
      </c>
    </row>
    <row r="1099" spans="1:3" ht="22" x14ac:dyDescent="0.3">
      <c r="A1099" s="30" t="s">
        <v>774</v>
      </c>
      <c r="B1099" s="30">
        <v>13.33</v>
      </c>
      <c r="C1099" s="30">
        <v>0.185</v>
      </c>
    </row>
    <row r="1100" spans="1:3" ht="22" x14ac:dyDescent="0.3">
      <c r="A1100" s="17" t="s">
        <v>290</v>
      </c>
      <c r="B1100" s="18">
        <v>12.5</v>
      </c>
      <c r="C1100" s="18">
        <v>0.216</v>
      </c>
    </row>
    <row r="1101" spans="1:3" ht="22" x14ac:dyDescent="0.3">
      <c r="A1101" s="13" t="s">
        <v>167</v>
      </c>
      <c r="B1101" s="13">
        <v>4.5</v>
      </c>
      <c r="C1101" s="13">
        <v>0.13700000000000001</v>
      </c>
    </row>
    <row r="1102" spans="1:3" ht="22" x14ac:dyDescent="0.3">
      <c r="A1102" s="13" t="s">
        <v>158</v>
      </c>
      <c r="B1102" s="13">
        <v>9.64</v>
      </c>
      <c r="C1102" s="13">
        <v>0.222</v>
      </c>
    </row>
    <row r="1103" spans="1:3" ht="22" x14ac:dyDescent="0.3">
      <c r="A1103" s="10" t="s">
        <v>96</v>
      </c>
      <c r="B1103" s="10">
        <v>9.17</v>
      </c>
      <c r="C1103" s="11">
        <v>0.13800000000000001</v>
      </c>
    </row>
    <row r="1104" spans="1:3" ht="22" x14ac:dyDescent="0.3">
      <c r="A1104" s="21" t="s">
        <v>607</v>
      </c>
      <c r="B1104" s="21">
        <v>7.55</v>
      </c>
      <c r="C1104" s="21">
        <v>0.14699999999999999</v>
      </c>
    </row>
    <row r="1105" spans="1:3" ht="22" x14ac:dyDescent="0.3">
      <c r="A1105" s="21" t="s">
        <v>624</v>
      </c>
      <c r="B1105" s="21">
        <v>9.14</v>
      </c>
      <c r="C1105" s="21">
        <v>0.19500000000000001</v>
      </c>
    </row>
    <row r="1106" spans="1:3" ht="22" x14ac:dyDescent="0.3">
      <c r="A1106" s="30" t="s">
        <v>798</v>
      </c>
      <c r="B1106" s="30">
        <v>12.5</v>
      </c>
      <c r="C1106" s="30">
        <v>0.16500000000000001</v>
      </c>
    </row>
    <row r="1107" spans="1:3" ht="22" x14ac:dyDescent="0.3">
      <c r="A1107" s="21" t="s">
        <v>427</v>
      </c>
      <c r="B1107" s="21">
        <v>9</v>
      </c>
      <c r="C1107" s="21">
        <v>0.19</v>
      </c>
    </row>
    <row r="1108" spans="1:3" ht="22" x14ac:dyDescent="0.3">
      <c r="A1108" s="21" t="s">
        <v>586</v>
      </c>
      <c r="B1108" s="21">
        <v>9.5</v>
      </c>
      <c r="C1108" s="21">
        <v>0.20399999999999999</v>
      </c>
    </row>
    <row r="1109" spans="1:3" ht="22" x14ac:dyDescent="0.3">
      <c r="A1109" s="24" t="s">
        <v>680</v>
      </c>
      <c r="B1109" s="24">
        <v>13.21</v>
      </c>
      <c r="C1109" s="24">
        <v>0.19800000000000001</v>
      </c>
    </row>
    <row r="1110" spans="1:3" ht="22" x14ac:dyDescent="0.3">
      <c r="A1110" s="13" t="s">
        <v>171</v>
      </c>
      <c r="B1110" s="13">
        <v>7.5</v>
      </c>
      <c r="C1110" s="13">
        <v>0.184</v>
      </c>
    </row>
    <row r="1111" spans="1:3" ht="22" x14ac:dyDescent="0.3">
      <c r="A1111" s="13" t="s">
        <v>188</v>
      </c>
      <c r="B1111" s="13">
        <v>6.67</v>
      </c>
      <c r="C1111" s="13">
        <v>0.17</v>
      </c>
    </row>
    <row r="1112" spans="1:3" ht="22" x14ac:dyDescent="0.3">
      <c r="A1112" s="10" t="s">
        <v>96</v>
      </c>
      <c r="B1112" s="10">
        <v>11</v>
      </c>
      <c r="C1112" s="11">
        <v>0.17399999999999999</v>
      </c>
    </row>
    <row r="1113" spans="1:3" ht="22" x14ac:dyDescent="0.3">
      <c r="A1113" s="24" t="s">
        <v>672</v>
      </c>
      <c r="B1113" s="24">
        <v>9.31</v>
      </c>
      <c r="C1113" s="24">
        <v>0.13300000000000001</v>
      </c>
    </row>
    <row r="1114" spans="1:3" ht="22" x14ac:dyDescent="0.3">
      <c r="A1114" s="27" t="s">
        <v>748</v>
      </c>
      <c r="B1114" s="27">
        <v>5.83</v>
      </c>
      <c r="C1114" s="27">
        <v>0.19600000000000001</v>
      </c>
    </row>
    <row r="1115" spans="1:3" ht="22" x14ac:dyDescent="0.3">
      <c r="A1115" s="13" t="s">
        <v>158</v>
      </c>
      <c r="B1115" s="13">
        <v>7.5</v>
      </c>
      <c r="C1115" s="13">
        <v>0.183</v>
      </c>
    </row>
    <row r="1116" spans="1:3" ht="22" x14ac:dyDescent="0.3">
      <c r="A1116" s="27" t="s">
        <v>750</v>
      </c>
      <c r="B1116" s="27">
        <v>4.5199999999999996</v>
      </c>
      <c r="C1116" s="27">
        <v>0.152</v>
      </c>
    </row>
    <row r="1117" spans="1:3" ht="22" x14ac:dyDescent="0.3">
      <c r="A1117" s="21" t="s">
        <v>429</v>
      </c>
      <c r="B1117" s="21">
        <v>8</v>
      </c>
      <c r="C1117" s="21">
        <v>0.156</v>
      </c>
    </row>
    <row r="1118" spans="1:3" ht="22" x14ac:dyDescent="0.3">
      <c r="A1118" s="21" t="s">
        <v>571</v>
      </c>
      <c r="B1118" s="21">
        <v>10.33</v>
      </c>
      <c r="C1118" s="21">
        <v>0.22600000000000001</v>
      </c>
    </row>
    <row r="1119" spans="1:3" ht="22" x14ac:dyDescent="0.3">
      <c r="A1119" s="21" t="s">
        <v>598</v>
      </c>
      <c r="B1119" s="21">
        <v>9.85</v>
      </c>
      <c r="C1119" s="21">
        <v>0.21199999999999999</v>
      </c>
    </row>
    <row r="1120" spans="1:3" ht="22" x14ac:dyDescent="0.3">
      <c r="A1120" s="21" t="s">
        <v>512</v>
      </c>
      <c r="B1120" s="21">
        <v>11</v>
      </c>
      <c r="C1120" s="21">
        <v>0.246</v>
      </c>
    </row>
    <row r="1121" spans="1:3" ht="22" x14ac:dyDescent="0.3">
      <c r="A1121" s="24" t="s">
        <v>692</v>
      </c>
      <c r="B1121" s="24">
        <v>11.61</v>
      </c>
      <c r="C1121" s="24">
        <v>0.16900000000000001</v>
      </c>
    </row>
    <row r="1122" spans="1:3" ht="22" x14ac:dyDescent="0.3">
      <c r="A1122" s="30" t="s">
        <v>764</v>
      </c>
      <c r="B1122" s="30">
        <v>11.79</v>
      </c>
      <c r="C1122" s="30">
        <v>0.14699999999999999</v>
      </c>
    </row>
    <row r="1123" spans="1:3" ht="22" x14ac:dyDescent="0.3">
      <c r="A1123" s="10" t="s">
        <v>93</v>
      </c>
      <c r="B1123" s="10">
        <v>8.86</v>
      </c>
      <c r="C1123" s="11">
        <v>0.123</v>
      </c>
    </row>
    <row r="1124" spans="1:3" ht="22" x14ac:dyDescent="0.3">
      <c r="A1124" s="21" t="s">
        <v>614</v>
      </c>
      <c r="B1124" s="21">
        <v>5</v>
      </c>
      <c r="C1124" s="21">
        <v>6.2E-2</v>
      </c>
    </row>
    <row r="1125" spans="1:3" ht="22" x14ac:dyDescent="0.3">
      <c r="A1125" s="27" t="s">
        <v>752</v>
      </c>
      <c r="B1125" s="27">
        <v>6.14</v>
      </c>
      <c r="C1125" s="27">
        <v>0.20399999999999999</v>
      </c>
    </row>
    <row r="1126" spans="1:3" ht="22" x14ac:dyDescent="0.3">
      <c r="A1126" s="21" t="s">
        <v>468</v>
      </c>
      <c r="B1126" s="21">
        <v>9.17</v>
      </c>
      <c r="C1126" s="21">
        <v>0.186</v>
      </c>
    </row>
    <row r="1127" spans="1:3" ht="22" x14ac:dyDescent="0.3">
      <c r="A1127" s="27" t="s">
        <v>753</v>
      </c>
      <c r="B1127" s="27">
        <v>6.41</v>
      </c>
      <c r="C1127" s="27">
        <v>0.21199999999999999</v>
      </c>
    </row>
    <row r="1128" spans="1:3" ht="22" x14ac:dyDescent="0.3">
      <c r="A1128" s="13" t="s">
        <v>188</v>
      </c>
      <c r="B1128" s="13">
        <v>7.5</v>
      </c>
      <c r="C1128" s="13">
        <v>0.17899999999999999</v>
      </c>
    </row>
    <row r="1129" spans="1:3" ht="22" x14ac:dyDescent="0.3">
      <c r="A1129" s="30" t="s">
        <v>764</v>
      </c>
      <c r="B1129" s="30">
        <v>12.5</v>
      </c>
      <c r="C1129" s="30">
        <v>0.156</v>
      </c>
    </row>
    <row r="1130" spans="1:3" ht="22" x14ac:dyDescent="0.3">
      <c r="A1130" s="30" t="s">
        <v>865</v>
      </c>
      <c r="B1130" s="30">
        <v>11.79</v>
      </c>
      <c r="C1130" s="30">
        <v>0.14299999999999999</v>
      </c>
    </row>
    <row r="1131" spans="1:3" ht="22" x14ac:dyDescent="0.3">
      <c r="A1131" s="21" t="s">
        <v>593</v>
      </c>
      <c r="B1131" s="21">
        <v>10.33</v>
      </c>
      <c r="C1131" s="21">
        <v>0.219</v>
      </c>
    </row>
    <row r="1132" spans="1:3" ht="22" x14ac:dyDescent="0.3">
      <c r="A1132" s="13" t="s">
        <v>258</v>
      </c>
      <c r="B1132" s="13">
        <v>6.25</v>
      </c>
      <c r="C1132" s="13">
        <v>0.157</v>
      </c>
    </row>
    <row r="1133" spans="1:3" ht="22" x14ac:dyDescent="0.3">
      <c r="A1133" s="21" t="s">
        <v>517</v>
      </c>
      <c r="B1133" s="21">
        <v>9.5</v>
      </c>
      <c r="C1133" s="21">
        <v>0.193</v>
      </c>
    </row>
    <row r="1134" spans="1:3" ht="22" x14ac:dyDescent="0.3">
      <c r="A1134" s="10" t="s">
        <v>135</v>
      </c>
      <c r="B1134" s="10">
        <v>11.56</v>
      </c>
      <c r="C1134" s="11">
        <v>0.17599999999999999</v>
      </c>
    </row>
    <row r="1135" spans="1:3" ht="22" x14ac:dyDescent="0.3">
      <c r="A1135" s="21" t="s">
        <v>530</v>
      </c>
      <c r="B1135" s="21">
        <v>9.5</v>
      </c>
      <c r="C1135" s="21">
        <v>0.192</v>
      </c>
    </row>
    <row r="1136" spans="1:3" ht="22" x14ac:dyDescent="0.3">
      <c r="A1136" s="21" t="s">
        <v>543</v>
      </c>
      <c r="B1136" s="21">
        <v>10</v>
      </c>
      <c r="C1136" s="21">
        <v>0.20699999999999999</v>
      </c>
    </row>
    <row r="1137" spans="1:3" ht="22" x14ac:dyDescent="0.3">
      <c r="A1137" s="24" t="s">
        <v>669</v>
      </c>
      <c r="B1137" s="24">
        <v>6.31</v>
      </c>
      <c r="C1137" s="24">
        <v>7.6999999999999999E-2</v>
      </c>
    </row>
    <row r="1138" spans="1:3" ht="22" x14ac:dyDescent="0.3">
      <c r="A1138" s="21" t="s">
        <v>412</v>
      </c>
      <c r="B1138" s="21">
        <v>8.66</v>
      </c>
      <c r="C1138" s="21">
        <v>0.16600000000000001</v>
      </c>
    </row>
    <row r="1139" spans="1:3" ht="22" x14ac:dyDescent="0.3">
      <c r="A1139" s="17" t="s">
        <v>320</v>
      </c>
      <c r="B1139" s="18">
        <v>12.5</v>
      </c>
      <c r="C1139" s="18">
        <v>0.19500000000000001</v>
      </c>
    </row>
    <row r="1140" spans="1:3" ht="22" x14ac:dyDescent="0.3">
      <c r="A1140" s="24" t="s">
        <v>692</v>
      </c>
      <c r="B1140" s="24">
        <v>11.54</v>
      </c>
      <c r="C1140" s="24">
        <v>0.16200000000000001</v>
      </c>
    </row>
    <row r="1141" spans="1:3" ht="22" x14ac:dyDescent="0.3">
      <c r="A1141" s="10" t="s">
        <v>137</v>
      </c>
      <c r="B1141" s="10">
        <v>11.55</v>
      </c>
      <c r="C1141" s="11">
        <v>0.17299999999999999</v>
      </c>
    </row>
    <row r="1142" spans="1:3" ht="22" x14ac:dyDescent="0.3">
      <c r="A1142" s="6" t="s">
        <v>14</v>
      </c>
      <c r="B1142" s="7">
        <v>11.07</v>
      </c>
      <c r="C1142" s="7">
        <v>0.16200000000000001</v>
      </c>
    </row>
    <row r="1143" spans="1:3" ht="22" x14ac:dyDescent="0.3">
      <c r="A1143" s="13" t="s">
        <v>241</v>
      </c>
      <c r="B1143" s="13">
        <v>12.5</v>
      </c>
      <c r="C1143" s="13">
        <v>0.25900000000000001</v>
      </c>
    </row>
    <row r="1144" spans="1:3" ht="22" x14ac:dyDescent="0.3">
      <c r="A1144" s="30" t="s">
        <v>764</v>
      </c>
      <c r="B1144" s="30">
        <v>15</v>
      </c>
      <c r="C1144" s="30">
        <v>0.19400000000000001</v>
      </c>
    </row>
    <row r="1145" spans="1:3" ht="22" x14ac:dyDescent="0.3">
      <c r="A1145" s="21" t="s">
        <v>438</v>
      </c>
      <c r="B1145" s="21">
        <v>8.42</v>
      </c>
      <c r="C1145" s="21">
        <v>0.152</v>
      </c>
    </row>
    <row r="1146" spans="1:3" ht="22" x14ac:dyDescent="0.3">
      <c r="A1146" s="21" t="s">
        <v>635</v>
      </c>
      <c r="B1146" s="21">
        <v>8.86</v>
      </c>
      <c r="C1146" s="21">
        <v>0.16500000000000001</v>
      </c>
    </row>
    <row r="1147" spans="1:3" ht="22" x14ac:dyDescent="0.3">
      <c r="A1147" s="21" t="s">
        <v>550</v>
      </c>
      <c r="B1147" s="21">
        <v>9.5</v>
      </c>
      <c r="C1147" s="21">
        <v>0.18099999999999999</v>
      </c>
    </row>
    <row r="1148" spans="1:3" ht="22" x14ac:dyDescent="0.3">
      <c r="A1148" s="13" t="s">
        <v>270</v>
      </c>
      <c r="B1148" s="13">
        <v>8.75</v>
      </c>
      <c r="C1148" s="13">
        <v>0.192</v>
      </c>
    </row>
    <row r="1149" spans="1:3" ht="22" x14ac:dyDescent="0.3">
      <c r="A1149" s="13" t="s">
        <v>258</v>
      </c>
      <c r="B1149" s="13">
        <v>8.5</v>
      </c>
      <c r="C1149" s="13">
        <v>0.187</v>
      </c>
    </row>
    <row r="1150" spans="1:3" ht="22" x14ac:dyDescent="0.3">
      <c r="A1150" s="21" t="s">
        <v>517</v>
      </c>
      <c r="B1150" s="21">
        <v>8</v>
      </c>
      <c r="C1150" s="21">
        <v>0.13300000000000001</v>
      </c>
    </row>
    <row r="1151" spans="1:3" ht="22" x14ac:dyDescent="0.3">
      <c r="A1151" s="21" t="s">
        <v>412</v>
      </c>
      <c r="B1151" s="21">
        <v>8.8800000000000008</v>
      </c>
      <c r="C1151" s="21">
        <v>0.159</v>
      </c>
    </row>
    <row r="1152" spans="1:3" ht="22" x14ac:dyDescent="0.3">
      <c r="A1152" s="21" t="s">
        <v>457</v>
      </c>
      <c r="B1152" s="21">
        <v>3.66</v>
      </c>
      <c r="C1152" s="21">
        <v>1E-3</v>
      </c>
    </row>
    <row r="1153" spans="1:3" ht="22" x14ac:dyDescent="0.3">
      <c r="A1153" s="21" t="s">
        <v>550</v>
      </c>
      <c r="B1153" s="21">
        <v>8</v>
      </c>
      <c r="C1153" s="21">
        <v>0.13200000000000001</v>
      </c>
    </row>
    <row r="1154" spans="1:3" ht="22" x14ac:dyDescent="0.3">
      <c r="A1154" s="24" t="s">
        <v>692</v>
      </c>
      <c r="B1154" s="24">
        <v>7.88</v>
      </c>
      <c r="C1154" s="24">
        <v>9.4E-2</v>
      </c>
    </row>
    <row r="1155" spans="1:3" ht="22" x14ac:dyDescent="0.3">
      <c r="A1155" s="24" t="s">
        <v>678</v>
      </c>
      <c r="B1155" s="24">
        <v>11.73</v>
      </c>
      <c r="C1155" s="24">
        <v>0.157</v>
      </c>
    </row>
    <row r="1156" spans="1:3" ht="22" x14ac:dyDescent="0.3">
      <c r="A1156" s="17" t="s">
        <v>307</v>
      </c>
      <c r="B1156" s="18">
        <v>10</v>
      </c>
      <c r="C1156" s="18">
        <v>0.126</v>
      </c>
    </row>
    <row r="1157" spans="1:3" ht="22" x14ac:dyDescent="0.3">
      <c r="A1157" s="13" t="s">
        <v>147</v>
      </c>
      <c r="B1157" s="13">
        <v>7.5</v>
      </c>
      <c r="C1157" s="13">
        <v>0.16900000000000001</v>
      </c>
    </row>
    <row r="1158" spans="1:3" ht="22" x14ac:dyDescent="0.3">
      <c r="A1158" s="21" t="s">
        <v>614</v>
      </c>
      <c r="B1158" s="21">
        <v>9.5</v>
      </c>
      <c r="C1158" s="21">
        <v>0.17599999999999999</v>
      </c>
    </row>
    <row r="1159" spans="1:3" ht="22" x14ac:dyDescent="0.3">
      <c r="A1159" s="21" t="s">
        <v>614</v>
      </c>
      <c r="B1159" s="21">
        <v>7</v>
      </c>
      <c r="C1159" s="21">
        <v>9.9000000000000005E-2</v>
      </c>
    </row>
    <row r="1160" spans="1:3" ht="22" x14ac:dyDescent="0.3">
      <c r="A1160" s="21" t="s">
        <v>614</v>
      </c>
      <c r="B1160" s="21">
        <v>7</v>
      </c>
      <c r="C1160" s="21">
        <v>9.8000000000000004E-2</v>
      </c>
    </row>
    <row r="1161" spans="1:3" ht="22" x14ac:dyDescent="0.3">
      <c r="A1161" s="13" t="s">
        <v>246</v>
      </c>
      <c r="B1161" s="13">
        <v>8.65</v>
      </c>
      <c r="C1161" s="13">
        <v>0.186</v>
      </c>
    </row>
    <row r="1162" spans="1:3" ht="22" x14ac:dyDescent="0.3">
      <c r="A1162" s="10" t="s">
        <v>138</v>
      </c>
      <c r="B1162" s="10">
        <v>10.36</v>
      </c>
      <c r="C1162" s="11">
        <v>0.129</v>
      </c>
    </row>
    <row r="1163" spans="1:3" ht="22" x14ac:dyDescent="0.3">
      <c r="A1163" s="24" t="s">
        <v>676</v>
      </c>
      <c r="B1163" s="24">
        <v>15.23</v>
      </c>
      <c r="C1163" s="24">
        <v>0.21099999999999999</v>
      </c>
    </row>
    <row r="1164" spans="1:3" ht="22" x14ac:dyDescent="0.3">
      <c r="A1164" s="27" t="s">
        <v>755</v>
      </c>
      <c r="B1164" s="27">
        <v>6.2</v>
      </c>
      <c r="C1164" s="27">
        <v>0.192</v>
      </c>
    </row>
    <row r="1165" spans="1:3" ht="22" x14ac:dyDescent="0.3">
      <c r="A1165" s="17" t="s">
        <v>294</v>
      </c>
      <c r="B1165" s="18">
        <v>10.83</v>
      </c>
      <c r="C1165" s="18">
        <v>0.13700000000000001</v>
      </c>
    </row>
    <row r="1166" spans="1:3" ht="22" x14ac:dyDescent="0.3">
      <c r="A1166" s="21" t="s">
        <v>552</v>
      </c>
      <c r="B1166" s="21">
        <v>12</v>
      </c>
      <c r="C1166" s="21">
        <v>0.24199999999999999</v>
      </c>
    </row>
    <row r="1167" spans="1:3" ht="22" x14ac:dyDescent="0.3">
      <c r="A1167" s="30" t="s">
        <v>900</v>
      </c>
      <c r="B1167" s="30">
        <v>12.5</v>
      </c>
      <c r="C1167" s="30">
        <v>0.13300000000000001</v>
      </c>
    </row>
    <row r="1168" spans="1:3" ht="22" x14ac:dyDescent="0.3">
      <c r="A1168" s="13" t="s">
        <v>199</v>
      </c>
      <c r="B1168" s="13">
        <v>7.5</v>
      </c>
      <c r="C1168" s="13">
        <v>0.16300000000000001</v>
      </c>
    </row>
    <row r="1169" spans="1:3" ht="22" x14ac:dyDescent="0.3">
      <c r="A1169" s="21" t="s">
        <v>517</v>
      </c>
      <c r="B1169" s="21">
        <v>9.5</v>
      </c>
      <c r="C1169" s="21">
        <v>0.16400000000000001</v>
      </c>
    </row>
    <row r="1170" spans="1:3" ht="22" x14ac:dyDescent="0.3">
      <c r="A1170" s="13" t="s">
        <v>246</v>
      </c>
      <c r="B1170" s="13">
        <v>8</v>
      </c>
      <c r="C1170" s="13">
        <v>0.16900000000000001</v>
      </c>
    </row>
    <row r="1171" spans="1:3" ht="22" x14ac:dyDescent="0.3">
      <c r="A1171" s="21" t="s">
        <v>461</v>
      </c>
      <c r="B1171" s="21">
        <v>9.17</v>
      </c>
      <c r="C1171" s="21">
        <v>0.151</v>
      </c>
    </row>
    <row r="1172" spans="1:3" ht="22" x14ac:dyDescent="0.3">
      <c r="A1172" s="21" t="s">
        <v>419</v>
      </c>
      <c r="B1172" s="21">
        <v>8.66</v>
      </c>
      <c r="C1172" s="21">
        <v>0.13400000000000001</v>
      </c>
    </row>
    <row r="1173" spans="1:3" ht="22" x14ac:dyDescent="0.3">
      <c r="A1173" s="13" t="s">
        <v>199</v>
      </c>
      <c r="B1173" s="13">
        <v>11.25</v>
      </c>
      <c r="C1173" s="13">
        <v>0.222</v>
      </c>
    </row>
    <row r="1174" spans="1:3" ht="22" x14ac:dyDescent="0.3">
      <c r="A1174" s="27" t="s">
        <v>724</v>
      </c>
      <c r="B1174" s="27">
        <v>7.5</v>
      </c>
      <c r="C1174" s="27">
        <v>0.22900000000000001</v>
      </c>
    </row>
    <row r="1175" spans="1:3" ht="22" x14ac:dyDescent="0.3">
      <c r="A1175" s="21" t="s">
        <v>430</v>
      </c>
      <c r="B1175" s="21">
        <v>12</v>
      </c>
      <c r="C1175" s="21">
        <v>0.23200000000000001</v>
      </c>
    </row>
    <row r="1176" spans="1:3" ht="22" x14ac:dyDescent="0.3">
      <c r="A1176" s="13" t="s">
        <v>188</v>
      </c>
      <c r="B1176" s="13">
        <v>8.75</v>
      </c>
      <c r="C1176" s="13">
        <v>0.17799999999999999</v>
      </c>
    </row>
    <row r="1177" spans="1:3" ht="22" x14ac:dyDescent="0.3">
      <c r="A1177" s="13" t="s">
        <v>197</v>
      </c>
      <c r="B1177" s="13">
        <v>7.5</v>
      </c>
      <c r="C1177" s="13">
        <v>0.157</v>
      </c>
    </row>
    <row r="1178" spans="1:3" ht="22" x14ac:dyDescent="0.3">
      <c r="A1178" s="21" t="s">
        <v>587</v>
      </c>
      <c r="B1178" s="21">
        <v>11</v>
      </c>
      <c r="C1178" s="21">
        <v>0.19900000000000001</v>
      </c>
    </row>
    <row r="1179" spans="1:3" ht="22" x14ac:dyDescent="0.3">
      <c r="A1179" s="30" t="s">
        <v>880</v>
      </c>
      <c r="B1179" s="30">
        <v>5.83</v>
      </c>
      <c r="C1179" s="30">
        <v>0</v>
      </c>
    </row>
    <row r="1180" spans="1:3" ht="22" x14ac:dyDescent="0.3">
      <c r="A1180" s="17" t="s">
        <v>309</v>
      </c>
      <c r="B1180" s="18">
        <v>14.64</v>
      </c>
      <c r="C1180" s="18">
        <v>0.20200000000000001</v>
      </c>
    </row>
    <row r="1181" spans="1:3" ht="22" x14ac:dyDescent="0.3">
      <c r="A1181" s="21" t="s">
        <v>471</v>
      </c>
      <c r="B1181" s="21">
        <v>12.5</v>
      </c>
      <c r="C1181" s="21">
        <v>0.24</v>
      </c>
    </row>
    <row r="1182" spans="1:3" ht="22" x14ac:dyDescent="0.3">
      <c r="A1182" s="21" t="s">
        <v>512</v>
      </c>
      <c r="B1182" s="21">
        <v>9.5</v>
      </c>
      <c r="C1182" s="21">
        <v>0.14599999999999999</v>
      </c>
    </row>
    <row r="1183" spans="1:3" ht="22" x14ac:dyDescent="0.3">
      <c r="A1183" s="13" t="s">
        <v>147</v>
      </c>
      <c r="B1183" s="13">
        <v>5.5</v>
      </c>
      <c r="C1183" s="13">
        <v>0.11799999999999999</v>
      </c>
    </row>
    <row r="1184" spans="1:3" ht="22" x14ac:dyDescent="0.3">
      <c r="A1184" s="24" t="s">
        <v>677</v>
      </c>
      <c r="B1184" s="24">
        <v>15</v>
      </c>
      <c r="C1184" s="24">
        <v>0.191</v>
      </c>
    </row>
    <row r="1185" spans="1:3" ht="22" x14ac:dyDescent="0.3">
      <c r="A1185" s="13" t="s">
        <v>188</v>
      </c>
      <c r="B1185" s="13">
        <v>9.5</v>
      </c>
      <c r="C1185" s="13">
        <v>0.184</v>
      </c>
    </row>
    <row r="1186" spans="1:3" ht="22" x14ac:dyDescent="0.3">
      <c r="A1186" s="24" t="s">
        <v>692</v>
      </c>
      <c r="B1186" s="24">
        <v>12.88</v>
      </c>
      <c r="C1186" s="24">
        <v>0.155</v>
      </c>
    </row>
    <row r="1187" spans="1:3" ht="22" x14ac:dyDescent="0.3">
      <c r="A1187" s="21" t="s">
        <v>379</v>
      </c>
      <c r="B1187" s="21">
        <v>10</v>
      </c>
      <c r="C1187" s="21">
        <v>0.157</v>
      </c>
    </row>
    <row r="1188" spans="1:3" ht="22" x14ac:dyDescent="0.3">
      <c r="A1188" s="21" t="s">
        <v>524</v>
      </c>
      <c r="B1188" s="21">
        <v>10.75</v>
      </c>
      <c r="C1188" s="21">
        <v>0.18</v>
      </c>
    </row>
    <row r="1189" spans="1:3" ht="22" x14ac:dyDescent="0.3">
      <c r="A1189" s="30" t="s">
        <v>798</v>
      </c>
      <c r="B1189" s="30">
        <v>12</v>
      </c>
      <c r="C1189" s="30">
        <v>0.105</v>
      </c>
    </row>
    <row r="1190" spans="1:3" ht="22" x14ac:dyDescent="0.3">
      <c r="A1190" s="30" t="s">
        <v>890</v>
      </c>
      <c r="B1190" s="30">
        <v>15</v>
      </c>
      <c r="C1190" s="30">
        <v>0.159</v>
      </c>
    </row>
    <row r="1191" spans="1:3" ht="22" x14ac:dyDescent="0.3">
      <c r="A1191" s="17" t="s">
        <v>305</v>
      </c>
      <c r="B1191" s="18">
        <v>17.5</v>
      </c>
      <c r="C1191" s="18">
        <v>0.255</v>
      </c>
    </row>
    <row r="1192" spans="1:3" ht="22" x14ac:dyDescent="0.3">
      <c r="A1192" s="21" t="s">
        <v>464</v>
      </c>
      <c r="B1192" s="21">
        <v>11.67</v>
      </c>
      <c r="C1192" s="21">
        <v>0.20499999999999999</v>
      </c>
    </row>
    <row r="1193" spans="1:3" ht="22" x14ac:dyDescent="0.3">
      <c r="A1193" s="13" t="s">
        <v>228</v>
      </c>
      <c r="B1193" s="13">
        <v>6.67</v>
      </c>
      <c r="C1193" s="13">
        <v>0.13300000000000001</v>
      </c>
    </row>
    <row r="1194" spans="1:3" ht="22" x14ac:dyDescent="0.3">
      <c r="A1194" s="21" t="s">
        <v>412</v>
      </c>
      <c r="B1194" s="21">
        <v>10.33</v>
      </c>
      <c r="C1194" s="21">
        <v>0.16200000000000001</v>
      </c>
    </row>
    <row r="1195" spans="1:3" ht="22" x14ac:dyDescent="0.3">
      <c r="A1195" s="30" t="s">
        <v>890</v>
      </c>
      <c r="B1195" s="30">
        <v>11.59</v>
      </c>
      <c r="C1195" s="30">
        <v>9.2999999999999999E-2</v>
      </c>
    </row>
    <row r="1196" spans="1:3" ht="22" x14ac:dyDescent="0.3">
      <c r="A1196" s="21" t="s">
        <v>512</v>
      </c>
      <c r="B1196" s="21">
        <v>8.66</v>
      </c>
      <c r="C1196" s="21">
        <v>0.11</v>
      </c>
    </row>
    <row r="1197" spans="1:3" ht="22" x14ac:dyDescent="0.3">
      <c r="A1197" s="21" t="s">
        <v>587</v>
      </c>
      <c r="B1197" s="21">
        <v>12</v>
      </c>
      <c r="C1197" s="21">
        <v>0.21099999999999999</v>
      </c>
    </row>
    <row r="1198" spans="1:3" ht="22" x14ac:dyDescent="0.3">
      <c r="A1198" s="21" t="s">
        <v>429</v>
      </c>
      <c r="B1198" s="21">
        <v>12</v>
      </c>
      <c r="C1198" s="21">
        <v>0.20899999999999999</v>
      </c>
    </row>
    <row r="1199" spans="1:3" ht="22" x14ac:dyDescent="0.3">
      <c r="A1199" s="13" t="s">
        <v>280</v>
      </c>
      <c r="B1199" s="13">
        <v>10.56</v>
      </c>
      <c r="C1199" s="13">
        <v>0.19600000000000001</v>
      </c>
    </row>
    <row r="1200" spans="1:3" ht="22" x14ac:dyDescent="0.3">
      <c r="A1200" s="21" t="s">
        <v>418</v>
      </c>
      <c r="B1200" s="21">
        <v>9.5</v>
      </c>
      <c r="C1200" s="21">
        <v>0.129</v>
      </c>
    </row>
    <row r="1201" spans="1:3" ht="22" x14ac:dyDescent="0.3">
      <c r="A1201" s="24" t="s">
        <v>676</v>
      </c>
      <c r="B1201" s="24">
        <v>14.17</v>
      </c>
      <c r="C1201" s="24">
        <v>0.16700000000000001</v>
      </c>
    </row>
    <row r="1202" spans="1:3" ht="22" x14ac:dyDescent="0.3">
      <c r="A1202" s="21" t="s">
        <v>438</v>
      </c>
      <c r="B1202" s="21">
        <v>10.57</v>
      </c>
      <c r="C1202" s="21">
        <v>0.152</v>
      </c>
    </row>
    <row r="1203" spans="1:3" ht="22" x14ac:dyDescent="0.3">
      <c r="A1203" s="27" t="s">
        <v>758</v>
      </c>
      <c r="B1203" s="27">
        <v>7.1</v>
      </c>
      <c r="C1203" s="27">
        <v>0.19600000000000001</v>
      </c>
    </row>
    <row r="1204" spans="1:3" ht="22" x14ac:dyDescent="0.3">
      <c r="A1204" s="24" t="s">
        <v>680</v>
      </c>
      <c r="B1204" s="24">
        <v>17.5</v>
      </c>
      <c r="C1204" s="24">
        <v>0.215</v>
      </c>
    </row>
    <row r="1205" spans="1:3" ht="22" x14ac:dyDescent="0.3">
      <c r="A1205" s="21" t="s">
        <v>465</v>
      </c>
      <c r="B1205" s="21">
        <v>12.5</v>
      </c>
      <c r="C1205" s="21">
        <v>0.20499999999999999</v>
      </c>
    </row>
    <row r="1206" spans="1:3" ht="22" x14ac:dyDescent="0.3">
      <c r="A1206" s="24" t="s">
        <v>692</v>
      </c>
      <c r="B1206" s="24">
        <v>16.39</v>
      </c>
      <c r="C1206" s="24">
        <v>0.19500000000000001</v>
      </c>
    </row>
    <row r="1207" spans="1:3" ht="22" x14ac:dyDescent="0.3">
      <c r="A1207" s="21" t="s">
        <v>446</v>
      </c>
      <c r="B1207" s="21">
        <v>12</v>
      </c>
      <c r="C1207" s="21">
        <v>0.18</v>
      </c>
    </row>
    <row r="1208" spans="1:3" ht="22" x14ac:dyDescent="0.3">
      <c r="A1208" s="30" t="s">
        <v>805</v>
      </c>
      <c r="B1208" s="30">
        <v>12.5</v>
      </c>
      <c r="C1208" s="30">
        <v>8.3000000000000004E-2</v>
      </c>
    </row>
    <row r="1209" spans="1:3" ht="22" x14ac:dyDescent="0.3">
      <c r="A1209" s="21" t="s">
        <v>654</v>
      </c>
      <c r="B1209" s="21">
        <v>13.66</v>
      </c>
      <c r="C1209" s="21">
        <v>0.22600000000000001</v>
      </c>
    </row>
    <row r="1210" spans="1:3" ht="22" x14ac:dyDescent="0.3">
      <c r="A1210" s="21" t="s">
        <v>518</v>
      </c>
      <c r="B1210" s="21">
        <v>12</v>
      </c>
      <c r="C1210" s="21">
        <v>0.17499999999999999</v>
      </c>
    </row>
    <row r="1211" spans="1:3" ht="22" x14ac:dyDescent="0.3">
      <c r="A1211" s="21" t="s">
        <v>522</v>
      </c>
      <c r="B1211" s="21">
        <v>12</v>
      </c>
      <c r="C1211" s="21">
        <v>0.16900000000000001</v>
      </c>
    </row>
    <row r="1212" spans="1:3" ht="22" x14ac:dyDescent="0.3">
      <c r="A1212" s="21" t="s">
        <v>614</v>
      </c>
      <c r="B1212" s="21">
        <v>8.93</v>
      </c>
      <c r="C1212" s="21">
        <v>7.3999999999999996E-2</v>
      </c>
    </row>
    <row r="1213" spans="1:3" ht="22" x14ac:dyDescent="0.3">
      <c r="A1213" s="13" t="s">
        <v>209</v>
      </c>
      <c r="B1213" s="13">
        <v>9.5</v>
      </c>
      <c r="C1213" s="13">
        <v>0.155</v>
      </c>
    </row>
    <row r="1214" spans="1:3" ht="22" x14ac:dyDescent="0.3">
      <c r="A1214" s="24" t="s">
        <v>672</v>
      </c>
      <c r="B1214" s="24">
        <v>12.13</v>
      </c>
      <c r="C1214" s="24">
        <v>0.10299999999999999</v>
      </c>
    </row>
    <row r="1215" spans="1:3" ht="22" x14ac:dyDescent="0.3">
      <c r="A1215" s="13" t="s">
        <v>217</v>
      </c>
      <c r="B1215" s="13">
        <v>7.5</v>
      </c>
      <c r="C1215" s="13">
        <v>0.113</v>
      </c>
    </row>
    <row r="1216" spans="1:3" ht="22" x14ac:dyDescent="0.3">
      <c r="A1216" s="21" t="s">
        <v>649</v>
      </c>
      <c r="B1216" s="21">
        <v>7</v>
      </c>
      <c r="C1216" s="21">
        <v>0</v>
      </c>
    </row>
    <row r="1217" spans="1:3" ht="22" x14ac:dyDescent="0.3">
      <c r="A1217" s="21" t="s">
        <v>651</v>
      </c>
      <c r="B1217" s="21">
        <v>13.66</v>
      </c>
      <c r="C1217" s="21">
        <v>0.2</v>
      </c>
    </row>
    <row r="1218" spans="1:3" ht="22" x14ac:dyDescent="0.3">
      <c r="A1218" s="27" t="s">
        <v>752</v>
      </c>
      <c r="B1218" s="27">
        <v>8.2100000000000009</v>
      </c>
      <c r="C1218" s="27">
        <v>0.21099999999999999</v>
      </c>
    </row>
    <row r="1219" spans="1:3" ht="22" x14ac:dyDescent="0.3">
      <c r="A1219" s="21" t="s">
        <v>526</v>
      </c>
      <c r="B1219" s="21">
        <v>14.5</v>
      </c>
      <c r="C1219" s="21">
        <v>0.222</v>
      </c>
    </row>
    <row r="1220" spans="1:3" ht="22" x14ac:dyDescent="0.3">
      <c r="A1220" s="27" t="s">
        <v>761</v>
      </c>
      <c r="B1220" s="27">
        <v>8.07</v>
      </c>
      <c r="C1220" s="27">
        <v>0.20100000000000001</v>
      </c>
    </row>
    <row r="1221" spans="1:3" ht="22" x14ac:dyDescent="0.3">
      <c r="A1221" s="21" t="s">
        <v>464</v>
      </c>
      <c r="B1221" s="21">
        <v>12.5</v>
      </c>
      <c r="C1221" s="21">
        <v>0.14199999999999999</v>
      </c>
    </row>
    <row r="1222" spans="1:3" ht="22" x14ac:dyDescent="0.3">
      <c r="A1222" s="30" t="s">
        <v>774</v>
      </c>
      <c r="B1222" s="30">
        <v>19.170000000000002</v>
      </c>
      <c r="C1222" s="30">
        <v>0.158</v>
      </c>
    </row>
    <row r="1223" spans="1:3" ht="22" x14ac:dyDescent="0.3">
      <c r="A1223" s="21" t="s">
        <v>453</v>
      </c>
      <c r="B1223" s="21">
        <v>12</v>
      </c>
      <c r="C1223" s="21">
        <v>0.11899999999999999</v>
      </c>
    </row>
    <row r="1224" spans="1:3" ht="22" x14ac:dyDescent="0.3">
      <c r="A1224" s="30" t="s">
        <v>900</v>
      </c>
      <c r="B1224" s="30">
        <v>16.25</v>
      </c>
      <c r="C1224" s="30">
        <v>9.6000000000000002E-2</v>
      </c>
    </row>
    <row r="1225" spans="1:3" ht="22" x14ac:dyDescent="0.3">
      <c r="A1225" s="21" t="s">
        <v>383</v>
      </c>
      <c r="B1225" s="21">
        <v>14.5</v>
      </c>
      <c r="C1225" s="21">
        <v>0.183</v>
      </c>
    </row>
    <row r="1226" spans="1:3" ht="22" x14ac:dyDescent="0.3">
      <c r="A1226" s="21" t="s">
        <v>438</v>
      </c>
      <c r="B1226" s="21">
        <v>14</v>
      </c>
      <c r="C1226" s="21">
        <v>0.16700000000000001</v>
      </c>
    </row>
    <row r="1227" spans="1:3" ht="22" x14ac:dyDescent="0.3">
      <c r="A1227" s="24" t="s">
        <v>674</v>
      </c>
      <c r="B1227" s="24">
        <v>15.83</v>
      </c>
      <c r="C1227" s="24">
        <v>0.13200000000000001</v>
      </c>
    </row>
    <row r="1228" spans="1:3" ht="22" x14ac:dyDescent="0.3">
      <c r="A1228" s="24" t="s">
        <v>678</v>
      </c>
      <c r="B1228" s="24">
        <v>15</v>
      </c>
      <c r="C1228" s="24">
        <v>0.112</v>
      </c>
    </row>
    <row r="1229" spans="1:3" ht="22" x14ac:dyDescent="0.3">
      <c r="A1229" s="13" t="s">
        <v>171</v>
      </c>
      <c r="B1229" s="13">
        <v>13.21</v>
      </c>
      <c r="C1229" s="13">
        <v>0.17299999999999999</v>
      </c>
    </row>
    <row r="1230" spans="1:3" ht="22" x14ac:dyDescent="0.3">
      <c r="A1230" s="13" t="s">
        <v>283</v>
      </c>
      <c r="B1230" s="13">
        <v>15</v>
      </c>
      <c r="C1230" s="13">
        <v>0.17799999999999999</v>
      </c>
    </row>
    <row r="1231" spans="1:3" ht="22" x14ac:dyDescent="0.3">
      <c r="A1231" s="13" t="s">
        <v>270</v>
      </c>
      <c r="B1231" s="13">
        <v>13.5</v>
      </c>
      <c r="C1231" s="13">
        <v>0.151</v>
      </c>
    </row>
    <row r="1232" spans="1:3" ht="22" x14ac:dyDescent="0.3">
      <c r="A1232" s="24" t="s">
        <v>672</v>
      </c>
      <c r="B1232" s="24">
        <v>13.7</v>
      </c>
      <c r="C1232" s="24">
        <v>4.9000000000000002E-2</v>
      </c>
    </row>
    <row r="1233" spans="1:3" ht="22" x14ac:dyDescent="0.3">
      <c r="A1233" s="21" t="s">
        <v>382</v>
      </c>
      <c r="B1233" s="21">
        <v>13.66</v>
      </c>
      <c r="C1233" s="21">
        <v>7.3999999999999996E-2</v>
      </c>
    </row>
    <row r="1234" spans="1:3" ht="22" x14ac:dyDescent="0.3">
      <c r="A1234" s="27" t="s">
        <v>762</v>
      </c>
      <c r="B1234" s="27">
        <v>8.11</v>
      </c>
      <c r="C1234" s="27">
        <v>0.121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865E-68E3-9746-BF3C-AC4578F71BAF}">
  <dimension ref="A1:P1235"/>
  <sheetViews>
    <sheetView zoomScale="75" workbookViewId="0">
      <selection activeCell="U282" sqref="U282"/>
    </sheetView>
  </sheetViews>
  <sheetFormatPr baseColWidth="10" defaultRowHeight="16" x14ac:dyDescent="0.2"/>
  <cols>
    <col min="1" max="1" width="38.1640625" customWidth="1"/>
    <col min="2" max="2" width="21.5" customWidth="1"/>
    <col min="3" max="3" width="21.6640625" customWidth="1"/>
    <col min="4" max="4" width="26.1640625" customWidth="1"/>
    <col min="5" max="5" width="25.6640625" customWidth="1"/>
    <col min="6" max="6" width="24.33203125" customWidth="1"/>
    <col min="7" max="7" width="23.5" customWidth="1"/>
    <col min="8" max="8" width="20.6640625" customWidth="1"/>
    <col min="9" max="9" width="18.83203125" customWidth="1"/>
    <col min="10" max="10" width="20.1640625" customWidth="1"/>
    <col min="11" max="11" width="28.83203125" customWidth="1"/>
    <col min="13" max="13" width="28.83203125" bestFit="1" customWidth="1"/>
    <col min="14" max="14" width="19.5" bestFit="1" customWidth="1"/>
    <col min="15" max="15" width="25.5" bestFit="1" customWidth="1"/>
    <col min="16" max="16" width="28.33203125" bestFit="1" customWidth="1"/>
  </cols>
  <sheetData>
    <row r="1" spans="1:14" ht="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286</v>
      </c>
      <c r="L1" s="3"/>
      <c r="M1" s="3"/>
    </row>
    <row r="2" spans="1:14" ht="22" x14ac:dyDescent="0.3">
      <c r="A2" s="30" t="s">
        <v>847</v>
      </c>
      <c r="B2" s="30" t="s">
        <v>848</v>
      </c>
      <c r="C2" s="30">
        <v>3.65</v>
      </c>
      <c r="D2" s="30">
        <v>0.30299999999999999</v>
      </c>
      <c r="E2" s="30">
        <v>6.9000000000000006E-2</v>
      </c>
      <c r="F2" s="30">
        <v>0</v>
      </c>
      <c r="G2" s="30">
        <v>3.4000000000000002E-2</v>
      </c>
      <c r="H2" s="30">
        <v>19</v>
      </c>
      <c r="I2" s="30">
        <v>17</v>
      </c>
      <c r="J2" s="31">
        <v>0.89</v>
      </c>
      <c r="K2" s="30" t="s">
        <v>821</v>
      </c>
      <c r="L2" s="3"/>
      <c r="M2" s="6" t="s">
        <v>936</v>
      </c>
    </row>
    <row r="3" spans="1:14" ht="22" x14ac:dyDescent="0.3">
      <c r="A3" s="21" t="s">
        <v>390</v>
      </c>
      <c r="B3" s="21" t="s">
        <v>386</v>
      </c>
      <c r="C3" s="21">
        <v>3</v>
      </c>
      <c r="D3" s="21">
        <v>0.378</v>
      </c>
      <c r="E3" s="21">
        <v>0.08</v>
      </c>
      <c r="F3" s="21">
        <v>0</v>
      </c>
      <c r="G3" s="21">
        <v>0.04</v>
      </c>
      <c r="H3" s="21">
        <v>16</v>
      </c>
      <c r="I3" s="21">
        <v>6</v>
      </c>
      <c r="J3" s="22">
        <v>0.38</v>
      </c>
      <c r="K3" s="21" t="s">
        <v>387</v>
      </c>
      <c r="L3" s="3"/>
      <c r="M3" s="10" t="s">
        <v>937</v>
      </c>
    </row>
    <row r="4" spans="1:14" ht="22" x14ac:dyDescent="0.3">
      <c r="A4" s="13" t="s">
        <v>139</v>
      </c>
      <c r="B4" s="13" t="s">
        <v>140</v>
      </c>
      <c r="C4" s="13">
        <v>3.75</v>
      </c>
      <c r="D4" s="13">
        <v>0.32300000000000001</v>
      </c>
      <c r="E4" s="13">
        <v>0.1</v>
      </c>
      <c r="F4" s="13">
        <v>0</v>
      </c>
      <c r="G4" s="13">
        <v>0.05</v>
      </c>
      <c r="H4" s="13">
        <v>19</v>
      </c>
      <c r="I4" s="13">
        <v>14</v>
      </c>
      <c r="J4" s="14">
        <v>0.74</v>
      </c>
      <c r="K4" s="13" t="s">
        <v>141</v>
      </c>
      <c r="L4" s="3"/>
      <c r="M4" s="16" t="s">
        <v>938</v>
      </c>
    </row>
    <row r="5" spans="1:14" ht="22" x14ac:dyDescent="0.3">
      <c r="A5" s="30" t="s">
        <v>838</v>
      </c>
      <c r="B5" s="30" t="s">
        <v>839</v>
      </c>
      <c r="C5" s="30">
        <v>2.92</v>
      </c>
      <c r="D5" s="30">
        <v>0.27500000000000002</v>
      </c>
      <c r="E5" s="30">
        <v>2.5000000000000001E-2</v>
      </c>
      <c r="F5" s="30">
        <v>9.1999999999999998E-2</v>
      </c>
      <c r="G5" s="30">
        <v>5.8999999999999997E-2</v>
      </c>
      <c r="H5" s="30">
        <v>19</v>
      </c>
      <c r="I5" s="30">
        <v>15</v>
      </c>
      <c r="J5" s="31">
        <v>0.79</v>
      </c>
      <c r="K5" s="30" t="s">
        <v>821</v>
      </c>
      <c r="L5" s="3"/>
      <c r="M5" s="17" t="s">
        <v>939</v>
      </c>
      <c r="N5" s="3"/>
    </row>
    <row r="6" spans="1:14" ht="22" x14ac:dyDescent="0.3">
      <c r="A6" s="30" t="s">
        <v>847</v>
      </c>
      <c r="B6" s="30" t="s">
        <v>849</v>
      </c>
      <c r="C6" s="30">
        <v>3.12</v>
      </c>
      <c r="D6" s="30">
        <v>0.27200000000000002</v>
      </c>
      <c r="E6" s="30">
        <v>3.6999999999999998E-2</v>
      </c>
      <c r="F6" s="30">
        <v>0.10199999999999999</v>
      </c>
      <c r="G6" s="30">
        <v>7.0000000000000007E-2</v>
      </c>
      <c r="H6" s="30">
        <v>18</v>
      </c>
      <c r="I6" s="30">
        <v>9</v>
      </c>
      <c r="J6" s="31">
        <v>0.5</v>
      </c>
      <c r="K6" s="30" t="s">
        <v>821</v>
      </c>
      <c r="L6" s="3"/>
      <c r="M6" s="23" t="s">
        <v>940</v>
      </c>
      <c r="N6" s="3"/>
    </row>
    <row r="7" spans="1:14" ht="22" x14ac:dyDescent="0.3">
      <c r="A7" s="30" t="s">
        <v>847</v>
      </c>
      <c r="B7" s="30" t="s">
        <v>850</v>
      </c>
      <c r="C7" s="30">
        <v>3.75</v>
      </c>
      <c r="D7" s="30">
        <v>0.28299999999999997</v>
      </c>
      <c r="E7" s="30">
        <v>7.4999999999999997E-2</v>
      </c>
      <c r="F7" s="30">
        <v>6.6000000000000003E-2</v>
      </c>
      <c r="G7" s="30">
        <v>7.0000000000000007E-2</v>
      </c>
      <c r="H7" s="30">
        <v>19</v>
      </c>
      <c r="I7" s="30">
        <v>12</v>
      </c>
      <c r="J7" s="31">
        <v>0.63</v>
      </c>
      <c r="K7" s="30" t="s">
        <v>821</v>
      </c>
      <c r="L7" s="3"/>
      <c r="M7" s="26" t="s">
        <v>941</v>
      </c>
      <c r="N7" s="3"/>
    </row>
    <row r="8" spans="1:14" ht="22" x14ac:dyDescent="0.3">
      <c r="A8" s="27" t="s">
        <v>718</v>
      </c>
      <c r="B8" s="27" t="s">
        <v>719</v>
      </c>
      <c r="C8" s="27">
        <v>3.33</v>
      </c>
      <c r="D8" s="27">
        <v>0.28799999999999998</v>
      </c>
      <c r="E8" s="27">
        <v>0.14499999999999999</v>
      </c>
      <c r="F8" s="27">
        <v>0</v>
      </c>
      <c r="G8" s="27">
        <v>7.2999999999999995E-2</v>
      </c>
      <c r="H8" s="27">
        <v>30</v>
      </c>
      <c r="I8" s="27">
        <v>17</v>
      </c>
      <c r="J8" s="28">
        <v>0.56999999999999995</v>
      </c>
      <c r="K8" s="3"/>
      <c r="L8" s="3"/>
      <c r="M8" s="29" t="s">
        <v>942</v>
      </c>
      <c r="N8" s="3"/>
    </row>
    <row r="9" spans="1:14" ht="22" x14ac:dyDescent="0.3">
      <c r="A9" s="30" t="s">
        <v>919</v>
      </c>
      <c r="B9" s="30" t="s">
        <v>920</v>
      </c>
      <c r="C9" s="30">
        <v>4.29</v>
      </c>
      <c r="D9" s="30">
        <v>0.28899999999999998</v>
      </c>
      <c r="E9" s="30">
        <v>0.107</v>
      </c>
      <c r="F9" s="30">
        <v>4.5999999999999999E-2</v>
      </c>
      <c r="G9" s="30">
        <v>7.6999999999999999E-2</v>
      </c>
      <c r="H9" s="30">
        <v>20</v>
      </c>
      <c r="I9" s="30">
        <v>14</v>
      </c>
      <c r="J9" s="31">
        <v>0.7</v>
      </c>
      <c r="K9" s="30" t="s">
        <v>908</v>
      </c>
      <c r="M9" s="32" t="s">
        <v>943</v>
      </c>
      <c r="N9" s="3"/>
    </row>
    <row r="10" spans="1:14" ht="22" x14ac:dyDescent="0.3">
      <c r="A10" s="30" t="s">
        <v>838</v>
      </c>
      <c r="B10" s="30" t="s">
        <v>840</v>
      </c>
      <c r="C10" s="30">
        <v>3</v>
      </c>
      <c r="D10" s="30">
        <v>0.26100000000000001</v>
      </c>
      <c r="E10" s="30">
        <v>0.03</v>
      </c>
      <c r="F10" s="30">
        <v>0.13900000000000001</v>
      </c>
      <c r="G10" s="30">
        <v>8.4000000000000005E-2</v>
      </c>
      <c r="H10" s="30">
        <v>19</v>
      </c>
      <c r="I10" s="30">
        <v>11</v>
      </c>
      <c r="J10" s="31">
        <v>0.57999999999999996</v>
      </c>
      <c r="K10" s="30" t="s">
        <v>821</v>
      </c>
      <c r="M10" s="3"/>
      <c r="N10" s="3"/>
    </row>
    <row r="11" spans="1:14" ht="22" x14ac:dyDescent="0.3">
      <c r="A11" s="30" t="s">
        <v>814</v>
      </c>
      <c r="B11" s="30" t="s">
        <v>15</v>
      </c>
      <c r="C11" s="30">
        <v>3.5</v>
      </c>
      <c r="D11" s="30">
        <v>0.26700000000000002</v>
      </c>
      <c r="E11" s="30">
        <v>0.06</v>
      </c>
      <c r="F11" s="30">
        <v>0.11899999999999999</v>
      </c>
      <c r="G11" s="30">
        <v>8.8999999999999996E-2</v>
      </c>
      <c r="H11" s="30">
        <v>19</v>
      </c>
      <c r="I11" s="30">
        <v>10</v>
      </c>
      <c r="J11" s="31">
        <v>0.53</v>
      </c>
      <c r="K11" s="30" t="s">
        <v>803</v>
      </c>
      <c r="M11" s="3"/>
      <c r="N11" s="3"/>
    </row>
    <row r="12" spans="1:14" ht="22" x14ac:dyDescent="0.3">
      <c r="A12" s="30" t="s">
        <v>838</v>
      </c>
      <c r="B12" s="30" t="s">
        <v>820</v>
      </c>
      <c r="C12" s="30">
        <v>3.21</v>
      </c>
      <c r="D12" s="30">
        <v>0.25900000000000001</v>
      </c>
      <c r="E12" s="30">
        <v>4.2999999999999997E-2</v>
      </c>
      <c r="F12" s="30">
        <v>0.14499999999999999</v>
      </c>
      <c r="G12" s="30">
        <v>9.4E-2</v>
      </c>
      <c r="H12" s="30">
        <v>19</v>
      </c>
      <c r="I12" s="30">
        <v>14</v>
      </c>
      <c r="J12" s="31">
        <v>0.74</v>
      </c>
      <c r="K12" s="30" t="s">
        <v>821</v>
      </c>
      <c r="M12" s="3"/>
      <c r="N12" s="3"/>
    </row>
    <row r="13" spans="1:14" ht="22" x14ac:dyDescent="0.3">
      <c r="A13" s="30" t="s">
        <v>802</v>
      </c>
      <c r="B13" s="30" t="s">
        <v>15</v>
      </c>
      <c r="C13" s="30">
        <v>4.7699999999999996</v>
      </c>
      <c r="D13" s="30">
        <v>0.28499999999999998</v>
      </c>
      <c r="E13" s="30">
        <v>0.13600000000000001</v>
      </c>
      <c r="F13" s="30">
        <v>5.8999999999999997E-2</v>
      </c>
      <c r="G13" s="30">
        <v>9.8000000000000004E-2</v>
      </c>
      <c r="H13" s="30">
        <v>18</v>
      </c>
      <c r="I13" s="30">
        <v>12</v>
      </c>
      <c r="J13" s="31">
        <v>0.67</v>
      </c>
      <c r="K13" s="30" t="s">
        <v>803</v>
      </c>
      <c r="M13" s="3"/>
      <c r="N13" s="3"/>
    </row>
    <row r="14" spans="1:14" ht="22" x14ac:dyDescent="0.3">
      <c r="A14" s="30" t="s">
        <v>808</v>
      </c>
      <c r="B14" s="30" t="s">
        <v>15</v>
      </c>
      <c r="C14" s="30">
        <v>3.75</v>
      </c>
      <c r="D14" s="30">
        <v>0.26300000000000001</v>
      </c>
      <c r="E14" s="30">
        <v>7.4999999999999997E-2</v>
      </c>
      <c r="F14" s="30">
        <v>0.13200000000000001</v>
      </c>
      <c r="G14" s="30">
        <v>0.10299999999999999</v>
      </c>
      <c r="H14" s="30">
        <v>19</v>
      </c>
      <c r="I14" s="30">
        <v>14</v>
      </c>
      <c r="J14" s="31">
        <v>0.74</v>
      </c>
      <c r="K14" s="30" t="s">
        <v>803</v>
      </c>
      <c r="M14" s="3"/>
      <c r="N14" s="3"/>
    </row>
    <row r="15" spans="1:14" ht="22" x14ac:dyDescent="0.3">
      <c r="A15" s="30" t="s">
        <v>814</v>
      </c>
      <c r="B15" s="30" t="s">
        <v>15</v>
      </c>
      <c r="C15" s="30">
        <v>4.38</v>
      </c>
      <c r="D15" s="30">
        <v>0.27300000000000002</v>
      </c>
      <c r="E15" s="30">
        <v>0.113</v>
      </c>
      <c r="F15" s="30">
        <v>9.9000000000000005E-2</v>
      </c>
      <c r="G15" s="30">
        <v>0.106</v>
      </c>
      <c r="H15" s="30">
        <v>19</v>
      </c>
      <c r="I15" s="30">
        <v>11</v>
      </c>
      <c r="J15" s="31">
        <v>0.57999999999999996</v>
      </c>
      <c r="K15" s="30" t="s">
        <v>803</v>
      </c>
      <c r="M15" s="3"/>
      <c r="N15" s="3"/>
    </row>
    <row r="16" spans="1:14" ht="22" x14ac:dyDescent="0.3">
      <c r="A16" s="27" t="s">
        <v>720</v>
      </c>
      <c r="B16" s="27" t="s">
        <v>721</v>
      </c>
      <c r="C16" s="27">
        <v>3.12</v>
      </c>
      <c r="D16" s="27">
        <v>0.26600000000000001</v>
      </c>
      <c r="E16" s="27">
        <v>0.109</v>
      </c>
      <c r="F16" s="27">
        <v>0.115</v>
      </c>
      <c r="G16" s="27">
        <v>0.112</v>
      </c>
      <c r="H16" s="27">
        <v>103</v>
      </c>
      <c r="I16" s="27">
        <v>45</v>
      </c>
      <c r="J16" s="28">
        <v>0.44</v>
      </c>
      <c r="K16" s="3"/>
      <c r="M16" s="3"/>
      <c r="N16" s="3"/>
    </row>
    <row r="17" spans="1:16" ht="22" x14ac:dyDescent="0.3">
      <c r="A17" s="6" t="s">
        <v>10</v>
      </c>
      <c r="B17" s="6" t="s">
        <v>11</v>
      </c>
      <c r="C17" s="7">
        <v>2.5</v>
      </c>
      <c r="D17" s="7">
        <v>0.29599999999999999</v>
      </c>
      <c r="E17" s="7">
        <f>(C17 - MIN(C:C)) / (MAX(C:C) - MIN(C:C))</f>
        <v>2.9120559114735E-2</v>
      </c>
      <c r="F17" s="7">
        <f>1 - ((D17 - MIN(D:D)) / (MAX(D:D) - MIN(D:D)))</f>
        <v>0.21693121693121697</v>
      </c>
      <c r="G17" s="7">
        <f>0.5 *E17+0.5*F17</f>
        <v>0.12302588802297598</v>
      </c>
      <c r="H17" s="8">
        <v>17</v>
      </c>
      <c r="I17" s="8">
        <v>8</v>
      </c>
      <c r="J17" s="9">
        <f>I17/H17</f>
        <v>0.47058823529411764</v>
      </c>
      <c r="K17" s="3"/>
      <c r="M17" s="3"/>
      <c r="N17" s="3"/>
    </row>
    <row r="18" spans="1:16" ht="22" x14ac:dyDescent="0.3">
      <c r="A18" s="6" t="s">
        <v>12</v>
      </c>
      <c r="B18" s="6" t="s">
        <v>13</v>
      </c>
      <c r="C18" s="7">
        <v>3.33</v>
      </c>
      <c r="D18" s="7">
        <v>0.31</v>
      </c>
      <c r="E18" s="7">
        <f>(C18 - MIN(C:C)) / (MAX(C:C) - MIN(C:C))</f>
        <v>7.7460687245195101E-2</v>
      </c>
      <c r="F18" s="7">
        <f>1 - ((D18 - MIN(D:D)) / (MAX(D:D) - MIN(D:D)))</f>
        <v>0.17989417989417988</v>
      </c>
      <c r="G18" s="7">
        <f>0.5 *E18+0.5*F18</f>
        <v>0.1286774335696875</v>
      </c>
      <c r="H18" s="8">
        <v>17</v>
      </c>
      <c r="I18" s="8">
        <v>7</v>
      </c>
      <c r="J18" s="9">
        <f>I18/H18</f>
        <v>0.41176470588235292</v>
      </c>
      <c r="K18" s="3"/>
      <c r="M18" s="33" t="s">
        <v>944</v>
      </c>
      <c r="N18" t="s">
        <v>947</v>
      </c>
      <c r="O18" t="s">
        <v>950</v>
      </c>
      <c r="P18" t="s">
        <v>951</v>
      </c>
    </row>
    <row r="19" spans="1:16" ht="22" x14ac:dyDescent="0.3">
      <c r="A19" s="30" t="s">
        <v>801</v>
      </c>
      <c r="B19" s="30" t="s">
        <v>15</v>
      </c>
      <c r="C19" s="30">
        <v>5.36</v>
      </c>
      <c r="D19" s="30">
        <v>0.27700000000000002</v>
      </c>
      <c r="E19" s="30">
        <v>0.17199999999999999</v>
      </c>
      <c r="F19" s="30">
        <v>8.5999999999999993E-2</v>
      </c>
      <c r="G19" s="30">
        <v>0.129</v>
      </c>
      <c r="H19" s="30">
        <v>20</v>
      </c>
      <c r="I19" s="30">
        <v>8</v>
      </c>
      <c r="J19" s="31">
        <v>0.4</v>
      </c>
      <c r="K19" s="30" t="s">
        <v>799</v>
      </c>
      <c r="M19" s="34" t="s">
        <v>19</v>
      </c>
      <c r="N19" s="35">
        <v>3.44</v>
      </c>
      <c r="O19" s="35">
        <v>0.29399999999999998</v>
      </c>
      <c r="P19" s="35">
        <v>0.15304471623632956</v>
      </c>
    </row>
    <row r="20" spans="1:16" ht="22" x14ac:dyDescent="0.3">
      <c r="A20" s="30" t="s">
        <v>913</v>
      </c>
      <c r="B20" s="30" t="s">
        <v>914</v>
      </c>
      <c r="C20" s="30">
        <v>5</v>
      </c>
      <c r="D20" s="30">
        <v>0.27</v>
      </c>
      <c r="E20" s="30">
        <v>0.15</v>
      </c>
      <c r="F20" s="30">
        <v>0.109</v>
      </c>
      <c r="G20" s="30">
        <v>0.129</v>
      </c>
      <c r="H20" s="30">
        <v>19</v>
      </c>
      <c r="I20" s="30">
        <v>8</v>
      </c>
      <c r="J20" s="31">
        <v>0.42</v>
      </c>
      <c r="K20" s="30" t="s">
        <v>908</v>
      </c>
      <c r="M20" s="34" t="s">
        <v>562</v>
      </c>
      <c r="N20" s="35">
        <v>4.5</v>
      </c>
      <c r="O20" s="35">
        <v>0.32700000000000001</v>
      </c>
      <c r="P20" s="35">
        <v>0.16700000000000001</v>
      </c>
    </row>
    <row r="21" spans="1:16" ht="22" x14ac:dyDescent="0.3">
      <c r="A21" s="6" t="s">
        <v>14</v>
      </c>
      <c r="B21" s="6" t="s">
        <v>15</v>
      </c>
      <c r="C21" s="7">
        <v>3.75</v>
      </c>
      <c r="D21" s="7">
        <v>0.31900000000000001</v>
      </c>
      <c r="E21" s="7">
        <f>(C21 - MIN(C:C)) / (MAX(C:C) - MIN(C:C))</f>
        <v>0.10192195690157251</v>
      </c>
      <c r="F21" s="7">
        <f>1 - ((D21 - MIN(D:D)) / (MAX(D:D) - MIN(D:D)))</f>
        <v>0.15608465608465605</v>
      </c>
      <c r="G21" s="7">
        <f>0.5 *E21+0.5*F21</f>
        <v>0.12900330649311428</v>
      </c>
      <c r="H21" s="8">
        <v>12</v>
      </c>
      <c r="I21" s="8">
        <v>5</v>
      </c>
      <c r="J21" s="9">
        <f>I21/H21</f>
        <v>0.41666666666666669</v>
      </c>
      <c r="K21" s="3"/>
      <c r="M21" s="34" t="s">
        <v>720</v>
      </c>
      <c r="N21" s="35">
        <v>3.5550000000000002</v>
      </c>
      <c r="O21" s="35">
        <v>0.25800000000000001</v>
      </c>
      <c r="P21" s="35">
        <v>0.17100000000000001</v>
      </c>
    </row>
    <row r="22" spans="1:16" ht="22" x14ac:dyDescent="0.3">
      <c r="A22" s="30" t="s">
        <v>819</v>
      </c>
      <c r="B22" s="30" t="s">
        <v>820</v>
      </c>
      <c r="C22" s="30">
        <v>4.29</v>
      </c>
      <c r="D22" s="30">
        <v>0.25700000000000001</v>
      </c>
      <c r="E22" s="30">
        <v>0.107</v>
      </c>
      <c r="F22" s="30">
        <v>0.152</v>
      </c>
      <c r="G22" s="30">
        <v>0.13</v>
      </c>
      <c r="H22" s="30">
        <v>19</v>
      </c>
      <c r="I22" s="30">
        <v>15</v>
      </c>
      <c r="J22" s="31">
        <v>0.79</v>
      </c>
      <c r="K22" s="30" t="s">
        <v>821</v>
      </c>
      <c r="M22" s="34" t="s">
        <v>81</v>
      </c>
      <c r="N22" s="35">
        <v>4.17</v>
      </c>
      <c r="O22" s="35">
        <v>0.28599999999999998</v>
      </c>
      <c r="P22" s="35">
        <v>0.18488473497209668</v>
      </c>
    </row>
    <row r="23" spans="1:16" ht="22" x14ac:dyDescent="0.3">
      <c r="A23" s="30" t="s">
        <v>847</v>
      </c>
      <c r="B23" s="30" t="s">
        <v>851</v>
      </c>
      <c r="C23" s="30">
        <v>5.5</v>
      </c>
      <c r="D23" s="30">
        <v>0.27900000000000003</v>
      </c>
      <c r="E23" s="30">
        <v>0.18</v>
      </c>
      <c r="F23" s="30">
        <v>7.9000000000000001E-2</v>
      </c>
      <c r="G23" s="30">
        <v>0.13</v>
      </c>
      <c r="H23" s="30">
        <v>19</v>
      </c>
      <c r="I23" s="30">
        <v>5</v>
      </c>
      <c r="J23" s="31">
        <v>0.26</v>
      </c>
      <c r="K23" s="30" t="s">
        <v>821</v>
      </c>
      <c r="M23" s="34" t="s">
        <v>400</v>
      </c>
      <c r="N23" s="35">
        <v>3.66</v>
      </c>
      <c r="O23" s="35">
        <v>0.28599999999999998</v>
      </c>
      <c r="P23" s="35">
        <v>0.188</v>
      </c>
    </row>
    <row r="24" spans="1:16" ht="22" x14ac:dyDescent="0.3">
      <c r="A24" s="30" t="s">
        <v>819</v>
      </c>
      <c r="B24" s="30" t="s">
        <v>822</v>
      </c>
      <c r="C24" s="30">
        <v>6.59</v>
      </c>
      <c r="D24" s="30">
        <v>0.29799999999999999</v>
      </c>
      <c r="E24" s="30">
        <v>0.245</v>
      </c>
      <c r="F24" s="30">
        <v>1.7000000000000001E-2</v>
      </c>
      <c r="G24" s="30">
        <v>0.13100000000000001</v>
      </c>
      <c r="H24" s="30">
        <v>19</v>
      </c>
      <c r="I24" s="30">
        <v>14</v>
      </c>
      <c r="J24" s="31">
        <v>0.74</v>
      </c>
      <c r="K24" s="30" t="s">
        <v>821</v>
      </c>
      <c r="M24" s="34" t="s">
        <v>12</v>
      </c>
      <c r="N24" s="35">
        <v>3.6799999999999997</v>
      </c>
      <c r="O24" s="35">
        <v>0.27166666666666667</v>
      </c>
      <c r="P24" s="35">
        <v>0.18957509663197877</v>
      </c>
    </row>
    <row r="25" spans="1:16" ht="22" x14ac:dyDescent="0.3">
      <c r="A25" s="6" t="s">
        <v>14</v>
      </c>
      <c r="B25" s="6" t="s">
        <v>15</v>
      </c>
      <c r="C25" s="7">
        <v>2.5</v>
      </c>
      <c r="D25" s="7">
        <v>0.28899999999999998</v>
      </c>
      <c r="E25" s="7">
        <f>(C25 - MIN(C:C)) / (MAX(C:C) - MIN(C:C))</f>
        <v>2.9120559114735E-2</v>
      </c>
      <c r="F25" s="7">
        <f>1 - ((D25 - MIN(D:D)) / (MAX(D:D) - MIN(D:D)))</f>
        <v>0.23544973544973546</v>
      </c>
      <c r="G25" s="7">
        <f>0.5 *E25+0.5*F25</f>
        <v>0.13228514728223523</v>
      </c>
      <c r="H25" s="8">
        <v>16</v>
      </c>
      <c r="I25" s="8">
        <v>9</v>
      </c>
      <c r="J25" s="9">
        <f>I25/H25</f>
        <v>0.5625</v>
      </c>
      <c r="K25" s="3"/>
      <c r="M25" s="34" t="s">
        <v>808</v>
      </c>
      <c r="N25" s="35">
        <v>4.7140000000000004</v>
      </c>
      <c r="O25" s="35">
        <v>0.22339999999999999</v>
      </c>
      <c r="P25" s="35">
        <v>0.1976</v>
      </c>
    </row>
    <row r="26" spans="1:16" ht="22" x14ac:dyDescent="0.3">
      <c r="A26" s="30" t="s">
        <v>801</v>
      </c>
      <c r="B26" s="30" t="s">
        <v>15</v>
      </c>
      <c r="C26" s="30">
        <v>4.5</v>
      </c>
      <c r="D26" s="30">
        <v>0.25700000000000001</v>
      </c>
      <c r="E26" s="30">
        <v>0.12</v>
      </c>
      <c r="F26" s="30">
        <v>0.152</v>
      </c>
      <c r="G26" s="30">
        <v>0.13600000000000001</v>
      </c>
      <c r="H26" s="30">
        <v>20</v>
      </c>
      <c r="I26" s="30">
        <v>10</v>
      </c>
      <c r="J26" s="31">
        <v>0.5</v>
      </c>
      <c r="K26" s="30" t="s">
        <v>799</v>
      </c>
      <c r="M26" s="34" t="s">
        <v>18</v>
      </c>
      <c r="N26" s="35">
        <v>4.9275000000000002</v>
      </c>
      <c r="O26" s="35">
        <v>0.28875000000000001</v>
      </c>
      <c r="P26" s="35">
        <v>0.20330599236394228</v>
      </c>
    </row>
    <row r="27" spans="1:16" ht="22" x14ac:dyDescent="0.3">
      <c r="A27" s="6" t="s">
        <v>16</v>
      </c>
      <c r="B27" s="6" t="s">
        <v>15</v>
      </c>
      <c r="C27" s="7">
        <v>3.5</v>
      </c>
      <c r="D27" s="7">
        <v>0.308</v>
      </c>
      <c r="E27" s="7">
        <f>(C27 - MIN(C:C)) / (MAX(C:C) - MIN(C:C))</f>
        <v>8.7361677344204997E-2</v>
      </c>
      <c r="F27" s="7">
        <f>1 - ((D27 - MIN(D:D)) / (MAX(D:D) - MIN(D:D)))</f>
        <v>0.18518518518518523</v>
      </c>
      <c r="G27" s="7">
        <f>0.5 *E27+0.5*F27</f>
        <v>0.1362734312646951</v>
      </c>
      <c r="H27" s="8">
        <v>18</v>
      </c>
      <c r="I27" s="8">
        <v>10</v>
      </c>
      <c r="J27" s="9">
        <f>I27/H27</f>
        <v>0.55555555555555558</v>
      </c>
      <c r="K27" s="3"/>
      <c r="M27" s="34" t="s">
        <v>16</v>
      </c>
      <c r="N27" s="35">
        <v>3.3186666666666667</v>
      </c>
      <c r="O27" s="35">
        <v>0.25259999999999999</v>
      </c>
      <c r="P27" s="35">
        <v>0.20427332649231306</v>
      </c>
    </row>
    <row r="28" spans="1:16" ht="22" x14ac:dyDescent="0.3">
      <c r="A28" s="30" t="s">
        <v>801</v>
      </c>
      <c r="B28" s="30" t="s">
        <v>15</v>
      </c>
      <c r="C28" s="30">
        <v>4.5</v>
      </c>
      <c r="D28" s="30">
        <v>0.25600000000000001</v>
      </c>
      <c r="E28" s="30">
        <v>0.12</v>
      </c>
      <c r="F28" s="30">
        <v>0.155</v>
      </c>
      <c r="G28" s="30">
        <v>0.13800000000000001</v>
      </c>
      <c r="H28" s="30">
        <v>19</v>
      </c>
      <c r="I28" s="30">
        <v>8</v>
      </c>
      <c r="J28" s="31">
        <v>0.42</v>
      </c>
      <c r="K28" s="30" t="s">
        <v>799</v>
      </c>
      <c r="M28" s="34" t="s">
        <v>847</v>
      </c>
      <c r="N28" s="35">
        <v>5.6327777777777781</v>
      </c>
      <c r="O28" s="35">
        <v>0.23311111111111116</v>
      </c>
      <c r="P28" s="35">
        <v>0.20927777777777778</v>
      </c>
    </row>
    <row r="29" spans="1:16" ht="22" x14ac:dyDescent="0.3">
      <c r="A29" s="30" t="s">
        <v>802</v>
      </c>
      <c r="B29" s="30" t="s">
        <v>15</v>
      </c>
      <c r="C29" s="30">
        <v>3.75</v>
      </c>
      <c r="D29" s="30">
        <v>0.24199999999999999</v>
      </c>
      <c r="E29" s="30">
        <v>7.4999999999999997E-2</v>
      </c>
      <c r="F29" s="30">
        <v>0.20100000000000001</v>
      </c>
      <c r="G29" s="30">
        <v>0.13800000000000001</v>
      </c>
      <c r="H29" s="30">
        <v>19</v>
      </c>
      <c r="I29" s="30">
        <v>14</v>
      </c>
      <c r="J29" s="31">
        <v>0.74</v>
      </c>
      <c r="K29" s="30" t="s">
        <v>803</v>
      </c>
      <c r="M29" s="34" t="s">
        <v>149</v>
      </c>
      <c r="N29" s="35">
        <v>3.75</v>
      </c>
      <c r="O29" s="35">
        <v>0.25600000000000001</v>
      </c>
      <c r="P29" s="35">
        <v>0.21</v>
      </c>
    </row>
    <row r="30" spans="1:16" ht="22" x14ac:dyDescent="0.3">
      <c r="A30" s="30" t="s">
        <v>819</v>
      </c>
      <c r="B30" s="30" t="s">
        <v>823</v>
      </c>
      <c r="C30" s="30">
        <v>4</v>
      </c>
      <c r="D30" s="30">
        <v>0.246</v>
      </c>
      <c r="E30" s="30">
        <v>0.09</v>
      </c>
      <c r="F30" s="30">
        <v>0.188</v>
      </c>
      <c r="G30" s="30">
        <v>0.13900000000000001</v>
      </c>
      <c r="H30" s="30">
        <v>19</v>
      </c>
      <c r="I30" s="30">
        <v>12</v>
      </c>
      <c r="J30" s="31">
        <v>0.63</v>
      </c>
      <c r="K30" s="30" t="s">
        <v>821</v>
      </c>
      <c r="M30" s="34" t="s">
        <v>577</v>
      </c>
      <c r="N30" s="35">
        <v>5.75</v>
      </c>
      <c r="O30" s="35">
        <v>0.33100000000000002</v>
      </c>
      <c r="P30" s="35">
        <v>0.21199999999999999</v>
      </c>
    </row>
    <row r="31" spans="1:16" ht="22" x14ac:dyDescent="0.3">
      <c r="A31" s="13" t="s">
        <v>142</v>
      </c>
      <c r="B31" s="13" t="s">
        <v>143</v>
      </c>
      <c r="C31" s="13">
        <v>2.5</v>
      </c>
      <c r="D31" s="13">
        <v>0.26400000000000001</v>
      </c>
      <c r="E31" s="13">
        <v>0</v>
      </c>
      <c r="F31" s="13">
        <v>0.28100000000000003</v>
      </c>
      <c r="G31" s="13">
        <v>0.14000000000000001</v>
      </c>
      <c r="H31" s="13">
        <v>21</v>
      </c>
      <c r="I31" s="13">
        <v>8</v>
      </c>
      <c r="J31" s="14">
        <v>0.38</v>
      </c>
      <c r="K31" s="15" t="s">
        <v>144</v>
      </c>
      <c r="M31" s="34" t="s">
        <v>142</v>
      </c>
      <c r="N31" s="35">
        <v>3</v>
      </c>
      <c r="O31" s="35">
        <v>0.24149999999999999</v>
      </c>
      <c r="P31" s="35">
        <v>0.214</v>
      </c>
    </row>
    <row r="32" spans="1:16" ht="22" x14ac:dyDescent="0.3">
      <c r="A32" s="30" t="s">
        <v>808</v>
      </c>
      <c r="B32" s="30" t="s">
        <v>15</v>
      </c>
      <c r="C32" s="30">
        <v>3.75</v>
      </c>
      <c r="D32" s="30">
        <v>0.23699999999999999</v>
      </c>
      <c r="E32" s="30">
        <v>7.4999999999999997E-2</v>
      </c>
      <c r="F32" s="30">
        <v>0.218</v>
      </c>
      <c r="G32" s="30">
        <v>0.14599999999999999</v>
      </c>
      <c r="H32" s="30">
        <v>19</v>
      </c>
      <c r="I32" s="30">
        <v>9</v>
      </c>
      <c r="J32" s="31">
        <v>0.47</v>
      </c>
      <c r="K32" s="30" t="s">
        <v>803</v>
      </c>
      <c r="M32" s="34" t="s">
        <v>152</v>
      </c>
      <c r="N32" s="35">
        <v>4</v>
      </c>
      <c r="O32" s="35">
        <v>0.25700000000000001</v>
      </c>
      <c r="P32" s="35">
        <v>0.217</v>
      </c>
    </row>
    <row r="33" spans="1:16" ht="22" x14ac:dyDescent="0.3">
      <c r="A33" s="6" t="s">
        <v>16</v>
      </c>
      <c r="B33" s="6" t="s">
        <v>15</v>
      </c>
      <c r="C33" s="7">
        <v>4.7699999999999996</v>
      </c>
      <c r="D33" s="7">
        <v>0.32800000000000001</v>
      </c>
      <c r="E33" s="7">
        <f>(C33 - MIN(C:C)) / (MAX(C:C) - MIN(C:C))</f>
        <v>0.16132789749563187</v>
      </c>
      <c r="F33" s="7">
        <f>1 - ((D33 - MIN(D:D)) / (MAX(D:D) - MIN(D:D)))</f>
        <v>0.13227513227513221</v>
      </c>
      <c r="G33" s="7">
        <f>0.5 *E33+0.5*F33</f>
        <v>0.14680151488538204</v>
      </c>
      <c r="H33" s="8">
        <v>18</v>
      </c>
      <c r="I33" s="8">
        <v>11</v>
      </c>
      <c r="J33" s="9">
        <f>I33/H33</f>
        <v>0.61111111111111116</v>
      </c>
      <c r="K33" s="3"/>
      <c r="M33" s="34" t="s">
        <v>814</v>
      </c>
      <c r="N33" s="35">
        <v>5.6920000000000002</v>
      </c>
      <c r="O33" s="35">
        <v>0.22400000000000003</v>
      </c>
      <c r="P33" s="35">
        <v>0.22620000000000001</v>
      </c>
    </row>
    <row r="34" spans="1:16" ht="22" x14ac:dyDescent="0.3">
      <c r="A34" s="6" t="s">
        <v>12</v>
      </c>
      <c r="B34" s="6" t="s">
        <v>17</v>
      </c>
      <c r="C34" s="7">
        <v>3.5</v>
      </c>
      <c r="D34" s="7">
        <v>0.3</v>
      </c>
      <c r="E34" s="7">
        <f>(C34 - MIN(C:C)) / (MAX(C:C) - MIN(C:C))</f>
        <v>8.7361677344204997E-2</v>
      </c>
      <c r="F34" s="7">
        <f>1 - ((D34 - MIN(D:D)) / (MAX(D:D) - MIN(D:D)))</f>
        <v>0.20634920634920639</v>
      </c>
      <c r="G34" s="7">
        <f>0.5 *E34+0.5*F34</f>
        <v>0.14685544184670568</v>
      </c>
      <c r="H34" s="8">
        <v>20</v>
      </c>
      <c r="I34" s="8">
        <v>10</v>
      </c>
      <c r="J34" s="9">
        <f>I34/H34</f>
        <v>0.5</v>
      </c>
      <c r="K34" s="3"/>
      <c r="M34" s="34" t="s">
        <v>85</v>
      </c>
      <c r="N34" s="35">
        <v>3.72</v>
      </c>
      <c r="O34" s="35">
        <v>0.24399999999999999</v>
      </c>
      <c r="P34" s="35">
        <v>0.22733603892602147</v>
      </c>
    </row>
    <row r="35" spans="1:16" ht="22" x14ac:dyDescent="0.3">
      <c r="A35" s="30" t="s">
        <v>808</v>
      </c>
      <c r="B35" s="30" t="s">
        <v>15</v>
      </c>
      <c r="C35" s="30">
        <v>2.5</v>
      </c>
      <c r="D35" s="30">
        <v>0.214</v>
      </c>
      <c r="E35" s="30">
        <v>0</v>
      </c>
      <c r="F35" s="30">
        <v>0.29399999999999998</v>
      </c>
      <c r="G35" s="30">
        <v>0.14699999999999999</v>
      </c>
      <c r="H35" s="30">
        <v>19</v>
      </c>
      <c r="I35" s="30">
        <v>11</v>
      </c>
      <c r="J35" s="31">
        <v>0.57999999999999996</v>
      </c>
      <c r="K35" s="30" t="s">
        <v>803</v>
      </c>
      <c r="M35" s="34" t="s">
        <v>161</v>
      </c>
      <c r="N35" s="35">
        <v>3.5</v>
      </c>
      <c r="O35" s="35">
        <v>0.24399999999999999</v>
      </c>
      <c r="P35" s="35">
        <v>0.22800000000000001</v>
      </c>
    </row>
    <row r="36" spans="1:16" ht="22" x14ac:dyDescent="0.3">
      <c r="A36" s="6" t="s">
        <v>18</v>
      </c>
      <c r="B36" s="6" t="s">
        <v>15</v>
      </c>
      <c r="C36" s="7">
        <v>3.5</v>
      </c>
      <c r="D36" s="7">
        <v>0.29899999999999999</v>
      </c>
      <c r="E36" s="7">
        <f>(C36 - MIN(C:C)) / (MAX(C:C) - MIN(C:C))</f>
        <v>8.7361677344204997E-2</v>
      </c>
      <c r="F36" s="7">
        <f>1 - ((D36 - MIN(D:D)) / (MAX(D:D) - MIN(D:D)))</f>
        <v>0.20899470899470907</v>
      </c>
      <c r="G36" s="7">
        <f>0.5 *E36+0.5*F36</f>
        <v>0.14817819316945702</v>
      </c>
      <c r="H36" s="8">
        <v>12</v>
      </c>
      <c r="I36" s="8">
        <v>5</v>
      </c>
      <c r="J36" s="9">
        <f>I36/H36</f>
        <v>0.41666666666666669</v>
      </c>
      <c r="K36" s="3"/>
      <c r="M36" s="34" t="s">
        <v>87</v>
      </c>
      <c r="N36" s="35">
        <v>2.92</v>
      </c>
      <c r="O36" s="35">
        <v>0.223</v>
      </c>
      <c r="P36" s="35">
        <v>0.2318173694120112</v>
      </c>
    </row>
    <row r="37" spans="1:16" ht="22" x14ac:dyDescent="0.3">
      <c r="A37" s="6" t="s">
        <v>18</v>
      </c>
      <c r="B37" s="6" t="s">
        <v>15</v>
      </c>
      <c r="C37" s="7">
        <v>3.5</v>
      </c>
      <c r="D37" s="7">
        <v>0.29899999999999999</v>
      </c>
      <c r="E37" s="7">
        <f>(C37 - MIN(C:C)) / (MAX(C:C) - MIN(C:C))</f>
        <v>8.7361677344204997E-2</v>
      </c>
      <c r="F37" s="7">
        <f>1 - ((D37 - MIN(D:D)) / (MAX(D:D) - MIN(D:D)))</f>
        <v>0.20899470899470907</v>
      </c>
      <c r="G37" s="7">
        <f>0.5 *E37+0.5*F37</f>
        <v>0.14817819316945702</v>
      </c>
      <c r="H37" s="8">
        <v>12</v>
      </c>
      <c r="I37" s="8">
        <v>10</v>
      </c>
      <c r="J37" s="9">
        <f>I37/H37</f>
        <v>0.83333333333333337</v>
      </c>
      <c r="K37" s="3"/>
      <c r="M37" s="34" t="s">
        <v>10</v>
      </c>
      <c r="N37" s="35">
        <v>3.5399999999999996</v>
      </c>
      <c r="O37" s="35">
        <v>0.23654545454545453</v>
      </c>
      <c r="P37" s="35">
        <v>0.23195484814587902</v>
      </c>
    </row>
    <row r="38" spans="1:16" ht="22" x14ac:dyDescent="0.3">
      <c r="A38" s="30" t="s">
        <v>801</v>
      </c>
      <c r="B38" s="30" t="s">
        <v>15</v>
      </c>
      <c r="C38" s="30">
        <v>5</v>
      </c>
      <c r="D38" s="30">
        <v>0.25800000000000001</v>
      </c>
      <c r="E38" s="30">
        <v>0.15</v>
      </c>
      <c r="F38" s="30">
        <v>0.14899999999999999</v>
      </c>
      <c r="G38" s="30">
        <v>0.14899999999999999</v>
      </c>
      <c r="H38" s="30">
        <v>12</v>
      </c>
      <c r="I38" s="30">
        <v>8</v>
      </c>
      <c r="J38" s="31">
        <v>0.67</v>
      </c>
      <c r="K38" s="30" t="s">
        <v>799</v>
      </c>
      <c r="M38" s="34" t="s">
        <v>164</v>
      </c>
      <c r="N38" s="35">
        <v>4.38</v>
      </c>
      <c r="O38" s="35">
        <v>0.25600000000000001</v>
      </c>
      <c r="P38" s="35">
        <v>0.23499999999999999</v>
      </c>
    </row>
    <row r="39" spans="1:16" ht="22" x14ac:dyDescent="0.3">
      <c r="A39" s="30" t="s">
        <v>819</v>
      </c>
      <c r="B39" s="30" t="s">
        <v>824</v>
      </c>
      <c r="C39" s="30">
        <v>3.27</v>
      </c>
      <c r="D39" s="30">
        <v>0.22600000000000001</v>
      </c>
      <c r="E39" s="30">
        <v>4.5999999999999999E-2</v>
      </c>
      <c r="F39" s="30">
        <v>0.254</v>
      </c>
      <c r="G39" s="30">
        <v>0.15</v>
      </c>
      <c r="H39" s="30">
        <v>19</v>
      </c>
      <c r="I39" s="30">
        <v>14</v>
      </c>
      <c r="J39" s="31">
        <v>0.74</v>
      </c>
      <c r="K39" s="30" t="s">
        <v>821</v>
      </c>
      <c r="M39" s="34" t="s">
        <v>645</v>
      </c>
      <c r="N39" s="35">
        <v>4.5</v>
      </c>
      <c r="O39" s="35">
        <v>0.27300000000000002</v>
      </c>
      <c r="P39" s="35">
        <v>0.23899999999999999</v>
      </c>
    </row>
    <row r="40" spans="1:16" ht="22" x14ac:dyDescent="0.3">
      <c r="A40" s="30" t="s">
        <v>819</v>
      </c>
      <c r="B40" s="30" t="s">
        <v>825</v>
      </c>
      <c r="C40" s="30">
        <v>6.25</v>
      </c>
      <c r="D40" s="30">
        <v>0.28000000000000003</v>
      </c>
      <c r="E40" s="30">
        <v>0.22500000000000001</v>
      </c>
      <c r="F40" s="30">
        <v>7.5999999999999998E-2</v>
      </c>
      <c r="G40" s="30">
        <v>0.15</v>
      </c>
      <c r="H40" s="30">
        <v>19</v>
      </c>
      <c r="I40" s="30">
        <v>12</v>
      </c>
      <c r="J40" s="31">
        <v>0.63</v>
      </c>
      <c r="K40" s="30" t="s">
        <v>821</v>
      </c>
      <c r="M40" s="34" t="s">
        <v>819</v>
      </c>
      <c r="N40" s="35">
        <v>6.3683333333333332</v>
      </c>
      <c r="O40" s="35">
        <v>0.22749999999999998</v>
      </c>
      <c r="P40" s="35">
        <v>0.24055555555555555</v>
      </c>
    </row>
    <row r="41" spans="1:16" ht="22" x14ac:dyDescent="0.3">
      <c r="A41" s="30" t="s">
        <v>798</v>
      </c>
      <c r="B41" s="30" t="s">
        <v>15</v>
      </c>
      <c r="C41" s="30">
        <v>7</v>
      </c>
      <c r="D41" s="30">
        <v>0.29299999999999998</v>
      </c>
      <c r="E41" s="30">
        <v>0.27</v>
      </c>
      <c r="F41" s="30">
        <v>3.3000000000000002E-2</v>
      </c>
      <c r="G41" s="30">
        <v>0.151</v>
      </c>
      <c r="H41" s="30">
        <v>16</v>
      </c>
      <c r="I41" s="30">
        <v>11</v>
      </c>
      <c r="J41" s="31">
        <v>0.69</v>
      </c>
      <c r="K41" s="30" t="s">
        <v>799</v>
      </c>
      <c r="M41" s="34" t="s">
        <v>21</v>
      </c>
      <c r="N41" s="35">
        <v>3.6139999999999999</v>
      </c>
      <c r="O41" s="35">
        <v>0.23120000000000002</v>
      </c>
      <c r="P41" s="35">
        <v>0.24118047659107641</v>
      </c>
    </row>
    <row r="42" spans="1:16" ht="22" x14ac:dyDescent="0.3">
      <c r="A42" s="30" t="s">
        <v>847</v>
      </c>
      <c r="B42" s="30" t="s">
        <v>852</v>
      </c>
      <c r="C42" s="30">
        <v>3.21</v>
      </c>
      <c r="D42" s="30">
        <v>0.224</v>
      </c>
      <c r="E42" s="30">
        <v>4.2999999999999997E-2</v>
      </c>
      <c r="F42" s="30">
        <v>0.26100000000000001</v>
      </c>
      <c r="G42" s="30">
        <v>0.152</v>
      </c>
      <c r="H42" s="30">
        <v>19</v>
      </c>
      <c r="I42" s="30">
        <v>8</v>
      </c>
      <c r="J42" s="31">
        <v>0.42</v>
      </c>
      <c r="K42" s="30" t="s">
        <v>821</v>
      </c>
      <c r="M42" s="34" t="s">
        <v>559</v>
      </c>
      <c r="N42" s="35">
        <v>5</v>
      </c>
      <c r="O42" s="35">
        <v>0.28599999999999998</v>
      </c>
      <c r="P42" s="35">
        <v>0.24199999999999999</v>
      </c>
    </row>
    <row r="43" spans="1:16" ht="22" x14ac:dyDescent="0.3">
      <c r="A43" s="6" t="s">
        <v>19</v>
      </c>
      <c r="B43" s="6" t="s">
        <v>20</v>
      </c>
      <c r="C43" s="7">
        <v>3.44</v>
      </c>
      <c r="D43" s="7">
        <v>0.29399999999999998</v>
      </c>
      <c r="E43" s="7">
        <f>(C43 - MIN(C:C)) / (MAX(C:C) - MIN(C:C))</f>
        <v>8.3867210250436794E-2</v>
      </c>
      <c r="F43" s="7">
        <f>1 - ((D43 - MIN(D:D)) / (MAX(D:D) - MIN(D:D)))</f>
        <v>0.22222222222222232</v>
      </c>
      <c r="G43" s="7">
        <f>0.5 *E43+0.5*F43</f>
        <v>0.15304471623632956</v>
      </c>
      <c r="H43" s="8">
        <v>95</v>
      </c>
      <c r="I43" s="8">
        <v>37</v>
      </c>
      <c r="J43" s="9">
        <f>I43/H43</f>
        <v>0.38947368421052631</v>
      </c>
      <c r="K43" s="3"/>
      <c r="M43" s="34" t="s">
        <v>838</v>
      </c>
      <c r="N43" s="35">
        <v>5.527222222222222</v>
      </c>
      <c r="O43" s="35">
        <v>0.2092222222222222</v>
      </c>
      <c r="P43" s="35">
        <v>0.24561111111111111</v>
      </c>
    </row>
    <row r="44" spans="1:16" ht="22" x14ac:dyDescent="0.3">
      <c r="A44" s="30" t="s">
        <v>847</v>
      </c>
      <c r="B44" s="30" t="s">
        <v>853</v>
      </c>
      <c r="C44" s="30">
        <v>5.68</v>
      </c>
      <c r="D44" s="30">
        <v>0.26700000000000002</v>
      </c>
      <c r="E44" s="30">
        <v>0.191</v>
      </c>
      <c r="F44" s="30">
        <v>0.11899999999999999</v>
      </c>
      <c r="G44" s="30">
        <v>0.155</v>
      </c>
      <c r="H44" s="30">
        <v>19</v>
      </c>
      <c r="I44" s="30">
        <v>13</v>
      </c>
      <c r="J44" s="31">
        <v>0.68</v>
      </c>
      <c r="K44" s="30" t="s">
        <v>821</v>
      </c>
      <c r="M44" s="34" t="s">
        <v>565</v>
      </c>
      <c r="N44" s="35">
        <v>4.5</v>
      </c>
      <c r="O44" s="35">
        <v>0.26500000000000001</v>
      </c>
      <c r="P44" s="35">
        <v>0.249</v>
      </c>
    </row>
    <row r="45" spans="1:16" ht="22" x14ac:dyDescent="0.3">
      <c r="A45" s="6" t="s">
        <v>18</v>
      </c>
      <c r="B45" s="6" t="s">
        <v>15</v>
      </c>
      <c r="C45" s="7">
        <v>4.17</v>
      </c>
      <c r="D45" s="7">
        <v>0.308</v>
      </c>
      <c r="E45" s="7">
        <f>(C45 - MIN(C:C)) / (MAX(C:C) - MIN(C:C))</f>
        <v>0.1263832265579499</v>
      </c>
      <c r="F45" s="7">
        <f>1 - ((D45 - MIN(D:D)) / (MAX(D:D) - MIN(D:D)))</f>
        <v>0.18518518518518523</v>
      </c>
      <c r="G45" s="7">
        <f>0.5 *E45+0.5*F45</f>
        <v>0.15578420587156755</v>
      </c>
      <c r="H45" s="8">
        <v>12</v>
      </c>
      <c r="I45" s="8">
        <v>12</v>
      </c>
      <c r="J45" s="9">
        <f>I45/H45</f>
        <v>1</v>
      </c>
      <c r="K45" s="3"/>
      <c r="M45" s="34" t="s">
        <v>511</v>
      </c>
      <c r="N45" s="35">
        <v>4.6399999999999997</v>
      </c>
      <c r="O45" s="35">
        <v>0.26900000000000002</v>
      </c>
      <c r="P45" s="35">
        <v>0.25</v>
      </c>
    </row>
    <row r="46" spans="1:16" ht="22" x14ac:dyDescent="0.3">
      <c r="A46" s="30" t="s">
        <v>847</v>
      </c>
      <c r="B46" s="30" t="s">
        <v>854</v>
      </c>
      <c r="C46" s="30">
        <v>6.25</v>
      </c>
      <c r="D46" s="30">
        <v>0.27600000000000002</v>
      </c>
      <c r="E46" s="30">
        <v>0.22500000000000001</v>
      </c>
      <c r="F46" s="30">
        <v>8.8999999999999996E-2</v>
      </c>
      <c r="G46" s="30">
        <v>0.157</v>
      </c>
      <c r="H46" s="30">
        <v>19</v>
      </c>
      <c r="I46" s="30">
        <v>8</v>
      </c>
      <c r="J46" s="31">
        <v>0.42</v>
      </c>
      <c r="K46" s="30" t="s">
        <v>821</v>
      </c>
      <c r="M46" s="34" t="s">
        <v>35</v>
      </c>
      <c r="N46" s="35">
        <v>4.12</v>
      </c>
      <c r="O46" s="35">
        <v>0.23500000000000001</v>
      </c>
      <c r="P46" s="35">
        <v>0.25088902447667732</v>
      </c>
    </row>
    <row r="47" spans="1:16" ht="22" x14ac:dyDescent="0.3">
      <c r="A47" s="6" t="s">
        <v>16</v>
      </c>
      <c r="B47" s="6" t="s">
        <v>15</v>
      </c>
      <c r="C47" s="7">
        <v>3.21</v>
      </c>
      <c r="D47" s="7">
        <v>0.28499999999999998</v>
      </c>
      <c r="E47" s="7">
        <f>(C47 - MIN(C:C)) / (MAX(C:C) - MIN(C:C))</f>
        <v>7.0471753057658695E-2</v>
      </c>
      <c r="F47" s="7">
        <f>1 - ((D47 - MIN(D:D)) / (MAX(D:D) - MIN(D:D)))</f>
        <v>0.24603174603174616</v>
      </c>
      <c r="G47" s="7">
        <f>0.5 *E47+0.5*F47</f>
        <v>0.15825174954470242</v>
      </c>
      <c r="H47" s="8">
        <v>18</v>
      </c>
      <c r="I47" s="8">
        <v>10</v>
      </c>
      <c r="J47" s="9">
        <f>I47/H47</f>
        <v>0.55555555555555558</v>
      </c>
      <c r="K47" s="3"/>
      <c r="M47" s="34" t="s">
        <v>566</v>
      </c>
      <c r="N47" s="35">
        <v>5</v>
      </c>
      <c r="O47" s="35">
        <v>0.27900000000000003</v>
      </c>
      <c r="P47" s="35">
        <v>0.251</v>
      </c>
    </row>
    <row r="48" spans="1:16" ht="22" x14ac:dyDescent="0.3">
      <c r="A48" s="13" t="s">
        <v>145</v>
      </c>
      <c r="B48" s="13" t="s">
        <v>146</v>
      </c>
      <c r="C48" s="13">
        <v>3.21</v>
      </c>
      <c r="D48" s="13">
        <v>0.26800000000000002</v>
      </c>
      <c r="E48" s="13">
        <v>5.7000000000000002E-2</v>
      </c>
      <c r="F48" s="13">
        <v>0.26200000000000001</v>
      </c>
      <c r="G48" s="13">
        <v>0.159</v>
      </c>
      <c r="H48" s="13">
        <v>24</v>
      </c>
      <c r="I48" s="13">
        <v>7</v>
      </c>
      <c r="J48" s="14">
        <v>0.28999999999999998</v>
      </c>
      <c r="K48" s="13" t="s">
        <v>144</v>
      </c>
      <c r="M48" s="34" t="s">
        <v>83</v>
      </c>
      <c r="N48" s="35">
        <v>3.645</v>
      </c>
      <c r="O48" s="35">
        <v>0.22299999999999998</v>
      </c>
      <c r="P48" s="35">
        <v>0.25292977477019407</v>
      </c>
    </row>
    <row r="49" spans="1:16" ht="22" x14ac:dyDescent="0.3">
      <c r="A49" s="21" t="s">
        <v>403</v>
      </c>
      <c r="B49" s="21" t="s">
        <v>404</v>
      </c>
      <c r="C49" s="21">
        <v>2</v>
      </c>
      <c r="D49" s="21">
        <v>0.25800000000000001</v>
      </c>
      <c r="E49" s="21">
        <v>0</v>
      </c>
      <c r="F49" s="21">
        <v>0.317</v>
      </c>
      <c r="G49" s="21">
        <v>0.159</v>
      </c>
      <c r="H49" s="21">
        <v>16</v>
      </c>
      <c r="I49" s="21">
        <v>7</v>
      </c>
      <c r="J49" s="22">
        <v>0.44</v>
      </c>
      <c r="K49" s="21" t="s">
        <v>405</v>
      </c>
      <c r="M49" s="34" t="s">
        <v>90</v>
      </c>
      <c r="N49" s="35">
        <v>5.26</v>
      </c>
      <c r="O49" s="35">
        <v>0.25800000000000001</v>
      </c>
      <c r="P49" s="35">
        <v>0.25366318144419481</v>
      </c>
    </row>
    <row r="50" spans="1:16" ht="22" x14ac:dyDescent="0.3">
      <c r="A50" s="6" t="s">
        <v>12</v>
      </c>
      <c r="B50" s="6" t="s">
        <v>13</v>
      </c>
      <c r="C50" s="7">
        <v>2.5</v>
      </c>
      <c r="D50" s="7">
        <v>0.26800000000000002</v>
      </c>
      <c r="E50" s="7">
        <f>(C50 - MIN(C:C)) / (MAX(C:C) - MIN(C:C))</f>
        <v>2.9120559114735E-2</v>
      </c>
      <c r="F50" s="7">
        <f>1 - ((D50 - MIN(D:D)) / (MAX(D:D) - MIN(D:D)))</f>
        <v>0.29100529100529093</v>
      </c>
      <c r="G50" s="7">
        <f>0.5 *E50+0.5*F50</f>
        <v>0.16006292506001296</v>
      </c>
      <c r="H50" s="8">
        <v>18</v>
      </c>
      <c r="I50" s="8">
        <v>6</v>
      </c>
      <c r="J50" s="9">
        <f>I50/H50</f>
        <v>0.33333333333333331</v>
      </c>
      <c r="K50" s="3"/>
      <c r="M50" s="34" t="s">
        <v>91</v>
      </c>
      <c r="N50" s="35">
        <v>4.95</v>
      </c>
      <c r="O50" s="35">
        <v>0.251</v>
      </c>
      <c r="P50" s="35">
        <v>0.25389506737788625</v>
      </c>
    </row>
    <row r="51" spans="1:16" ht="22" x14ac:dyDescent="0.3">
      <c r="A51" s="6" t="s">
        <v>10</v>
      </c>
      <c r="B51" s="6" t="s">
        <v>15</v>
      </c>
      <c r="C51" s="7">
        <v>2.5</v>
      </c>
      <c r="D51" s="7">
        <v>0.26700000000000002</v>
      </c>
      <c r="E51" s="7">
        <f>(C51 - MIN(C:C)) / (MAX(C:C) - MIN(C:C))</f>
        <v>2.9120559114735E-2</v>
      </c>
      <c r="F51" s="7">
        <f>1 - ((D51 - MIN(D:D)) / (MAX(D:D) - MIN(D:D)))</f>
        <v>0.29365079365079361</v>
      </c>
      <c r="G51" s="7">
        <f>0.5 *E51+0.5*F51</f>
        <v>0.1613856763827643</v>
      </c>
      <c r="H51" s="8">
        <v>15</v>
      </c>
      <c r="I51" s="8">
        <v>4</v>
      </c>
      <c r="J51" s="9">
        <f>I51/H51</f>
        <v>0.26666666666666666</v>
      </c>
      <c r="K51" s="3"/>
      <c r="M51" s="34" t="s">
        <v>725</v>
      </c>
      <c r="N51" s="35">
        <v>4.05</v>
      </c>
      <c r="O51" s="35">
        <v>0.24099999999999999</v>
      </c>
      <c r="P51" s="35">
        <v>0.25900000000000001</v>
      </c>
    </row>
    <row r="52" spans="1:16" ht="22" x14ac:dyDescent="0.3">
      <c r="A52" s="30" t="s">
        <v>819</v>
      </c>
      <c r="B52" s="30" t="s">
        <v>826</v>
      </c>
      <c r="C52" s="30">
        <v>4.17</v>
      </c>
      <c r="D52" s="30">
        <v>0.23499999999999999</v>
      </c>
      <c r="E52" s="30">
        <v>0.1</v>
      </c>
      <c r="F52" s="30">
        <v>0.224</v>
      </c>
      <c r="G52" s="30">
        <v>0.16200000000000001</v>
      </c>
      <c r="H52" s="30">
        <v>19</v>
      </c>
      <c r="I52" s="30">
        <v>13</v>
      </c>
      <c r="J52" s="31">
        <v>0.68</v>
      </c>
      <c r="K52" s="30" t="s">
        <v>821</v>
      </c>
      <c r="M52" s="34" t="s">
        <v>557</v>
      </c>
      <c r="N52" s="35">
        <v>4.8600000000000003</v>
      </c>
      <c r="O52" s="35">
        <v>0.26900000000000002</v>
      </c>
      <c r="P52" s="35">
        <v>0.25900000000000001</v>
      </c>
    </row>
    <row r="53" spans="1:16" ht="22" x14ac:dyDescent="0.3">
      <c r="A53" s="30" t="s">
        <v>847</v>
      </c>
      <c r="B53" s="30" t="s">
        <v>855</v>
      </c>
      <c r="C53" s="30">
        <v>3.68</v>
      </c>
      <c r="D53" s="30">
        <v>0.22600000000000001</v>
      </c>
      <c r="E53" s="30">
        <v>7.0999999999999994E-2</v>
      </c>
      <c r="F53" s="30">
        <v>0.254</v>
      </c>
      <c r="G53" s="30">
        <v>0.16200000000000001</v>
      </c>
      <c r="H53" s="30">
        <v>19</v>
      </c>
      <c r="I53" s="30">
        <v>17</v>
      </c>
      <c r="J53" s="31">
        <v>0.89</v>
      </c>
      <c r="K53" s="30" t="s">
        <v>821</v>
      </c>
      <c r="M53" s="34" t="s">
        <v>23</v>
      </c>
      <c r="N53" s="35">
        <v>3.7800000000000002</v>
      </c>
      <c r="O53" s="35">
        <v>0.22085714285714289</v>
      </c>
      <c r="P53" s="35">
        <v>0.25969551737086471</v>
      </c>
    </row>
    <row r="54" spans="1:16" ht="22" x14ac:dyDescent="0.3">
      <c r="A54" s="30" t="s">
        <v>819</v>
      </c>
      <c r="B54" s="30" t="s">
        <v>827</v>
      </c>
      <c r="C54" s="30">
        <v>4.72</v>
      </c>
      <c r="D54" s="30">
        <v>0.24399999999999999</v>
      </c>
      <c r="E54" s="30">
        <v>0.13300000000000001</v>
      </c>
      <c r="F54" s="30">
        <v>0.19500000000000001</v>
      </c>
      <c r="G54" s="30">
        <v>0.16400000000000001</v>
      </c>
      <c r="H54" s="30">
        <v>19</v>
      </c>
      <c r="I54" s="30">
        <v>15</v>
      </c>
      <c r="J54" s="31">
        <v>0.79</v>
      </c>
      <c r="K54" s="30" t="s">
        <v>821</v>
      </c>
      <c r="M54" s="34" t="s">
        <v>538</v>
      </c>
      <c r="N54" s="35">
        <v>3.75</v>
      </c>
      <c r="O54" s="35">
        <v>0.23300000000000001</v>
      </c>
      <c r="P54" s="35">
        <v>0.26200000000000001</v>
      </c>
    </row>
    <row r="55" spans="1:16" ht="22" x14ac:dyDescent="0.3">
      <c r="A55" s="30" t="s">
        <v>900</v>
      </c>
      <c r="B55" s="30" t="s">
        <v>901</v>
      </c>
      <c r="C55" s="30">
        <v>6.67</v>
      </c>
      <c r="D55" s="30">
        <v>0.27900000000000003</v>
      </c>
      <c r="E55" s="30">
        <v>0.25</v>
      </c>
      <c r="F55" s="30">
        <v>7.9000000000000001E-2</v>
      </c>
      <c r="G55" s="30">
        <v>0.16500000000000001</v>
      </c>
      <c r="H55" s="30">
        <v>19</v>
      </c>
      <c r="I55" s="30">
        <v>12</v>
      </c>
      <c r="J55" s="31">
        <v>0.63</v>
      </c>
      <c r="K55" s="30" t="s">
        <v>892</v>
      </c>
      <c r="M55" s="34" t="s">
        <v>727</v>
      </c>
      <c r="N55" s="35">
        <v>4.5599999999999996</v>
      </c>
      <c r="O55" s="35">
        <v>0.25700000000000001</v>
      </c>
      <c r="P55" s="35">
        <v>0.26200000000000001</v>
      </c>
    </row>
    <row r="56" spans="1:16" ht="22" x14ac:dyDescent="0.3">
      <c r="A56" s="6" t="s">
        <v>18</v>
      </c>
      <c r="B56" s="6" t="s">
        <v>15</v>
      </c>
      <c r="C56" s="7">
        <v>4.17</v>
      </c>
      <c r="D56" s="7">
        <v>0.3</v>
      </c>
      <c r="E56" s="7">
        <f>(C56 - MIN(C:C)) / (MAX(C:C) - MIN(C:C))</f>
        <v>0.1263832265579499</v>
      </c>
      <c r="F56" s="7">
        <f>1 - ((D56 - MIN(D:D)) / (MAX(D:D) - MIN(D:D)))</f>
        <v>0.20634920634920639</v>
      </c>
      <c r="G56" s="7">
        <f>0.5 *E56+0.5*F56</f>
        <v>0.16636621645357813</v>
      </c>
      <c r="H56" s="8">
        <v>12</v>
      </c>
      <c r="I56" s="8">
        <v>6</v>
      </c>
      <c r="J56" s="9">
        <f>I56/H56</f>
        <v>0.5</v>
      </c>
      <c r="K56" s="3"/>
      <c r="M56" s="34" t="s">
        <v>89</v>
      </c>
      <c r="N56" s="35">
        <v>3.125</v>
      </c>
      <c r="O56" s="35">
        <v>0.20450000000000002</v>
      </c>
      <c r="P56" s="35">
        <v>0.26225798350143137</v>
      </c>
    </row>
    <row r="57" spans="1:16" ht="22" x14ac:dyDescent="0.3">
      <c r="A57" s="21" t="s">
        <v>562</v>
      </c>
      <c r="B57" s="21" t="s">
        <v>563</v>
      </c>
      <c r="C57" s="21">
        <v>4.5</v>
      </c>
      <c r="D57" s="21">
        <v>0.32700000000000001</v>
      </c>
      <c r="E57" s="21">
        <v>0.2</v>
      </c>
      <c r="F57" s="21">
        <v>0.13500000000000001</v>
      </c>
      <c r="G57" s="21">
        <v>0.16700000000000001</v>
      </c>
      <c r="H57" s="21">
        <v>10</v>
      </c>
      <c r="I57" s="21">
        <v>7</v>
      </c>
      <c r="J57" s="22">
        <v>0.7</v>
      </c>
      <c r="K57" s="21" t="s">
        <v>564</v>
      </c>
      <c r="M57" s="34" t="s">
        <v>496</v>
      </c>
      <c r="N57" s="35">
        <v>3.25</v>
      </c>
      <c r="O57" s="35">
        <v>0.217</v>
      </c>
      <c r="P57" s="35">
        <v>0.26300000000000001</v>
      </c>
    </row>
    <row r="58" spans="1:16" ht="22" x14ac:dyDescent="0.3">
      <c r="A58" s="21" t="s">
        <v>614</v>
      </c>
      <c r="B58" s="21" t="s">
        <v>611</v>
      </c>
      <c r="C58" s="21">
        <v>3.11</v>
      </c>
      <c r="D58" s="21">
        <v>0.28499999999999998</v>
      </c>
      <c r="E58" s="21">
        <v>8.8999999999999996E-2</v>
      </c>
      <c r="F58" s="21">
        <v>0.246</v>
      </c>
      <c r="G58" s="21">
        <v>0.16700000000000001</v>
      </c>
      <c r="H58" s="21">
        <v>15</v>
      </c>
      <c r="I58" s="21">
        <v>10</v>
      </c>
      <c r="J58" s="22">
        <v>0.67</v>
      </c>
      <c r="K58" s="21" t="s">
        <v>600</v>
      </c>
      <c r="M58" s="34" t="s">
        <v>919</v>
      </c>
      <c r="N58" s="35">
        <v>6.2012500000000008</v>
      </c>
      <c r="O58" s="35">
        <v>0.20975000000000002</v>
      </c>
      <c r="P58" s="35">
        <v>0.26500000000000001</v>
      </c>
    </row>
    <row r="59" spans="1:16" ht="22" x14ac:dyDescent="0.3">
      <c r="A59" s="21" t="s">
        <v>631</v>
      </c>
      <c r="B59" s="21" t="s">
        <v>632</v>
      </c>
      <c r="C59" s="21">
        <v>3.66</v>
      </c>
      <c r="D59" s="21">
        <v>0.30199999999999999</v>
      </c>
      <c r="E59" s="21">
        <v>0.13300000000000001</v>
      </c>
      <c r="F59" s="21">
        <v>0.20100000000000001</v>
      </c>
      <c r="G59" s="21">
        <v>0.16700000000000001</v>
      </c>
      <c r="H59" s="21">
        <v>3</v>
      </c>
      <c r="I59" s="21">
        <v>3</v>
      </c>
      <c r="J59" s="22">
        <v>1</v>
      </c>
      <c r="K59" s="21" t="s">
        <v>600</v>
      </c>
      <c r="M59" s="34" t="s">
        <v>314</v>
      </c>
      <c r="N59" s="35">
        <v>6.59</v>
      </c>
      <c r="O59" s="35">
        <v>0.27700000000000002</v>
      </c>
      <c r="P59" s="35">
        <v>0.26726124993451716</v>
      </c>
    </row>
    <row r="60" spans="1:16" ht="22" x14ac:dyDescent="0.3">
      <c r="A60" s="27" t="s">
        <v>718</v>
      </c>
      <c r="B60" s="27" t="s">
        <v>722</v>
      </c>
      <c r="C60" s="27">
        <v>3</v>
      </c>
      <c r="D60" s="27">
        <v>0.24099999999999999</v>
      </c>
      <c r="E60" s="27">
        <v>8.7999999999999995E-2</v>
      </c>
      <c r="F60" s="27">
        <v>0.246</v>
      </c>
      <c r="G60" s="27">
        <v>0.16700000000000001</v>
      </c>
      <c r="H60" s="27">
        <v>30</v>
      </c>
      <c r="I60" s="27">
        <v>12</v>
      </c>
      <c r="J60" s="28">
        <v>0.4</v>
      </c>
      <c r="K60" s="3"/>
      <c r="M60" s="34" t="s">
        <v>172</v>
      </c>
      <c r="N60" s="35">
        <v>4.29</v>
      </c>
      <c r="O60" s="35">
        <v>0.24</v>
      </c>
      <c r="P60" s="35">
        <v>0.26900000000000002</v>
      </c>
    </row>
    <row r="61" spans="1:16" ht="22" x14ac:dyDescent="0.3">
      <c r="A61" s="30" t="s">
        <v>819</v>
      </c>
      <c r="B61" s="30" t="s">
        <v>828</v>
      </c>
      <c r="C61" s="30">
        <v>4.17</v>
      </c>
      <c r="D61" s="30">
        <v>0.23200000000000001</v>
      </c>
      <c r="E61" s="30">
        <v>0.1</v>
      </c>
      <c r="F61" s="30">
        <v>0.23400000000000001</v>
      </c>
      <c r="G61" s="30">
        <v>0.16700000000000001</v>
      </c>
      <c r="H61" s="30">
        <v>19</v>
      </c>
      <c r="I61" s="30">
        <v>14</v>
      </c>
      <c r="J61" s="31">
        <v>0.74</v>
      </c>
      <c r="K61" s="30" t="s">
        <v>821</v>
      </c>
      <c r="M61" s="34" t="s">
        <v>174</v>
      </c>
      <c r="N61" s="35">
        <v>2.95</v>
      </c>
      <c r="O61" s="35">
        <v>0.217</v>
      </c>
      <c r="P61" s="35">
        <v>0.27</v>
      </c>
    </row>
    <row r="62" spans="1:16" ht="22" x14ac:dyDescent="0.3">
      <c r="A62" s="30" t="s">
        <v>801</v>
      </c>
      <c r="B62" s="30" t="s">
        <v>15</v>
      </c>
      <c r="C62" s="30">
        <v>5.83</v>
      </c>
      <c r="D62" s="30">
        <v>0.26200000000000001</v>
      </c>
      <c r="E62" s="30">
        <v>0.2</v>
      </c>
      <c r="F62" s="30">
        <v>0.13500000000000001</v>
      </c>
      <c r="G62" s="30">
        <v>0.16800000000000001</v>
      </c>
      <c r="H62" s="30">
        <v>19</v>
      </c>
      <c r="I62" s="30">
        <v>6</v>
      </c>
      <c r="J62" s="31">
        <v>0.32</v>
      </c>
      <c r="K62" s="30" t="s">
        <v>799</v>
      </c>
      <c r="M62" s="34" t="s">
        <v>802</v>
      </c>
      <c r="N62" s="35">
        <v>6.5180000000000007</v>
      </c>
      <c r="O62" s="35">
        <v>0.21159999999999995</v>
      </c>
      <c r="P62" s="35">
        <v>0.2712</v>
      </c>
    </row>
    <row r="63" spans="1:16" ht="22" x14ac:dyDescent="0.3">
      <c r="A63" s="6" t="s">
        <v>16</v>
      </c>
      <c r="B63" s="6" t="s">
        <v>15</v>
      </c>
      <c r="C63" s="7">
        <v>4</v>
      </c>
      <c r="D63" s="7">
        <v>0.29499999999999998</v>
      </c>
      <c r="E63" s="7">
        <f>(C63 - MIN(C:C)) / (MAX(C:C) - MIN(C:C))</f>
        <v>0.11648223645894</v>
      </c>
      <c r="F63" s="7">
        <f>1 - ((D63 - MIN(D:D)) / (MAX(D:D) - MIN(D:D)))</f>
        <v>0.21957671957671965</v>
      </c>
      <c r="G63" s="7">
        <f>0.5 *E63+0.5*F63</f>
        <v>0.16802947801782983</v>
      </c>
      <c r="H63" s="8">
        <v>21</v>
      </c>
      <c r="I63" s="8">
        <v>11</v>
      </c>
      <c r="J63" s="9">
        <f>I63/H63</f>
        <v>0.52380952380952384</v>
      </c>
      <c r="K63" s="3"/>
      <c r="M63" s="34" t="s">
        <v>801</v>
      </c>
      <c r="N63" s="35">
        <v>6.7829999999999995</v>
      </c>
      <c r="O63" s="35">
        <v>0.21490000000000006</v>
      </c>
      <c r="P63" s="35">
        <v>0.27379999999999999</v>
      </c>
    </row>
    <row r="64" spans="1:16" ht="22" x14ac:dyDescent="0.3">
      <c r="A64" s="6" t="s">
        <v>16</v>
      </c>
      <c r="B64" s="6" t="s">
        <v>15</v>
      </c>
      <c r="C64" s="7">
        <v>3</v>
      </c>
      <c r="D64" s="7">
        <v>0.27100000000000002</v>
      </c>
      <c r="E64" s="7">
        <f>(C64 - MIN(C:C)) / (MAX(C:C) - MIN(C:C))</f>
        <v>5.824111822947E-2</v>
      </c>
      <c r="F64" s="7">
        <f>1 - ((D64 - MIN(D:D)) / (MAX(D:D) - MIN(D:D)))</f>
        <v>0.28306878306878303</v>
      </c>
      <c r="G64" s="7">
        <f>0.5 *E64+0.5*F64</f>
        <v>0.1706549506491265</v>
      </c>
      <c r="H64" s="8">
        <v>19</v>
      </c>
      <c r="I64" s="8">
        <v>10</v>
      </c>
      <c r="J64" s="9">
        <f>I64/H64</f>
        <v>0.52631578947368418</v>
      </c>
      <c r="K64" s="3"/>
      <c r="M64" s="34" t="s">
        <v>505</v>
      </c>
      <c r="N64" s="35">
        <v>5.416666666666667</v>
      </c>
      <c r="O64" s="35">
        <v>0.27433333333333337</v>
      </c>
      <c r="P64" s="35">
        <v>0.27400000000000002</v>
      </c>
    </row>
    <row r="65" spans="1:16" ht="22" x14ac:dyDescent="0.3">
      <c r="A65" s="30" t="s">
        <v>801</v>
      </c>
      <c r="B65" s="30" t="s">
        <v>15</v>
      </c>
      <c r="C65" s="30">
        <v>4.04</v>
      </c>
      <c r="D65" s="30">
        <v>0.22700000000000001</v>
      </c>
      <c r="E65" s="30">
        <v>9.1999999999999998E-2</v>
      </c>
      <c r="F65" s="30">
        <v>0.251</v>
      </c>
      <c r="G65" s="30">
        <v>0.17199999999999999</v>
      </c>
      <c r="H65" s="30">
        <v>20</v>
      </c>
      <c r="I65" s="30">
        <v>13</v>
      </c>
      <c r="J65" s="31">
        <v>0.65</v>
      </c>
      <c r="K65" s="30" t="s">
        <v>799</v>
      </c>
      <c r="M65" s="34" t="s">
        <v>497</v>
      </c>
      <c r="N65" s="35">
        <v>3.66</v>
      </c>
      <c r="O65" s="35">
        <v>0.221</v>
      </c>
      <c r="P65" s="35">
        <v>0.27400000000000002</v>
      </c>
    </row>
    <row r="66" spans="1:16" ht="22" x14ac:dyDescent="0.3">
      <c r="A66" s="30" t="s">
        <v>838</v>
      </c>
      <c r="B66" s="30" t="s">
        <v>828</v>
      </c>
      <c r="C66" s="30">
        <v>5</v>
      </c>
      <c r="D66" s="30">
        <v>0.24299999999999999</v>
      </c>
      <c r="E66" s="30">
        <v>0.15</v>
      </c>
      <c r="F66" s="30">
        <v>0.19800000000000001</v>
      </c>
      <c r="G66" s="30">
        <v>0.17399999999999999</v>
      </c>
      <c r="H66" s="30">
        <v>19</v>
      </c>
      <c r="I66" s="30">
        <v>11</v>
      </c>
      <c r="J66" s="31">
        <v>0.57999999999999996</v>
      </c>
      <c r="K66" s="30" t="s">
        <v>821</v>
      </c>
      <c r="M66" s="34" t="s">
        <v>95</v>
      </c>
      <c r="N66" s="35">
        <v>4.83</v>
      </c>
      <c r="O66" s="35">
        <v>0.23300000000000001</v>
      </c>
      <c r="P66" s="35">
        <v>0.27421012409364187</v>
      </c>
    </row>
    <row r="67" spans="1:16" ht="22" x14ac:dyDescent="0.3">
      <c r="A67" s="6" t="s">
        <v>21</v>
      </c>
      <c r="B67" s="6" t="s">
        <v>22</v>
      </c>
      <c r="C67" s="7">
        <v>2.95</v>
      </c>
      <c r="D67" s="7">
        <v>0.26600000000000001</v>
      </c>
      <c r="E67" s="7">
        <f>(C67 - MIN(C:C)) / (MAX(C:C) - MIN(C:C))</f>
        <v>5.5329062317996509E-2</v>
      </c>
      <c r="F67" s="7">
        <f>1 - ((D67 - MIN(D:D)) / (MAX(D:D) - MIN(D:D)))</f>
        <v>0.29629629629629628</v>
      </c>
      <c r="G67" s="7">
        <f>0.5 *E67+0.5*F67</f>
        <v>0.17581267930714639</v>
      </c>
      <c r="H67" s="8">
        <v>13</v>
      </c>
      <c r="I67" s="8">
        <v>11</v>
      </c>
      <c r="J67" s="9">
        <f>I67/H67</f>
        <v>0.84615384615384615</v>
      </c>
      <c r="K67" s="3"/>
      <c r="M67" s="34" t="s">
        <v>29</v>
      </c>
      <c r="N67" s="35">
        <v>4.0466666666666669</v>
      </c>
      <c r="O67" s="35">
        <v>0.2112222222222222</v>
      </c>
      <c r="P67" s="35">
        <v>0.28020560381590598</v>
      </c>
    </row>
    <row r="68" spans="1:16" ht="22" x14ac:dyDescent="0.3">
      <c r="A68" s="24" t="s">
        <v>667</v>
      </c>
      <c r="B68" s="24" t="s">
        <v>668</v>
      </c>
      <c r="C68" s="24">
        <v>5.21</v>
      </c>
      <c r="D68" s="24">
        <v>0.23100000000000001</v>
      </c>
      <c r="E68" s="24">
        <v>0.13400000000000001</v>
      </c>
      <c r="F68" s="24">
        <v>0.222</v>
      </c>
      <c r="G68" s="24">
        <v>0.17799999999999999</v>
      </c>
      <c r="H68" s="24">
        <v>26</v>
      </c>
      <c r="I68" s="24">
        <v>14</v>
      </c>
      <c r="J68" s="25">
        <v>0.54</v>
      </c>
      <c r="K68" s="3"/>
      <c r="M68" s="34" t="s">
        <v>177</v>
      </c>
      <c r="N68" s="35">
        <v>5</v>
      </c>
      <c r="O68" s="35">
        <v>0.247</v>
      </c>
      <c r="P68" s="35">
        <v>0.28100000000000003</v>
      </c>
    </row>
    <row r="69" spans="1:16" ht="22" x14ac:dyDescent="0.3">
      <c r="A69" s="30" t="s">
        <v>800</v>
      </c>
      <c r="B69" s="30" t="s">
        <v>15</v>
      </c>
      <c r="C69" s="30">
        <v>6.5</v>
      </c>
      <c r="D69" s="30">
        <v>0.26700000000000002</v>
      </c>
      <c r="E69" s="30">
        <v>0.24</v>
      </c>
      <c r="F69" s="30">
        <v>0.11899999999999999</v>
      </c>
      <c r="G69" s="30">
        <v>0.17899999999999999</v>
      </c>
      <c r="H69" s="30">
        <v>19</v>
      </c>
      <c r="I69" s="30">
        <v>5</v>
      </c>
      <c r="J69" s="31">
        <v>0.26</v>
      </c>
      <c r="K69" s="30" t="s">
        <v>799</v>
      </c>
      <c r="M69" s="34" t="s">
        <v>98</v>
      </c>
      <c r="N69" s="35">
        <v>3.61</v>
      </c>
      <c r="O69" s="35">
        <v>0.2</v>
      </c>
      <c r="P69" s="35">
        <v>0.2823338356244588</v>
      </c>
    </row>
    <row r="70" spans="1:16" ht="22" x14ac:dyDescent="0.3">
      <c r="A70" s="30" t="s">
        <v>800</v>
      </c>
      <c r="B70" s="30" t="s">
        <v>15</v>
      </c>
      <c r="C70" s="30">
        <v>6.67</v>
      </c>
      <c r="D70" s="30">
        <v>0.27</v>
      </c>
      <c r="E70" s="30">
        <v>0.25</v>
      </c>
      <c r="F70" s="30">
        <v>0.109</v>
      </c>
      <c r="G70" s="30">
        <v>0.18</v>
      </c>
      <c r="H70" s="30">
        <v>19</v>
      </c>
      <c r="I70" s="30">
        <v>12</v>
      </c>
      <c r="J70" s="31">
        <v>0.63</v>
      </c>
      <c r="K70" s="30" t="s">
        <v>799</v>
      </c>
      <c r="M70" s="34" t="s">
        <v>33</v>
      </c>
      <c r="N70" s="35">
        <v>4.6657142857142855</v>
      </c>
      <c r="O70" s="35">
        <v>0.22257142857142859</v>
      </c>
      <c r="P70" s="35">
        <v>0.28322043889062776</v>
      </c>
    </row>
    <row r="71" spans="1:16" ht="22" x14ac:dyDescent="0.3">
      <c r="A71" s="6" t="s">
        <v>21</v>
      </c>
      <c r="B71" s="6" t="s">
        <v>22</v>
      </c>
      <c r="C71" s="7">
        <v>2.95</v>
      </c>
      <c r="D71" s="7">
        <v>0.26200000000000001</v>
      </c>
      <c r="E71" s="7">
        <f>(C71 - MIN(C:C)) / (MAX(C:C) - MIN(C:C))</f>
        <v>5.5329062317996509E-2</v>
      </c>
      <c r="F71" s="7">
        <f>1 - ((D71 - MIN(D:D)) / (MAX(D:D) - MIN(D:D)))</f>
        <v>0.30687830687830686</v>
      </c>
      <c r="G71" s="7">
        <f>0.5 *E71+0.5*F71</f>
        <v>0.18110368459815168</v>
      </c>
      <c r="H71" s="8">
        <v>16</v>
      </c>
      <c r="I71" s="8">
        <v>12</v>
      </c>
      <c r="J71" s="9">
        <f>I71/H71</f>
        <v>0.75</v>
      </c>
      <c r="K71" s="3"/>
      <c r="M71" s="34" t="s">
        <v>648</v>
      </c>
      <c r="N71" s="35">
        <v>4.5</v>
      </c>
      <c r="O71" s="35">
        <v>0.23899999999999999</v>
      </c>
      <c r="P71" s="35">
        <v>0.28399999999999997</v>
      </c>
    </row>
    <row r="72" spans="1:16" ht="22" x14ac:dyDescent="0.3">
      <c r="A72" s="30" t="s">
        <v>798</v>
      </c>
      <c r="B72" s="30" t="s">
        <v>15</v>
      </c>
      <c r="C72" s="30">
        <v>6.07</v>
      </c>
      <c r="D72" s="30">
        <v>0.25700000000000001</v>
      </c>
      <c r="E72" s="30">
        <v>0.214</v>
      </c>
      <c r="F72" s="30">
        <v>0.152</v>
      </c>
      <c r="G72" s="30">
        <v>0.183</v>
      </c>
      <c r="H72" s="30">
        <v>15</v>
      </c>
      <c r="I72" s="30">
        <v>9</v>
      </c>
      <c r="J72" s="31">
        <v>0.6</v>
      </c>
      <c r="K72" s="30" t="s">
        <v>799</v>
      </c>
      <c r="M72" s="34" t="s">
        <v>913</v>
      </c>
      <c r="N72" s="35">
        <v>7.3187499999999996</v>
      </c>
      <c r="O72" s="35">
        <v>0.21725000000000003</v>
      </c>
      <c r="P72" s="35">
        <v>0.28599999999999998</v>
      </c>
    </row>
    <row r="73" spans="1:16" ht="22" x14ac:dyDescent="0.3">
      <c r="A73" s="30" t="s">
        <v>838</v>
      </c>
      <c r="B73" s="30" t="s">
        <v>833</v>
      </c>
      <c r="C73" s="30">
        <v>6.94</v>
      </c>
      <c r="D73" s="30">
        <v>0.27300000000000002</v>
      </c>
      <c r="E73" s="30">
        <v>0.26600000000000001</v>
      </c>
      <c r="F73" s="30">
        <v>9.9000000000000005E-2</v>
      </c>
      <c r="G73" s="30">
        <v>0.183</v>
      </c>
      <c r="H73" s="30">
        <v>19</v>
      </c>
      <c r="I73" s="30">
        <v>9</v>
      </c>
      <c r="J73" s="31">
        <v>0.47</v>
      </c>
      <c r="K73" s="30" t="s">
        <v>821</v>
      </c>
      <c r="M73" s="34" t="s">
        <v>14</v>
      </c>
      <c r="N73" s="35">
        <v>4.9433333333333334</v>
      </c>
      <c r="O73" s="35">
        <v>0.22503703703703704</v>
      </c>
      <c r="P73" s="35">
        <v>0.28804347391892421</v>
      </c>
    </row>
    <row r="74" spans="1:16" ht="22" x14ac:dyDescent="0.3">
      <c r="A74" s="30" t="s">
        <v>880</v>
      </c>
      <c r="B74" s="30" t="s">
        <v>881</v>
      </c>
      <c r="C74" s="30">
        <v>6.67</v>
      </c>
      <c r="D74" s="30">
        <v>0.26700000000000002</v>
      </c>
      <c r="E74" s="30">
        <v>0.25</v>
      </c>
      <c r="F74" s="30">
        <v>0.11899999999999999</v>
      </c>
      <c r="G74" s="30">
        <v>0.184</v>
      </c>
      <c r="H74" s="30">
        <v>19</v>
      </c>
      <c r="I74" s="30">
        <v>6</v>
      </c>
      <c r="J74" s="31">
        <v>0.32</v>
      </c>
      <c r="K74" s="30" t="s">
        <v>867</v>
      </c>
      <c r="M74" s="34" t="s">
        <v>184</v>
      </c>
      <c r="N74" s="35">
        <v>3.75</v>
      </c>
      <c r="O74" s="35">
        <v>0.222</v>
      </c>
      <c r="P74" s="35">
        <v>0.28999999999999998</v>
      </c>
    </row>
    <row r="75" spans="1:16" ht="22" x14ac:dyDescent="0.3">
      <c r="A75" s="10" t="s">
        <v>81</v>
      </c>
      <c r="B75" s="10" t="s">
        <v>82</v>
      </c>
      <c r="C75" s="10">
        <v>4.17</v>
      </c>
      <c r="D75" s="11">
        <v>0.28599999999999998</v>
      </c>
      <c r="E75" s="11">
        <f>(C75 - MIN(C:C)) / (MAX(C:C) - MIN(C:C))</f>
        <v>0.1263832265579499</v>
      </c>
      <c r="F75" s="11">
        <f>1 - ((D75 - MIN(D:D)) / (MAX(D:D) - MIN(D:D)))</f>
        <v>0.24338624338624348</v>
      </c>
      <c r="G75" s="11">
        <f>0.5 *E75+0.5*F75</f>
        <v>0.18488473497209668</v>
      </c>
      <c r="H75" s="10">
        <v>32</v>
      </c>
      <c r="I75" s="10">
        <v>15</v>
      </c>
      <c r="J75" s="12">
        <f>I75/H75</f>
        <v>0.46875</v>
      </c>
      <c r="K75" s="3"/>
      <c r="M75" s="34" t="s">
        <v>729</v>
      </c>
      <c r="N75" s="35">
        <v>3.15</v>
      </c>
      <c r="O75" s="35">
        <v>0.19900000000000001</v>
      </c>
      <c r="P75" s="35">
        <v>0.28999999999999998</v>
      </c>
    </row>
    <row r="76" spans="1:16" ht="22" x14ac:dyDescent="0.3">
      <c r="A76" s="30" t="s">
        <v>801</v>
      </c>
      <c r="B76" s="30" t="s">
        <v>15</v>
      </c>
      <c r="C76" s="30">
        <v>6.79</v>
      </c>
      <c r="D76" s="30">
        <v>0.26900000000000002</v>
      </c>
      <c r="E76" s="30">
        <v>0.25700000000000001</v>
      </c>
      <c r="F76" s="30">
        <v>0.112</v>
      </c>
      <c r="G76" s="30">
        <v>0.185</v>
      </c>
      <c r="H76" s="30">
        <v>13</v>
      </c>
      <c r="I76" s="30">
        <v>7</v>
      </c>
      <c r="J76" s="31">
        <v>0.54</v>
      </c>
      <c r="K76" s="30" t="s">
        <v>799</v>
      </c>
      <c r="M76" s="34" t="s">
        <v>815</v>
      </c>
      <c r="N76" s="35">
        <v>6.88</v>
      </c>
      <c r="O76" s="35">
        <v>0.20599999999999999</v>
      </c>
      <c r="P76" s="35">
        <v>0.29099999999999998</v>
      </c>
    </row>
    <row r="77" spans="1:16" ht="22" x14ac:dyDescent="0.3">
      <c r="A77" s="6" t="s">
        <v>14</v>
      </c>
      <c r="B77" s="6" t="s">
        <v>15</v>
      </c>
      <c r="C77" s="7">
        <v>2.5</v>
      </c>
      <c r="D77" s="7">
        <v>0.249</v>
      </c>
      <c r="E77" s="7">
        <f>(C77 - MIN(C:C)) / (MAX(C:C) - MIN(C:C))</f>
        <v>2.9120559114735E-2</v>
      </c>
      <c r="F77" s="7">
        <f>1 - ((D77 - MIN(D:D)) / (MAX(D:D) - MIN(D:D)))</f>
        <v>0.34126984126984128</v>
      </c>
      <c r="G77" s="7">
        <f>0.5 *E77+0.5*F77</f>
        <v>0.18519520019228813</v>
      </c>
      <c r="H77" s="8">
        <v>15</v>
      </c>
      <c r="I77" s="8">
        <v>7</v>
      </c>
      <c r="J77" s="9">
        <f>I77/H77</f>
        <v>0.46666666666666667</v>
      </c>
      <c r="K77" s="3"/>
      <c r="M77" s="34" t="s">
        <v>906</v>
      </c>
      <c r="N77" s="35">
        <v>7.29</v>
      </c>
      <c r="O77" s="35">
        <v>0.21350000000000002</v>
      </c>
      <c r="P77" s="35">
        <v>0.29125000000000001</v>
      </c>
    </row>
    <row r="78" spans="1:16" ht="22" x14ac:dyDescent="0.3">
      <c r="A78" s="17" t="s">
        <v>287</v>
      </c>
      <c r="B78" s="17" t="s">
        <v>15</v>
      </c>
      <c r="C78" s="18">
        <v>4.5</v>
      </c>
      <c r="D78" s="18">
        <v>0.29299999999999998</v>
      </c>
      <c r="E78" s="18">
        <f>(C78 - MIN(C:C)) / (MAX(C:C) - MIN(C:C))</f>
        <v>0.145602795573675</v>
      </c>
      <c r="F78" s="18">
        <f>1 - ((D78 - MIN(D:D)) / (MAX(D:D) - MIN(D:D)))</f>
        <v>0.22486772486772488</v>
      </c>
      <c r="G78" s="18">
        <f>0.5 *E78+0.5*F78</f>
        <v>0.18523526022069994</v>
      </c>
      <c r="H78" s="19">
        <v>16</v>
      </c>
      <c r="I78" s="19">
        <v>11</v>
      </c>
      <c r="J78" s="20">
        <f>(I78/H78)</f>
        <v>0.6875</v>
      </c>
      <c r="K78" s="17" t="s">
        <v>288</v>
      </c>
      <c r="M78" s="34" t="s">
        <v>800</v>
      </c>
      <c r="N78" s="35">
        <v>7.2000000000000011</v>
      </c>
      <c r="O78" s="35">
        <v>0.21182142857142858</v>
      </c>
      <c r="P78" s="35">
        <v>0.29142857142857143</v>
      </c>
    </row>
    <row r="79" spans="1:16" ht="22" x14ac:dyDescent="0.3">
      <c r="A79" s="6" t="s">
        <v>23</v>
      </c>
      <c r="B79" s="6" t="s">
        <v>15</v>
      </c>
      <c r="C79" s="7">
        <v>3.75</v>
      </c>
      <c r="D79" s="7">
        <v>0.27500000000000002</v>
      </c>
      <c r="E79" s="7">
        <f>(C79 - MIN(C:C)) / (MAX(C:C) - MIN(C:C))</f>
        <v>0.10192195690157251</v>
      </c>
      <c r="F79" s="7">
        <f>1 - ((D79 - MIN(D:D)) / (MAX(D:D) - MIN(D:D)))</f>
        <v>0.27248677248677244</v>
      </c>
      <c r="G79" s="7">
        <f>0.5 *E79+0.5*F79</f>
        <v>0.18720436469417248</v>
      </c>
      <c r="H79" s="8">
        <v>17</v>
      </c>
      <c r="I79" s="8">
        <v>12</v>
      </c>
      <c r="J79" s="9">
        <f>I79/H79</f>
        <v>0.70588235294117652</v>
      </c>
      <c r="K79" s="3"/>
      <c r="M79" s="34" t="s">
        <v>536</v>
      </c>
      <c r="N79" s="35">
        <v>5.33</v>
      </c>
      <c r="O79" s="35">
        <v>0.25800000000000001</v>
      </c>
      <c r="P79" s="35">
        <v>0.29199999999999998</v>
      </c>
    </row>
    <row r="80" spans="1:16" ht="22" x14ac:dyDescent="0.3">
      <c r="A80" s="21" t="s">
        <v>400</v>
      </c>
      <c r="B80" s="21" t="s">
        <v>401</v>
      </c>
      <c r="C80" s="21">
        <v>3.66</v>
      </c>
      <c r="D80" s="21">
        <v>0.28599999999999998</v>
      </c>
      <c r="E80" s="21">
        <v>0.13300000000000001</v>
      </c>
      <c r="F80" s="21">
        <v>0.24299999999999999</v>
      </c>
      <c r="G80" s="21">
        <v>0.188</v>
      </c>
      <c r="H80" s="21">
        <v>4</v>
      </c>
      <c r="I80" s="21">
        <v>3</v>
      </c>
      <c r="J80" s="22">
        <v>0.75</v>
      </c>
      <c r="K80" s="21" t="s">
        <v>402</v>
      </c>
      <c r="M80" s="34" t="s">
        <v>181</v>
      </c>
      <c r="N80" s="35">
        <v>6.665</v>
      </c>
      <c r="O80" s="35">
        <v>0.27</v>
      </c>
      <c r="P80" s="35">
        <v>0.29299999999999998</v>
      </c>
    </row>
    <row r="81" spans="1:16" ht="22" x14ac:dyDescent="0.3">
      <c r="A81" s="27" t="s">
        <v>718</v>
      </c>
      <c r="B81" s="27" t="s">
        <v>719</v>
      </c>
      <c r="C81" s="27">
        <v>2.5</v>
      </c>
      <c r="D81" s="27">
        <v>0.216</v>
      </c>
      <c r="E81" s="27">
        <v>0</v>
      </c>
      <c r="F81" s="27">
        <v>0.377</v>
      </c>
      <c r="G81" s="27">
        <v>0.188</v>
      </c>
      <c r="H81" s="27">
        <v>31</v>
      </c>
      <c r="I81" s="27">
        <v>10</v>
      </c>
      <c r="J81" s="28">
        <v>0.32</v>
      </c>
      <c r="K81" s="3"/>
      <c r="M81" s="34" t="s">
        <v>731</v>
      </c>
      <c r="N81" s="35">
        <v>3.89</v>
      </c>
      <c r="O81" s="35">
        <v>0.222</v>
      </c>
      <c r="P81" s="35">
        <v>0.29399999999999998</v>
      </c>
    </row>
    <row r="82" spans="1:16" ht="22" x14ac:dyDescent="0.3">
      <c r="A82" s="24" t="s">
        <v>669</v>
      </c>
      <c r="B82" s="24" t="s">
        <v>670</v>
      </c>
      <c r="C82" s="24">
        <v>3.58</v>
      </c>
      <c r="D82" s="24">
        <v>0.19800000000000001</v>
      </c>
      <c r="E82" s="24">
        <v>1.9E-2</v>
      </c>
      <c r="F82" s="24">
        <v>0.36299999999999999</v>
      </c>
      <c r="G82" s="24">
        <v>0.191</v>
      </c>
      <c r="H82" s="24">
        <v>34</v>
      </c>
      <c r="I82" s="24">
        <v>12</v>
      </c>
      <c r="J82" s="25">
        <v>0.35</v>
      </c>
      <c r="K82" s="3"/>
      <c r="M82" s="34" t="s">
        <v>102</v>
      </c>
      <c r="N82" s="35">
        <v>3.61</v>
      </c>
      <c r="O82" s="35">
        <v>0.191</v>
      </c>
      <c r="P82" s="35">
        <v>0.29423859752922066</v>
      </c>
    </row>
    <row r="83" spans="1:16" ht="22" x14ac:dyDescent="0.3">
      <c r="A83" s="30" t="s">
        <v>880</v>
      </c>
      <c r="B83" s="30" t="s">
        <v>882</v>
      </c>
      <c r="C83" s="30">
        <v>5.96</v>
      </c>
      <c r="D83" s="30">
        <v>0.25</v>
      </c>
      <c r="E83" s="30">
        <v>0.20799999999999999</v>
      </c>
      <c r="F83" s="30">
        <v>0.17499999999999999</v>
      </c>
      <c r="G83" s="30">
        <v>0.191</v>
      </c>
      <c r="H83" s="30">
        <v>17</v>
      </c>
      <c r="I83" s="30">
        <v>13</v>
      </c>
      <c r="J83" s="31">
        <v>0.76</v>
      </c>
      <c r="K83" s="30" t="s">
        <v>867</v>
      </c>
      <c r="M83" s="34" t="s">
        <v>631</v>
      </c>
      <c r="N83" s="35">
        <v>5.46</v>
      </c>
      <c r="O83" s="35">
        <v>0.25989999999999996</v>
      </c>
      <c r="P83" s="35">
        <v>0.29449999999999998</v>
      </c>
    </row>
    <row r="84" spans="1:16" ht="22" x14ac:dyDescent="0.3">
      <c r="A84" s="6" t="s">
        <v>23</v>
      </c>
      <c r="B84" s="6" t="s">
        <v>15</v>
      </c>
      <c r="C84" s="7">
        <v>3.75</v>
      </c>
      <c r="D84" s="7">
        <v>0.27200000000000002</v>
      </c>
      <c r="E84" s="7">
        <f>(C84 - MIN(C:C)) / (MAX(C:C) - MIN(C:C))</f>
        <v>0.10192195690157251</v>
      </c>
      <c r="F84" s="7">
        <f>1 - ((D84 - MIN(D:D)) / (MAX(D:D) - MIN(D:D)))</f>
        <v>0.28042328042328035</v>
      </c>
      <c r="G84" s="7">
        <f>0.5 *E84+0.5*F84</f>
        <v>0.19117261866242644</v>
      </c>
      <c r="H84" s="8">
        <v>16</v>
      </c>
      <c r="I84" s="8">
        <v>8</v>
      </c>
      <c r="J84" s="9">
        <f>I84/H84</f>
        <v>0.5</v>
      </c>
      <c r="K84" s="3"/>
      <c r="M84" s="34" t="s">
        <v>594</v>
      </c>
      <c r="N84" s="35">
        <v>5.07</v>
      </c>
      <c r="O84" s="35">
        <v>0.247</v>
      </c>
      <c r="P84" s="35">
        <v>0.29599999999999999</v>
      </c>
    </row>
    <row r="85" spans="1:16" ht="22" x14ac:dyDescent="0.3">
      <c r="A85" s="6" t="s">
        <v>16</v>
      </c>
      <c r="B85" s="6" t="s">
        <v>15</v>
      </c>
      <c r="C85" s="7">
        <v>3.12</v>
      </c>
      <c r="D85" s="7">
        <v>0.25700000000000001</v>
      </c>
      <c r="E85" s="7">
        <f>(C85 - MIN(C:C)) / (MAX(C:C) - MIN(C:C))</f>
        <v>6.5230052417006412E-2</v>
      </c>
      <c r="F85" s="7">
        <f>1 - ((D85 - MIN(D:D)) / (MAX(D:D) - MIN(D:D)))</f>
        <v>0.32010582010582012</v>
      </c>
      <c r="G85" s="7">
        <f>0.5 *E85+0.5*F85</f>
        <v>0.19266793626141326</v>
      </c>
      <c r="H85" s="8">
        <v>19</v>
      </c>
      <c r="I85" s="8">
        <v>9</v>
      </c>
      <c r="J85" s="9">
        <f>I85/H85</f>
        <v>0.47368421052631576</v>
      </c>
      <c r="K85" s="3"/>
      <c r="M85" s="34" t="s">
        <v>186</v>
      </c>
      <c r="N85" s="35">
        <v>3.69</v>
      </c>
      <c r="O85" s="35">
        <v>0.218</v>
      </c>
      <c r="P85" s="35">
        <v>0.29799999999999999</v>
      </c>
    </row>
    <row r="86" spans="1:16" ht="22" x14ac:dyDescent="0.3">
      <c r="A86" s="6" t="s">
        <v>23</v>
      </c>
      <c r="B86" s="6" t="s">
        <v>15</v>
      </c>
      <c r="C86" s="7">
        <v>3.75</v>
      </c>
      <c r="D86" s="7">
        <v>0.27</v>
      </c>
      <c r="E86" s="7">
        <f>(C86 - MIN(C:C)) / (MAX(C:C) - MIN(C:C))</f>
        <v>0.10192195690157251</v>
      </c>
      <c r="F86" s="7">
        <f>1 - ((D86 - MIN(D:D)) / (MAX(D:D) - MIN(D:D)))</f>
        <v>0.2857142857142857</v>
      </c>
      <c r="G86" s="7">
        <f>0.5 *E86+0.5*F86</f>
        <v>0.19381812130792911</v>
      </c>
      <c r="H86" s="8">
        <v>16</v>
      </c>
      <c r="I86" s="8">
        <v>10</v>
      </c>
      <c r="J86" s="9">
        <f>I86/H86</f>
        <v>0.625</v>
      </c>
      <c r="K86" s="3"/>
      <c r="M86" s="34" t="s">
        <v>103</v>
      </c>
      <c r="N86" s="35">
        <v>3.21</v>
      </c>
      <c r="O86" s="35">
        <v>0.17899999999999999</v>
      </c>
      <c r="P86" s="35">
        <v>0.29846338975634262</v>
      </c>
    </row>
    <row r="87" spans="1:16" ht="22" x14ac:dyDescent="0.3">
      <c r="A87" s="30" t="s">
        <v>838</v>
      </c>
      <c r="B87" s="30" t="s">
        <v>841</v>
      </c>
      <c r="C87" s="30">
        <v>3.61</v>
      </c>
      <c r="D87" s="30">
        <v>0.20499999999999999</v>
      </c>
      <c r="E87" s="30">
        <v>6.7000000000000004E-2</v>
      </c>
      <c r="F87" s="30">
        <v>0.32300000000000001</v>
      </c>
      <c r="G87" s="30">
        <v>0.19500000000000001</v>
      </c>
      <c r="H87" s="30">
        <v>20</v>
      </c>
      <c r="I87" s="30">
        <v>9</v>
      </c>
      <c r="J87" s="31">
        <v>0.45</v>
      </c>
      <c r="K87" s="30" t="s">
        <v>821</v>
      </c>
      <c r="M87" s="34" t="s">
        <v>297</v>
      </c>
      <c r="N87" s="35">
        <v>5.6425000000000001</v>
      </c>
      <c r="O87" s="35">
        <v>0.23175000000000001</v>
      </c>
      <c r="P87" s="35">
        <v>0.29952401752780317</v>
      </c>
    </row>
    <row r="88" spans="1:16" ht="22" x14ac:dyDescent="0.3">
      <c r="A88" s="17" t="s">
        <v>287</v>
      </c>
      <c r="B88" s="17" t="s">
        <v>289</v>
      </c>
      <c r="C88" s="18">
        <v>4.17</v>
      </c>
      <c r="D88" s="18">
        <v>0.27800000000000002</v>
      </c>
      <c r="E88" s="18">
        <f>(C88 - MIN(C:C)) / (MAX(C:C) - MIN(C:C))</f>
        <v>0.1263832265579499</v>
      </c>
      <c r="F88" s="18">
        <f>1 - ((D88 - MIN(D:D)) / (MAX(D:D) - MIN(D:D)))</f>
        <v>0.26455026455026454</v>
      </c>
      <c r="G88" s="18">
        <f>0.5 *E88+0.5*F88</f>
        <v>0.1954667455541072</v>
      </c>
      <c r="H88" s="19">
        <v>19</v>
      </c>
      <c r="I88" s="19">
        <v>10</v>
      </c>
      <c r="J88" s="20">
        <f>(I88/H88)</f>
        <v>0.52631578947368418</v>
      </c>
      <c r="K88" s="17" t="s">
        <v>288</v>
      </c>
      <c r="M88" s="34" t="s">
        <v>875</v>
      </c>
      <c r="N88" s="35">
        <v>7.4433333333333325</v>
      </c>
      <c r="O88" s="35">
        <v>0.21033333333333329</v>
      </c>
      <c r="P88" s="35">
        <v>0.30116666666666664</v>
      </c>
    </row>
    <row r="89" spans="1:16" ht="22" x14ac:dyDescent="0.3">
      <c r="A89" s="27" t="s">
        <v>718</v>
      </c>
      <c r="B89" s="27" t="s">
        <v>723</v>
      </c>
      <c r="C89" s="27">
        <v>3.75</v>
      </c>
      <c r="D89" s="27">
        <v>0.255</v>
      </c>
      <c r="E89" s="27">
        <v>0.219</v>
      </c>
      <c r="F89" s="27">
        <v>0.17299999999999999</v>
      </c>
      <c r="G89" s="27">
        <v>0.19600000000000001</v>
      </c>
      <c r="H89" s="27">
        <v>31</v>
      </c>
      <c r="I89" s="27">
        <v>14</v>
      </c>
      <c r="J89" s="28">
        <v>0.45</v>
      </c>
      <c r="K89" s="3"/>
      <c r="M89" s="34" t="s">
        <v>106</v>
      </c>
      <c r="N89" s="35">
        <v>3.69</v>
      </c>
      <c r="O89" s="35">
        <v>0.187</v>
      </c>
      <c r="P89" s="35">
        <v>0.30185924754940485</v>
      </c>
    </row>
    <row r="90" spans="1:16" ht="22" x14ac:dyDescent="0.3">
      <c r="A90" s="30" t="s">
        <v>847</v>
      </c>
      <c r="B90" s="30" t="s">
        <v>856</v>
      </c>
      <c r="C90" s="30">
        <v>6.07</v>
      </c>
      <c r="D90" s="30">
        <v>0.249</v>
      </c>
      <c r="E90" s="30">
        <v>0.214</v>
      </c>
      <c r="F90" s="30">
        <v>0.17799999999999999</v>
      </c>
      <c r="G90" s="30">
        <v>0.19600000000000001</v>
      </c>
      <c r="H90" s="30">
        <v>16</v>
      </c>
      <c r="I90" s="30">
        <v>9</v>
      </c>
      <c r="J90" s="31">
        <v>0.56000000000000005</v>
      </c>
      <c r="K90" s="30" t="s">
        <v>821</v>
      </c>
      <c r="M90" s="34" t="s">
        <v>27</v>
      </c>
      <c r="N90" s="35">
        <v>4.7987500000000001</v>
      </c>
      <c r="O90" s="35">
        <v>0.21137500000000004</v>
      </c>
      <c r="P90" s="35">
        <v>0.30190460397580376</v>
      </c>
    </row>
    <row r="91" spans="1:16" ht="22" x14ac:dyDescent="0.3">
      <c r="A91" s="6" t="s">
        <v>16</v>
      </c>
      <c r="B91" s="6" t="s">
        <v>15</v>
      </c>
      <c r="C91" s="7">
        <v>3.12</v>
      </c>
      <c r="D91" s="7">
        <v>0.254</v>
      </c>
      <c r="E91" s="7">
        <f>(C91 - MIN(C:C)) / (MAX(C:C) - MIN(C:C))</f>
        <v>6.5230052417006412E-2</v>
      </c>
      <c r="F91" s="7">
        <f>1 - ((D91 - MIN(D:D)) / (MAX(D:D) - MIN(D:D)))</f>
        <v>0.32804232804232802</v>
      </c>
      <c r="G91" s="7">
        <f>0.5 *E91+0.5*F91</f>
        <v>0.19663619022966722</v>
      </c>
      <c r="H91" s="8">
        <v>18</v>
      </c>
      <c r="I91" s="8">
        <v>8</v>
      </c>
      <c r="J91" s="9">
        <f>I91/H91</f>
        <v>0.44444444444444442</v>
      </c>
      <c r="K91" s="3"/>
      <c r="M91" s="34" t="s">
        <v>658</v>
      </c>
      <c r="N91" s="35">
        <v>4.5</v>
      </c>
      <c r="O91" s="35">
        <v>0.22500000000000001</v>
      </c>
      <c r="P91" s="35">
        <v>0.30199999999999999</v>
      </c>
    </row>
    <row r="92" spans="1:16" ht="22" x14ac:dyDescent="0.3">
      <c r="A92" s="30" t="s">
        <v>819</v>
      </c>
      <c r="B92" s="30" t="s">
        <v>829</v>
      </c>
      <c r="C92" s="30">
        <v>7.5</v>
      </c>
      <c r="D92" s="30">
        <v>0.27400000000000002</v>
      </c>
      <c r="E92" s="30">
        <v>0.3</v>
      </c>
      <c r="F92" s="30">
        <v>9.6000000000000002E-2</v>
      </c>
      <c r="G92" s="30">
        <v>0.19800000000000001</v>
      </c>
      <c r="H92" s="30">
        <v>19</v>
      </c>
      <c r="I92" s="30">
        <v>11</v>
      </c>
      <c r="J92" s="31">
        <v>0.57999999999999996</v>
      </c>
      <c r="K92" s="30" t="s">
        <v>821</v>
      </c>
      <c r="M92" s="34" t="s">
        <v>385</v>
      </c>
      <c r="N92" s="35">
        <v>5.2399999999999993</v>
      </c>
      <c r="O92" s="35">
        <v>0.24666666666666667</v>
      </c>
      <c r="P92" s="35">
        <v>0.30333333333333329</v>
      </c>
    </row>
    <row r="93" spans="1:16" ht="22" x14ac:dyDescent="0.3">
      <c r="A93" s="27" t="s">
        <v>718</v>
      </c>
      <c r="B93" s="27" t="s">
        <v>723</v>
      </c>
      <c r="C93" s="27">
        <v>2.5</v>
      </c>
      <c r="D93" s="27">
        <v>0.21199999999999999</v>
      </c>
      <c r="E93" s="27">
        <v>0</v>
      </c>
      <c r="F93" s="27">
        <v>0.39800000000000002</v>
      </c>
      <c r="G93" s="27">
        <v>0.19900000000000001</v>
      </c>
      <c r="H93" s="27">
        <v>30</v>
      </c>
      <c r="I93" s="27">
        <v>12</v>
      </c>
      <c r="J93" s="28">
        <v>0.4</v>
      </c>
      <c r="K93" s="3"/>
      <c r="M93" s="34" t="s">
        <v>403</v>
      </c>
      <c r="N93" s="35">
        <v>4.8550000000000004</v>
      </c>
      <c r="O93" s="35">
        <v>0.23449999999999999</v>
      </c>
      <c r="P93" s="35">
        <v>0.30399999999999999</v>
      </c>
    </row>
    <row r="94" spans="1:16" ht="22" x14ac:dyDescent="0.3">
      <c r="A94" s="6" t="s">
        <v>12</v>
      </c>
      <c r="B94" s="6" t="s">
        <v>24</v>
      </c>
      <c r="C94" s="7">
        <v>3.61</v>
      </c>
      <c r="D94" s="7">
        <v>0.26200000000000001</v>
      </c>
      <c r="E94" s="7">
        <f>(C94 - MIN(C:C)) / (MAX(C:C) - MIN(C:C))</f>
        <v>9.376820034944669E-2</v>
      </c>
      <c r="F94" s="7">
        <f>1 - ((D94 - MIN(D:D)) / (MAX(D:D) - MIN(D:D)))</f>
        <v>0.30687830687830686</v>
      </c>
      <c r="G94" s="7">
        <f>0.5 *E94+0.5*F94</f>
        <v>0.20032325361387676</v>
      </c>
      <c r="H94" s="8">
        <v>20</v>
      </c>
      <c r="I94" s="8">
        <v>11</v>
      </c>
      <c r="J94" s="9">
        <f>I94/H94</f>
        <v>0.55000000000000004</v>
      </c>
      <c r="K94" s="3"/>
      <c r="M94" s="34" t="s">
        <v>39</v>
      </c>
      <c r="N94" s="35">
        <v>4.9514285714285711</v>
      </c>
      <c r="O94" s="35">
        <v>0.21185714285714283</v>
      </c>
      <c r="P94" s="35">
        <v>0.30571293423860191</v>
      </c>
    </row>
    <row r="95" spans="1:16" ht="22" x14ac:dyDescent="0.3">
      <c r="A95" s="6" t="s">
        <v>18</v>
      </c>
      <c r="B95" s="6" t="s">
        <v>15</v>
      </c>
      <c r="C95" s="7">
        <v>5.83</v>
      </c>
      <c r="D95" s="7">
        <v>0.31</v>
      </c>
      <c r="E95" s="7">
        <f>(C95 - MIN(C:C)) / (MAX(C:C) - MIN(C:C))</f>
        <v>0.22306348281887012</v>
      </c>
      <c r="F95" s="7">
        <f>1 - ((D95 - MIN(D:D)) / (MAX(D:D) - MIN(D:D)))</f>
        <v>0.17989417989417988</v>
      </c>
      <c r="G95" s="7">
        <f>0.5 *E95+0.5*F95</f>
        <v>0.201478831356525</v>
      </c>
      <c r="H95" s="8">
        <v>12</v>
      </c>
      <c r="I95" s="8">
        <v>7</v>
      </c>
      <c r="J95" s="9">
        <f>I95/H95</f>
        <v>0.58333333333333337</v>
      </c>
      <c r="K95" s="3"/>
      <c r="M95" s="34" t="s">
        <v>41</v>
      </c>
      <c r="N95" s="35">
        <v>4.9783333333333335</v>
      </c>
      <c r="O95" s="35">
        <v>0.20983333333333332</v>
      </c>
      <c r="P95" s="35">
        <v>0.30917341267273324</v>
      </c>
    </row>
    <row r="96" spans="1:16" ht="22" x14ac:dyDescent="0.3">
      <c r="A96" s="17" t="s">
        <v>299</v>
      </c>
      <c r="B96" s="17" t="s">
        <v>15</v>
      </c>
      <c r="C96" s="18">
        <v>3.61</v>
      </c>
      <c r="D96" s="18">
        <v>0.26</v>
      </c>
      <c r="E96" s="18">
        <f>(C96 - MIN(C:C)) / (MAX(C:C) - MIN(C:C))</f>
        <v>9.376820034944669E-2</v>
      </c>
      <c r="F96" s="18">
        <f>1 - ((D96 - MIN(D:D)) / (MAX(D:D) - MIN(D:D)))</f>
        <v>0.3121693121693121</v>
      </c>
      <c r="G96" s="18">
        <f>0.5 *E96+0.5*F96</f>
        <v>0.20296875625937938</v>
      </c>
      <c r="H96" s="19">
        <v>19</v>
      </c>
      <c r="I96" s="19">
        <v>17</v>
      </c>
      <c r="J96" s="20">
        <f>(I96/H96)</f>
        <v>0.89473684210526316</v>
      </c>
      <c r="K96" s="17" t="s">
        <v>300</v>
      </c>
      <c r="M96" s="34" t="s">
        <v>560</v>
      </c>
      <c r="N96" s="35">
        <v>5.33</v>
      </c>
      <c r="O96" s="35">
        <v>0.24299999999999999</v>
      </c>
      <c r="P96" s="35">
        <v>0.312</v>
      </c>
    </row>
    <row r="97" spans="1:16" ht="22" x14ac:dyDescent="0.3">
      <c r="A97" s="30" t="s">
        <v>838</v>
      </c>
      <c r="B97" s="30" t="s">
        <v>831</v>
      </c>
      <c r="C97" s="30">
        <v>5.68</v>
      </c>
      <c r="D97" s="30">
        <v>0.23799999999999999</v>
      </c>
      <c r="E97" s="30">
        <v>0.191</v>
      </c>
      <c r="F97" s="30">
        <v>0.215</v>
      </c>
      <c r="G97" s="30">
        <v>0.20300000000000001</v>
      </c>
      <c r="H97" s="30">
        <v>19</v>
      </c>
      <c r="I97" s="30">
        <v>11</v>
      </c>
      <c r="J97" s="31">
        <v>0.57999999999999996</v>
      </c>
      <c r="K97" s="30" t="s">
        <v>821</v>
      </c>
      <c r="M97" s="34" t="s">
        <v>718</v>
      </c>
      <c r="N97" s="35">
        <v>3.253076923076923</v>
      </c>
      <c r="O97" s="35">
        <v>0.19399999999999998</v>
      </c>
      <c r="P97" s="35">
        <v>0.31207692307692309</v>
      </c>
    </row>
    <row r="98" spans="1:16" ht="22" x14ac:dyDescent="0.3">
      <c r="A98" s="6" t="s">
        <v>10</v>
      </c>
      <c r="B98" s="6" t="s">
        <v>25</v>
      </c>
      <c r="C98" s="7">
        <v>2.5</v>
      </c>
      <c r="D98" s="7">
        <v>0.23499999999999999</v>
      </c>
      <c r="E98" s="7">
        <f>(C98 - MIN(C:C)) / (MAX(C:C) - MIN(C:C))</f>
        <v>2.9120559114735E-2</v>
      </c>
      <c r="F98" s="7">
        <f>1 - ((D98 - MIN(D:D)) / (MAX(D:D) - MIN(D:D)))</f>
        <v>0.37830687830687837</v>
      </c>
      <c r="G98" s="7">
        <f>0.5 *E98+0.5*F98</f>
        <v>0.20371371871080668</v>
      </c>
      <c r="H98" s="8">
        <v>12</v>
      </c>
      <c r="I98" s="8">
        <v>4</v>
      </c>
      <c r="J98" s="9">
        <f>I98/H98</f>
        <v>0.33333333333333331</v>
      </c>
      <c r="K98" s="3"/>
      <c r="M98" s="34" t="s">
        <v>328</v>
      </c>
      <c r="N98" s="35">
        <v>8.06</v>
      </c>
      <c r="O98" s="35">
        <v>0.27500000000000002</v>
      </c>
      <c r="P98" s="35">
        <v>0.31271397447868032</v>
      </c>
    </row>
    <row r="99" spans="1:16" ht="22" x14ac:dyDescent="0.3">
      <c r="A99" s="30" t="s">
        <v>798</v>
      </c>
      <c r="B99" s="30" t="s">
        <v>15</v>
      </c>
      <c r="C99" s="30">
        <v>5.83</v>
      </c>
      <c r="D99" s="30">
        <v>0.24</v>
      </c>
      <c r="E99" s="30">
        <v>0.2</v>
      </c>
      <c r="F99" s="30">
        <v>0.20799999999999999</v>
      </c>
      <c r="G99" s="30">
        <v>0.20399999999999999</v>
      </c>
      <c r="H99" s="30">
        <v>18</v>
      </c>
      <c r="I99" s="30">
        <v>9</v>
      </c>
      <c r="J99" s="31">
        <v>0.5</v>
      </c>
      <c r="K99" s="30" t="s">
        <v>799</v>
      </c>
      <c r="M99" s="34" t="s">
        <v>927</v>
      </c>
      <c r="N99" s="35">
        <v>7.8049999999999997</v>
      </c>
      <c r="O99" s="35">
        <v>0.20899999999999999</v>
      </c>
      <c r="P99" s="35">
        <v>0.31425000000000003</v>
      </c>
    </row>
    <row r="100" spans="1:16" ht="22" x14ac:dyDescent="0.3">
      <c r="A100" s="6" t="s">
        <v>16</v>
      </c>
      <c r="B100" s="6" t="s">
        <v>15</v>
      </c>
      <c r="C100" s="7">
        <v>2.5</v>
      </c>
      <c r="D100" s="7">
        <v>0.23400000000000001</v>
      </c>
      <c r="E100" s="7">
        <f>(C100 - MIN(C:C)) / (MAX(C:C) - MIN(C:C))</f>
        <v>2.9120559114735E-2</v>
      </c>
      <c r="F100" s="7">
        <f>1 - ((D100 - MIN(D:D)) / (MAX(D:D) - MIN(D:D)))</f>
        <v>0.38095238095238093</v>
      </c>
      <c r="G100" s="7">
        <f>0.5 *E100+0.5*F100</f>
        <v>0.20503647003355796</v>
      </c>
      <c r="H100" s="8">
        <v>18</v>
      </c>
      <c r="I100" s="8">
        <v>12</v>
      </c>
      <c r="J100" s="9">
        <f>I100/H100</f>
        <v>0.66666666666666663</v>
      </c>
      <c r="K100" s="3"/>
      <c r="M100" s="34" t="s">
        <v>508</v>
      </c>
      <c r="N100" s="35">
        <v>8</v>
      </c>
      <c r="O100" s="35">
        <v>0.32150000000000001</v>
      </c>
      <c r="P100" s="35">
        <v>0.3145</v>
      </c>
    </row>
    <row r="101" spans="1:16" ht="22" x14ac:dyDescent="0.3">
      <c r="A101" s="30" t="s">
        <v>798</v>
      </c>
      <c r="B101" s="30" t="s">
        <v>15</v>
      </c>
      <c r="C101" s="30">
        <v>5.36</v>
      </c>
      <c r="D101" s="30">
        <v>0.23</v>
      </c>
      <c r="E101" s="30">
        <v>0.17199999999999999</v>
      </c>
      <c r="F101" s="30">
        <v>0.24099999999999999</v>
      </c>
      <c r="G101" s="30">
        <v>0.20599999999999999</v>
      </c>
      <c r="H101" s="30">
        <v>16</v>
      </c>
      <c r="I101" s="30">
        <v>16</v>
      </c>
      <c r="J101" s="31">
        <v>1</v>
      </c>
      <c r="K101" s="30" t="s">
        <v>799</v>
      </c>
      <c r="M101" s="34" t="s">
        <v>107</v>
      </c>
      <c r="N101" s="35">
        <v>4.5</v>
      </c>
      <c r="O101" s="35">
        <v>0.19450000000000001</v>
      </c>
      <c r="P101" s="35">
        <v>0.31552626551170521</v>
      </c>
    </row>
    <row r="102" spans="1:16" ht="22" x14ac:dyDescent="0.3">
      <c r="A102" s="30" t="s">
        <v>875</v>
      </c>
      <c r="B102" s="30" t="s">
        <v>876</v>
      </c>
      <c r="C102" s="30">
        <v>7.5</v>
      </c>
      <c r="D102" s="30">
        <v>0.26900000000000002</v>
      </c>
      <c r="E102" s="30">
        <v>0.3</v>
      </c>
      <c r="F102" s="30">
        <v>0.112</v>
      </c>
      <c r="G102" s="30">
        <v>0.20599999999999999</v>
      </c>
      <c r="H102" s="30">
        <v>15</v>
      </c>
      <c r="I102" s="30">
        <v>7</v>
      </c>
      <c r="J102" s="31">
        <v>0.47</v>
      </c>
      <c r="K102" s="30" t="s">
        <v>867</v>
      </c>
      <c r="M102" s="34" t="s">
        <v>570</v>
      </c>
      <c r="N102" s="35">
        <v>4.8499999999999996</v>
      </c>
      <c r="O102" s="35">
        <v>0.224</v>
      </c>
      <c r="P102" s="35">
        <v>0.318</v>
      </c>
    </row>
    <row r="103" spans="1:16" ht="22" x14ac:dyDescent="0.3">
      <c r="A103" s="17" t="s">
        <v>290</v>
      </c>
      <c r="B103" s="17" t="s">
        <v>15</v>
      </c>
      <c r="C103" s="18">
        <v>5.28</v>
      </c>
      <c r="D103" s="18">
        <v>0.29399999999999998</v>
      </c>
      <c r="E103" s="18">
        <f>(C103 - MIN(C:C)) / (MAX(C:C) - MIN(C:C))</f>
        <v>0.19103086779266162</v>
      </c>
      <c r="F103" s="18">
        <f>1 - ((D103 - MIN(D:D)) / (MAX(D:D) - MIN(D:D)))</f>
        <v>0.22222222222222232</v>
      </c>
      <c r="G103" s="18">
        <f>0.5 *E103+0.5*F103</f>
        <v>0.20662654500744199</v>
      </c>
      <c r="H103" s="19">
        <v>19</v>
      </c>
      <c r="I103" s="19">
        <v>11</v>
      </c>
      <c r="J103" s="20">
        <f>(I103/H103)</f>
        <v>0.57894736842105265</v>
      </c>
      <c r="K103" s="17" t="s">
        <v>288</v>
      </c>
      <c r="M103" s="34" t="s">
        <v>667</v>
      </c>
      <c r="N103" s="35">
        <v>5.7549999999999999</v>
      </c>
      <c r="O103" s="35">
        <v>0.17449999999999999</v>
      </c>
      <c r="P103" s="35">
        <v>0.318</v>
      </c>
    </row>
    <row r="104" spans="1:16" ht="22" x14ac:dyDescent="0.3">
      <c r="A104" s="6" t="s">
        <v>10</v>
      </c>
      <c r="B104" s="6" t="s">
        <v>26</v>
      </c>
      <c r="C104" s="7">
        <v>3.33</v>
      </c>
      <c r="D104" s="7">
        <v>0.251</v>
      </c>
      <c r="E104" s="7">
        <f>(C104 - MIN(C:C)) / (MAX(C:C) - MIN(C:C))</f>
        <v>7.7460687245195101E-2</v>
      </c>
      <c r="F104" s="7">
        <f>1 - ((D104 - MIN(D:D)) / (MAX(D:D) - MIN(D:D)))</f>
        <v>0.33597883597883593</v>
      </c>
      <c r="G104" s="7">
        <f>0.5 *E104+0.5*F104</f>
        <v>0.20671976161201552</v>
      </c>
      <c r="H104" s="8">
        <v>15</v>
      </c>
      <c r="I104" s="8">
        <v>6</v>
      </c>
      <c r="J104" s="9">
        <f>I104/H104</f>
        <v>0.4</v>
      </c>
      <c r="K104" s="3"/>
      <c r="M104" s="34" t="s">
        <v>897</v>
      </c>
      <c r="N104" s="35">
        <v>7.0287500000000005</v>
      </c>
      <c r="O104" s="35">
        <v>0.19262499999999999</v>
      </c>
      <c r="P104" s="35">
        <v>0.318</v>
      </c>
    </row>
    <row r="105" spans="1:16" ht="22" x14ac:dyDescent="0.3">
      <c r="A105" s="24" t="s">
        <v>667</v>
      </c>
      <c r="B105" s="24" t="s">
        <v>671</v>
      </c>
      <c r="C105" s="24">
        <v>5.07</v>
      </c>
      <c r="D105" s="24">
        <v>0.215</v>
      </c>
      <c r="E105" s="24">
        <v>0.124</v>
      </c>
      <c r="F105" s="24">
        <v>0.29099999999999998</v>
      </c>
      <c r="G105" s="24">
        <v>0.20699999999999999</v>
      </c>
      <c r="H105" s="24">
        <v>36</v>
      </c>
      <c r="I105" s="24">
        <v>16</v>
      </c>
      <c r="J105" s="25">
        <v>0.44</v>
      </c>
      <c r="K105" s="3"/>
      <c r="M105" s="34" t="s">
        <v>193</v>
      </c>
      <c r="N105" s="35">
        <v>3.33</v>
      </c>
      <c r="O105" s="35">
        <v>0.20300000000000001</v>
      </c>
      <c r="P105" s="35">
        <v>0.31900000000000001</v>
      </c>
    </row>
    <row r="106" spans="1:16" ht="22" x14ac:dyDescent="0.3">
      <c r="A106" s="30" t="s">
        <v>801</v>
      </c>
      <c r="B106" s="30" t="s">
        <v>15</v>
      </c>
      <c r="C106" s="30">
        <v>6</v>
      </c>
      <c r="D106" s="30">
        <v>0.24099999999999999</v>
      </c>
      <c r="E106" s="30">
        <v>0.21</v>
      </c>
      <c r="F106" s="30">
        <v>0.20499999999999999</v>
      </c>
      <c r="G106" s="30">
        <v>0.20699999999999999</v>
      </c>
      <c r="H106" s="30">
        <v>19</v>
      </c>
      <c r="I106" s="30">
        <v>10</v>
      </c>
      <c r="J106" s="31">
        <v>0.53</v>
      </c>
      <c r="K106" s="30" t="s">
        <v>799</v>
      </c>
      <c r="M106" s="34" t="s">
        <v>110</v>
      </c>
      <c r="N106" s="35">
        <v>5</v>
      </c>
      <c r="O106" s="35">
        <v>0.20200000000000001</v>
      </c>
      <c r="P106" s="35">
        <v>0.32016591014843776</v>
      </c>
    </row>
    <row r="107" spans="1:16" ht="22" x14ac:dyDescent="0.3">
      <c r="A107" s="30" t="s">
        <v>932</v>
      </c>
      <c r="B107" s="30" t="s">
        <v>933</v>
      </c>
      <c r="C107" s="30">
        <v>5.36</v>
      </c>
      <c r="D107" s="30">
        <v>0.22900000000000001</v>
      </c>
      <c r="E107" s="30">
        <v>0.17199999999999999</v>
      </c>
      <c r="F107" s="30">
        <v>0.24399999999999999</v>
      </c>
      <c r="G107" s="30">
        <v>0.20799999999999999</v>
      </c>
      <c r="H107" s="30">
        <v>19</v>
      </c>
      <c r="I107" s="30">
        <v>7</v>
      </c>
      <c r="J107" s="31">
        <v>0.37</v>
      </c>
      <c r="K107" s="30" t="s">
        <v>928</v>
      </c>
      <c r="M107" s="34" t="s">
        <v>395</v>
      </c>
      <c r="N107" s="35">
        <v>5.54</v>
      </c>
      <c r="O107" s="35">
        <v>0.23949999999999999</v>
      </c>
      <c r="P107" s="35">
        <v>0.32500000000000001</v>
      </c>
    </row>
    <row r="108" spans="1:16" ht="22" x14ac:dyDescent="0.3">
      <c r="A108" s="6" t="s">
        <v>23</v>
      </c>
      <c r="B108" s="6" t="s">
        <v>15</v>
      </c>
      <c r="C108" s="7">
        <v>3.61</v>
      </c>
      <c r="D108" s="7">
        <v>0.25600000000000001</v>
      </c>
      <c r="E108" s="7">
        <f>(C108 - MIN(C:C)) / (MAX(C:C) - MIN(C:C))</f>
        <v>9.376820034944669E-2</v>
      </c>
      <c r="F108" s="7">
        <f>1 - ((D108 - MIN(D:D)) / (MAX(D:D) - MIN(D:D)))</f>
        <v>0.32275132275132279</v>
      </c>
      <c r="G108" s="7">
        <f>0.5 *E108+0.5*F108</f>
        <v>0.20825976155038473</v>
      </c>
      <c r="H108" s="8">
        <v>20</v>
      </c>
      <c r="I108" s="8">
        <v>10</v>
      </c>
      <c r="J108" s="9">
        <f>I108/H108</f>
        <v>0.5</v>
      </c>
      <c r="K108" s="3"/>
      <c r="M108" s="34" t="s">
        <v>308</v>
      </c>
      <c r="N108" s="35">
        <v>5.5654545454545463</v>
      </c>
      <c r="O108" s="35">
        <v>0.21027272727272728</v>
      </c>
      <c r="P108" s="35">
        <v>0.32568950172328159</v>
      </c>
    </row>
    <row r="109" spans="1:16" ht="22" x14ac:dyDescent="0.3">
      <c r="A109" s="13" t="s">
        <v>147</v>
      </c>
      <c r="B109" s="13" t="s">
        <v>148</v>
      </c>
      <c r="C109" s="13">
        <v>6.07</v>
      </c>
      <c r="D109" s="13">
        <v>0.29499999999999998</v>
      </c>
      <c r="E109" s="13">
        <v>0.28599999999999998</v>
      </c>
      <c r="F109" s="13">
        <v>0.13300000000000001</v>
      </c>
      <c r="G109" s="13">
        <v>0.20899999999999999</v>
      </c>
      <c r="H109" s="13">
        <v>19</v>
      </c>
      <c r="I109" s="13">
        <v>8</v>
      </c>
      <c r="J109" s="14">
        <v>0.42</v>
      </c>
      <c r="K109" s="13" t="s">
        <v>141</v>
      </c>
      <c r="M109" s="34" t="s">
        <v>510</v>
      </c>
      <c r="N109" s="35">
        <v>7.71</v>
      </c>
      <c r="O109" s="35">
        <v>0.30399999999999999</v>
      </c>
      <c r="P109" s="35">
        <v>0.32600000000000001</v>
      </c>
    </row>
    <row r="110" spans="1:16" ht="22" x14ac:dyDescent="0.3">
      <c r="A110" s="30" t="s">
        <v>927</v>
      </c>
      <c r="B110" s="30" t="s">
        <v>896</v>
      </c>
      <c r="C110" s="30">
        <v>6.67</v>
      </c>
      <c r="D110" s="30">
        <v>0.252</v>
      </c>
      <c r="E110" s="30">
        <v>0.25</v>
      </c>
      <c r="F110" s="30">
        <v>0.16800000000000001</v>
      </c>
      <c r="G110" s="30">
        <v>0.20899999999999999</v>
      </c>
      <c r="H110" s="30">
        <v>18</v>
      </c>
      <c r="I110" s="30">
        <v>12</v>
      </c>
      <c r="J110" s="31">
        <v>0.67</v>
      </c>
      <c r="K110" s="30" t="s">
        <v>928</v>
      </c>
      <c r="M110" s="34" t="s">
        <v>291</v>
      </c>
      <c r="N110" s="35">
        <v>5.919999999999999</v>
      </c>
      <c r="O110" s="35">
        <v>0.21762500000000001</v>
      </c>
      <c r="P110" s="35">
        <v>0.32628883511600459</v>
      </c>
    </row>
    <row r="111" spans="1:16" ht="22" x14ac:dyDescent="0.3">
      <c r="A111" s="6" t="s">
        <v>29</v>
      </c>
      <c r="B111" s="6" t="s">
        <v>30</v>
      </c>
      <c r="C111" s="7">
        <v>5</v>
      </c>
      <c r="D111" s="7">
        <v>0.28599999999999998</v>
      </c>
      <c r="E111" s="7">
        <f>(C111 - MIN(C:C)) / (MAX(C:C) - MIN(C:C))</f>
        <v>0.17472335468840999</v>
      </c>
      <c r="F111" s="7">
        <f>1 - ((D111 - MIN(D:D)) / (MAX(D:D) - MIN(D:D)))</f>
        <v>0.24338624338624348</v>
      </c>
      <c r="G111" s="7">
        <f>0.5 *E111+0.5*F111</f>
        <v>0.20905479903732674</v>
      </c>
      <c r="H111" s="8">
        <v>17</v>
      </c>
      <c r="I111" s="8">
        <v>6</v>
      </c>
      <c r="J111" s="9">
        <f>I111/H111</f>
        <v>0.35294117647058826</v>
      </c>
      <c r="K111" s="3"/>
      <c r="M111" s="34" t="s">
        <v>880</v>
      </c>
      <c r="N111" s="35">
        <v>7.4054545454545453</v>
      </c>
      <c r="O111" s="35">
        <v>0.19336363636363635</v>
      </c>
      <c r="P111" s="35">
        <v>0.32790909090909087</v>
      </c>
    </row>
    <row r="112" spans="1:16" ht="22" x14ac:dyDescent="0.3">
      <c r="A112" s="13" t="s">
        <v>149</v>
      </c>
      <c r="B112" s="13" t="s">
        <v>150</v>
      </c>
      <c r="C112" s="13">
        <v>3.75</v>
      </c>
      <c r="D112" s="13">
        <v>0.25600000000000001</v>
      </c>
      <c r="E112" s="13">
        <v>0.1</v>
      </c>
      <c r="F112" s="13">
        <v>0.31900000000000001</v>
      </c>
      <c r="G112" s="13">
        <v>0.21</v>
      </c>
      <c r="H112" s="13">
        <v>16</v>
      </c>
      <c r="I112" s="13">
        <v>4</v>
      </c>
      <c r="J112" s="14">
        <v>0.25</v>
      </c>
      <c r="K112" s="13" t="s">
        <v>151</v>
      </c>
      <c r="M112" s="34" t="s">
        <v>930</v>
      </c>
      <c r="N112" s="35">
        <v>7.3375000000000004</v>
      </c>
      <c r="O112" s="35">
        <v>0.191</v>
      </c>
      <c r="P112" s="35">
        <v>0.33</v>
      </c>
    </row>
    <row r="113" spans="1:16" ht="22" x14ac:dyDescent="0.3">
      <c r="A113" s="21" t="s">
        <v>385</v>
      </c>
      <c r="B113" s="21" t="s">
        <v>386</v>
      </c>
      <c r="C113" s="21">
        <v>4.22</v>
      </c>
      <c r="D113" s="21">
        <v>0.28599999999999998</v>
      </c>
      <c r="E113" s="21">
        <v>0.17799999999999999</v>
      </c>
      <c r="F113" s="21">
        <v>0.24299999999999999</v>
      </c>
      <c r="G113" s="21">
        <v>0.21</v>
      </c>
      <c r="H113" s="21">
        <v>16</v>
      </c>
      <c r="I113" s="21">
        <v>10</v>
      </c>
      <c r="J113" s="22">
        <v>0.63</v>
      </c>
      <c r="K113" s="21" t="s">
        <v>387</v>
      </c>
      <c r="M113" s="34" t="s">
        <v>503</v>
      </c>
      <c r="N113" s="35">
        <v>5.41</v>
      </c>
      <c r="O113" s="35">
        <v>0.23099999999999998</v>
      </c>
      <c r="P113" s="35">
        <v>0.33074999999999999</v>
      </c>
    </row>
    <row r="114" spans="1:16" ht="22" x14ac:dyDescent="0.3">
      <c r="A114" s="6" t="s">
        <v>27</v>
      </c>
      <c r="B114" s="6" t="s">
        <v>28</v>
      </c>
      <c r="C114" s="7">
        <v>3.27</v>
      </c>
      <c r="D114" s="7">
        <v>0.246</v>
      </c>
      <c r="E114" s="7">
        <f>(C114 - MIN(C:C)) / (MAX(C:C) - MIN(C:C))</f>
        <v>7.3966220151426898E-2</v>
      </c>
      <c r="F114" s="7">
        <f>1 - ((D114 - MIN(D:D)) / (MAX(D:D) - MIN(D:D)))</f>
        <v>0.34920634920634919</v>
      </c>
      <c r="G114" s="7">
        <f>0.5 *E114+0.5*F114</f>
        <v>0.21158628467888804</v>
      </c>
      <c r="H114" s="8">
        <v>17</v>
      </c>
      <c r="I114" s="8">
        <v>14</v>
      </c>
      <c r="J114" s="9">
        <f>I114/H114</f>
        <v>0.82352941176470584</v>
      </c>
      <c r="K114" s="3"/>
      <c r="M114" s="34" t="s">
        <v>139</v>
      </c>
      <c r="N114" s="35">
        <v>5.794545454545454</v>
      </c>
      <c r="O114" s="35">
        <v>0.23936363636363636</v>
      </c>
      <c r="P114" s="35">
        <v>0.33099999999999996</v>
      </c>
    </row>
    <row r="115" spans="1:16" ht="22" x14ac:dyDescent="0.3">
      <c r="A115" s="21" t="s">
        <v>577</v>
      </c>
      <c r="B115" s="21" t="s">
        <v>578</v>
      </c>
      <c r="C115" s="21">
        <v>5.75</v>
      </c>
      <c r="D115" s="21">
        <v>0.33100000000000002</v>
      </c>
      <c r="E115" s="21">
        <v>0.3</v>
      </c>
      <c r="F115" s="21">
        <v>0.124</v>
      </c>
      <c r="G115" s="21">
        <v>0.21199999999999999</v>
      </c>
      <c r="H115" s="21">
        <v>5</v>
      </c>
      <c r="I115" s="21">
        <v>4</v>
      </c>
      <c r="J115" s="22">
        <v>0.8</v>
      </c>
      <c r="K115" s="21" t="s">
        <v>575</v>
      </c>
      <c r="M115" s="34" t="s">
        <v>326</v>
      </c>
      <c r="N115" s="35">
        <v>5.25</v>
      </c>
      <c r="O115" s="35">
        <v>0.19900000000000001</v>
      </c>
      <c r="P115" s="35">
        <v>0.33141430389537552</v>
      </c>
    </row>
    <row r="116" spans="1:16" ht="22" x14ac:dyDescent="0.3">
      <c r="A116" s="30" t="s">
        <v>800</v>
      </c>
      <c r="B116" s="30" t="s">
        <v>15</v>
      </c>
      <c r="C116" s="30">
        <v>5.83</v>
      </c>
      <c r="D116" s="30">
        <v>0.23499999999999999</v>
      </c>
      <c r="E116" s="30">
        <v>0.2</v>
      </c>
      <c r="F116" s="30">
        <v>0.224</v>
      </c>
      <c r="G116" s="30">
        <v>0.21199999999999999</v>
      </c>
      <c r="H116" s="30">
        <v>19</v>
      </c>
      <c r="I116" s="30">
        <v>9</v>
      </c>
      <c r="J116" s="31">
        <v>0.47</v>
      </c>
      <c r="K116" s="30" t="s">
        <v>799</v>
      </c>
      <c r="M116" s="34" t="s">
        <v>145</v>
      </c>
      <c r="N116" s="35">
        <v>6.0350000000000001</v>
      </c>
      <c r="O116" s="35">
        <v>0.24299999999999999</v>
      </c>
      <c r="P116" s="35">
        <v>0.33150000000000002</v>
      </c>
    </row>
    <row r="117" spans="1:16" ht="22" x14ac:dyDescent="0.3">
      <c r="A117" s="30" t="s">
        <v>906</v>
      </c>
      <c r="B117" s="30" t="s">
        <v>907</v>
      </c>
      <c r="C117" s="30">
        <v>3.75</v>
      </c>
      <c r="D117" s="30">
        <v>0.19700000000000001</v>
      </c>
      <c r="E117" s="30">
        <v>7.4999999999999997E-2</v>
      </c>
      <c r="F117" s="30">
        <v>0.35</v>
      </c>
      <c r="G117" s="30">
        <v>0.21199999999999999</v>
      </c>
      <c r="H117" s="30">
        <v>19</v>
      </c>
      <c r="I117" s="30">
        <v>14</v>
      </c>
      <c r="J117" s="31">
        <v>0.74</v>
      </c>
      <c r="K117" s="30" t="s">
        <v>908</v>
      </c>
      <c r="M117" s="34" t="s">
        <v>287</v>
      </c>
      <c r="N117" s="35">
        <v>6.1088235294117643</v>
      </c>
      <c r="O117" s="35">
        <v>0.21782352941176467</v>
      </c>
      <c r="P117" s="35">
        <v>0.33152487682447596</v>
      </c>
    </row>
    <row r="118" spans="1:16" ht="22" x14ac:dyDescent="0.3">
      <c r="A118" s="6" t="s">
        <v>16</v>
      </c>
      <c r="B118" s="6" t="s">
        <v>15</v>
      </c>
      <c r="C118" s="7">
        <v>3.06</v>
      </c>
      <c r="D118" s="7">
        <v>0.24099999999999999</v>
      </c>
      <c r="E118" s="7">
        <f>(C118 - MIN(C:C)) / (MAX(C:C) - MIN(C:C))</f>
        <v>6.1735585323238203E-2</v>
      </c>
      <c r="F118" s="7">
        <f>1 - ((D118 - MIN(D:D)) / (MAX(D:D) - MIN(D:D)))</f>
        <v>0.36243386243386244</v>
      </c>
      <c r="G118" s="7">
        <f>0.5 *E118+0.5*F118</f>
        <v>0.21208472387855032</v>
      </c>
      <c r="H118" s="8">
        <v>18</v>
      </c>
      <c r="I118" s="8">
        <v>10</v>
      </c>
      <c r="J118" s="9">
        <f>I118/H118</f>
        <v>0.55555555555555558</v>
      </c>
      <c r="K118" s="3"/>
      <c r="M118" s="34" t="s">
        <v>37</v>
      </c>
      <c r="N118" s="35">
        <v>4.4516666666666662</v>
      </c>
      <c r="O118" s="35">
        <v>0.18133333333333335</v>
      </c>
      <c r="P118" s="35">
        <v>0.33153499757071875</v>
      </c>
    </row>
    <row r="119" spans="1:16" ht="22" x14ac:dyDescent="0.3">
      <c r="A119" s="17" t="s">
        <v>299</v>
      </c>
      <c r="B119" s="17" t="s">
        <v>15</v>
      </c>
      <c r="C119" s="18">
        <v>3.93</v>
      </c>
      <c r="D119" s="18">
        <v>0.26</v>
      </c>
      <c r="E119" s="18">
        <f>(C119 - MIN(C:C)) / (MAX(C:C) - MIN(C:C))</f>
        <v>0.11240535818287711</v>
      </c>
      <c r="F119" s="18">
        <f>1 - ((D119 - MIN(D:D)) / (MAX(D:D) - MIN(D:D)))</f>
        <v>0.3121693121693121</v>
      </c>
      <c r="G119" s="18">
        <f>0.5 *E119+0.5*F119</f>
        <v>0.2122873351760946</v>
      </c>
      <c r="H119" s="19">
        <v>19</v>
      </c>
      <c r="I119" s="19">
        <v>15</v>
      </c>
      <c r="J119" s="20">
        <f>(I119/H119)</f>
        <v>0.78947368421052633</v>
      </c>
      <c r="K119" s="17" t="s">
        <v>300</v>
      </c>
      <c r="M119" s="34" t="s">
        <v>932</v>
      </c>
      <c r="N119" s="35">
        <v>8.5075000000000003</v>
      </c>
      <c r="O119" s="35">
        <v>0.21000000000000002</v>
      </c>
      <c r="P119" s="35">
        <v>0.33374999999999999</v>
      </c>
    </row>
    <row r="120" spans="1:16" ht="22" x14ac:dyDescent="0.3">
      <c r="A120" s="6" t="s">
        <v>10</v>
      </c>
      <c r="B120" s="6" t="s">
        <v>15</v>
      </c>
      <c r="C120" s="7">
        <v>2.5</v>
      </c>
      <c r="D120" s="7">
        <v>0.22800000000000001</v>
      </c>
      <c r="E120" s="7">
        <f>(C120 - MIN(C:C)) / (MAX(C:C) - MIN(C:C))</f>
        <v>2.9120559114735E-2</v>
      </c>
      <c r="F120" s="7">
        <f>1 - ((D120 - MIN(D:D)) / (MAX(D:D) - MIN(D:D)))</f>
        <v>0.39682539682539686</v>
      </c>
      <c r="G120" s="7">
        <f>0.5 *E120+0.5*F120</f>
        <v>0.21297297797006592</v>
      </c>
      <c r="H120" s="8">
        <v>14</v>
      </c>
      <c r="I120" s="8">
        <v>4</v>
      </c>
      <c r="J120" s="9">
        <f>I120/H120</f>
        <v>0.2857142857142857</v>
      </c>
      <c r="K120" s="3"/>
      <c r="M120" s="34" t="s">
        <v>302</v>
      </c>
      <c r="N120" s="35">
        <v>5.8138461538461534</v>
      </c>
      <c r="O120" s="35">
        <v>0.20892307692307688</v>
      </c>
      <c r="P120" s="35">
        <v>0.33470805602430526</v>
      </c>
    </row>
    <row r="121" spans="1:16" ht="22" x14ac:dyDescent="0.3">
      <c r="A121" s="30" t="s">
        <v>800</v>
      </c>
      <c r="B121" s="30" t="s">
        <v>15</v>
      </c>
      <c r="C121" s="30">
        <v>8.2100000000000009</v>
      </c>
      <c r="D121" s="30">
        <v>0.27800000000000002</v>
      </c>
      <c r="E121" s="30">
        <v>0.34300000000000003</v>
      </c>
      <c r="F121" s="30">
        <v>8.3000000000000004E-2</v>
      </c>
      <c r="G121" s="30">
        <v>0.21299999999999999</v>
      </c>
      <c r="H121" s="30">
        <v>14</v>
      </c>
      <c r="I121" s="30">
        <v>7</v>
      </c>
      <c r="J121" s="31">
        <v>0.5</v>
      </c>
      <c r="K121" s="30" t="s">
        <v>799</v>
      </c>
      <c r="M121" s="34" t="s">
        <v>114</v>
      </c>
      <c r="N121" s="35">
        <v>5.5</v>
      </c>
      <c r="O121" s="35">
        <v>0.20200000000000001</v>
      </c>
      <c r="P121" s="35">
        <v>0.33472618970580531</v>
      </c>
    </row>
    <row r="122" spans="1:16" ht="22" x14ac:dyDescent="0.3">
      <c r="A122" s="30" t="s">
        <v>847</v>
      </c>
      <c r="B122" s="30" t="s">
        <v>857</v>
      </c>
      <c r="C122" s="30">
        <v>4.7699999999999996</v>
      </c>
      <c r="D122" s="30">
        <v>0.215</v>
      </c>
      <c r="E122" s="30">
        <v>0.13600000000000001</v>
      </c>
      <c r="F122" s="30">
        <v>0.28999999999999998</v>
      </c>
      <c r="G122" s="30">
        <v>0.21299999999999999</v>
      </c>
      <c r="H122" s="30">
        <v>18</v>
      </c>
      <c r="I122" s="30">
        <v>11</v>
      </c>
      <c r="J122" s="31">
        <v>0.61</v>
      </c>
      <c r="K122" s="30" t="s">
        <v>821</v>
      </c>
      <c r="M122" s="34" t="s">
        <v>313</v>
      </c>
      <c r="N122" s="35">
        <v>6.4815384615384621</v>
      </c>
      <c r="O122" s="35">
        <v>0.22353846153846155</v>
      </c>
      <c r="P122" s="35">
        <v>0.33481911000839365</v>
      </c>
    </row>
    <row r="123" spans="1:16" ht="22" x14ac:dyDescent="0.3">
      <c r="A123" s="6" t="s">
        <v>14</v>
      </c>
      <c r="B123" s="6" t="s">
        <v>15</v>
      </c>
      <c r="C123" s="7">
        <v>3.75</v>
      </c>
      <c r="D123" s="7">
        <v>0.255</v>
      </c>
      <c r="E123" s="7">
        <f>(C123 - MIN(C:C)) / (MAX(C:C) - MIN(C:C))</f>
        <v>0.10192195690157251</v>
      </c>
      <c r="F123" s="7">
        <f>1 - ((D123 - MIN(D:D)) / (MAX(D:D) - MIN(D:D)))</f>
        <v>0.32539682539682535</v>
      </c>
      <c r="G123" s="7">
        <f>0.5 *E123+0.5*F123</f>
        <v>0.21365939114919894</v>
      </c>
      <c r="H123" s="8">
        <v>18</v>
      </c>
      <c r="I123" s="8">
        <v>12</v>
      </c>
      <c r="J123" s="9">
        <f>I123/H123</f>
        <v>0.66666666666666663</v>
      </c>
      <c r="K123" s="3"/>
      <c r="M123" s="34" t="s">
        <v>390</v>
      </c>
      <c r="N123" s="35">
        <v>6.166666666666667</v>
      </c>
      <c r="O123" s="35">
        <v>0.25066666666666665</v>
      </c>
      <c r="P123" s="35">
        <v>0.33499999999999996</v>
      </c>
    </row>
    <row r="124" spans="1:16" ht="22" x14ac:dyDescent="0.3">
      <c r="A124" s="6" t="s">
        <v>16</v>
      </c>
      <c r="B124" s="6" t="s">
        <v>15</v>
      </c>
      <c r="C124" s="7">
        <v>4.17</v>
      </c>
      <c r="D124" s="7">
        <v>0.26400000000000001</v>
      </c>
      <c r="E124" s="7">
        <f>(C124 - MIN(C:C)) / (MAX(C:C) - MIN(C:C))</f>
        <v>0.1263832265579499</v>
      </c>
      <c r="F124" s="7">
        <f>1 - ((D124 - MIN(D:D)) / (MAX(D:D) - MIN(D:D)))</f>
        <v>0.30158730158730152</v>
      </c>
      <c r="G124" s="7">
        <f>0.5 *E124+0.5*F124</f>
        <v>0.21398526407262569</v>
      </c>
      <c r="H124" s="8">
        <v>18</v>
      </c>
      <c r="I124" s="8">
        <v>10</v>
      </c>
      <c r="J124" s="9">
        <f>I124/H124</f>
        <v>0.55555555555555558</v>
      </c>
      <c r="K124" s="3"/>
      <c r="M124" s="34" t="s">
        <v>407</v>
      </c>
      <c r="N124" s="35">
        <v>5.8049999999999997</v>
      </c>
      <c r="O124" s="35">
        <v>0.23849999999999999</v>
      </c>
      <c r="P124" s="35">
        <v>0.33699999999999997</v>
      </c>
    </row>
    <row r="125" spans="1:16" ht="22" x14ac:dyDescent="0.3">
      <c r="A125" s="6" t="s">
        <v>23</v>
      </c>
      <c r="B125" s="6" t="s">
        <v>15</v>
      </c>
      <c r="C125" s="7">
        <v>2.5</v>
      </c>
      <c r="D125" s="7">
        <v>0.22700000000000001</v>
      </c>
      <c r="E125" s="7">
        <f>(C125 - MIN(C:C)) / (MAX(C:C) - MIN(C:C))</f>
        <v>2.9120559114735E-2</v>
      </c>
      <c r="F125" s="7">
        <f>1 - ((D125 - MIN(D:D)) / (MAX(D:D) - MIN(D:D)))</f>
        <v>0.39947089947089942</v>
      </c>
      <c r="G125" s="7">
        <f>0.5 *E125+0.5*F125</f>
        <v>0.21429572929281721</v>
      </c>
      <c r="H125" s="8">
        <v>18</v>
      </c>
      <c r="I125" s="8">
        <v>8</v>
      </c>
      <c r="J125" s="9">
        <f>I125/H125</f>
        <v>0.44444444444444442</v>
      </c>
      <c r="K125" s="3"/>
      <c r="M125" s="34" t="s">
        <v>202</v>
      </c>
      <c r="N125" s="35">
        <v>6.14</v>
      </c>
      <c r="O125" s="35">
        <v>0.24199999999999999</v>
      </c>
      <c r="P125" s="35">
        <v>0.33800000000000002</v>
      </c>
    </row>
    <row r="126" spans="1:16" ht="22" x14ac:dyDescent="0.3">
      <c r="A126" s="17" t="s">
        <v>302</v>
      </c>
      <c r="B126" s="17" t="s">
        <v>303</v>
      </c>
      <c r="C126" s="18">
        <v>3.75</v>
      </c>
      <c r="D126" s="18">
        <v>0.254</v>
      </c>
      <c r="E126" s="18">
        <f>(C126 - MIN(C:C)) / (MAX(C:C) - MIN(C:C))</f>
        <v>0.10192195690157251</v>
      </c>
      <c r="F126" s="18">
        <f>1 - ((D126 - MIN(D:D)) / (MAX(D:D) - MIN(D:D)))</f>
        <v>0.32804232804232802</v>
      </c>
      <c r="G126" s="18">
        <f>0.5 *E126+0.5*F126</f>
        <v>0.21498214247195027</v>
      </c>
      <c r="H126" s="19">
        <v>19</v>
      </c>
      <c r="I126" s="19">
        <v>12</v>
      </c>
      <c r="J126" s="20">
        <f>(I126/H126)</f>
        <v>0.63157894736842102</v>
      </c>
      <c r="K126" s="17" t="s">
        <v>304</v>
      </c>
      <c r="M126" s="34" t="s">
        <v>865</v>
      </c>
      <c r="N126" s="35">
        <v>8.375</v>
      </c>
      <c r="O126" s="35">
        <v>0.20491666666666666</v>
      </c>
      <c r="P126" s="35">
        <v>0.33808333333333335</v>
      </c>
    </row>
    <row r="127" spans="1:16" ht="22" x14ac:dyDescent="0.3">
      <c r="A127" s="30" t="s">
        <v>801</v>
      </c>
      <c r="B127" s="30" t="s">
        <v>15</v>
      </c>
      <c r="C127" s="30">
        <v>4.17</v>
      </c>
      <c r="D127" s="30">
        <v>0.20300000000000001</v>
      </c>
      <c r="E127" s="30">
        <v>0.1</v>
      </c>
      <c r="F127" s="30">
        <v>0.33</v>
      </c>
      <c r="G127" s="30">
        <v>0.215</v>
      </c>
      <c r="H127" s="30">
        <v>19</v>
      </c>
      <c r="I127" s="30">
        <v>3</v>
      </c>
      <c r="J127" s="31">
        <v>0.16</v>
      </c>
      <c r="K127" s="30" t="s">
        <v>799</v>
      </c>
      <c r="M127" s="34" t="s">
        <v>406</v>
      </c>
      <c r="N127" s="35">
        <v>4.8550000000000004</v>
      </c>
      <c r="O127" s="35">
        <v>0.20849999999999999</v>
      </c>
      <c r="P127" s="35">
        <v>0.33850000000000002</v>
      </c>
    </row>
    <row r="128" spans="1:16" ht="22" x14ac:dyDescent="0.3">
      <c r="A128" s="6" t="s">
        <v>14</v>
      </c>
      <c r="B128" s="6" t="s">
        <v>31</v>
      </c>
      <c r="C128" s="7">
        <v>3</v>
      </c>
      <c r="D128" s="7">
        <v>0.23699999999999999</v>
      </c>
      <c r="E128" s="7">
        <f>(C128 - MIN(C:C)) / (MAX(C:C) - MIN(C:C))</f>
        <v>5.824111822947E-2</v>
      </c>
      <c r="F128" s="7">
        <f>1 - ((D128 - MIN(D:D)) / (MAX(D:D) - MIN(D:D)))</f>
        <v>0.37301587301587302</v>
      </c>
      <c r="G128" s="7">
        <f>0.5 *E128+0.5*F128</f>
        <v>0.2156284956226715</v>
      </c>
      <c r="H128" s="8">
        <v>12</v>
      </c>
      <c r="I128" s="8">
        <v>10</v>
      </c>
      <c r="J128" s="9">
        <f>I128/H128</f>
        <v>0.83333333333333337</v>
      </c>
      <c r="K128" s="3"/>
      <c r="M128" s="34" t="s">
        <v>478</v>
      </c>
      <c r="N128" s="35">
        <v>5.1850000000000005</v>
      </c>
      <c r="O128" s="35">
        <v>0.21675</v>
      </c>
      <c r="P128" s="35">
        <v>0.34075</v>
      </c>
    </row>
    <row r="129" spans="1:16" ht="22" x14ac:dyDescent="0.3">
      <c r="A129" s="30" t="s">
        <v>819</v>
      </c>
      <c r="B129" s="30" t="s">
        <v>830</v>
      </c>
      <c r="C129" s="30">
        <v>6.79</v>
      </c>
      <c r="D129" s="30">
        <v>0.25</v>
      </c>
      <c r="E129" s="30">
        <v>0.25700000000000001</v>
      </c>
      <c r="F129" s="30">
        <v>0.17499999999999999</v>
      </c>
      <c r="G129" s="30">
        <v>0.216</v>
      </c>
      <c r="H129" s="30">
        <v>19</v>
      </c>
      <c r="I129" s="30">
        <v>8</v>
      </c>
      <c r="J129" s="31">
        <v>0.42</v>
      </c>
      <c r="K129" s="30" t="s">
        <v>821</v>
      </c>
      <c r="M129" s="34" t="s">
        <v>473</v>
      </c>
      <c r="N129" s="35">
        <v>4.165</v>
      </c>
      <c r="O129" s="35">
        <v>0.18475000000000003</v>
      </c>
      <c r="P129" s="35">
        <v>0.34225</v>
      </c>
    </row>
    <row r="130" spans="1:16" ht="22" x14ac:dyDescent="0.3">
      <c r="A130" s="6" t="s">
        <v>10</v>
      </c>
      <c r="B130" s="6" t="s">
        <v>32</v>
      </c>
      <c r="C130" s="7">
        <v>3.75</v>
      </c>
      <c r="D130" s="7">
        <v>0.253</v>
      </c>
      <c r="E130" s="7">
        <f>(C130 - MIN(C:C)) / (MAX(C:C) - MIN(C:C))</f>
        <v>0.10192195690157251</v>
      </c>
      <c r="F130" s="7">
        <f>1 - ((D130 - MIN(D:D)) / (MAX(D:D) - MIN(D:D)))</f>
        <v>0.3306878306878307</v>
      </c>
      <c r="G130" s="7">
        <f>0.5 *E130+0.5*F130</f>
        <v>0.21630489379470161</v>
      </c>
      <c r="H130" s="8">
        <v>14</v>
      </c>
      <c r="I130" s="8">
        <v>5</v>
      </c>
      <c r="J130" s="9">
        <f>I130/H130</f>
        <v>0.35714285714285715</v>
      </c>
      <c r="K130" s="3"/>
      <c r="M130" s="34" t="s">
        <v>798</v>
      </c>
      <c r="N130" s="35">
        <v>7.8071428571428578</v>
      </c>
      <c r="O130" s="35">
        <v>0.19196428571428575</v>
      </c>
      <c r="P130" s="35">
        <v>0.34239285714285711</v>
      </c>
    </row>
    <row r="131" spans="1:16" ht="22" x14ac:dyDescent="0.3">
      <c r="A131" s="6" t="s">
        <v>14</v>
      </c>
      <c r="B131" s="6" t="s">
        <v>15</v>
      </c>
      <c r="C131" s="7">
        <v>5</v>
      </c>
      <c r="D131" s="7">
        <v>0.28000000000000003</v>
      </c>
      <c r="E131" s="7">
        <f>(C131 - MIN(C:C)) / (MAX(C:C) - MIN(C:C))</f>
        <v>0.17472335468840999</v>
      </c>
      <c r="F131" s="7">
        <f>1 - ((D131 - MIN(D:D)) / (MAX(D:D) - MIN(D:D)))</f>
        <v>0.25925925925925919</v>
      </c>
      <c r="G131" s="7">
        <f>0.5 *E131+0.5*F131</f>
        <v>0.21699130697383459</v>
      </c>
      <c r="H131" s="8">
        <v>15</v>
      </c>
      <c r="I131" s="8">
        <v>13</v>
      </c>
      <c r="J131" s="9">
        <f>I131/H131</f>
        <v>0.8666666666666667</v>
      </c>
      <c r="K131" s="3"/>
      <c r="M131" s="34" t="s">
        <v>118</v>
      </c>
      <c r="N131" s="35">
        <v>4.17</v>
      </c>
      <c r="O131" s="35">
        <v>0.16600000000000001</v>
      </c>
      <c r="P131" s="35">
        <v>0.34361489370225534</v>
      </c>
    </row>
    <row r="132" spans="1:16" ht="22" x14ac:dyDescent="0.3">
      <c r="A132" s="13" t="s">
        <v>152</v>
      </c>
      <c r="B132" s="13" t="s">
        <v>153</v>
      </c>
      <c r="C132" s="13">
        <v>4</v>
      </c>
      <c r="D132" s="13">
        <v>0.25700000000000001</v>
      </c>
      <c r="E132" s="13">
        <v>0.12</v>
      </c>
      <c r="F132" s="13">
        <v>0.314</v>
      </c>
      <c r="G132" s="13">
        <v>0.217</v>
      </c>
      <c r="H132" s="13">
        <v>32</v>
      </c>
      <c r="I132" s="13">
        <v>13</v>
      </c>
      <c r="J132" s="14">
        <v>0.41</v>
      </c>
      <c r="K132" s="15" t="s">
        <v>154</v>
      </c>
      <c r="M132" s="34" t="s">
        <v>310</v>
      </c>
      <c r="N132" s="35">
        <v>6.0933333333333328</v>
      </c>
      <c r="O132" s="35">
        <v>0.20766666666666669</v>
      </c>
      <c r="P132" s="35">
        <v>0.34450879728495731</v>
      </c>
    </row>
    <row r="133" spans="1:16" ht="22" x14ac:dyDescent="0.3">
      <c r="A133" s="30" t="s">
        <v>906</v>
      </c>
      <c r="B133" s="30" t="s">
        <v>907</v>
      </c>
      <c r="C133" s="30">
        <v>5.68</v>
      </c>
      <c r="D133" s="30">
        <v>0.22900000000000001</v>
      </c>
      <c r="E133" s="30">
        <v>0.191</v>
      </c>
      <c r="F133" s="30">
        <v>0.24399999999999999</v>
      </c>
      <c r="G133" s="30">
        <v>0.217</v>
      </c>
      <c r="H133" s="30">
        <v>19</v>
      </c>
      <c r="I133" s="30">
        <v>11</v>
      </c>
      <c r="J133" s="31">
        <v>0.57999999999999996</v>
      </c>
      <c r="K133" s="30" t="s">
        <v>908</v>
      </c>
      <c r="M133" s="34" t="s">
        <v>307</v>
      </c>
      <c r="N133" s="35">
        <v>6.5362500000000008</v>
      </c>
      <c r="O133" s="35">
        <v>0.21700000000000003</v>
      </c>
      <c r="P133" s="35">
        <v>0.34506109924717954</v>
      </c>
    </row>
    <row r="134" spans="1:16" ht="22" x14ac:dyDescent="0.3">
      <c r="A134" s="17" t="s">
        <v>297</v>
      </c>
      <c r="B134" s="17" t="s">
        <v>15</v>
      </c>
      <c r="C134" s="18">
        <v>5.83</v>
      </c>
      <c r="D134" s="18">
        <v>0.29799999999999999</v>
      </c>
      <c r="E134" s="18">
        <f>(C134 - MIN(C:C)) / (MAX(C:C) - MIN(C:C))</f>
        <v>0.22306348281887012</v>
      </c>
      <c r="F134" s="18">
        <f>1 - ((D134 - MIN(D:D)) / (MAX(D:D) - MIN(D:D)))</f>
        <v>0.21164021164021163</v>
      </c>
      <c r="G134" s="18">
        <f>0.5 *E134+0.5*F134</f>
        <v>0.21735184722954087</v>
      </c>
      <c r="H134" s="19">
        <v>19</v>
      </c>
      <c r="I134" s="19">
        <v>10</v>
      </c>
      <c r="J134" s="20">
        <f>(I134/H134)</f>
        <v>0.52631578947368418</v>
      </c>
      <c r="K134" s="17" t="s">
        <v>298</v>
      </c>
      <c r="M134" s="34" t="s">
        <v>548</v>
      </c>
      <c r="N134" s="35">
        <v>5.75</v>
      </c>
      <c r="O134" s="35">
        <v>0.23</v>
      </c>
      <c r="P134" s="35">
        <v>0.34599999999999997</v>
      </c>
    </row>
    <row r="135" spans="1:16" ht="22" x14ac:dyDescent="0.3">
      <c r="A135" s="13" t="s">
        <v>155</v>
      </c>
      <c r="B135" s="13" t="s">
        <v>156</v>
      </c>
      <c r="C135" s="13">
        <v>5.5</v>
      </c>
      <c r="D135" s="13">
        <v>0.28199999999999997</v>
      </c>
      <c r="E135" s="13">
        <v>0.24</v>
      </c>
      <c r="F135" s="13">
        <v>0.19500000000000001</v>
      </c>
      <c r="G135" s="13">
        <v>0.218</v>
      </c>
      <c r="H135" s="13">
        <v>19</v>
      </c>
      <c r="I135" s="13">
        <v>10</v>
      </c>
      <c r="J135" s="14">
        <v>0.53</v>
      </c>
      <c r="K135" s="13" t="s">
        <v>157</v>
      </c>
      <c r="M135" s="34" t="s">
        <v>155</v>
      </c>
      <c r="N135" s="35">
        <v>6.2071428571428573</v>
      </c>
      <c r="O135" s="35">
        <v>0.24</v>
      </c>
      <c r="P135" s="35">
        <v>0.34600000000000003</v>
      </c>
    </row>
    <row r="136" spans="1:16" ht="22" x14ac:dyDescent="0.3">
      <c r="A136" s="21" t="s">
        <v>503</v>
      </c>
      <c r="B136" s="21" t="s">
        <v>500</v>
      </c>
      <c r="C136" s="21">
        <v>4.5</v>
      </c>
      <c r="D136" s="21">
        <v>0.28899999999999998</v>
      </c>
      <c r="E136" s="21">
        <v>0.2</v>
      </c>
      <c r="F136" s="21">
        <v>0.23499999999999999</v>
      </c>
      <c r="G136" s="21">
        <v>0.218</v>
      </c>
      <c r="H136" s="21">
        <v>8</v>
      </c>
      <c r="I136" s="21">
        <v>8</v>
      </c>
      <c r="J136" s="22">
        <v>1</v>
      </c>
      <c r="K136" s="21" t="s">
        <v>501</v>
      </c>
      <c r="M136" s="34" t="s">
        <v>493</v>
      </c>
      <c r="N136" s="35">
        <v>5.5</v>
      </c>
      <c r="O136" s="35">
        <v>0.221</v>
      </c>
      <c r="P136" s="35">
        <v>0.34799999999999998</v>
      </c>
    </row>
    <row r="137" spans="1:16" ht="22" x14ac:dyDescent="0.3">
      <c r="A137" s="30" t="s">
        <v>801</v>
      </c>
      <c r="B137" s="30" t="s">
        <v>15</v>
      </c>
      <c r="C137" s="30">
        <v>6.35</v>
      </c>
      <c r="D137" s="30">
        <v>0.24099999999999999</v>
      </c>
      <c r="E137" s="30">
        <v>0.23100000000000001</v>
      </c>
      <c r="F137" s="30">
        <v>0.20499999999999999</v>
      </c>
      <c r="G137" s="30">
        <v>0.218</v>
      </c>
      <c r="H137" s="30">
        <v>18</v>
      </c>
      <c r="I137" s="30">
        <v>15</v>
      </c>
      <c r="J137" s="31">
        <v>0.83</v>
      </c>
      <c r="K137" s="30" t="s">
        <v>799</v>
      </c>
      <c r="M137" s="34" t="s">
        <v>640</v>
      </c>
      <c r="N137" s="35">
        <v>5.3100000000000005</v>
      </c>
      <c r="O137" s="35">
        <v>0.2135</v>
      </c>
      <c r="P137" s="35">
        <v>0.35</v>
      </c>
    </row>
    <row r="138" spans="1:16" ht="22" x14ac:dyDescent="0.3">
      <c r="A138" s="30" t="s">
        <v>819</v>
      </c>
      <c r="B138" s="30" t="s">
        <v>831</v>
      </c>
      <c r="C138" s="30">
        <v>4.7699999999999996</v>
      </c>
      <c r="D138" s="30">
        <v>0.21199999999999999</v>
      </c>
      <c r="E138" s="30">
        <v>0.13600000000000001</v>
      </c>
      <c r="F138" s="30">
        <v>0.3</v>
      </c>
      <c r="G138" s="30">
        <v>0.218</v>
      </c>
      <c r="H138" s="30">
        <v>19</v>
      </c>
      <c r="I138" s="30">
        <v>11</v>
      </c>
      <c r="J138" s="31">
        <v>0.57999999999999996</v>
      </c>
      <c r="K138" s="30" t="s">
        <v>821</v>
      </c>
      <c r="M138" s="34" t="s">
        <v>301</v>
      </c>
      <c r="N138" s="35">
        <v>6.65625</v>
      </c>
      <c r="O138" s="35">
        <v>0.2149375</v>
      </c>
      <c r="P138" s="35">
        <v>0.3512837409441224</v>
      </c>
    </row>
    <row r="139" spans="1:16" ht="22" x14ac:dyDescent="0.3">
      <c r="A139" s="30" t="s">
        <v>875</v>
      </c>
      <c r="B139" s="30" t="s">
        <v>870</v>
      </c>
      <c r="C139" s="30">
        <v>6.25</v>
      </c>
      <c r="D139" s="30">
        <v>0.23899999999999999</v>
      </c>
      <c r="E139" s="30">
        <v>0.22500000000000001</v>
      </c>
      <c r="F139" s="30">
        <v>0.21099999999999999</v>
      </c>
      <c r="G139" s="30">
        <v>0.218</v>
      </c>
      <c r="H139" s="30">
        <v>8</v>
      </c>
      <c r="I139" s="30">
        <v>8</v>
      </c>
      <c r="J139" s="31">
        <v>1</v>
      </c>
      <c r="K139" s="30" t="s">
        <v>867</v>
      </c>
      <c r="M139" s="34" t="s">
        <v>210</v>
      </c>
      <c r="N139" s="35">
        <v>2.5</v>
      </c>
      <c r="O139" s="35">
        <v>0.17499999999999999</v>
      </c>
      <c r="P139" s="35">
        <v>0.35199999999999998</v>
      </c>
    </row>
    <row r="140" spans="1:16" ht="22" x14ac:dyDescent="0.3">
      <c r="A140" s="17" t="s">
        <v>291</v>
      </c>
      <c r="B140" s="17" t="s">
        <v>292</v>
      </c>
      <c r="C140" s="18">
        <v>6.59</v>
      </c>
      <c r="D140" s="18">
        <v>0.314</v>
      </c>
      <c r="E140" s="18">
        <f>(C140 - MIN(C:C)) / (MAX(C:C) - MIN(C:C))</f>
        <v>0.26732673267326729</v>
      </c>
      <c r="F140" s="18">
        <f>1 - ((D140 - MIN(D:D)) / (MAX(D:D) - MIN(D:D)))</f>
        <v>0.1693121693121693</v>
      </c>
      <c r="G140" s="18">
        <f>0.5 *E140+0.5*F140</f>
        <v>0.21831945099271829</v>
      </c>
      <c r="H140" s="19">
        <v>19</v>
      </c>
      <c r="I140" s="19">
        <v>12</v>
      </c>
      <c r="J140" s="20">
        <f>(I140/H140)</f>
        <v>0.63157894736842102</v>
      </c>
      <c r="K140" s="17" t="s">
        <v>293</v>
      </c>
      <c r="M140" s="34" t="s">
        <v>321</v>
      </c>
      <c r="N140" s="35">
        <v>6.0225</v>
      </c>
      <c r="O140" s="35">
        <v>0.199375</v>
      </c>
      <c r="P140" s="35">
        <v>0.35341390406547657</v>
      </c>
    </row>
    <row r="141" spans="1:16" ht="22" x14ac:dyDescent="0.3">
      <c r="A141" s="17" t="s">
        <v>294</v>
      </c>
      <c r="B141" s="17" t="s">
        <v>295</v>
      </c>
      <c r="C141" s="18">
        <v>6</v>
      </c>
      <c r="D141" s="18">
        <v>0.30099999999999999</v>
      </c>
      <c r="E141" s="18">
        <f>(C141 - MIN(C:C)) / (MAX(C:C) - MIN(C:C))</f>
        <v>0.23296447291788</v>
      </c>
      <c r="F141" s="18">
        <f>1 - ((D141 - MIN(D:D)) / (MAX(D:D) - MIN(D:D)))</f>
        <v>0.20370370370370372</v>
      </c>
      <c r="G141" s="18">
        <f>0.5 *E141+0.5*F141</f>
        <v>0.21833408831079187</v>
      </c>
      <c r="H141" s="19">
        <v>19</v>
      </c>
      <c r="I141" s="19">
        <v>10</v>
      </c>
      <c r="J141" s="20">
        <f>(I141/H141)</f>
        <v>0.52631578947368418</v>
      </c>
      <c r="K141" s="17" t="s">
        <v>296</v>
      </c>
      <c r="M141" s="34" t="s">
        <v>299</v>
      </c>
      <c r="N141" s="35">
        <v>6.375</v>
      </c>
      <c r="O141" s="35">
        <v>0.20699999999999999</v>
      </c>
      <c r="P141" s="35">
        <v>0.35359292231744183</v>
      </c>
    </row>
    <row r="142" spans="1:16" ht="22" x14ac:dyDescent="0.3">
      <c r="A142" s="17" t="s">
        <v>301</v>
      </c>
      <c r="B142" s="17" t="s">
        <v>15</v>
      </c>
      <c r="C142" s="18">
        <v>4.42</v>
      </c>
      <c r="D142" s="18">
        <v>0.26600000000000001</v>
      </c>
      <c r="E142" s="18">
        <f>(C142 - MIN(C:C)) / (MAX(C:C) - MIN(C:C))</f>
        <v>0.14094350611531739</v>
      </c>
      <c r="F142" s="18">
        <f>1 - ((D142 - MIN(D:D)) / (MAX(D:D) - MIN(D:D)))</f>
        <v>0.29629629629629628</v>
      </c>
      <c r="G142" s="18">
        <f>0.5 *E142+0.5*F142</f>
        <v>0.21861990120580682</v>
      </c>
      <c r="H142" s="19">
        <v>19</v>
      </c>
      <c r="I142" s="19">
        <v>13</v>
      </c>
      <c r="J142" s="20">
        <f>(I142/H142)</f>
        <v>0.68421052631578949</v>
      </c>
      <c r="K142" s="17" t="s">
        <v>298</v>
      </c>
      <c r="M142" s="34" t="s">
        <v>656</v>
      </c>
      <c r="N142" s="35">
        <v>5.33</v>
      </c>
      <c r="O142" s="35">
        <v>0.21099999999999999</v>
      </c>
      <c r="P142" s="35">
        <v>0.35399999999999998</v>
      </c>
    </row>
    <row r="143" spans="1:16" ht="22" x14ac:dyDescent="0.3">
      <c r="A143" s="21" t="s">
        <v>607</v>
      </c>
      <c r="B143" s="21" t="s">
        <v>608</v>
      </c>
      <c r="C143" s="21">
        <v>5</v>
      </c>
      <c r="D143" s="21">
        <v>0.30299999999999999</v>
      </c>
      <c r="E143" s="21">
        <v>0.24</v>
      </c>
      <c r="F143" s="21">
        <v>0.19800000000000001</v>
      </c>
      <c r="G143" s="21">
        <v>0.219</v>
      </c>
      <c r="H143" s="21">
        <v>14</v>
      </c>
      <c r="I143" s="21">
        <v>5</v>
      </c>
      <c r="J143" s="22">
        <v>0.36</v>
      </c>
      <c r="K143" s="21" t="s">
        <v>600</v>
      </c>
      <c r="M143" s="34" t="s">
        <v>607</v>
      </c>
      <c r="N143" s="35">
        <v>5.5512499999999996</v>
      </c>
      <c r="O143" s="35">
        <v>0.21706249999999999</v>
      </c>
      <c r="P143" s="35">
        <v>0.35493750000000002</v>
      </c>
    </row>
    <row r="144" spans="1:16" ht="22" x14ac:dyDescent="0.3">
      <c r="A144" s="30" t="s">
        <v>800</v>
      </c>
      <c r="B144" s="30" t="s">
        <v>15</v>
      </c>
      <c r="C144" s="30">
        <v>5</v>
      </c>
      <c r="D144" s="30">
        <v>0.216</v>
      </c>
      <c r="E144" s="30">
        <v>0.15</v>
      </c>
      <c r="F144" s="30">
        <v>0.28699999999999998</v>
      </c>
      <c r="G144" s="30">
        <v>0.219</v>
      </c>
      <c r="H144" s="30">
        <v>17</v>
      </c>
      <c r="I144" s="30">
        <v>6</v>
      </c>
      <c r="J144" s="31">
        <v>0.35</v>
      </c>
      <c r="K144" s="30" t="s">
        <v>799</v>
      </c>
      <c r="M144" s="34" t="s">
        <v>212</v>
      </c>
      <c r="N144" s="35">
        <v>6.73</v>
      </c>
      <c r="O144" s="35">
        <v>0.245</v>
      </c>
      <c r="P144" s="35">
        <v>0.35499999999999998</v>
      </c>
    </row>
    <row r="145" spans="1:16" ht="22" x14ac:dyDescent="0.3">
      <c r="A145" s="30" t="s">
        <v>800</v>
      </c>
      <c r="B145" s="30" t="s">
        <v>15</v>
      </c>
      <c r="C145" s="30">
        <v>7</v>
      </c>
      <c r="D145" s="30">
        <v>0.252</v>
      </c>
      <c r="E145" s="30">
        <v>0.27</v>
      </c>
      <c r="F145" s="30">
        <v>0.16800000000000001</v>
      </c>
      <c r="G145" s="30">
        <v>0.219</v>
      </c>
      <c r="H145" s="30">
        <v>19</v>
      </c>
      <c r="I145" s="30">
        <v>10</v>
      </c>
      <c r="J145" s="31">
        <v>0.53</v>
      </c>
      <c r="K145" s="30" t="s">
        <v>799</v>
      </c>
      <c r="M145" s="34" t="s">
        <v>215</v>
      </c>
      <c r="N145" s="35">
        <v>5.44</v>
      </c>
      <c r="O145" s="35">
        <v>0.222</v>
      </c>
      <c r="P145" s="35">
        <v>0.35799999999999998</v>
      </c>
    </row>
    <row r="146" spans="1:16" ht="22" x14ac:dyDescent="0.3">
      <c r="A146" s="30" t="s">
        <v>913</v>
      </c>
      <c r="B146" s="30" t="s">
        <v>244</v>
      </c>
      <c r="C146" s="30">
        <v>5.83</v>
      </c>
      <c r="D146" s="30">
        <v>0.23100000000000001</v>
      </c>
      <c r="E146" s="30">
        <v>0.2</v>
      </c>
      <c r="F146" s="30">
        <v>0.23799999999999999</v>
      </c>
      <c r="G146" s="30">
        <v>0.219</v>
      </c>
      <c r="H146" s="30">
        <v>15</v>
      </c>
      <c r="I146" s="30">
        <v>9</v>
      </c>
      <c r="J146" s="31">
        <v>0.6</v>
      </c>
      <c r="K146" s="30" t="s">
        <v>908</v>
      </c>
      <c r="M146" s="34" t="s">
        <v>305</v>
      </c>
      <c r="N146" s="35">
        <v>6.9224999999999994</v>
      </c>
      <c r="O146" s="35">
        <v>0.21533333333333335</v>
      </c>
      <c r="P146" s="35">
        <v>0.35851350074316485</v>
      </c>
    </row>
    <row r="147" spans="1:16" ht="22" x14ac:dyDescent="0.3">
      <c r="A147" s="21" t="s">
        <v>406</v>
      </c>
      <c r="B147" s="21" t="s">
        <v>404</v>
      </c>
      <c r="C147" s="21">
        <v>2</v>
      </c>
      <c r="D147" s="21">
        <v>0.21199999999999999</v>
      </c>
      <c r="E147" s="21">
        <v>0</v>
      </c>
      <c r="F147" s="21">
        <v>0.439</v>
      </c>
      <c r="G147" s="21">
        <v>0.22</v>
      </c>
      <c r="H147" s="21">
        <v>15</v>
      </c>
      <c r="I147" s="21">
        <v>7</v>
      </c>
      <c r="J147" s="22">
        <v>0.47</v>
      </c>
      <c r="K147" s="21" t="s">
        <v>405</v>
      </c>
      <c r="M147" s="34" t="s">
        <v>735</v>
      </c>
      <c r="N147" s="35">
        <v>3.68</v>
      </c>
      <c r="O147" s="35">
        <v>0.19</v>
      </c>
      <c r="P147" s="35">
        <v>0.36</v>
      </c>
    </row>
    <row r="148" spans="1:16" ht="22" x14ac:dyDescent="0.3">
      <c r="A148" s="10" t="s">
        <v>83</v>
      </c>
      <c r="B148" s="10" t="s">
        <v>84</v>
      </c>
      <c r="C148" s="10">
        <v>3.36</v>
      </c>
      <c r="D148" s="11">
        <v>0.24099999999999999</v>
      </c>
      <c r="E148" s="11">
        <f>(C148 - MIN(C:C)) / (MAX(C:C) - MIN(C:C))</f>
        <v>7.9207920792079195E-2</v>
      </c>
      <c r="F148" s="11">
        <f>1 - ((D148 - MIN(D:D)) / (MAX(D:D) - MIN(D:D)))</f>
        <v>0.36243386243386244</v>
      </c>
      <c r="G148" s="11">
        <f>0.5 *E148+0.5*F148</f>
        <v>0.2208208916129708</v>
      </c>
      <c r="H148" s="10">
        <v>106</v>
      </c>
      <c r="I148" s="10">
        <v>37</v>
      </c>
      <c r="J148" s="12">
        <f>I148/H148</f>
        <v>0.34905660377358488</v>
      </c>
      <c r="K148" s="3"/>
      <c r="M148" s="34" t="s">
        <v>945</v>
      </c>
      <c r="N148" s="35"/>
      <c r="O148" s="35"/>
      <c r="P148" s="35">
        <v>0.36225949143947578</v>
      </c>
    </row>
    <row r="149" spans="1:16" ht="22" x14ac:dyDescent="0.3">
      <c r="A149" s="17" t="s">
        <v>308</v>
      </c>
      <c r="B149" s="17" t="s">
        <v>15</v>
      </c>
      <c r="C149" s="18">
        <v>3.17</v>
      </c>
      <c r="D149" s="18">
        <v>0.23599999999999999</v>
      </c>
      <c r="E149" s="18">
        <f>(C149 - MIN(C:C)) / (MAX(C:C) - MIN(C:C))</f>
        <v>6.8142108328479903E-2</v>
      </c>
      <c r="F149" s="18">
        <f>1 - ((D149 - MIN(D:D)) / (MAX(D:D) - MIN(D:D)))</f>
        <v>0.3756613756613757</v>
      </c>
      <c r="G149" s="18">
        <f>0.5 *E149+0.5*F149</f>
        <v>0.22190174199492779</v>
      </c>
      <c r="H149" s="19">
        <v>19</v>
      </c>
      <c r="I149" s="19">
        <v>15</v>
      </c>
      <c r="J149" s="20">
        <f>(I149/H149)</f>
        <v>0.78947368421052633</v>
      </c>
      <c r="K149" s="17" t="s">
        <v>306</v>
      </c>
      <c r="M149" s="34" t="s">
        <v>311</v>
      </c>
      <c r="N149" s="35">
        <v>7.31</v>
      </c>
      <c r="O149" s="35">
        <v>0.21836363636363634</v>
      </c>
      <c r="P149" s="35">
        <v>0.36578938005845402</v>
      </c>
    </row>
    <row r="150" spans="1:16" ht="22" x14ac:dyDescent="0.3">
      <c r="A150" s="30" t="s">
        <v>798</v>
      </c>
      <c r="B150" s="30" t="s">
        <v>15</v>
      </c>
      <c r="C150" s="30">
        <v>6.67</v>
      </c>
      <c r="D150" s="30">
        <v>0.24399999999999999</v>
      </c>
      <c r="E150" s="30">
        <v>0.25</v>
      </c>
      <c r="F150" s="30">
        <v>0.19500000000000001</v>
      </c>
      <c r="G150" s="30">
        <v>0.222</v>
      </c>
      <c r="H150" s="30">
        <v>17</v>
      </c>
      <c r="I150" s="30">
        <v>7</v>
      </c>
      <c r="J150" s="31">
        <v>0.41</v>
      </c>
      <c r="K150" s="30" t="s">
        <v>799</v>
      </c>
      <c r="M150" s="34" t="s">
        <v>220</v>
      </c>
      <c r="N150" s="35">
        <v>5.28</v>
      </c>
      <c r="O150" s="35">
        <v>0.216</v>
      </c>
      <c r="P150" s="35">
        <v>0.36599999999999999</v>
      </c>
    </row>
    <row r="151" spans="1:16" ht="22" x14ac:dyDescent="0.3">
      <c r="A151" s="30" t="s">
        <v>838</v>
      </c>
      <c r="B151" s="30" t="s">
        <v>842</v>
      </c>
      <c r="C151" s="30">
        <v>6.39</v>
      </c>
      <c r="D151" s="30">
        <v>0.23899999999999999</v>
      </c>
      <c r="E151" s="30">
        <v>0.23300000000000001</v>
      </c>
      <c r="F151" s="30">
        <v>0.21099999999999999</v>
      </c>
      <c r="G151" s="30">
        <v>0.222</v>
      </c>
      <c r="H151" s="30">
        <v>19</v>
      </c>
      <c r="I151" s="30">
        <v>9</v>
      </c>
      <c r="J151" s="31">
        <v>0.47</v>
      </c>
      <c r="K151" s="30" t="s">
        <v>821</v>
      </c>
      <c r="M151" s="34" t="s">
        <v>335</v>
      </c>
      <c r="N151" s="35">
        <v>6.55</v>
      </c>
      <c r="O151" s="35">
        <v>0.20066666666666669</v>
      </c>
      <c r="P151" s="35">
        <v>0.36706644520661214</v>
      </c>
    </row>
    <row r="152" spans="1:16" ht="22" x14ac:dyDescent="0.3">
      <c r="A152" s="30" t="s">
        <v>919</v>
      </c>
      <c r="B152" s="30" t="s">
        <v>921</v>
      </c>
      <c r="C152" s="30">
        <v>5.83</v>
      </c>
      <c r="D152" s="30">
        <v>0.22900000000000001</v>
      </c>
      <c r="E152" s="30">
        <v>0.2</v>
      </c>
      <c r="F152" s="30">
        <v>0.24399999999999999</v>
      </c>
      <c r="G152" s="30">
        <v>0.222</v>
      </c>
      <c r="H152" s="30">
        <v>19</v>
      </c>
      <c r="I152" s="30">
        <v>9</v>
      </c>
      <c r="J152" s="31">
        <v>0.47</v>
      </c>
      <c r="K152" s="30" t="s">
        <v>908</v>
      </c>
      <c r="M152" s="34" t="s">
        <v>451</v>
      </c>
      <c r="N152" s="35">
        <v>6.1349999999999998</v>
      </c>
      <c r="O152" s="35">
        <v>0.22499999999999998</v>
      </c>
      <c r="P152" s="35">
        <v>0.36775000000000002</v>
      </c>
    </row>
    <row r="153" spans="1:16" ht="22" x14ac:dyDescent="0.3">
      <c r="A153" s="17" t="s">
        <v>305</v>
      </c>
      <c r="B153" s="17" t="s">
        <v>15</v>
      </c>
      <c r="C153" s="18">
        <v>4.5</v>
      </c>
      <c r="D153" s="18">
        <v>0.26500000000000001</v>
      </c>
      <c r="E153" s="18">
        <f>(C153 - MIN(C:C)) / (MAX(C:C) - MIN(C:C))</f>
        <v>0.145602795573675</v>
      </c>
      <c r="F153" s="18">
        <f>1 - ((D153 - MIN(D:D)) / (MAX(D:D) - MIN(D:D)))</f>
        <v>0.29894179894179895</v>
      </c>
      <c r="G153" s="18">
        <f>0.5 *E153+0.5*F153</f>
        <v>0.22227229725773698</v>
      </c>
      <c r="H153" s="19">
        <v>14</v>
      </c>
      <c r="I153" s="19">
        <v>5</v>
      </c>
      <c r="J153" s="20">
        <f>(I153/H153)</f>
        <v>0.35714285714285715</v>
      </c>
      <c r="K153" s="17" t="s">
        <v>306</v>
      </c>
      <c r="M153" s="34" t="s">
        <v>93</v>
      </c>
      <c r="N153" s="35">
        <v>5.2716666666666665</v>
      </c>
      <c r="O153" s="35">
        <v>0.17183333333333337</v>
      </c>
      <c r="P153" s="35">
        <v>0.36797999361093908</v>
      </c>
    </row>
    <row r="154" spans="1:16" ht="22" x14ac:dyDescent="0.3">
      <c r="A154" s="17" t="s">
        <v>307</v>
      </c>
      <c r="B154" s="17" t="s">
        <v>15</v>
      </c>
      <c r="C154" s="18">
        <v>4.58</v>
      </c>
      <c r="D154" s="18">
        <v>0.26600000000000001</v>
      </c>
      <c r="E154" s="18">
        <f>(C154 - MIN(C:C)) / (MAX(C:C) - MIN(C:C))</f>
        <v>0.15026208503203262</v>
      </c>
      <c r="F154" s="18">
        <f>1 - ((D154 - MIN(D:D)) / (MAX(D:D) - MIN(D:D)))</f>
        <v>0.29629629629629628</v>
      </c>
      <c r="G154" s="18">
        <f>0.5 *E154+0.5*F154</f>
        <v>0.22327919066416446</v>
      </c>
      <c r="H154" s="19">
        <v>16</v>
      </c>
      <c r="I154" s="19">
        <v>12</v>
      </c>
      <c r="J154" s="20">
        <f>(I154/H154)</f>
        <v>0.75</v>
      </c>
      <c r="K154" s="17" t="s">
        <v>298</v>
      </c>
      <c r="M154" s="34" t="s">
        <v>598</v>
      </c>
      <c r="N154" s="35">
        <v>6.1660000000000004</v>
      </c>
      <c r="O154" s="35">
        <v>0.22550000000000003</v>
      </c>
      <c r="P154" s="35">
        <v>0.36840000000000001</v>
      </c>
    </row>
    <row r="155" spans="1:16" ht="22" x14ac:dyDescent="0.3">
      <c r="A155" s="21" t="s">
        <v>598</v>
      </c>
      <c r="B155" s="21" t="s">
        <v>599</v>
      </c>
      <c r="C155" s="21">
        <v>4.5</v>
      </c>
      <c r="D155" s="21">
        <v>0.28399999999999997</v>
      </c>
      <c r="E155" s="21">
        <v>0.2</v>
      </c>
      <c r="F155" s="21">
        <v>0.249</v>
      </c>
      <c r="G155" s="21">
        <v>0.224</v>
      </c>
      <c r="H155" s="21">
        <v>13</v>
      </c>
      <c r="I155" s="21">
        <v>6</v>
      </c>
      <c r="J155" s="22">
        <v>0.46</v>
      </c>
      <c r="K155" s="21" t="s">
        <v>600</v>
      </c>
      <c r="M155" s="34" t="s">
        <v>226</v>
      </c>
      <c r="N155" s="35">
        <v>8.5</v>
      </c>
      <c r="O155" s="35">
        <v>0.26900000000000002</v>
      </c>
      <c r="P155" s="35">
        <v>0.36899999999999999</v>
      </c>
    </row>
    <row r="156" spans="1:16" ht="22" x14ac:dyDescent="0.3">
      <c r="A156" s="30" t="s">
        <v>875</v>
      </c>
      <c r="B156" s="30" t="s">
        <v>877</v>
      </c>
      <c r="C156" s="30">
        <v>6</v>
      </c>
      <c r="D156" s="30">
        <v>0.23100000000000001</v>
      </c>
      <c r="E156" s="30">
        <v>0.21</v>
      </c>
      <c r="F156" s="30">
        <v>0.23799999999999999</v>
      </c>
      <c r="G156" s="30">
        <v>0.224</v>
      </c>
      <c r="H156" s="30">
        <v>18</v>
      </c>
      <c r="I156" s="30">
        <v>10</v>
      </c>
      <c r="J156" s="31">
        <v>0.56000000000000005</v>
      </c>
      <c r="K156" s="30" t="s">
        <v>867</v>
      </c>
      <c r="M156" s="34" t="s">
        <v>661</v>
      </c>
      <c r="N156" s="35">
        <v>5.75</v>
      </c>
      <c r="O156" s="35">
        <v>0.21199999999999999</v>
      </c>
      <c r="P156" s="35">
        <v>0.37</v>
      </c>
    </row>
    <row r="157" spans="1:16" ht="22" x14ac:dyDescent="0.3">
      <c r="A157" s="30" t="s">
        <v>897</v>
      </c>
      <c r="B157" s="30" t="s">
        <v>898</v>
      </c>
      <c r="C157" s="30">
        <v>6.94</v>
      </c>
      <c r="D157" s="30">
        <v>0.248</v>
      </c>
      <c r="E157" s="30">
        <v>0.26600000000000001</v>
      </c>
      <c r="F157" s="30">
        <v>0.182</v>
      </c>
      <c r="G157" s="30">
        <v>0.224</v>
      </c>
      <c r="H157" s="30">
        <v>19</v>
      </c>
      <c r="I157" s="30">
        <v>9</v>
      </c>
      <c r="J157" s="31">
        <v>0.47</v>
      </c>
      <c r="K157" s="30" t="s">
        <v>892</v>
      </c>
      <c r="M157" s="34" t="s">
        <v>309</v>
      </c>
      <c r="N157" s="35">
        <v>7.7070000000000007</v>
      </c>
      <c r="O157" s="35">
        <v>0.223</v>
      </c>
      <c r="P157" s="35">
        <v>0.37121748589424763</v>
      </c>
    </row>
    <row r="158" spans="1:16" ht="22" x14ac:dyDescent="0.3">
      <c r="A158" s="21" t="s">
        <v>614</v>
      </c>
      <c r="B158" s="21" t="s">
        <v>610</v>
      </c>
      <c r="C158" s="21">
        <v>4.75</v>
      </c>
      <c r="D158" s="21">
        <v>0.29099999999999998</v>
      </c>
      <c r="E158" s="21">
        <v>0.22</v>
      </c>
      <c r="F158" s="21">
        <v>0.23</v>
      </c>
      <c r="G158" s="21">
        <v>0.22500000000000001</v>
      </c>
      <c r="H158" s="21">
        <v>14</v>
      </c>
      <c r="I158" s="21">
        <v>12</v>
      </c>
      <c r="J158" s="22">
        <v>0.86</v>
      </c>
      <c r="K158" s="21" t="s">
        <v>600</v>
      </c>
      <c r="M158" s="34" t="s">
        <v>125</v>
      </c>
      <c r="N158" s="35">
        <v>5.91</v>
      </c>
      <c r="O158" s="35">
        <v>0.183</v>
      </c>
      <c r="P158" s="35">
        <v>0.37179789407512176</v>
      </c>
    </row>
    <row r="159" spans="1:16" ht="22" x14ac:dyDescent="0.3">
      <c r="A159" s="13" t="s">
        <v>158</v>
      </c>
      <c r="B159" s="13" t="s">
        <v>159</v>
      </c>
      <c r="C159" s="13">
        <v>5</v>
      </c>
      <c r="D159" s="13">
        <v>0.27</v>
      </c>
      <c r="E159" s="13">
        <v>0.2</v>
      </c>
      <c r="F159" s="13">
        <v>0.252</v>
      </c>
      <c r="G159" s="13">
        <v>0.22600000000000001</v>
      </c>
      <c r="H159" s="13">
        <v>19</v>
      </c>
      <c r="I159" s="13">
        <v>5</v>
      </c>
      <c r="J159" s="14">
        <v>0.26</v>
      </c>
      <c r="K159" s="13" t="s">
        <v>160</v>
      </c>
      <c r="M159" s="34" t="s">
        <v>294</v>
      </c>
      <c r="N159" s="35">
        <v>6.376666666666666</v>
      </c>
      <c r="O159" s="35">
        <v>0.19288888888888886</v>
      </c>
      <c r="P159" s="35">
        <v>0.37230694747034615</v>
      </c>
    </row>
    <row r="160" spans="1:16" ht="22" x14ac:dyDescent="0.3">
      <c r="A160" s="21" t="s">
        <v>607</v>
      </c>
      <c r="B160" s="21" t="s">
        <v>608</v>
      </c>
      <c r="C160" s="21">
        <v>3.25</v>
      </c>
      <c r="D160" s="21">
        <v>0.245</v>
      </c>
      <c r="E160" s="21">
        <v>0.1</v>
      </c>
      <c r="F160" s="21">
        <v>0.35199999999999998</v>
      </c>
      <c r="G160" s="21">
        <v>0.22600000000000001</v>
      </c>
      <c r="H160" s="21">
        <v>10</v>
      </c>
      <c r="I160" s="21">
        <v>4</v>
      </c>
      <c r="J160" s="22">
        <v>0.4</v>
      </c>
      <c r="K160" s="21" t="s">
        <v>600</v>
      </c>
      <c r="M160" s="34" t="s">
        <v>737</v>
      </c>
      <c r="N160" s="35">
        <v>4.5199999999999996</v>
      </c>
      <c r="O160" s="35">
        <v>0.21299999999999999</v>
      </c>
      <c r="P160" s="35">
        <v>0.373</v>
      </c>
    </row>
    <row r="161" spans="1:16" ht="22" x14ac:dyDescent="0.3">
      <c r="A161" s="6" t="s">
        <v>33</v>
      </c>
      <c r="B161" s="6" t="s">
        <v>34</v>
      </c>
      <c r="C161" s="7">
        <v>4.38</v>
      </c>
      <c r="D161" s="7">
        <v>0.25900000000000001</v>
      </c>
      <c r="E161" s="7">
        <f>(C161 - MIN(C:C)) / (MAX(C:C) - MIN(C:C))</f>
        <v>0.1386138613861386</v>
      </c>
      <c r="F161" s="7">
        <f>1 - ((D161 - MIN(D:D)) / (MAX(D:D) - MIN(D:D)))</f>
        <v>0.31481481481481477</v>
      </c>
      <c r="G161" s="7">
        <f>0.5 *E161+0.5*F161</f>
        <v>0.2267143381004767</v>
      </c>
      <c r="H161" s="8">
        <v>12</v>
      </c>
      <c r="I161" s="8">
        <v>8</v>
      </c>
      <c r="J161" s="9">
        <f>I161/H161</f>
        <v>0.66666666666666663</v>
      </c>
      <c r="K161" s="3"/>
      <c r="M161" s="34" t="s">
        <v>489</v>
      </c>
      <c r="N161" s="35">
        <v>6.16</v>
      </c>
      <c r="O161" s="35">
        <v>0.222</v>
      </c>
      <c r="P161" s="35">
        <v>0.373</v>
      </c>
    </row>
    <row r="162" spans="1:16" ht="22" x14ac:dyDescent="0.3">
      <c r="A162" s="10" t="s">
        <v>85</v>
      </c>
      <c r="B162" s="10" t="s">
        <v>86</v>
      </c>
      <c r="C162" s="10">
        <v>3.72</v>
      </c>
      <c r="D162" s="11">
        <v>0.24399999999999999</v>
      </c>
      <c r="E162" s="11">
        <f>(C162 - MIN(C:C)) / (MAX(C:C) - MIN(C:C))</f>
        <v>0.10017472335468841</v>
      </c>
      <c r="F162" s="11">
        <f>1 - ((D162 - MIN(D:D)) / (MAX(D:D) - MIN(D:D)))</f>
        <v>0.35449735449735453</v>
      </c>
      <c r="G162" s="11">
        <f>0.5 *E162+0.5*F162</f>
        <v>0.22733603892602147</v>
      </c>
      <c r="H162" s="10">
        <v>133</v>
      </c>
      <c r="I162" s="10">
        <v>49</v>
      </c>
      <c r="J162" s="12">
        <f>I162/H162</f>
        <v>0.36842105263157893</v>
      </c>
      <c r="K162" s="3"/>
      <c r="M162" s="34" t="s">
        <v>436</v>
      </c>
      <c r="N162" s="35">
        <v>5.33</v>
      </c>
      <c r="O162" s="35">
        <v>0.19700000000000001</v>
      </c>
      <c r="P162" s="35">
        <v>0.373</v>
      </c>
    </row>
    <row r="163" spans="1:16" ht="22" x14ac:dyDescent="0.3">
      <c r="A163" s="6" t="s">
        <v>12</v>
      </c>
      <c r="B163" s="6" t="s">
        <v>13</v>
      </c>
      <c r="C163" s="7">
        <v>4.6399999999999997</v>
      </c>
      <c r="D163" s="7">
        <v>0.26400000000000001</v>
      </c>
      <c r="E163" s="7">
        <f>(C163 - MIN(C:C)) / (MAX(C:C) - MIN(C:C))</f>
        <v>0.15375655212580078</v>
      </c>
      <c r="F163" s="7">
        <f>1 - ((D163 - MIN(D:D)) / (MAX(D:D) - MIN(D:D)))</f>
        <v>0.30158730158730152</v>
      </c>
      <c r="G163" s="7">
        <f>0.5 *E163+0.5*F163</f>
        <v>0.22767192685655113</v>
      </c>
      <c r="H163" s="8">
        <v>18</v>
      </c>
      <c r="I163" s="8">
        <v>9</v>
      </c>
      <c r="J163" s="9">
        <f>I163/H163</f>
        <v>0.5</v>
      </c>
      <c r="K163" s="3"/>
      <c r="M163" s="34" t="s">
        <v>665</v>
      </c>
      <c r="N163" s="35">
        <v>5.33</v>
      </c>
      <c r="O163" s="35">
        <v>0.19500000000000001</v>
      </c>
      <c r="P163" s="35">
        <v>0.375</v>
      </c>
    </row>
    <row r="164" spans="1:16" ht="22" x14ac:dyDescent="0.3">
      <c r="A164" s="13" t="s">
        <v>161</v>
      </c>
      <c r="B164" s="13" t="s">
        <v>162</v>
      </c>
      <c r="C164" s="13">
        <v>3.5</v>
      </c>
      <c r="D164" s="13">
        <v>0.24399999999999999</v>
      </c>
      <c r="E164" s="13">
        <v>0.08</v>
      </c>
      <c r="F164" s="13">
        <v>0.376</v>
      </c>
      <c r="G164" s="13">
        <v>0.22800000000000001</v>
      </c>
      <c r="H164" s="13">
        <v>39</v>
      </c>
      <c r="I164" s="13">
        <v>17</v>
      </c>
      <c r="J164" s="14">
        <v>0.44</v>
      </c>
      <c r="K164" s="15" t="s">
        <v>163</v>
      </c>
      <c r="M164" s="34" t="s">
        <v>782</v>
      </c>
      <c r="N164" s="35">
        <v>9.6673684210526307</v>
      </c>
      <c r="O164" s="35">
        <v>0.20352631578947369</v>
      </c>
      <c r="P164" s="35">
        <v>0.37915789473684219</v>
      </c>
    </row>
    <row r="165" spans="1:16" ht="22" x14ac:dyDescent="0.3">
      <c r="A165" s="30" t="s">
        <v>800</v>
      </c>
      <c r="B165" s="30" t="s">
        <v>15</v>
      </c>
      <c r="C165" s="30">
        <v>6.59</v>
      </c>
      <c r="D165" s="30">
        <v>0.23899999999999999</v>
      </c>
      <c r="E165" s="30">
        <v>0.245</v>
      </c>
      <c r="F165" s="30">
        <v>0.21099999999999999</v>
      </c>
      <c r="G165" s="30">
        <v>0.22800000000000001</v>
      </c>
      <c r="H165" s="30">
        <v>19</v>
      </c>
      <c r="I165" s="30">
        <v>11</v>
      </c>
      <c r="J165" s="31">
        <v>0.57999999999999996</v>
      </c>
      <c r="K165" s="30" t="s">
        <v>799</v>
      </c>
      <c r="M165" s="34" t="s">
        <v>290</v>
      </c>
      <c r="N165" s="35">
        <v>7.0935294117647061</v>
      </c>
      <c r="O165" s="35">
        <v>0.20305882352941176</v>
      </c>
      <c r="P165" s="35">
        <v>0.37973009691807874</v>
      </c>
    </row>
    <row r="166" spans="1:16" ht="22" x14ac:dyDescent="0.3">
      <c r="A166" s="30" t="s">
        <v>838</v>
      </c>
      <c r="B166" s="30" t="s">
        <v>843</v>
      </c>
      <c r="C166" s="30">
        <v>3.5</v>
      </c>
      <c r="D166" s="30">
        <v>0.183</v>
      </c>
      <c r="E166" s="30">
        <v>0.06</v>
      </c>
      <c r="F166" s="30">
        <v>0.39600000000000002</v>
      </c>
      <c r="G166" s="30">
        <v>0.22800000000000001</v>
      </c>
      <c r="H166" s="30">
        <v>18</v>
      </c>
      <c r="I166" s="30">
        <v>7</v>
      </c>
      <c r="J166" s="31">
        <v>0.39</v>
      </c>
      <c r="K166" s="30" t="s">
        <v>821</v>
      </c>
      <c r="M166" s="34" t="s">
        <v>900</v>
      </c>
      <c r="N166" s="35">
        <v>9.34375</v>
      </c>
      <c r="O166" s="35">
        <v>0.19725000000000001</v>
      </c>
      <c r="P166" s="35">
        <v>0.37974999999999998</v>
      </c>
    </row>
    <row r="167" spans="1:16" ht="22" x14ac:dyDescent="0.3">
      <c r="A167" s="30" t="s">
        <v>847</v>
      </c>
      <c r="B167" s="30" t="s">
        <v>858</v>
      </c>
      <c r="C167" s="30">
        <v>5.36</v>
      </c>
      <c r="D167" s="30">
        <v>0.217</v>
      </c>
      <c r="E167" s="30">
        <v>0.17199999999999999</v>
      </c>
      <c r="F167" s="30">
        <v>0.28399999999999997</v>
      </c>
      <c r="G167" s="30">
        <v>0.22800000000000001</v>
      </c>
      <c r="H167" s="30">
        <v>17</v>
      </c>
      <c r="I167" s="30">
        <v>8</v>
      </c>
      <c r="J167" s="31">
        <v>0.47</v>
      </c>
      <c r="K167" s="30" t="s">
        <v>821</v>
      </c>
      <c r="M167" s="34" t="s">
        <v>809</v>
      </c>
      <c r="N167" s="35">
        <v>3.65</v>
      </c>
      <c r="O167" s="35">
        <v>9.2999999999999999E-2</v>
      </c>
      <c r="P167" s="35">
        <v>0.38100000000000001</v>
      </c>
    </row>
    <row r="168" spans="1:16" ht="22" x14ac:dyDescent="0.3">
      <c r="A168" s="6" t="s">
        <v>18</v>
      </c>
      <c r="B168" s="6" t="s">
        <v>15</v>
      </c>
      <c r="C168" s="7">
        <v>6.25</v>
      </c>
      <c r="D168" s="7">
        <v>0.29899999999999999</v>
      </c>
      <c r="E168" s="7">
        <f>(C168 - MIN(C:C)) / (MAX(C:C) - MIN(C:C))</f>
        <v>0.24752475247524749</v>
      </c>
      <c r="F168" s="7">
        <f>1 - ((D168 - MIN(D:D)) / (MAX(D:D) - MIN(D:D)))</f>
        <v>0.20899470899470907</v>
      </c>
      <c r="G168" s="7">
        <f>0.5 *E168+0.5*F168</f>
        <v>0.22825973073497829</v>
      </c>
      <c r="H168" s="8">
        <v>12</v>
      </c>
      <c r="I168" s="8">
        <v>8</v>
      </c>
      <c r="J168" s="9">
        <f>I168/H168</f>
        <v>0.66666666666666663</v>
      </c>
      <c r="K168" s="3"/>
      <c r="M168" s="34" t="s">
        <v>694</v>
      </c>
      <c r="N168" s="35">
        <v>5.12</v>
      </c>
      <c r="O168" s="35">
        <v>0.13400000000000001</v>
      </c>
      <c r="P168" s="35">
        <v>0.38200000000000001</v>
      </c>
    </row>
    <row r="169" spans="1:16" ht="22" x14ac:dyDescent="0.3">
      <c r="A169" s="6" t="s">
        <v>14</v>
      </c>
      <c r="B169" s="6" t="s">
        <v>15</v>
      </c>
      <c r="C169" s="7">
        <v>2.5</v>
      </c>
      <c r="D169" s="7">
        <v>0.216</v>
      </c>
      <c r="E169" s="7">
        <f>(C169 - MIN(C:C)) / (MAX(C:C) - MIN(C:C))</f>
        <v>2.9120559114735E-2</v>
      </c>
      <c r="F169" s="7">
        <f>1 - ((D169 - MIN(D:D)) / (MAX(D:D) - MIN(D:D)))</f>
        <v>0.4285714285714286</v>
      </c>
      <c r="G169" s="7">
        <f>0.5 *E169+0.5*F169</f>
        <v>0.2288459938430818</v>
      </c>
      <c r="H169" s="8">
        <v>13</v>
      </c>
      <c r="I169" s="8">
        <v>8</v>
      </c>
      <c r="J169" s="9">
        <f>I169/H169</f>
        <v>0.61538461538461542</v>
      </c>
      <c r="K169" s="3"/>
      <c r="M169" s="34" t="s">
        <v>167</v>
      </c>
      <c r="N169" s="35">
        <v>4.0679999999999996</v>
      </c>
      <c r="O169" s="35">
        <v>0.18860000000000002</v>
      </c>
      <c r="P169" s="35">
        <v>0.38280000000000003</v>
      </c>
    </row>
    <row r="170" spans="1:16" ht="22" x14ac:dyDescent="0.3">
      <c r="A170" s="27" t="s">
        <v>720</v>
      </c>
      <c r="B170" s="27" t="s">
        <v>721</v>
      </c>
      <c r="C170" s="27">
        <v>3.99</v>
      </c>
      <c r="D170" s="27">
        <v>0.25</v>
      </c>
      <c r="E170" s="27">
        <v>0.26100000000000001</v>
      </c>
      <c r="F170" s="27">
        <v>0.19900000000000001</v>
      </c>
      <c r="G170" s="27">
        <v>0.23</v>
      </c>
      <c r="H170" s="27">
        <v>101</v>
      </c>
      <c r="I170" s="27">
        <v>49</v>
      </c>
      <c r="J170" s="28">
        <v>0.49</v>
      </c>
      <c r="K170" s="3"/>
      <c r="M170" s="34" t="s">
        <v>231</v>
      </c>
      <c r="N170" s="35">
        <v>9.42</v>
      </c>
      <c r="O170" s="35">
        <v>0.27800000000000002</v>
      </c>
      <c r="P170" s="35">
        <v>0.38400000000000001</v>
      </c>
    </row>
    <row r="171" spans="1:16" ht="22" x14ac:dyDescent="0.3">
      <c r="A171" s="6" t="s">
        <v>16</v>
      </c>
      <c r="B171" s="6" t="s">
        <v>15</v>
      </c>
      <c r="C171" s="7">
        <v>2.5</v>
      </c>
      <c r="D171" s="7">
        <v>0.215</v>
      </c>
      <c r="E171" s="7">
        <f>(C171 - MIN(C:C)) / (MAX(C:C) - MIN(C:C))</f>
        <v>2.9120559114735E-2</v>
      </c>
      <c r="F171" s="7">
        <f>1 - ((D171 - MIN(D:D)) / (MAX(D:D) - MIN(D:D)))</f>
        <v>0.43121693121693128</v>
      </c>
      <c r="G171" s="7">
        <f>0.5 *E171+0.5*F171</f>
        <v>0.23016874516583313</v>
      </c>
      <c r="H171" s="8">
        <v>18</v>
      </c>
      <c r="I171" s="8">
        <v>9</v>
      </c>
      <c r="J171" s="9">
        <f>I171/H171</f>
        <v>0.5</v>
      </c>
      <c r="K171" s="3"/>
      <c r="M171" s="34" t="s">
        <v>365</v>
      </c>
      <c r="N171" s="35">
        <v>5.68</v>
      </c>
      <c r="O171" s="35">
        <v>0.16600000000000001</v>
      </c>
      <c r="P171" s="35">
        <v>0.3875869379655052</v>
      </c>
    </row>
    <row r="172" spans="1:16" ht="22" x14ac:dyDescent="0.3">
      <c r="A172" s="6" t="s">
        <v>35</v>
      </c>
      <c r="B172" s="6" t="s">
        <v>36</v>
      </c>
      <c r="C172" s="7">
        <v>2.5</v>
      </c>
      <c r="D172" s="7">
        <v>0.215</v>
      </c>
      <c r="E172" s="7">
        <f>(C172 - MIN(C:C)) / (MAX(C:C) - MIN(C:C))</f>
        <v>2.9120559114735E-2</v>
      </c>
      <c r="F172" s="7">
        <f>1 - ((D172 - MIN(D:D)) / (MAX(D:D) - MIN(D:D)))</f>
        <v>0.43121693121693128</v>
      </c>
      <c r="G172" s="7">
        <f>0.5 *E172+0.5*F172</f>
        <v>0.23016874516583313</v>
      </c>
      <c r="H172" s="8">
        <v>15</v>
      </c>
      <c r="I172" s="8">
        <v>7</v>
      </c>
      <c r="J172" s="9">
        <f>I172/H172</f>
        <v>0.46666666666666667</v>
      </c>
      <c r="K172" s="3"/>
      <c r="M172" s="34" t="s">
        <v>433</v>
      </c>
      <c r="N172" s="35">
        <v>8</v>
      </c>
      <c r="O172" s="35">
        <v>0.26600000000000001</v>
      </c>
      <c r="P172" s="35">
        <v>0.38800000000000001</v>
      </c>
    </row>
    <row r="173" spans="1:16" ht="22" x14ac:dyDescent="0.3">
      <c r="A173" s="6" t="s">
        <v>16</v>
      </c>
      <c r="B173" s="6" t="s">
        <v>15</v>
      </c>
      <c r="C173" s="7">
        <v>3.5</v>
      </c>
      <c r="D173" s="7">
        <v>0.23699999999999999</v>
      </c>
      <c r="E173" s="7">
        <f>(C173 - MIN(C:C)) / (MAX(C:C) - MIN(C:C))</f>
        <v>8.7361677344204997E-2</v>
      </c>
      <c r="F173" s="7">
        <f>1 - ((D173 - MIN(D:D)) / (MAX(D:D) - MIN(D:D)))</f>
        <v>0.37301587301587302</v>
      </c>
      <c r="G173" s="7">
        <f>0.5 *E173+0.5*F173</f>
        <v>0.230188775180039</v>
      </c>
      <c r="H173" s="8">
        <v>17</v>
      </c>
      <c r="I173" s="8">
        <v>5</v>
      </c>
      <c r="J173" s="9">
        <f>I173/H173</f>
        <v>0.29411764705882354</v>
      </c>
      <c r="K173" s="3"/>
      <c r="M173" s="34" t="s">
        <v>337</v>
      </c>
      <c r="N173" s="35">
        <v>7.2162499999999996</v>
      </c>
      <c r="O173" s="35">
        <v>0.19874999999999998</v>
      </c>
      <c r="P173" s="35">
        <v>0.3890032910854111</v>
      </c>
    </row>
    <row r="174" spans="1:16" ht="22" x14ac:dyDescent="0.3">
      <c r="A174" s="21" t="s">
        <v>505</v>
      </c>
      <c r="B174" s="21" t="s">
        <v>506</v>
      </c>
      <c r="C174" s="21">
        <v>4</v>
      </c>
      <c r="D174" s="21">
        <v>0.26400000000000001</v>
      </c>
      <c r="E174" s="21">
        <v>0.16</v>
      </c>
      <c r="F174" s="21">
        <v>0.30199999999999999</v>
      </c>
      <c r="G174" s="21">
        <v>0.23100000000000001</v>
      </c>
      <c r="H174" s="21">
        <v>8</v>
      </c>
      <c r="I174" s="21">
        <v>5</v>
      </c>
      <c r="J174" s="22">
        <v>0.63</v>
      </c>
      <c r="K174" s="21" t="s">
        <v>501</v>
      </c>
      <c r="M174" s="34" t="s">
        <v>320</v>
      </c>
      <c r="N174" s="35">
        <v>6.99</v>
      </c>
      <c r="O174" s="35">
        <v>0.192</v>
      </c>
      <c r="P174" s="35">
        <v>0.39134333601427368</v>
      </c>
    </row>
    <row r="175" spans="1:16" ht="22" x14ac:dyDescent="0.3">
      <c r="A175" s="30" t="s">
        <v>808</v>
      </c>
      <c r="B175" s="30" t="s">
        <v>15</v>
      </c>
      <c r="C175" s="30">
        <v>6.07</v>
      </c>
      <c r="D175" s="30">
        <v>0.22800000000000001</v>
      </c>
      <c r="E175" s="30">
        <v>0.214</v>
      </c>
      <c r="F175" s="30">
        <v>0.248</v>
      </c>
      <c r="G175" s="30">
        <v>0.23100000000000001</v>
      </c>
      <c r="H175" s="30">
        <v>18</v>
      </c>
      <c r="I175" s="30">
        <v>8</v>
      </c>
      <c r="J175" s="31">
        <v>0.44</v>
      </c>
      <c r="K175" s="30" t="s">
        <v>803</v>
      </c>
      <c r="M175" s="34" t="s">
        <v>479</v>
      </c>
      <c r="N175" s="35">
        <v>6.05</v>
      </c>
      <c r="O175" s="35">
        <v>0.20250000000000001</v>
      </c>
      <c r="P175" s="35">
        <v>0.39400000000000007</v>
      </c>
    </row>
    <row r="176" spans="1:16" ht="22" x14ac:dyDescent="0.3">
      <c r="A176" s="30" t="s">
        <v>900</v>
      </c>
      <c r="B176" s="30" t="s">
        <v>902</v>
      </c>
      <c r="C176" s="30">
        <v>6.39</v>
      </c>
      <c r="D176" s="30">
        <v>0.23400000000000001</v>
      </c>
      <c r="E176" s="30">
        <v>0.23300000000000001</v>
      </c>
      <c r="F176" s="30">
        <v>0.22800000000000001</v>
      </c>
      <c r="G176" s="30">
        <v>0.23100000000000001</v>
      </c>
      <c r="H176" s="30">
        <v>17</v>
      </c>
      <c r="I176" s="30">
        <v>10</v>
      </c>
      <c r="J176" s="31">
        <v>0.59</v>
      </c>
      <c r="K176" s="30" t="s">
        <v>892</v>
      </c>
      <c r="M176" s="34" t="s">
        <v>541</v>
      </c>
      <c r="N176" s="35">
        <v>6.25</v>
      </c>
      <c r="O176" s="35">
        <v>0.20799999999999999</v>
      </c>
      <c r="P176" s="35">
        <v>0.39500000000000002</v>
      </c>
    </row>
    <row r="177" spans="1:16" ht="22" x14ac:dyDescent="0.3">
      <c r="A177" s="6" t="s">
        <v>14</v>
      </c>
      <c r="B177" s="6" t="s">
        <v>15</v>
      </c>
      <c r="C177" s="7">
        <v>5</v>
      </c>
      <c r="D177" s="7">
        <v>0.26900000000000002</v>
      </c>
      <c r="E177" s="7">
        <f>(C177 - MIN(C:C)) / (MAX(C:C) - MIN(C:C))</f>
        <v>0.17472335468840999</v>
      </c>
      <c r="F177" s="7">
        <f>1 - ((D177 - MIN(D:D)) / (MAX(D:D) - MIN(D:D)))</f>
        <v>0.28835978835978837</v>
      </c>
      <c r="G177" s="7">
        <f>0.5 *E177+0.5*F177</f>
        <v>0.23154157152409918</v>
      </c>
      <c r="H177" s="8">
        <v>16</v>
      </c>
      <c r="I177" s="8">
        <v>9</v>
      </c>
      <c r="J177" s="9">
        <f>I177/H177</f>
        <v>0.5625</v>
      </c>
      <c r="K177" s="3"/>
      <c r="M177" s="34" t="s">
        <v>238</v>
      </c>
      <c r="N177" s="35">
        <v>5.76</v>
      </c>
      <c r="O177" s="35">
        <v>0.21199999999999999</v>
      </c>
      <c r="P177" s="35">
        <v>0.39500000000000002</v>
      </c>
    </row>
    <row r="178" spans="1:16" ht="22" x14ac:dyDescent="0.3">
      <c r="A178" s="10" t="s">
        <v>87</v>
      </c>
      <c r="B178" s="10" t="s">
        <v>88</v>
      </c>
      <c r="C178" s="10">
        <v>2.92</v>
      </c>
      <c r="D178" s="11">
        <v>0.223</v>
      </c>
      <c r="E178" s="11">
        <f>(C178 - MIN(C:C)) / (MAX(C:C) - MIN(C:C))</f>
        <v>5.3581828771112394E-2</v>
      </c>
      <c r="F178" s="11">
        <f>1 - ((D178 - MIN(D:D)) / (MAX(D:D) - MIN(D:D)))</f>
        <v>0.41005291005291</v>
      </c>
      <c r="G178" s="11">
        <f>0.5 *E178+0.5*F178</f>
        <v>0.2318173694120112</v>
      </c>
      <c r="H178" s="10">
        <v>28</v>
      </c>
      <c r="I178" s="10">
        <v>15</v>
      </c>
      <c r="J178" s="12">
        <f>I178/H178</f>
        <v>0.5357142857142857</v>
      </c>
      <c r="K178" s="3"/>
      <c r="M178" s="34" t="s">
        <v>123</v>
      </c>
      <c r="N178" s="35">
        <v>6.4399999999999995</v>
      </c>
      <c r="O178" s="35">
        <v>0.17499999999999999</v>
      </c>
      <c r="P178" s="35">
        <v>0.39781380098794195</v>
      </c>
    </row>
    <row r="179" spans="1:16" ht="22" x14ac:dyDescent="0.3">
      <c r="A179" s="6" t="s">
        <v>37</v>
      </c>
      <c r="B179" s="6" t="s">
        <v>15</v>
      </c>
      <c r="C179" s="7">
        <v>2.5</v>
      </c>
      <c r="D179" s="7">
        <v>0.21299999999999999</v>
      </c>
      <c r="E179" s="7">
        <f>(C179 - MIN(C:C)) / (MAX(C:C) - MIN(C:C))</f>
        <v>2.9120559114735E-2</v>
      </c>
      <c r="F179" s="7">
        <f>1 - ((D179 - MIN(D:D)) / (MAX(D:D) - MIN(D:D)))</f>
        <v>0.43650793650793651</v>
      </c>
      <c r="G179" s="7">
        <f>0.5 *E179+0.5*F179</f>
        <v>0.23281424781133575</v>
      </c>
      <c r="H179" s="8">
        <v>15</v>
      </c>
      <c r="I179" s="8">
        <v>5</v>
      </c>
      <c r="J179" s="9">
        <f>I179/H179</f>
        <v>0.33333333333333331</v>
      </c>
      <c r="K179" s="3"/>
      <c r="M179" s="34" t="s">
        <v>206</v>
      </c>
      <c r="N179" s="35">
        <v>5.2266666666666666</v>
      </c>
      <c r="O179" s="35">
        <v>0.20166666666666666</v>
      </c>
      <c r="P179" s="35">
        <v>0.39799999999999996</v>
      </c>
    </row>
    <row r="180" spans="1:16" ht="22" x14ac:dyDescent="0.3">
      <c r="A180" s="30" t="s">
        <v>913</v>
      </c>
      <c r="B180" s="30" t="s">
        <v>915</v>
      </c>
      <c r="C180" s="30">
        <v>7.5</v>
      </c>
      <c r="D180" s="30">
        <v>0.252</v>
      </c>
      <c r="E180" s="30">
        <v>0.3</v>
      </c>
      <c r="F180" s="30">
        <v>0.16800000000000001</v>
      </c>
      <c r="G180" s="30">
        <v>0.23400000000000001</v>
      </c>
      <c r="H180" s="30">
        <v>20</v>
      </c>
      <c r="I180" s="30">
        <v>10</v>
      </c>
      <c r="J180" s="31">
        <v>0.5</v>
      </c>
      <c r="K180" s="30" t="s">
        <v>908</v>
      </c>
      <c r="M180" s="34" t="s">
        <v>554</v>
      </c>
      <c r="N180" s="35">
        <v>7</v>
      </c>
      <c r="O180" s="35">
        <v>0.22799999999999998</v>
      </c>
      <c r="P180" s="35">
        <v>0.39849999999999997</v>
      </c>
    </row>
    <row r="181" spans="1:16" ht="22" x14ac:dyDescent="0.3">
      <c r="A181" s="6" t="s">
        <v>29</v>
      </c>
      <c r="B181" s="6" t="s">
        <v>38</v>
      </c>
      <c r="C181" s="7">
        <v>3.33</v>
      </c>
      <c r="D181" s="7">
        <v>0.23</v>
      </c>
      <c r="E181" s="7">
        <f>(C181 - MIN(C:C)) / (MAX(C:C) - MIN(C:C))</f>
        <v>7.7460687245195101E-2</v>
      </c>
      <c r="F181" s="7">
        <f>1 - ((D181 - MIN(D:D)) / (MAX(D:D) - MIN(D:D)))</f>
        <v>0.39153439153439151</v>
      </c>
      <c r="G181" s="7">
        <f>0.5 *E181+0.5*F181</f>
        <v>0.23449753938979331</v>
      </c>
      <c r="H181" s="8">
        <v>14</v>
      </c>
      <c r="I181" s="8">
        <v>7</v>
      </c>
      <c r="J181" s="9">
        <f>I181/H181</f>
        <v>0.5</v>
      </c>
      <c r="K181" s="3"/>
      <c r="M181" s="34" t="s">
        <v>614</v>
      </c>
      <c r="N181" s="35">
        <v>6.1572727272727263</v>
      </c>
      <c r="O181" s="35">
        <v>0.20209090909090913</v>
      </c>
      <c r="P181" s="35">
        <v>0.39886363636363636</v>
      </c>
    </row>
    <row r="182" spans="1:16" ht="22" x14ac:dyDescent="0.3">
      <c r="A182" s="13" t="s">
        <v>164</v>
      </c>
      <c r="B182" s="13" t="s">
        <v>165</v>
      </c>
      <c r="C182" s="13">
        <v>4.38</v>
      </c>
      <c r="D182" s="13">
        <v>0.25600000000000001</v>
      </c>
      <c r="E182" s="13">
        <v>0.15</v>
      </c>
      <c r="F182" s="13">
        <v>0.31900000000000001</v>
      </c>
      <c r="G182" s="13">
        <v>0.23499999999999999</v>
      </c>
      <c r="H182" s="13">
        <v>15</v>
      </c>
      <c r="I182" s="13">
        <v>9</v>
      </c>
      <c r="J182" s="14">
        <v>0.6</v>
      </c>
      <c r="K182" s="15" t="s">
        <v>154</v>
      </c>
      <c r="M182" s="34" t="s">
        <v>590</v>
      </c>
      <c r="N182" s="35">
        <v>6.38</v>
      </c>
      <c r="O182" s="35">
        <v>0.20799999999999999</v>
      </c>
      <c r="P182" s="35">
        <v>0.4</v>
      </c>
    </row>
    <row r="183" spans="1:16" ht="22" x14ac:dyDescent="0.3">
      <c r="A183" s="30" t="s">
        <v>800</v>
      </c>
      <c r="B183" s="30" t="s">
        <v>15</v>
      </c>
      <c r="C183" s="30">
        <v>5</v>
      </c>
      <c r="D183" s="30">
        <v>0.20599999999999999</v>
      </c>
      <c r="E183" s="30">
        <v>0.15</v>
      </c>
      <c r="F183" s="30">
        <v>0.32</v>
      </c>
      <c r="G183" s="30">
        <v>0.23499999999999999</v>
      </c>
      <c r="H183" s="30">
        <v>19</v>
      </c>
      <c r="I183" s="30">
        <v>15</v>
      </c>
      <c r="J183" s="31">
        <v>0.79</v>
      </c>
      <c r="K183" s="30" t="s">
        <v>799</v>
      </c>
      <c r="M183" s="34" t="s">
        <v>484</v>
      </c>
      <c r="N183" s="35">
        <v>5.75</v>
      </c>
      <c r="O183" s="35">
        <v>0.189</v>
      </c>
      <c r="P183" s="35">
        <v>0.4</v>
      </c>
    </row>
    <row r="184" spans="1:16" ht="22" x14ac:dyDescent="0.3">
      <c r="A184" s="30" t="s">
        <v>838</v>
      </c>
      <c r="B184" s="30" t="s">
        <v>823</v>
      </c>
      <c r="C184" s="30">
        <v>4.38</v>
      </c>
      <c r="D184" s="30">
        <v>0.19400000000000001</v>
      </c>
      <c r="E184" s="30">
        <v>0.113</v>
      </c>
      <c r="F184" s="30">
        <v>0.36</v>
      </c>
      <c r="G184" s="30">
        <v>0.23599999999999999</v>
      </c>
      <c r="H184" s="30">
        <v>19</v>
      </c>
      <c r="I184" s="30">
        <v>8</v>
      </c>
      <c r="J184" s="31">
        <v>0.42</v>
      </c>
      <c r="K184" s="30" t="s">
        <v>821</v>
      </c>
      <c r="M184" s="34" t="s">
        <v>158</v>
      </c>
      <c r="N184" s="35">
        <v>6.5775000000000006</v>
      </c>
      <c r="O184" s="35">
        <v>0.22325</v>
      </c>
      <c r="P184" s="35">
        <v>0.40049999999999997</v>
      </c>
    </row>
    <row r="185" spans="1:16" ht="22" x14ac:dyDescent="0.3">
      <c r="A185" s="17" t="s">
        <v>310</v>
      </c>
      <c r="B185" s="17" t="s">
        <v>15</v>
      </c>
      <c r="C185" s="18">
        <v>3.75</v>
      </c>
      <c r="D185" s="18">
        <v>0.23799999999999999</v>
      </c>
      <c r="E185" s="18">
        <f t="shared" ref="E185:E190" si="0">(C185 - MIN(C:C)) / (MAX(C:C) - MIN(C:C))</f>
        <v>0.10192195690157251</v>
      </c>
      <c r="F185" s="18">
        <f t="shared" ref="F185:F190" si="1">1 - ((D185 - MIN(D:D)) / (MAX(D:D) - MIN(D:D)))</f>
        <v>0.37037037037037035</v>
      </c>
      <c r="G185" s="18">
        <f t="shared" ref="G185:G190" si="2">0.5 *E185+0.5*F185</f>
        <v>0.23614616363597143</v>
      </c>
      <c r="H185" s="19">
        <v>8</v>
      </c>
      <c r="I185" s="19">
        <v>4</v>
      </c>
      <c r="J185" s="20">
        <f>(I185/H185)</f>
        <v>0.5</v>
      </c>
      <c r="K185" s="17" t="s">
        <v>300</v>
      </c>
      <c r="M185" s="34" t="s">
        <v>546</v>
      </c>
      <c r="N185" s="35">
        <v>7.75</v>
      </c>
      <c r="O185" s="35">
        <v>0.2485</v>
      </c>
      <c r="P185" s="35">
        <v>0.40100000000000002</v>
      </c>
    </row>
    <row r="186" spans="1:16" ht="22" x14ac:dyDescent="0.3">
      <c r="A186" s="6" t="s">
        <v>23</v>
      </c>
      <c r="B186" s="6" t="s">
        <v>15</v>
      </c>
      <c r="C186" s="7">
        <v>3.33</v>
      </c>
      <c r="D186" s="7">
        <v>0.22800000000000001</v>
      </c>
      <c r="E186" s="7">
        <f t="shared" si="0"/>
        <v>7.7460687245195101E-2</v>
      </c>
      <c r="F186" s="7">
        <f t="shared" si="1"/>
        <v>0.39682539682539686</v>
      </c>
      <c r="G186" s="7">
        <f t="shared" si="2"/>
        <v>0.23714304203529599</v>
      </c>
      <c r="H186" s="8">
        <v>17</v>
      </c>
      <c r="I186" s="8">
        <v>7</v>
      </c>
      <c r="J186" s="9">
        <f>I186/H186</f>
        <v>0.41176470588235292</v>
      </c>
      <c r="K186" s="3"/>
      <c r="M186" s="34" t="s">
        <v>624</v>
      </c>
      <c r="N186" s="35">
        <v>7.3920000000000003</v>
      </c>
      <c r="O186" s="35">
        <v>0.23789999999999994</v>
      </c>
      <c r="P186" s="35">
        <v>0.4010999999999999</v>
      </c>
    </row>
    <row r="187" spans="1:16" ht="22" x14ac:dyDescent="0.3">
      <c r="A187" s="6" t="s">
        <v>39</v>
      </c>
      <c r="B187" s="6" t="s">
        <v>40</v>
      </c>
      <c r="C187" s="7">
        <v>3.33</v>
      </c>
      <c r="D187" s="7">
        <v>0.22800000000000001</v>
      </c>
      <c r="E187" s="7">
        <f t="shared" si="0"/>
        <v>7.7460687245195101E-2</v>
      </c>
      <c r="F187" s="7">
        <f t="shared" si="1"/>
        <v>0.39682539682539686</v>
      </c>
      <c r="G187" s="7">
        <f t="shared" si="2"/>
        <v>0.23714304203529599</v>
      </c>
      <c r="H187" s="8">
        <v>15</v>
      </c>
      <c r="I187" s="8">
        <v>7</v>
      </c>
      <c r="J187" s="9">
        <f>I187/H187</f>
        <v>0.46666666666666667</v>
      </c>
      <c r="K187" s="3"/>
      <c r="M187" s="34" t="s">
        <v>391</v>
      </c>
      <c r="N187" s="35">
        <v>7</v>
      </c>
      <c r="O187" s="35">
        <v>0.22466666666666665</v>
      </c>
      <c r="P187" s="35">
        <v>0.40266666666666667</v>
      </c>
    </row>
    <row r="188" spans="1:16" ht="22" x14ac:dyDescent="0.3">
      <c r="A188" s="6" t="s">
        <v>16</v>
      </c>
      <c r="B188" s="6" t="s">
        <v>15</v>
      </c>
      <c r="C188" s="7">
        <v>3.33</v>
      </c>
      <c r="D188" s="7">
        <v>0.22800000000000001</v>
      </c>
      <c r="E188" s="7">
        <f t="shared" si="0"/>
        <v>7.7460687245195101E-2</v>
      </c>
      <c r="F188" s="7">
        <f t="shared" si="1"/>
        <v>0.39682539682539686</v>
      </c>
      <c r="G188" s="7">
        <f t="shared" si="2"/>
        <v>0.23714304203529599</v>
      </c>
      <c r="H188" s="8">
        <v>18</v>
      </c>
      <c r="I188" s="8">
        <v>7</v>
      </c>
      <c r="J188" s="9">
        <f>I188/H188</f>
        <v>0.3888888888888889</v>
      </c>
      <c r="K188" s="3"/>
      <c r="M188" s="34" t="s">
        <v>573</v>
      </c>
      <c r="N188" s="35">
        <v>9.5</v>
      </c>
      <c r="O188" s="35">
        <v>0.29899999999999999</v>
      </c>
      <c r="P188" s="35">
        <v>0.40400000000000003</v>
      </c>
    </row>
    <row r="189" spans="1:16" ht="22" x14ac:dyDescent="0.3">
      <c r="A189" s="6" t="s">
        <v>41</v>
      </c>
      <c r="B189" s="6" t="s">
        <v>42</v>
      </c>
      <c r="C189" s="7">
        <v>3.75</v>
      </c>
      <c r="D189" s="7">
        <v>0.23699999999999999</v>
      </c>
      <c r="E189" s="7">
        <f t="shared" si="0"/>
        <v>0.10192195690157251</v>
      </c>
      <c r="F189" s="7">
        <f t="shared" si="1"/>
        <v>0.37301587301587302</v>
      </c>
      <c r="G189" s="7">
        <f t="shared" si="2"/>
        <v>0.23746891495872277</v>
      </c>
      <c r="H189" s="8">
        <v>19</v>
      </c>
      <c r="I189" s="8">
        <v>13</v>
      </c>
      <c r="J189" s="9">
        <f>I189/H189</f>
        <v>0.68421052631578949</v>
      </c>
      <c r="K189" s="3"/>
      <c r="M189" s="34" t="s">
        <v>96</v>
      </c>
      <c r="N189" s="35">
        <v>6.314166666666666</v>
      </c>
      <c r="O189" s="35">
        <v>0.16745833333333335</v>
      </c>
      <c r="P189" s="35">
        <v>0.40412521352508723</v>
      </c>
    </row>
    <row r="190" spans="1:16" ht="22" x14ac:dyDescent="0.3">
      <c r="A190" s="17" t="s">
        <v>290</v>
      </c>
      <c r="B190" s="17" t="s">
        <v>15</v>
      </c>
      <c r="C190" s="18">
        <v>4.72</v>
      </c>
      <c r="D190" s="18">
        <v>0.25800000000000001</v>
      </c>
      <c r="E190" s="18">
        <f t="shared" si="0"/>
        <v>0.15841584158415839</v>
      </c>
      <c r="F190" s="18">
        <f t="shared" si="1"/>
        <v>0.31746031746031744</v>
      </c>
      <c r="G190" s="18">
        <f t="shared" si="2"/>
        <v>0.23793807952223792</v>
      </c>
      <c r="H190" s="19">
        <v>17</v>
      </c>
      <c r="I190" s="19">
        <v>9</v>
      </c>
      <c r="J190" s="20">
        <f>(I190/H190)</f>
        <v>0.52941176470588236</v>
      </c>
      <c r="K190" s="17" t="s">
        <v>288</v>
      </c>
      <c r="M190" s="34" t="s">
        <v>396</v>
      </c>
      <c r="N190" s="35">
        <v>6.5</v>
      </c>
      <c r="O190" s="35">
        <v>0.20849999999999999</v>
      </c>
      <c r="P190" s="35">
        <v>0.40449999999999997</v>
      </c>
    </row>
    <row r="191" spans="1:16" ht="22" x14ac:dyDescent="0.3">
      <c r="A191" s="30" t="s">
        <v>801</v>
      </c>
      <c r="B191" s="30" t="s">
        <v>15</v>
      </c>
      <c r="C191" s="30">
        <v>5.83</v>
      </c>
      <c r="D191" s="30">
        <v>0.219</v>
      </c>
      <c r="E191" s="30">
        <v>0.2</v>
      </c>
      <c r="F191" s="30">
        <v>0.27700000000000002</v>
      </c>
      <c r="G191" s="30">
        <v>0.23799999999999999</v>
      </c>
      <c r="H191" s="30">
        <v>19</v>
      </c>
      <c r="I191" s="30">
        <v>7</v>
      </c>
      <c r="J191" s="31">
        <v>0.37</v>
      </c>
      <c r="K191" s="30" t="s">
        <v>799</v>
      </c>
      <c r="M191" s="34" t="s">
        <v>234</v>
      </c>
      <c r="N191" s="35">
        <v>7.1899999999999995</v>
      </c>
      <c r="O191" s="35">
        <v>0.23200000000000001</v>
      </c>
      <c r="P191" s="35">
        <v>0.40449999999999997</v>
      </c>
    </row>
    <row r="192" spans="1:16" ht="22" x14ac:dyDescent="0.3">
      <c r="A192" s="6" t="s">
        <v>14</v>
      </c>
      <c r="B192" s="6" t="s">
        <v>15</v>
      </c>
      <c r="C192" s="7">
        <v>3</v>
      </c>
      <c r="D192" s="7">
        <v>0.22</v>
      </c>
      <c r="E192" s="7">
        <f>(C192 - MIN(C:C)) / (MAX(C:C) - MIN(C:C))</f>
        <v>5.824111822947E-2</v>
      </c>
      <c r="F192" s="7">
        <f>1 - ((D192 - MIN(D:D)) / (MAX(D:D) - MIN(D:D)))</f>
        <v>0.41798941798941802</v>
      </c>
      <c r="G192" s="7">
        <f>0.5 *E192+0.5*F192</f>
        <v>0.238115268109444</v>
      </c>
      <c r="H192" s="8">
        <v>16</v>
      </c>
      <c r="I192" s="8">
        <v>10</v>
      </c>
      <c r="J192" s="9">
        <f>I192/H192</f>
        <v>0.625</v>
      </c>
      <c r="K192" s="3"/>
      <c r="M192" s="34" t="s">
        <v>681</v>
      </c>
      <c r="N192" s="35">
        <v>7.13</v>
      </c>
      <c r="O192" s="35">
        <v>0.1555</v>
      </c>
      <c r="P192" s="35">
        <v>0.40700000000000003</v>
      </c>
    </row>
    <row r="193" spans="1:16" ht="22" x14ac:dyDescent="0.3">
      <c r="A193" s="21" t="s">
        <v>645</v>
      </c>
      <c r="B193" s="21" t="s">
        <v>646</v>
      </c>
      <c r="C193" s="21">
        <v>4.5</v>
      </c>
      <c r="D193" s="21">
        <v>0.27300000000000002</v>
      </c>
      <c r="E193" s="21">
        <v>0.2</v>
      </c>
      <c r="F193" s="21">
        <v>0.27800000000000002</v>
      </c>
      <c r="G193" s="21">
        <v>0.23899999999999999</v>
      </c>
      <c r="H193" s="21">
        <v>9</v>
      </c>
      <c r="I193" s="21">
        <v>4</v>
      </c>
      <c r="J193" s="22">
        <v>0.44</v>
      </c>
      <c r="K193" s="21" t="s">
        <v>647</v>
      </c>
      <c r="M193" s="34" t="s">
        <v>457</v>
      </c>
      <c r="N193" s="35">
        <v>5.7080000000000002</v>
      </c>
      <c r="O193" s="35">
        <v>0.182</v>
      </c>
      <c r="P193" s="35">
        <v>0.40760000000000007</v>
      </c>
    </row>
    <row r="194" spans="1:16" ht="22" x14ac:dyDescent="0.3">
      <c r="A194" s="30" t="s">
        <v>880</v>
      </c>
      <c r="B194" s="30" t="s">
        <v>881</v>
      </c>
      <c r="C194" s="30">
        <v>6</v>
      </c>
      <c r="D194" s="30">
        <v>0.221</v>
      </c>
      <c r="E194" s="30">
        <v>0.21</v>
      </c>
      <c r="F194" s="30">
        <v>0.27100000000000002</v>
      </c>
      <c r="G194" s="30">
        <v>0.24</v>
      </c>
      <c r="H194" s="30">
        <v>19</v>
      </c>
      <c r="I194" s="30">
        <v>10</v>
      </c>
      <c r="J194" s="31">
        <v>0.53</v>
      </c>
      <c r="K194" s="30" t="s">
        <v>867</v>
      </c>
      <c r="M194" s="34" t="s">
        <v>643</v>
      </c>
      <c r="N194" s="35">
        <v>5.83</v>
      </c>
      <c r="O194" s="35">
        <v>0.185</v>
      </c>
      <c r="P194" s="35">
        <v>0.40799999999999997</v>
      </c>
    </row>
    <row r="195" spans="1:16" ht="22" x14ac:dyDescent="0.3">
      <c r="A195" s="30" t="s">
        <v>800</v>
      </c>
      <c r="B195" s="30" t="s">
        <v>15</v>
      </c>
      <c r="C195" s="30">
        <v>6.07</v>
      </c>
      <c r="D195" s="30">
        <v>0.222</v>
      </c>
      <c r="E195" s="30">
        <v>0.214</v>
      </c>
      <c r="F195" s="30">
        <v>0.26700000000000002</v>
      </c>
      <c r="G195" s="30">
        <v>0.24099999999999999</v>
      </c>
      <c r="H195" s="30">
        <v>19</v>
      </c>
      <c r="I195" s="30">
        <v>7</v>
      </c>
      <c r="J195" s="31">
        <v>0.37</v>
      </c>
      <c r="K195" s="30" t="s">
        <v>799</v>
      </c>
      <c r="L195" s="4"/>
      <c r="M195" s="34" t="s">
        <v>435</v>
      </c>
      <c r="N195" s="35">
        <v>7</v>
      </c>
      <c r="O195" s="35">
        <v>0.221</v>
      </c>
      <c r="P195" s="35">
        <v>0.40799999999999997</v>
      </c>
    </row>
    <row r="196" spans="1:16" ht="22" x14ac:dyDescent="0.3">
      <c r="A196" s="13" t="s">
        <v>155</v>
      </c>
      <c r="B196" s="13" t="s">
        <v>166</v>
      </c>
      <c r="C196" s="13">
        <v>5.28</v>
      </c>
      <c r="D196" s="13">
        <v>0.26800000000000002</v>
      </c>
      <c r="E196" s="13">
        <v>0.222</v>
      </c>
      <c r="F196" s="13">
        <v>0.26200000000000001</v>
      </c>
      <c r="G196" s="13">
        <v>0.24199999999999999</v>
      </c>
      <c r="H196" s="13">
        <v>20</v>
      </c>
      <c r="I196" s="13">
        <v>9</v>
      </c>
      <c r="J196" s="14">
        <v>0.45</v>
      </c>
      <c r="K196" s="13" t="s">
        <v>157</v>
      </c>
      <c r="L196" s="4"/>
      <c r="M196" s="34" t="s">
        <v>116</v>
      </c>
      <c r="N196" s="35">
        <v>4.9700000000000006</v>
      </c>
      <c r="O196" s="35">
        <v>0.13350000000000001</v>
      </c>
      <c r="P196" s="35">
        <v>0.40990075898346134</v>
      </c>
    </row>
    <row r="197" spans="1:16" ht="22" x14ac:dyDescent="0.3">
      <c r="A197" s="21" t="s">
        <v>478</v>
      </c>
      <c r="B197" s="21" t="s">
        <v>474</v>
      </c>
      <c r="C197" s="21">
        <v>3.66</v>
      </c>
      <c r="D197" s="21">
        <v>0.245</v>
      </c>
      <c r="E197" s="21">
        <v>0.13300000000000001</v>
      </c>
      <c r="F197" s="21">
        <v>0.35199999999999998</v>
      </c>
      <c r="G197" s="21">
        <v>0.24199999999999999</v>
      </c>
      <c r="H197" s="21">
        <v>4</v>
      </c>
      <c r="I197" s="21">
        <v>3</v>
      </c>
      <c r="J197" s="22">
        <v>0.75</v>
      </c>
      <c r="K197" s="21" t="s">
        <v>475</v>
      </c>
      <c r="L197" s="4"/>
      <c r="M197" s="34" t="s">
        <v>236</v>
      </c>
      <c r="N197" s="35">
        <v>4.665</v>
      </c>
      <c r="O197" s="35">
        <v>0.187</v>
      </c>
      <c r="P197" s="35">
        <v>0.41049999999999998</v>
      </c>
    </row>
    <row r="198" spans="1:16" ht="22" x14ac:dyDescent="0.3">
      <c r="A198" s="21" t="s">
        <v>559</v>
      </c>
      <c r="B198" s="21" t="s">
        <v>357</v>
      </c>
      <c r="C198" s="21">
        <v>5</v>
      </c>
      <c r="D198" s="21">
        <v>0.28599999999999998</v>
      </c>
      <c r="E198" s="21">
        <v>0.24</v>
      </c>
      <c r="F198" s="21">
        <v>0.24299999999999999</v>
      </c>
      <c r="G198" s="21">
        <v>0.24199999999999999</v>
      </c>
      <c r="H198" s="21">
        <v>21</v>
      </c>
      <c r="I198" s="21">
        <v>11</v>
      </c>
      <c r="J198" s="22">
        <v>0.52</v>
      </c>
      <c r="K198" s="21" t="s">
        <v>558</v>
      </c>
      <c r="L198" s="4"/>
      <c r="M198" s="34" t="s">
        <v>223</v>
      </c>
      <c r="N198" s="35">
        <v>6.6899999999999995</v>
      </c>
      <c r="O198" s="35">
        <v>0.2205</v>
      </c>
      <c r="P198" s="35">
        <v>0.41149999999999998</v>
      </c>
    </row>
    <row r="199" spans="1:16" ht="22" x14ac:dyDescent="0.3">
      <c r="A199" s="30" t="s">
        <v>865</v>
      </c>
      <c r="B199" s="30" t="s">
        <v>866</v>
      </c>
      <c r="C199" s="30">
        <v>6.94</v>
      </c>
      <c r="D199" s="30">
        <v>0.23699999999999999</v>
      </c>
      <c r="E199" s="30">
        <v>0.26600000000000001</v>
      </c>
      <c r="F199" s="30">
        <v>0.218</v>
      </c>
      <c r="G199" s="30">
        <v>0.24199999999999999</v>
      </c>
      <c r="H199" s="30">
        <v>19</v>
      </c>
      <c r="I199" s="30">
        <v>10</v>
      </c>
      <c r="J199" s="31">
        <v>0.53</v>
      </c>
      <c r="K199" s="30" t="s">
        <v>867</v>
      </c>
      <c r="L199" s="4"/>
      <c r="M199" s="34" t="s">
        <v>662</v>
      </c>
      <c r="N199" s="35">
        <v>7</v>
      </c>
      <c r="O199" s="35">
        <v>0.217</v>
      </c>
      <c r="P199" s="35">
        <v>0.41299999999999998</v>
      </c>
    </row>
    <row r="200" spans="1:16" ht="22" x14ac:dyDescent="0.3">
      <c r="A200" s="6" t="s">
        <v>29</v>
      </c>
      <c r="B200" s="6" t="s">
        <v>43</v>
      </c>
      <c r="C200" s="7">
        <v>4.42</v>
      </c>
      <c r="D200" s="7">
        <v>0.248</v>
      </c>
      <c r="E200" s="7">
        <f>(C200 - MIN(C:C)) / (MAX(C:C) - MIN(C:C))</f>
        <v>0.14094350611531739</v>
      </c>
      <c r="F200" s="7">
        <f>1 - ((D200 - MIN(D:D)) / (MAX(D:D) - MIN(D:D)))</f>
        <v>0.34391534391534395</v>
      </c>
      <c r="G200" s="7">
        <f>0.5 *E200+0.5*F200</f>
        <v>0.24242942501533066</v>
      </c>
      <c r="H200" s="8">
        <v>19</v>
      </c>
      <c r="I200" s="8">
        <v>14</v>
      </c>
      <c r="J200" s="9">
        <f>I200/H200</f>
        <v>0.73684210526315785</v>
      </c>
      <c r="K200" s="3"/>
      <c r="L200" s="4"/>
      <c r="M200" s="34" t="s">
        <v>655</v>
      </c>
      <c r="N200" s="35">
        <v>7</v>
      </c>
      <c r="O200" s="35">
        <v>0.215</v>
      </c>
      <c r="P200" s="35">
        <v>0.41599999999999998</v>
      </c>
    </row>
    <row r="201" spans="1:16" ht="22" x14ac:dyDescent="0.3">
      <c r="A201" s="13" t="s">
        <v>167</v>
      </c>
      <c r="B201" s="13" t="s">
        <v>168</v>
      </c>
      <c r="C201" s="13">
        <v>2.5</v>
      </c>
      <c r="D201" s="13">
        <v>0.221</v>
      </c>
      <c r="E201" s="13">
        <v>0</v>
      </c>
      <c r="F201" s="13">
        <v>0.48599999999999999</v>
      </c>
      <c r="G201" s="13">
        <v>0.24299999999999999</v>
      </c>
      <c r="H201" s="13">
        <v>17</v>
      </c>
      <c r="I201" s="13">
        <v>11</v>
      </c>
      <c r="J201" s="14">
        <v>0.65</v>
      </c>
      <c r="K201" s="13" t="s">
        <v>169</v>
      </c>
      <c r="L201" s="4"/>
      <c r="M201" s="34" t="s">
        <v>452</v>
      </c>
      <c r="N201" s="35">
        <v>8.42</v>
      </c>
      <c r="O201" s="35">
        <v>0.25800000000000001</v>
      </c>
      <c r="P201" s="35">
        <v>0.41599999999999998</v>
      </c>
    </row>
    <row r="202" spans="1:16" ht="22" x14ac:dyDescent="0.3">
      <c r="A202" s="30" t="s">
        <v>819</v>
      </c>
      <c r="B202" s="30" t="s">
        <v>832</v>
      </c>
      <c r="C202" s="30">
        <v>5</v>
      </c>
      <c r="D202" s="30">
        <v>0.20100000000000001</v>
      </c>
      <c r="E202" s="30">
        <v>0.15</v>
      </c>
      <c r="F202" s="30">
        <v>0.33700000000000002</v>
      </c>
      <c r="G202" s="30">
        <v>0.24299999999999999</v>
      </c>
      <c r="H202" s="30">
        <v>19</v>
      </c>
      <c r="I202" s="30">
        <v>12</v>
      </c>
      <c r="J202" s="31">
        <v>0.63</v>
      </c>
      <c r="K202" s="30" t="s">
        <v>821</v>
      </c>
      <c r="L202" s="4"/>
      <c r="M202" s="34" t="s">
        <v>890</v>
      </c>
      <c r="N202" s="35">
        <v>9.25</v>
      </c>
      <c r="O202" s="35">
        <v>0.173375</v>
      </c>
      <c r="P202" s="35">
        <v>0.41637500000000005</v>
      </c>
    </row>
    <row r="203" spans="1:16" ht="22" x14ac:dyDescent="0.3">
      <c r="A203" s="30" t="s">
        <v>900</v>
      </c>
      <c r="B203" s="30" t="s">
        <v>902</v>
      </c>
      <c r="C203" s="30">
        <v>5</v>
      </c>
      <c r="D203" s="30">
        <v>0.20100000000000001</v>
      </c>
      <c r="E203" s="30">
        <v>0.15</v>
      </c>
      <c r="F203" s="30">
        <v>0.33700000000000002</v>
      </c>
      <c r="G203" s="30">
        <v>0.24299999999999999</v>
      </c>
      <c r="H203" s="30">
        <v>21</v>
      </c>
      <c r="I203" s="30">
        <v>6</v>
      </c>
      <c r="J203" s="31">
        <v>0.28999999999999998</v>
      </c>
      <c r="K203" s="30" t="s">
        <v>892</v>
      </c>
      <c r="L203" s="4"/>
      <c r="M203" s="34" t="s">
        <v>531</v>
      </c>
      <c r="N203" s="35">
        <v>8.25</v>
      </c>
      <c r="O203" s="35">
        <v>0.251</v>
      </c>
      <c r="P203" s="35">
        <v>0.41799999999999998</v>
      </c>
    </row>
    <row r="204" spans="1:16" ht="22" x14ac:dyDescent="0.3">
      <c r="A204" s="6" t="s">
        <v>21</v>
      </c>
      <c r="B204" s="6" t="s">
        <v>44</v>
      </c>
      <c r="C204" s="7">
        <v>4.17</v>
      </c>
      <c r="D204" s="7">
        <v>0.24199999999999999</v>
      </c>
      <c r="E204" s="7">
        <f>(C204 - MIN(C:C)) / (MAX(C:C) - MIN(C:C))</f>
        <v>0.1263832265579499</v>
      </c>
      <c r="F204" s="7">
        <f>1 - ((D204 - MIN(D:D)) / (MAX(D:D) - MIN(D:D)))</f>
        <v>0.35978835978835977</v>
      </c>
      <c r="G204" s="7">
        <f>0.5 *E204+0.5*F204</f>
        <v>0.24308579317315482</v>
      </c>
      <c r="H204" s="8">
        <v>14</v>
      </c>
      <c r="I204" s="8">
        <v>9</v>
      </c>
      <c r="J204" s="9">
        <f>I204/H204</f>
        <v>0.6428571428571429</v>
      </c>
      <c r="K204" s="3"/>
      <c r="L204" s="4"/>
      <c r="M204" s="34" t="s">
        <v>764</v>
      </c>
      <c r="N204" s="35">
        <v>9.730952380952381</v>
      </c>
      <c r="O204" s="35">
        <v>0.18085714285714283</v>
      </c>
      <c r="P204" s="35">
        <v>0.41838095238095235</v>
      </c>
    </row>
    <row r="205" spans="1:16" ht="22" x14ac:dyDescent="0.3">
      <c r="A205" s="6" t="s">
        <v>33</v>
      </c>
      <c r="B205" s="6" t="s">
        <v>45</v>
      </c>
      <c r="C205" s="7">
        <v>3.33</v>
      </c>
      <c r="D205" s="7">
        <v>0.222</v>
      </c>
      <c r="E205" s="7">
        <f>(C205 - MIN(C:C)) / (MAX(C:C) - MIN(C:C))</f>
        <v>7.7460687245195101E-2</v>
      </c>
      <c r="F205" s="7">
        <f>1 - ((D205 - MIN(D:D)) / (MAX(D:D) - MIN(D:D)))</f>
        <v>0.41269841269841268</v>
      </c>
      <c r="G205" s="7">
        <f>0.5 *E205+0.5*F205</f>
        <v>0.2450795499718039</v>
      </c>
      <c r="H205" s="8">
        <v>12</v>
      </c>
      <c r="I205" s="8">
        <v>6</v>
      </c>
      <c r="J205" s="9">
        <f>I205/H205</f>
        <v>0.5</v>
      </c>
      <c r="K205" s="3"/>
      <c r="L205" s="4"/>
      <c r="M205" s="34" t="s">
        <v>817</v>
      </c>
      <c r="N205" s="35">
        <v>12.5</v>
      </c>
      <c r="O205" s="35">
        <v>0.23100000000000001</v>
      </c>
      <c r="P205" s="35">
        <v>0.41899999999999998</v>
      </c>
    </row>
    <row r="206" spans="1:16" ht="22" x14ac:dyDescent="0.3">
      <c r="A206" s="30" t="s">
        <v>782</v>
      </c>
      <c r="B206" s="30" t="s">
        <v>783</v>
      </c>
      <c r="C206" s="30">
        <v>7.5</v>
      </c>
      <c r="D206" s="30">
        <v>0.245</v>
      </c>
      <c r="E206" s="30">
        <v>0.3</v>
      </c>
      <c r="F206" s="30">
        <v>0.191</v>
      </c>
      <c r="G206" s="30">
        <v>0.246</v>
      </c>
      <c r="H206" s="30">
        <v>19</v>
      </c>
      <c r="I206" s="30">
        <v>8</v>
      </c>
      <c r="J206" s="31">
        <v>0.42</v>
      </c>
      <c r="K206" s="30" t="s">
        <v>766</v>
      </c>
      <c r="L206" s="4"/>
      <c r="M206" s="34" t="s">
        <v>669</v>
      </c>
      <c r="N206" s="35">
        <v>5.7166666666666659</v>
      </c>
      <c r="O206" s="35">
        <v>0.12666666666666668</v>
      </c>
      <c r="P206" s="35">
        <v>0.41900000000000004</v>
      </c>
    </row>
    <row r="207" spans="1:16" ht="22" x14ac:dyDescent="0.3">
      <c r="A207" s="30" t="s">
        <v>890</v>
      </c>
      <c r="B207" s="30" t="s">
        <v>891</v>
      </c>
      <c r="C207" s="30">
        <v>4</v>
      </c>
      <c r="D207" s="30">
        <v>0.18099999999999999</v>
      </c>
      <c r="E207" s="30">
        <v>0.09</v>
      </c>
      <c r="F207" s="30">
        <v>0.40300000000000002</v>
      </c>
      <c r="G207" s="30">
        <v>0.246</v>
      </c>
      <c r="H207" s="30">
        <v>19</v>
      </c>
      <c r="I207" s="30">
        <v>11</v>
      </c>
      <c r="J207" s="31">
        <v>0.57999999999999996</v>
      </c>
      <c r="K207" s="30" t="s">
        <v>892</v>
      </c>
      <c r="L207" s="4"/>
      <c r="M207" s="34" t="s">
        <v>121</v>
      </c>
      <c r="N207" s="35">
        <v>5.37</v>
      </c>
      <c r="O207" s="35">
        <v>0.13450000000000001</v>
      </c>
      <c r="P207" s="35">
        <v>0.42022623130660408</v>
      </c>
    </row>
    <row r="208" spans="1:16" ht="22" x14ac:dyDescent="0.3">
      <c r="A208" s="17" t="s">
        <v>309</v>
      </c>
      <c r="B208" s="17" t="s">
        <v>303</v>
      </c>
      <c r="C208" s="18">
        <v>5</v>
      </c>
      <c r="D208" s="18">
        <v>0.25800000000000001</v>
      </c>
      <c r="E208" s="18">
        <f>(C208 - MIN(C:C)) / (MAX(C:C) - MIN(C:C))</f>
        <v>0.17472335468840999</v>
      </c>
      <c r="F208" s="18">
        <f>1 - ((D208 - MIN(D:D)) / (MAX(D:D) - MIN(D:D)))</f>
        <v>0.31746031746031744</v>
      </c>
      <c r="G208" s="18">
        <f>0.5 *E208+0.5*F208</f>
        <v>0.24609183607436372</v>
      </c>
      <c r="H208" s="19">
        <v>19</v>
      </c>
      <c r="I208" s="19">
        <v>11</v>
      </c>
      <c r="J208" s="20">
        <f>(I208/H208)</f>
        <v>0.57894736842105265</v>
      </c>
      <c r="K208" s="17" t="s">
        <v>296</v>
      </c>
      <c r="L208" s="4"/>
      <c r="M208" s="34" t="s">
        <v>724</v>
      </c>
      <c r="N208" s="35">
        <v>6.1099999999999994</v>
      </c>
      <c r="O208" s="35">
        <v>0.248</v>
      </c>
      <c r="P208" s="35">
        <v>0.42049999999999998</v>
      </c>
    </row>
    <row r="209" spans="1:16" ht="22" x14ac:dyDescent="0.3">
      <c r="A209" s="6" t="s">
        <v>14</v>
      </c>
      <c r="B209" s="6" t="s">
        <v>15</v>
      </c>
      <c r="C209" s="7">
        <v>3.93</v>
      </c>
      <c r="D209" s="7">
        <v>0.23400000000000001</v>
      </c>
      <c r="E209" s="7">
        <f>(C209 - MIN(C:C)) / (MAX(C:C) - MIN(C:C))</f>
        <v>0.11240535818287711</v>
      </c>
      <c r="F209" s="7">
        <f>1 - ((D209 - MIN(D:D)) / (MAX(D:D) - MIN(D:D)))</f>
        <v>0.38095238095238093</v>
      </c>
      <c r="G209" s="7">
        <f>0.5 *E209+0.5*F209</f>
        <v>0.24667886956762902</v>
      </c>
      <c r="H209" s="8">
        <v>16</v>
      </c>
      <c r="I209" s="8">
        <v>8</v>
      </c>
      <c r="J209" s="9">
        <f>I209/H209</f>
        <v>0.5</v>
      </c>
      <c r="K209" s="3"/>
      <c r="L209" s="4"/>
      <c r="M209" s="34" t="s">
        <v>197</v>
      </c>
      <c r="N209" s="35">
        <v>6.8439999999999994</v>
      </c>
      <c r="O209" s="35">
        <v>0.21879999999999997</v>
      </c>
      <c r="P209" s="35">
        <v>0.42180000000000001</v>
      </c>
    </row>
    <row r="210" spans="1:16" ht="22" x14ac:dyDescent="0.3">
      <c r="A210" s="30" t="s">
        <v>919</v>
      </c>
      <c r="B210" s="30" t="s">
        <v>922</v>
      </c>
      <c r="C210" s="30">
        <v>5</v>
      </c>
      <c r="D210" s="30">
        <v>0.19900000000000001</v>
      </c>
      <c r="E210" s="30">
        <v>0.15</v>
      </c>
      <c r="F210" s="30">
        <v>0.34300000000000003</v>
      </c>
      <c r="G210" s="30">
        <v>0.247</v>
      </c>
      <c r="H210" s="30">
        <v>19</v>
      </c>
      <c r="I210" s="30">
        <v>8</v>
      </c>
      <c r="J210" s="31">
        <v>0.42</v>
      </c>
      <c r="K210" s="30" t="s">
        <v>908</v>
      </c>
      <c r="L210" s="4"/>
      <c r="M210" s="34" t="s">
        <v>629</v>
      </c>
      <c r="N210" s="35">
        <v>7</v>
      </c>
      <c r="O210" s="35">
        <v>0.20799999999999999</v>
      </c>
      <c r="P210" s="35">
        <v>0.42499999999999999</v>
      </c>
    </row>
    <row r="211" spans="1:16" ht="22" x14ac:dyDescent="0.3">
      <c r="A211" s="30" t="s">
        <v>847</v>
      </c>
      <c r="B211" s="30" t="s">
        <v>859</v>
      </c>
      <c r="C211" s="30">
        <v>5</v>
      </c>
      <c r="D211" s="30">
        <v>0.19800000000000001</v>
      </c>
      <c r="E211" s="30">
        <v>0.15</v>
      </c>
      <c r="F211" s="30">
        <v>0.34699999999999998</v>
      </c>
      <c r="G211" s="30">
        <v>0.248</v>
      </c>
      <c r="H211" s="30">
        <v>18</v>
      </c>
      <c r="I211" s="30">
        <v>10</v>
      </c>
      <c r="J211" s="31">
        <v>0.56000000000000005</v>
      </c>
      <c r="K211" s="30" t="s">
        <v>821</v>
      </c>
      <c r="L211" s="4"/>
      <c r="M211" s="34" t="s">
        <v>635</v>
      </c>
      <c r="N211" s="35">
        <v>6.2766666666666664</v>
      </c>
      <c r="O211" s="35">
        <v>0.18583333333333332</v>
      </c>
      <c r="P211" s="35">
        <v>0.42516666666666669</v>
      </c>
    </row>
    <row r="212" spans="1:16" ht="22" x14ac:dyDescent="0.3">
      <c r="A212" s="21" t="s">
        <v>565</v>
      </c>
      <c r="B212" s="21" t="s">
        <v>563</v>
      </c>
      <c r="C212" s="21">
        <v>4.5</v>
      </c>
      <c r="D212" s="21">
        <v>0.26500000000000001</v>
      </c>
      <c r="E212" s="21">
        <v>0.2</v>
      </c>
      <c r="F212" s="21">
        <v>0.29899999999999999</v>
      </c>
      <c r="G212" s="21">
        <v>0.249</v>
      </c>
      <c r="H212" s="21">
        <v>10</v>
      </c>
      <c r="I212" s="21">
        <v>7</v>
      </c>
      <c r="J212" s="22">
        <v>0.7</v>
      </c>
      <c r="K212" s="21" t="s">
        <v>564</v>
      </c>
      <c r="L212" s="4"/>
      <c r="M212" s="34" t="s">
        <v>147</v>
      </c>
      <c r="N212" s="35">
        <v>6.1230000000000002</v>
      </c>
      <c r="O212" s="35">
        <v>0.2049</v>
      </c>
      <c r="P212" s="35">
        <v>0.42599999999999999</v>
      </c>
    </row>
    <row r="213" spans="1:16" ht="22" x14ac:dyDescent="0.3">
      <c r="A213" s="24" t="s">
        <v>672</v>
      </c>
      <c r="B213" s="24" t="s">
        <v>673</v>
      </c>
      <c r="C213" s="24">
        <v>8.3800000000000008</v>
      </c>
      <c r="D213" s="24">
        <v>0.25</v>
      </c>
      <c r="E213" s="24">
        <v>0.35699999999999998</v>
      </c>
      <c r="F213" s="24">
        <v>0.14099999999999999</v>
      </c>
      <c r="G213" s="24">
        <v>0.249</v>
      </c>
      <c r="H213" s="24">
        <v>47</v>
      </c>
      <c r="I213" s="24">
        <v>20</v>
      </c>
      <c r="J213" s="25">
        <v>0.43</v>
      </c>
      <c r="K213" s="3"/>
      <c r="L213" s="4"/>
      <c r="M213" s="34" t="s">
        <v>740</v>
      </c>
      <c r="N213" s="35">
        <v>5.23</v>
      </c>
      <c r="O213" s="35">
        <v>0.216</v>
      </c>
      <c r="P213" s="35">
        <v>0.42799999999999999</v>
      </c>
    </row>
    <row r="214" spans="1:16" ht="22" x14ac:dyDescent="0.3">
      <c r="A214" s="27" t="s">
        <v>724</v>
      </c>
      <c r="B214" s="27" t="s">
        <v>15</v>
      </c>
      <c r="C214" s="27">
        <v>4.72</v>
      </c>
      <c r="D214" s="27">
        <v>0.26700000000000002</v>
      </c>
      <c r="E214" s="27">
        <v>0.38900000000000001</v>
      </c>
      <c r="F214" s="27">
        <v>0.11</v>
      </c>
      <c r="G214" s="27">
        <v>0.249</v>
      </c>
      <c r="H214" s="27">
        <v>47</v>
      </c>
      <c r="I214" s="27">
        <v>20</v>
      </c>
      <c r="J214" s="28">
        <v>0.43</v>
      </c>
      <c r="K214" s="3"/>
      <c r="L214" s="4"/>
      <c r="M214" s="34" t="s">
        <v>535</v>
      </c>
      <c r="N214" s="35">
        <v>7</v>
      </c>
      <c r="O214" s="35">
        <v>0.20599999999999999</v>
      </c>
      <c r="P214" s="35">
        <v>0.42799999999999999</v>
      </c>
    </row>
    <row r="215" spans="1:16" ht="22" x14ac:dyDescent="0.3">
      <c r="A215" s="30" t="s">
        <v>764</v>
      </c>
      <c r="B215" s="30" t="s">
        <v>765</v>
      </c>
      <c r="C215" s="30">
        <v>7</v>
      </c>
      <c r="D215" s="30">
        <v>0.23400000000000001</v>
      </c>
      <c r="E215" s="30">
        <v>0.27</v>
      </c>
      <c r="F215" s="30">
        <v>0.22800000000000001</v>
      </c>
      <c r="G215" s="30">
        <v>0.249</v>
      </c>
      <c r="H215" s="30">
        <v>18</v>
      </c>
      <c r="I215" s="30">
        <v>10</v>
      </c>
      <c r="J215" s="31">
        <v>0.56000000000000005</v>
      </c>
      <c r="K215" s="30" t="s">
        <v>766</v>
      </c>
      <c r="L215" s="4"/>
      <c r="M215" s="34" t="s">
        <v>569</v>
      </c>
      <c r="N215" s="35">
        <v>8.25</v>
      </c>
      <c r="O215" s="35">
        <v>0.24299999999999999</v>
      </c>
      <c r="P215" s="35">
        <v>0.42899999999999999</v>
      </c>
    </row>
    <row r="216" spans="1:16" ht="22" x14ac:dyDescent="0.3">
      <c r="A216" s="13" t="s">
        <v>139</v>
      </c>
      <c r="B216" s="13" t="s">
        <v>170</v>
      </c>
      <c r="C216" s="13">
        <v>3.93</v>
      </c>
      <c r="D216" s="13">
        <v>0.24199999999999999</v>
      </c>
      <c r="E216" s="13">
        <v>0.114</v>
      </c>
      <c r="F216" s="13">
        <v>0.38600000000000001</v>
      </c>
      <c r="G216" s="13">
        <v>0.25</v>
      </c>
      <c r="H216" s="13">
        <v>18</v>
      </c>
      <c r="I216" s="13">
        <v>8</v>
      </c>
      <c r="J216" s="14">
        <v>0.44</v>
      </c>
      <c r="K216" s="13" t="s">
        <v>141</v>
      </c>
      <c r="L216" s="4"/>
      <c r="M216" s="34" t="s">
        <v>499</v>
      </c>
      <c r="N216" s="35">
        <v>6.7475000000000005</v>
      </c>
      <c r="O216" s="35">
        <v>0.19725000000000001</v>
      </c>
      <c r="P216" s="35">
        <v>0.42925000000000002</v>
      </c>
    </row>
    <row r="217" spans="1:16" ht="22" x14ac:dyDescent="0.3">
      <c r="A217" s="21" t="s">
        <v>511</v>
      </c>
      <c r="B217" s="21" t="s">
        <v>507</v>
      </c>
      <c r="C217" s="21">
        <v>4.6399999999999997</v>
      </c>
      <c r="D217" s="21">
        <v>0.26900000000000002</v>
      </c>
      <c r="E217" s="21">
        <v>0.21099999999999999</v>
      </c>
      <c r="F217" s="21">
        <v>0.28799999999999998</v>
      </c>
      <c r="G217" s="21">
        <v>0.25</v>
      </c>
      <c r="H217" s="21">
        <v>11</v>
      </c>
      <c r="I217" s="21">
        <v>7</v>
      </c>
      <c r="J217" s="22">
        <v>0.64</v>
      </c>
      <c r="K217" s="21" t="s">
        <v>501</v>
      </c>
      <c r="L217" s="4"/>
      <c r="M217" s="34" t="s">
        <v>368</v>
      </c>
      <c r="N217" s="35">
        <v>8.9766666666666666</v>
      </c>
      <c r="O217" s="35">
        <v>0.20633333333333334</v>
      </c>
      <c r="P217" s="35">
        <v>0.43023674449611155</v>
      </c>
    </row>
    <row r="218" spans="1:16" ht="22" x14ac:dyDescent="0.3">
      <c r="A218" s="30" t="s">
        <v>880</v>
      </c>
      <c r="B218" s="30" t="s">
        <v>883</v>
      </c>
      <c r="C218" s="30">
        <v>5.62</v>
      </c>
      <c r="D218" s="30">
        <v>0.20799999999999999</v>
      </c>
      <c r="E218" s="30">
        <v>0.187</v>
      </c>
      <c r="F218" s="30">
        <v>0.314</v>
      </c>
      <c r="G218" s="30">
        <v>0.25</v>
      </c>
      <c r="H218" s="30">
        <v>17</v>
      </c>
      <c r="I218" s="30">
        <v>16</v>
      </c>
      <c r="J218" s="31">
        <v>0.94</v>
      </c>
      <c r="K218" s="30" t="s">
        <v>867</v>
      </c>
      <c r="L218" s="4"/>
      <c r="M218" s="34" t="s">
        <v>596</v>
      </c>
      <c r="N218" s="35">
        <v>7</v>
      </c>
      <c r="O218" s="35">
        <v>0.20300000000000001</v>
      </c>
      <c r="P218" s="35">
        <v>0.43099999999999999</v>
      </c>
    </row>
    <row r="219" spans="1:16" ht="22" x14ac:dyDescent="0.3">
      <c r="A219" s="10" t="s">
        <v>89</v>
      </c>
      <c r="B219" s="10" t="s">
        <v>15</v>
      </c>
      <c r="C219" s="10">
        <v>2.5</v>
      </c>
      <c r="D219" s="11">
        <v>0.2</v>
      </c>
      <c r="E219" s="11">
        <f>(C219 - MIN(C:C)) / (MAX(C:C) - MIN(C:C))</f>
        <v>2.9120559114735E-2</v>
      </c>
      <c r="F219" s="11">
        <f>1 - ((D219 - MIN(D:D)) / (MAX(D:D) - MIN(D:D)))</f>
        <v>0.47089947089947093</v>
      </c>
      <c r="G219" s="11">
        <f>0.5 *E219+0.5*F219</f>
        <v>0.25001001500710296</v>
      </c>
      <c r="H219" s="10">
        <v>36</v>
      </c>
      <c r="I219" s="10">
        <v>15</v>
      </c>
      <c r="J219" s="12">
        <f>I219/H219</f>
        <v>0.41666666666666669</v>
      </c>
      <c r="K219" s="3"/>
      <c r="L219" s="4"/>
      <c r="M219" s="34" t="s">
        <v>774</v>
      </c>
      <c r="N219" s="35">
        <v>10.555000000000001</v>
      </c>
      <c r="O219" s="35">
        <v>0.18809999999999999</v>
      </c>
      <c r="P219" s="35">
        <v>0.43109999999999993</v>
      </c>
    </row>
    <row r="220" spans="1:16" ht="22" x14ac:dyDescent="0.3">
      <c r="A220" s="6" t="s">
        <v>16</v>
      </c>
      <c r="B220" s="6" t="s">
        <v>15</v>
      </c>
      <c r="C220" s="7">
        <v>3.5</v>
      </c>
      <c r="D220" s="7">
        <v>0.222</v>
      </c>
      <c r="E220" s="7">
        <f>(C220 - MIN(C:C)) / (MAX(C:C) - MIN(C:C))</f>
        <v>8.7361677344204997E-2</v>
      </c>
      <c r="F220" s="7">
        <f>1 - ((D220 - MIN(D:D)) / (MAX(D:D) - MIN(D:D)))</f>
        <v>0.41269841269841268</v>
      </c>
      <c r="G220" s="7">
        <f>0.5 *E220+0.5*F220</f>
        <v>0.25003004502130882</v>
      </c>
      <c r="H220" s="8">
        <v>18</v>
      </c>
      <c r="I220" s="8">
        <v>5</v>
      </c>
      <c r="J220" s="9">
        <f>I220/H220</f>
        <v>0.27777777777777779</v>
      </c>
      <c r="K220" s="3"/>
      <c r="L220" s="4"/>
      <c r="M220" s="34" t="s">
        <v>690</v>
      </c>
      <c r="N220" s="35">
        <v>10.067777777777778</v>
      </c>
      <c r="O220" s="35">
        <v>0.19222222222222221</v>
      </c>
      <c r="P220" s="35">
        <v>0.432</v>
      </c>
    </row>
    <row r="221" spans="1:16" ht="22" x14ac:dyDescent="0.3">
      <c r="A221" s="21" t="s">
        <v>566</v>
      </c>
      <c r="B221" s="21" t="s">
        <v>567</v>
      </c>
      <c r="C221" s="21">
        <v>5</v>
      </c>
      <c r="D221" s="21">
        <v>0.27900000000000003</v>
      </c>
      <c r="E221" s="21">
        <v>0.24</v>
      </c>
      <c r="F221" s="21">
        <v>0.26200000000000001</v>
      </c>
      <c r="G221" s="21">
        <v>0.251</v>
      </c>
      <c r="H221" s="21">
        <v>6</v>
      </c>
      <c r="I221" s="21">
        <v>6</v>
      </c>
      <c r="J221" s="22">
        <v>1</v>
      </c>
      <c r="K221" s="21" t="s">
        <v>564</v>
      </c>
      <c r="L221" s="4"/>
      <c r="M221" s="34" t="s">
        <v>696</v>
      </c>
      <c r="N221" s="35">
        <v>5.26</v>
      </c>
      <c r="O221" s="35">
        <v>0.113</v>
      </c>
      <c r="P221" s="35">
        <v>0.43200000000000005</v>
      </c>
    </row>
    <row r="222" spans="1:16" ht="22" x14ac:dyDescent="0.3">
      <c r="A222" s="6" t="s">
        <v>14</v>
      </c>
      <c r="B222" s="6" t="s">
        <v>15</v>
      </c>
      <c r="C222" s="7">
        <v>4.17</v>
      </c>
      <c r="D222" s="7">
        <v>0.23499999999999999</v>
      </c>
      <c r="E222" s="7">
        <f>(C222 - MIN(C:C)) / (MAX(C:C) - MIN(C:C))</f>
        <v>0.1263832265579499</v>
      </c>
      <c r="F222" s="7">
        <f>1 - ((D222 - MIN(D:D)) / (MAX(D:D) - MIN(D:D)))</f>
        <v>0.37830687830687837</v>
      </c>
      <c r="G222" s="7">
        <f>0.5 *E222+0.5*F222</f>
        <v>0.25234505243241412</v>
      </c>
      <c r="H222" s="8">
        <v>16</v>
      </c>
      <c r="I222" s="8">
        <v>6</v>
      </c>
      <c r="J222" s="9">
        <f>I222/H222</f>
        <v>0.375</v>
      </c>
      <c r="K222" s="3"/>
      <c r="L222" s="4"/>
      <c r="M222" s="34" t="s">
        <v>199</v>
      </c>
      <c r="N222" s="35">
        <v>6.9385714285714286</v>
      </c>
      <c r="O222" s="35">
        <v>0.21528571428571427</v>
      </c>
      <c r="P222" s="35">
        <v>0.43385714285714283</v>
      </c>
    </row>
    <row r="223" spans="1:16" ht="22" x14ac:dyDescent="0.3">
      <c r="A223" s="6" t="s">
        <v>14</v>
      </c>
      <c r="B223" s="6" t="s">
        <v>15</v>
      </c>
      <c r="C223" s="7">
        <v>2.5</v>
      </c>
      <c r="D223" s="7">
        <v>0.19800000000000001</v>
      </c>
      <c r="E223" s="7">
        <f>(C223 - MIN(C:C)) / (MAX(C:C) - MIN(C:C))</f>
        <v>2.9120559114735E-2</v>
      </c>
      <c r="F223" s="7">
        <f>1 - ((D223 - MIN(D:D)) / (MAX(D:D) - MIN(D:D)))</f>
        <v>0.47619047619047616</v>
      </c>
      <c r="G223" s="7">
        <f>0.5 *E223+0.5*F223</f>
        <v>0.25265551765260558</v>
      </c>
      <c r="H223" s="8">
        <v>15</v>
      </c>
      <c r="I223" s="8">
        <v>6</v>
      </c>
      <c r="J223" s="9">
        <f>I223/H223</f>
        <v>0.4</v>
      </c>
      <c r="K223" s="3"/>
      <c r="L223" s="4"/>
      <c r="M223" s="34" t="s">
        <v>409</v>
      </c>
      <c r="N223" s="35">
        <v>7</v>
      </c>
      <c r="O223" s="35">
        <v>0.19900000000000001</v>
      </c>
      <c r="P223" s="35">
        <v>0.437</v>
      </c>
    </row>
    <row r="224" spans="1:16" ht="22" x14ac:dyDescent="0.3">
      <c r="A224" s="17" t="s">
        <v>307</v>
      </c>
      <c r="B224" s="17" t="s">
        <v>15</v>
      </c>
      <c r="C224" s="18">
        <v>5.78</v>
      </c>
      <c r="D224" s="18">
        <v>0.27</v>
      </c>
      <c r="E224" s="18">
        <f>(C224 - MIN(C:C)) / (MAX(C:C) - MIN(C:C))</f>
        <v>0.22015142690739661</v>
      </c>
      <c r="F224" s="18">
        <f>1 - ((D224 - MIN(D:D)) / (MAX(D:D) - MIN(D:D)))</f>
        <v>0.2857142857142857</v>
      </c>
      <c r="G224" s="18">
        <f>0.5 *E224+0.5*F224</f>
        <v>0.25293285631084117</v>
      </c>
      <c r="H224" s="19">
        <v>19</v>
      </c>
      <c r="I224" s="19">
        <v>11</v>
      </c>
      <c r="J224" s="20">
        <f>(I224/H224)</f>
        <v>0.57894736842105265</v>
      </c>
      <c r="K224" s="17" t="s">
        <v>298</v>
      </c>
      <c r="L224" s="4"/>
      <c r="M224" s="34" t="s">
        <v>487</v>
      </c>
      <c r="N224" s="35">
        <v>7</v>
      </c>
      <c r="O224" s="35">
        <v>0.19700000000000001</v>
      </c>
      <c r="P224" s="35">
        <v>0.439</v>
      </c>
    </row>
    <row r="225" spans="1:16" ht="22" x14ac:dyDescent="0.3">
      <c r="A225" s="10" t="s">
        <v>90</v>
      </c>
      <c r="B225" s="10" t="s">
        <v>15</v>
      </c>
      <c r="C225" s="10">
        <v>5.26</v>
      </c>
      <c r="D225" s="11">
        <v>0.25800000000000001</v>
      </c>
      <c r="E225" s="11">
        <f>(C225 - MIN(C:C)) / (MAX(C:C) - MIN(C:C))</f>
        <v>0.1898660454280722</v>
      </c>
      <c r="F225" s="11">
        <f>1 - ((D225 - MIN(D:D)) / (MAX(D:D) - MIN(D:D)))</f>
        <v>0.31746031746031744</v>
      </c>
      <c r="G225" s="11">
        <f>0.5 *E225+0.5*F225</f>
        <v>0.25366318144419481</v>
      </c>
      <c r="H225" s="10">
        <v>55</v>
      </c>
      <c r="I225" s="10">
        <v>31</v>
      </c>
      <c r="J225" s="12">
        <f>I225/H225</f>
        <v>0.5636363636363636</v>
      </c>
      <c r="K225" s="3"/>
      <c r="L225" s="4"/>
      <c r="M225" s="34" t="s">
        <v>533</v>
      </c>
      <c r="N225" s="35">
        <v>7.5</v>
      </c>
      <c r="O225" s="35">
        <v>0.21150000000000002</v>
      </c>
      <c r="P225" s="35">
        <v>0.43999999999999995</v>
      </c>
    </row>
    <row r="226" spans="1:16" ht="22" x14ac:dyDescent="0.3">
      <c r="A226" s="10" t="s">
        <v>91</v>
      </c>
      <c r="B226" s="10" t="s">
        <v>92</v>
      </c>
      <c r="C226" s="10">
        <v>4.95</v>
      </c>
      <c r="D226" s="11">
        <v>0.251</v>
      </c>
      <c r="E226" s="11">
        <f>(C226 - MIN(C:C)) / (MAX(C:C) - MIN(C:C))</f>
        <v>0.17181129877693652</v>
      </c>
      <c r="F226" s="11">
        <f>1 - ((D226 - MIN(D:D)) / (MAX(D:D) - MIN(D:D)))</f>
        <v>0.33597883597883593</v>
      </c>
      <c r="G226" s="11">
        <f>0.5 *E226+0.5*F226</f>
        <v>0.25389506737788625</v>
      </c>
      <c r="H226" s="10">
        <v>112</v>
      </c>
      <c r="I226" s="10">
        <v>60</v>
      </c>
      <c r="J226" s="12">
        <f>I226/H226</f>
        <v>0.5357142857142857</v>
      </c>
      <c r="K226" s="3"/>
      <c r="L226" s="4"/>
      <c r="M226" s="34" t="s">
        <v>424</v>
      </c>
      <c r="N226" s="35">
        <v>5.33</v>
      </c>
      <c r="O226" s="35">
        <v>0.14499999999999999</v>
      </c>
      <c r="P226" s="35">
        <v>0.441</v>
      </c>
    </row>
    <row r="227" spans="1:16" ht="22" x14ac:dyDescent="0.3">
      <c r="A227" s="21" t="s">
        <v>451</v>
      </c>
      <c r="B227" s="21" t="s">
        <v>450</v>
      </c>
      <c r="C227" s="21">
        <v>4.16</v>
      </c>
      <c r="D227" s="21">
        <v>0.251</v>
      </c>
      <c r="E227" s="21">
        <v>0.17299999999999999</v>
      </c>
      <c r="F227" s="21">
        <v>0.33600000000000002</v>
      </c>
      <c r="G227" s="21">
        <v>0.254</v>
      </c>
      <c r="H227" s="21">
        <v>8</v>
      </c>
      <c r="I227" s="21">
        <v>6</v>
      </c>
      <c r="J227" s="22">
        <v>0.75</v>
      </c>
      <c r="K227" s="21" t="s">
        <v>440</v>
      </c>
      <c r="L227" s="4"/>
      <c r="M227" s="34" t="s">
        <v>576</v>
      </c>
      <c r="N227" s="35">
        <v>10.75</v>
      </c>
      <c r="O227" s="35">
        <v>0.30499999999999999</v>
      </c>
      <c r="P227" s="35">
        <v>0.44700000000000001</v>
      </c>
    </row>
    <row r="228" spans="1:16" ht="22" x14ac:dyDescent="0.3">
      <c r="A228" s="6" t="s">
        <v>18</v>
      </c>
      <c r="B228" s="6" t="s">
        <v>15</v>
      </c>
      <c r="C228" s="7">
        <v>5</v>
      </c>
      <c r="D228" s="7">
        <v>0.252</v>
      </c>
      <c r="E228" s="7">
        <f>(C228 - MIN(C:C)) / (MAX(C:C) - MIN(C:C))</f>
        <v>0.17472335468840999</v>
      </c>
      <c r="F228" s="7">
        <f>1 - ((D228 - MIN(D:D)) / (MAX(D:D) - MIN(D:D)))</f>
        <v>0.33333333333333337</v>
      </c>
      <c r="G228" s="7">
        <f>0.5 *E228+0.5*F228</f>
        <v>0.25402834401087171</v>
      </c>
      <c r="H228" s="8">
        <v>12</v>
      </c>
      <c r="I228" s="8">
        <v>5</v>
      </c>
      <c r="J228" s="9">
        <f>I228/H228</f>
        <v>0.41666666666666669</v>
      </c>
      <c r="K228" s="3"/>
      <c r="L228" s="4"/>
      <c r="M228" s="34" t="s">
        <v>584</v>
      </c>
      <c r="N228" s="35">
        <v>8.25</v>
      </c>
      <c r="O228" s="35">
        <v>0.22800000000000001</v>
      </c>
      <c r="P228" s="35">
        <v>0.44850000000000001</v>
      </c>
    </row>
    <row r="229" spans="1:16" ht="22" x14ac:dyDescent="0.3">
      <c r="A229" s="30" t="s">
        <v>897</v>
      </c>
      <c r="B229" s="30" t="s">
        <v>899</v>
      </c>
      <c r="C229" s="30">
        <v>7</v>
      </c>
      <c r="D229" s="30">
        <v>0.23</v>
      </c>
      <c r="E229" s="30">
        <v>0.27</v>
      </c>
      <c r="F229" s="30">
        <v>0.24099999999999999</v>
      </c>
      <c r="G229" s="30">
        <v>0.255</v>
      </c>
      <c r="H229" s="30">
        <v>17</v>
      </c>
      <c r="I229" s="30">
        <v>11</v>
      </c>
      <c r="J229" s="31">
        <v>0.65</v>
      </c>
      <c r="K229" s="30" t="s">
        <v>892</v>
      </c>
      <c r="L229" s="4"/>
      <c r="M229" s="34" t="s">
        <v>585</v>
      </c>
      <c r="N229" s="35">
        <v>8.33</v>
      </c>
      <c r="O229" s="35">
        <v>0.22899999999999998</v>
      </c>
      <c r="P229" s="35">
        <v>0.45050000000000001</v>
      </c>
    </row>
    <row r="230" spans="1:16" ht="22" x14ac:dyDescent="0.3">
      <c r="A230" s="6" t="s">
        <v>23</v>
      </c>
      <c r="B230" s="6" t="s">
        <v>15</v>
      </c>
      <c r="C230" s="7">
        <v>3.93</v>
      </c>
      <c r="D230" s="7">
        <v>0.22700000000000001</v>
      </c>
      <c r="E230" s="7">
        <f>(C230 - MIN(C:C)) / (MAX(C:C) - MIN(C:C))</f>
        <v>0.11240535818287711</v>
      </c>
      <c r="F230" s="7">
        <f>1 - ((D230 - MIN(D:D)) / (MAX(D:D) - MIN(D:D)))</f>
        <v>0.39947089947089942</v>
      </c>
      <c r="G230" s="7">
        <f>0.5 *E230+0.5*F230</f>
        <v>0.25593812882688827</v>
      </c>
      <c r="H230" s="8">
        <v>18</v>
      </c>
      <c r="I230" s="8">
        <v>7</v>
      </c>
      <c r="J230" s="9">
        <f>I230/H230</f>
        <v>0.3888888888888889</v>
      </c>
      <c r="K230" s="3"/>
      <c r="L230" s="4"/>
      <c r="M230" s="34" t="s">
        <v>228</v>
      </c>
      <c r="N230" s="35">
        <v>6.125</v>
      </c>
      <c r="O230" s="35">
        <v>0.19400000000000001</v>
      </c>
      <c r="P230" s="35">
        <v>0.45224999999999999</v>
      </c>
    </row>
    <row r="231" spans="1:16" ht="22" x14ac:dyDescent="0.3">
      <c r="A231" s="6" t="s">
        <v>10</v>
      </c>
      <c r="B231" s="6" t="s">
        <v>46</v>
      </c>
      <c r="C231" s="7">
        <v>3.75</v>
      </c>
      <c r="D231" s="7">
        <v>0.223</v>
      </c>
      <c r="E231" s="7">
        <f>(C231 - MIN(C:C)) / (MAX(C:C) - MIN(C:C))</f>
        <v>0.10192195690157251</v>
      </c>
      <c r="F231" s="7">
        <f>1 - ((D231 - MIN(D:D)) / (MAX(D:D) - MIN(D:D)))</f>
        <v>0.41005291005291</v>
      </c>
      <c r="G231" s="7">
        <f>0.5 *E231+0.5*F231</f>
        <v>0.25598743347724123</v>
      </c>
      <c r="H231" s="8">
        <v>12</v>
      </c>
      <c r="I231" s="8">
        <v>8</v>
      </c>
      <c r="J231" s="9">
        <f>I231/H231</f>
        <v>0.66666666666666663</v>
      </c>
      <c r="K231" s="3"/>
      <c r="L231" s="4"/>
      <c r="M231" s="34" t="s">
        <v>254</v>
      </c>
      <c r="N231" s="35">
        <v>5.75</v>
      </c>
      <c r="O231" s="35">
        <v>0.1875</v>
      </c>
      <c r="P231" s="35">
        <v>0.45250000000000001</v>
      </c>
    </row>
    <row r="232" spans="1:16" ht="22" x14ac:dyDescent="0.3">
      <c r="A232" s="30" t="s">
        <v>800</v>
      </c>
      <c r="B232" s="30" t="s">
        <v>15</v>
      </c>
      <c r="C232" s="30">
        <v>6.59</v>
      </c>
      <c r="D232" s="30">
        <v>0.222</v>
      </c>
      <c r="E232" s="30">
        <v>0.245</v>
      </c>
      <c r="F232" s="30">
        <v>0.26700000000000002</v>
      </c>
      <c r="G232" s="30">
        <v>0.25600000000000001</v>
      </c>
      <c r="H232" s="30">
        <v>19</v>
      </c>
      <c r="I232" s="30">
        <v>11</v>
      </c>
      <c r="J232" s="31">
        <v>0.57999999999999996</v>
      </c>
      <c r="K232" s="30" t="s">
        <v>799</v>
      </c>
      <c r="L232" s="4"/>
      <c r="M232" s="34" t="s">
        <v>425</v>
      </c>
      <c r="N232" s="35">
        <v>7</v>
      </c>
      <c r="O232" s="35">
        <v>0.187</v>
      </c>
      <c r="P232" s="35">
        <v>0.45300000000000001</v>
      </c>
    </row>
    <row r="233" spans="1:16" ht="22" x14ac:dyDescent="0.3">
      <c r="A233" s="17" t="s">
        <v>313</v>
      </c>
      <c r="B233" s="17" t="s">
        <v>317</v>
      </c>
      <c r="C233" s="18">
        <v>4</v>
      </c>
      <c r="D233" s="18">
        <v>0.22800000000000001</v>
      </c>
      <c r="E233" s="18">
        <f>(C233 - MIN(C:C)) / (MAX(C:C) - MIN(C:C))</f>
        <v>0.11648223645894</v>
      </c>
      <c r="F233" s="18">
        <f>1 - ((D233 - MIN(D:D)) / (MAX(D:D) - MIN(D:D)))</f>
        <v>0.39682539682539686</v>
      </c>
      <c r="G233" s="18">
        <f>0.5 *E233+0.5*F233</f>
        <v>0.25665381664216841</v>
      </c>
      <c r="H233" s="19">
        <v>18</v>
      </c>
      <c r="I233" s="19">
        <v>11</v>
      </c>
      <c r="J233" s="20">
        <f>(I233/H233)</f>
        <v>0.61111111111111116</v>
      </c>
      <c r="K233" s="17" t="s">
        <v>304</v>
      </c>
      <c r="L233" s="4"/>
      <c r="M233" s="34" t="s">
        <v>459</v>
      </c>
      <c r="N233" s="35">
        <v>7.3066666666666675</v>
      </c>
      <c r="O233" s="35">
        <v>0.19566666666666666</v>
      </c>
      <c r="P233" s="35">
        <v>0.45333333333333337</v>
      </c>
    </row>
    <row r="234" spans="1:16" ht="22" x14ac:dyDescent="0.3">
      <c r="A234" s="21" t="s">
        <v>631</v>
      </c>
      <c r="B234" s="21" t="s">
        <v>633</v>
      </c>
      <c r="C234" s="21">
        <v>7</v>
      </c>
      <c r="D234" s="21">
        <v>0.33500000000000002</v>
      </c>
      <c r="E234" s="21">
        <v>0.4</v>
      </c>
      <c r="F234" s="21">
        <v>0.114</v>
      </c>
      <c r="G234" s="21">
        <v>0.25700000000000001</v>
      </c>
      <c r="H234" s="21">
        <v>8</v>
      </c>
      <c r="I234" s="21">
        <v>4</v>
      </c>
      <c r="J234" s="22">
        <v>0.5</v>
      </c>
      <c r="K234" s="21" t="s">
        <v>600</v>
      </c>
      <c r="L234" s="4"/>
      <c r="M234" s="34" t="s">
        <v>468</v>
      </c>
      <c r="N234" s="35">
        <v>7.085</v>
      </c>
      <c r="O234" s="35">
        <v>0.1885</v>
      </c>
      <c r="P234" s="35">
        <v>0.45400000000000001</v>
      </c>
    </row>
    <row r="235" spans="1:16" ht="22" x14ac:dyDescent="0.3">
      <c r="A235" s="24" t="s">
        <v>674</v>
      </c>
      <c r="B235" s="24" t="s">
        <v>675</v>
      </c>
      <c r="C235" s="24">
        <v>5.5</v>
      </c>
      <c r="D235" s="24">
        <v>0.19900000000000001</v>
      </c>
      <c r="E235" s="24">
        <v>0.154</v>
      </c>
      <c r="F235" s="24">
        <v>0.35899999999999999</v>
      </c>
      <c r="G235" s="24">
        <v>0.25700000000000001</v>
      </c>
      <c r="H235" s="24">
        <v>6</v>
      </c>
      <c r="I235" s="24">
        <v>5</v>
      </c>
      <c r="J235" s="25">
        <v>0.83</v>
      </c>
      <c r="K235" s="3"/>
      <c r="L235" s="4"/>
      <c r="M235" s="34" t="s">
        <v>461</v>
      </c>
      <c r="N235" s="35">
        <v>7.25</v>
      </c>
      <c r="O235" s="35">
        <v>0.193</v>
      </c>
      <c r="P235" s="35">
        <v>0.45450000000000002</v>
      </c>
    </row>
    <row r="236" spans="1:16" ht="22" x14ac:dyDescent="0.3">
      <c r="A236" s="30" t="s">
        <v>782</v>
      </c>
      <c r="B236" s="30" t="s">
        <v>784</v>
      </c>
      <c r="C236" s="30">
        <v>7.5</v>
      </c>
      <c r="D236" s="30">
        <v>0.23799999999999999</v>
      </c>
      <c r="E236" s="30">
        <v>0.3</v>
      </c>
      <c r="F236" s="30">
        <v>0.215</v>
      </c>
      <c r="G236" s="30">
        <v>0.25700000000000001</v>
      </c>
      <c r="H236" s="30">
        <v>6</v>
      </c>
      <c r="I236" s="30">
        <v>3</v>
      </c>
      <c r="J236" s="31">
        <v>0.5</v>
      </c>
      <c r="K236" s="30" t="s">
        <v>766</v>
      </c>
      <c r="L236" s="4"/>
      <c r="M236" s="34" t="s">
        <v>811</v>
      </c>
      <c r="N236" s="35">
        <v>11.79</v>
      </c>
      <c r="O236" s="35">
        <v>0.19600000000000001</v>
      </c>
      <c r="P236" s="35">
        <v>0.45500000000000002</v>
      </c>
    </row>
    <row r="237" spans="1:16" ht="22" x14ac:dyDescent="0.3">
      <c r="A237" s="30" t="s">
        <v>798</v>
      </c>
      <c r="B237" s="30" t="s">
        <v>15</v>
      </c>
      <c r="C237" s="30">
        <v>6.79</v>
      </c>
      <c r="D237" s="30">
        <v>0.22500000000000001</v>
      </c>
      <c r="E237" s="30">
        <v>0.25700000000000001</v>
      </c>
      <c r="F237" s="30">
        <v>0.25700000000000001</v>
      </c>
      <c r="G237" s="30">
        <v>0.25700000000000001</v>
      </c>
      <c r="H237" s="30">
        <v>16</v>
      </c>
      <c r="I237" s="30">
        <v>10</v>
      </c>
      <c r="J237" s="31">
        <v>0.63</v>
      </c>
      <c r="K237" s="30" t="s">
        <v>799</v>
      </c>
      <c r="L237" s="4"/>
      <c r="M237" s="34" t="s">
        <v>430</v>
      </c>
      <c r="N237" s="35">
        <v>8.25</v>
      </c>
      <c r="O237" s="35">
        <v>0.2225</v>
      </c>
      <c r="P237" s="35">
        <v>0.45550000000000002</v>
      </c>
    </row>
    <row r="238" spans="1:16" ht="22" x14ac:dyDescent="0.3">
      <c r="A238" s="30" t="s">
        <v>913</v>
      </c>
      <c r="B238" s="30" t="s">
        <v>910</v>
      </c>
      <c r="C238" s="30">
        <v>6.39</v>
      </c>
      <c r="D238" s="30">
        <v>0.218</v>
      </c>
      <c r="E238" s="30">
        <v>0.23300000000000001</v>
      </c>
      <c r="F238" s="30">
        <v>0.28100000000000003</v>
      </c>
      <c r="G238" s="30">
        <v>0.25700000000000001</v>
      </c>
      <c r="H238" s="30">
        <v>19</v>
      </c>
      <c r="I238" s="30">
        <v>10</v>
      </c>
      <c r="J238" s="31">
        <v>0.53</v>
      </c>
      <c r="K238" s="30" t="s">
        <v>908</v>
      </c>
      <c r="L238" s="4"/>
      <c r="M238" s="34" t="s">
        <v>131</v>
      </c>
      <c r="N238" s="35">
        <v>8.43</v>
      </c>
      <c r="O238" s="35">
        <v>0.17499999999999999</v>
      </c>
      <c r="P238" s="35">
        <v>0.45576371362626455</v>
      </c>
    </row>
    <row r="239" spans="1:16" ht="22" x14ac:dyDescent="0.3">
      <c r="A239" s="30" t="s">
        <v>930</v>
      </c>
      <c r="B239" s="30" t="s">
        <v>896</v>
      </c>
      <c r="C239" s="30">
        <v>7.5</v>
      </c>
      <c r="D239" s="30">
        <v>0.23799999999999999</v>
      </c>
      <c r="E239" s="30">
        <v>0.3</v>
      </c>
      <c r="F239" s="30">
        <v>0.215</v>
      </c>
      <c r="G239" s="30">
        <v>0.25700000000000001</v>
      </c>
      <c r="H239" s="30">
        <v>18</v>
      </c>
      <c r="I239" s="30">
        <v>10</v>
      </c>
      <c r="J239" s="31">
        <v>0.56000000000000005</v>
      </c>
      <c r="K239" s="30" t="s">
        <v>928</v>
      </c>
      <c r="L239" s="4"/>
      <c r="M239" s="34" t="s">
        <v>678</v>
      </c>
      <c r="N239" s="35">
        <v>9.9842857142857149</v>
      </c>
      <c r="O239" s="35">
        <v>0.17871428571428574</v>
      </c>
      <c r="P239" s="35">
        <v>0.45800000000000002</v>
      </c>
    </row>
    <row r="240" spans="1:16" ht="22" x14ac:dyDescent="0.3">
      <c r="A240" s="10" t="s">
        <v>93</v>
      </c>
      <c r="B240" s="10" t="s">
        <v>94</v>
      </c>
      <c r="C240" s="10">
        <v>3.5</v>
      </c>
      <c r="D240" s="11">
        <v>0.216</v>
      </c>
      <c r="E240" s="11">
        <f>(C240 - MIN(C:C)) / (MAX(C:C) - MIN(C:C))</f>
        <v>8.7361677344204997E-2</v>
      </c>
      <c r="F240" s="11">
        <f>1 - ((D240 - MIN(D:D)) / (MAX(D:D) - MIN(D:D)))</f>
        <v>0.4285714285714286</v>
      </c>
      <c r="G240" s="11">
        <f>0.5 *E240+0.5*F240</f>
        <v>0.25796655295781679</v>
      </c>
      <c r="H240" s="10">
        <v>46</v>
      </c>
      <c r="I240" s="10">
        <v>16</v>
      </c>
      <c r="J240" s="12">
        <f>I240/H240</f>
        <v>0.34782608695652173</v>
      </c>
      <c r="K240" s="3"/>
      <c r="L240" s="4"/>
      <c r="M240" s="34" t="s">
        <v>526</v>
      </c>
      <c r="N240" s="35">
        <v>8.6666666666666661</v>
      </c>
      <c r="O240" s="35">
        <v>0.23199999999999998</v>
      </c>
      <c r="P240" s="35">
        <v>0.45966666666666667</v>
      </c>
    </row>
    <row r="241" spans="1:16" ht="22" x14ac:dyDescent="0.3">
      <c r="A241" s="21" t="s">
        <v>557</v>
      </c>
      <c r="B241" s="21" t="s">
        <v>357</v>
      </c>
      <c r="C241" s="21">
        <v>4.8600000000000003</v>
      </c>
      <c r="D241" s="21">
        <v>0.26900000000000002</v>
      </c>
      <c r="E241" s="21">
        <v>0.22900000000000001</v>
      </c>
      <c r="F241" s="21">
        <v>0.28799999999999998</v>
      </c>
      <c r="G241" s="21">
        <v>0.25900000000000001</v>
      </c>
      <c r="H241" s="21">
        <v>22</v>
      </c>
      <c r="I241" s="21">
        <v>15</v>
      </c>
      <c r="J241" s="22">
        <v>0.68</v>
      </c>
      <c r="K241" s="21" t="s">
        <v>558</v>
      </c>
      <c r="L241" s="4"/>
      <c r="M241" s="34" t="s">
        <v>209</v>
      </c>
      <c r="N241" s="35">
        <v>7.169999999999999</v>
      </c>
      <c r="O241" s="35">
        <v>0.20833333333333334</v>
      </c>
      <c r="P241" s="35">
        <v>0.45999999999999996</v>
      </c>
    </row>
    <row r="242" spans="1:16" ht="22" x14ac:dyDescent="0.3">
      <c r="A242" s="27" t="s">
        <v>725</v>
      </c>
      <c r="B242" s="27" t="s">
        <v>726</v>
      </c>
      <c r="C242" s="27">
        <v>4.05</v>
      </c>
      <c r="D242" s="27">
        <v>0.24099999999999999</v>
      </c>
      <c r="E242" s="27">
        <v>0.27100000000000002</v>
      </c>
      <c r="F242" s="27">
        <v>0.246</v>
      </c>
      <c r="G242" s="27">
        <v>0.25900000000000001</v>
      </c>
      <c r="H242" s="27">
        <v>58</v>
      </c>
      <c r="I242" s="27">
        <v>31</v>
      </c>
      <c r="J242" s="28">
        <v>0.53</v>
      </c>
      <c r="K242" s="3"/>
      <c r="L242" s="4"/>
      <c r="M242" s="34" t="s">
        <v>672</v>
      </c>
      <c r="N242" s="35">
        <v>9.4260000000000002</v>
      </c>
      <c r="O242" s="35">
        <v>0.16749999999999998</v>
      </c>
      <c r="P242" s="35">
        <v>0.4622</v>
      </c>
    </row>
    <row r="243" spans="1:16" ht="22" x14ac:dyDescent="0.3">
      <c r="A243" s="17" t="s">
        <v>313</v>
      </c>
      <c r="B243" s="17" t="s">
        <v>15</v>
      </c>
      <c r="C243" s="18">
        <v>5.96</v>
      </c>
      <c r="D243" s="18">
        <v>0.26900000000000002</v>
      </c>
      <c r="E243" s="18">
        <f>(C243 - MIN(C:C)) / (MAX(C:C) - MIN(C:C))</f>
        <v>0.23063482818870121</v>
      </c>
      <c r="F243" s="18">
        <f>1 - ((D243 - MIN(D:D)) / (MAX(D:D) - MIN(D:D)))</f>
        <v>0.28835978835978837</v>
      </c>
      <c r="G243" s="18">
        <f>0.5 *E243+0.5*F243</f>
        <v>0.25949730827424478</v>
      </c>
      <c r="H243" s="19">
        <v>16</v>
      </c>
      <c r="I243" s="19">
        <v>14</v>
      </c>
      <c r="J243" s="20">
        <f>(I243/H243)</f>
        <v>0.875</v>
      </c>
      <c r="K243" s="17" t="s">
        <v>304</v>
      </c>
      <c r="L243" s="4"/>
      <c r="M243" s="34" t="s">
        <v>676</v>
      </c>
      <c r="N243" s="35">
        <v>12.84</v>
      </c>
      <c r="O243" s="35">
        <v>0.2235</v>
      </c>
      <c r="P243" s="35">
        <v>0.46325</v>
      </c>
    </row>
    <row r="244" spans="1:16" ht="22" x14ac:dyDescent="0.3">
      <c r="A244" s="6" t="s">
        <v>35</v>
      </c>
      <c r="B244" s="6" t="s">
        <v>47</v>
      </c>
      <c r="C244" s="7">
        <v>3.61</v>
      </c>
      <c r="D244" s="7">
        <v>0.217</v>
      </c>
      <c r="E244" s="7">
        <f>(C244 - MIN(C:C)) / (MAX(C:C) - MIN(C:C))</f>
        <v>9.376820034944669E-2</v>
      </c>
      <c r="F244" s="7">
        <f>1 - ((D244 - MIN(D:D)) / (MAX(D:D) - MIN(D:D)))</f>
        <v>0.42592592592592593</v>
      </c>
      <c r="G244" s="7">
        <f>0.5 *E244+0.5*F244</f>
        <v>0.2598470631376863</v>
      </c>
      <c r="H244" s="8">
        <v>13</v>
      </c>
      <c r="I244" s="8">
        <v>9</v>
      </c>
      <c r="J244" s="9">
        <f>I244/H244</f>
        <v>0.69230769230769229</v>
      </c>
      <c r="K244" s="3"/>
      <c r="L244" s="4"/>
      <c r="M244" s="34" t="s">
        <v>491</v>
      </c>
      <c r="N244" s="35">
        <v>7</v>
      </c>
      <c r="O244" s="35">
        <v>0.17799999999999999</v>
      </c>
      <c r="P244" s="35">
        <v>0.46500000000000002</v>
      </c>
    </row>
    <row r="245" spans="1:16" ht="22" x14ac:dyDescent="0.3">
      <c r="A245" s="21" t="s">
        <v>614</v>
      </c>
      <c r="B245" s="21" t="s">
        <v>609</v>
      </c>
      <c r="C245" s="21">
        <v>4.8499999999999996</v>
      </c>
      <c r="D245" s="21">
        <v>0.26800000000000002</v>
      </c>
      <c r="E245" s="21">
        <v>0.22800000000000001</v>
      </c>
      <c r="F245" s="21">
        <v>0.29099999999999998</v>
      </c>
      <c r="G245" s="21">
        <v>0.26</v>
      </c>
      <c r="H245" s="21">
        <v>13</v>
      </c>
      <c r="I245" s="21">
        <v>8</v>
      </c>
      <c r="J245" s="22">
        <v>0.62</v>
      </c>
      <c r="K245" s="21" t="s">
        <v>600</v>
      </c>
      <c r="L245" s="4"/>
      <c r="M245" s="34" t="s">
        <v>188</v>
      </c>
      <c r="N245" s="35">
        <v>6.9024999999999999</v>
      </c>
      <c r="O245" s="35">
        <v>0.20149999999999998</v>
      </c>
      <c r="P245" s="35">
        <v>0.46550000000000002</v>
      </c>
    </row>
    <row r="246" spans="1:16" ht="22" x14ac:dyDescent="0.3">
      <c r="A246" s="30" t="s">
        <v>801</v>
      </c>
      <c r="B246" s="30" t="s">
        <v>15</v>
      </c>
      <c r="C246" s="30">
        <v>6.67</v>
      </c>
      <c r="D246" s="30">
        <v>0.221</v>
      </c>
      <c r="E246" s="30">
        <v>0.25</v>
      </c>
      <c r="F246" s="30">
        <v>0.27100000000000002</v>
      </c>
      <c r="G246" s="30">
        <v>0.26</v>
      </c>
      <c r="H246" s="30">
        <v>17</v>
      </c>
      <c r="I246" s="30">
        <v>6</v>
      </c>
      <c r="J246" s="31">
        <v>0.35</v>
      </c>
      <c r="K246" s="30" t="s">
        <v>799</v>
      </c>
      <c r="L246" s="4"/>
      <c r="M246" s="34" t="s">
        <v>530</v>
      </c>
      <c r="N246" s="35">
        <v>7.75</v>
      </c>
      <c r="O246" s="35">
        <v>0.19950000000000001</v>
      </c>
      <c r="P246" s="35">
        <v>0.46600000000000003</v>
      </c>
    </row>
    <row r="247" spans="1:16" ht="22" x14ac:dyDescent="0.3">
      <c r="A247" s="30" t="s">
        <v>865</v>
      </c>
      <c r="B247" s="30" t="s">
        <v>868</v>
      </c>
      <c r="C247" s="30">
        <v>7.92</v>
      </c>
      <c r="D247" s="30">
        <v>0.24399999999999999</v>
      </c>
      <c r="E247" s="30">
        <v>0.32500000000000001</v>
      </c>
      <c r="F247" s="30">
        <v>0.19500000000000001</v>
      </c>
      <c r="G247" s="30">
        <v>0.26</v>
      </c>
      <c r="H247" s="30">
        <v>17</v>
      </c>
      <c r="I247" s="30">
        <v>12</v>
      </c>
      <c r="J247" s="31">
        <v>0.71</v>
      </c>
      <c r="K247" s="30" t="s">
        <v>867</v>
      </c>
      <c r="L247" s="4"/>
      <c r="M247" s="34" t="s">
        <v>399</v>
      </c>
      <c r="N247" s="35">
        <v>10</v>
      </c>
      <c r="O247" s="35">
        <v>0.26700000000000002</v>
      </c>
      <c r="P247" s="35">
        <v>0.46700000000000003</v>
      </c>
    </row>
    <row r="248" spans="1:16" ht="22" x14ac:dyDescent="0.3">
      <c r="A248" s="30" t="s">
        <v>890</v>
      </c>
      <c r="B248" s="30" t="s">
        <v>891</v>
      </c>
      <c r="C248" s="30">
        <v>4.72</v>
      </c>
      <c r="D248" s="30">
        <v>0.186</v>
      </c>
      <c r="E248" s="30">
        <v>0.13300000000000001</v>
      </c>
      <c r="F248" s="30">
        <v>0.38600000000000001</v>
      </c>
      <c r="G248" s="30">
        <v>0.26</v>
      </c>
      <c r="H248" s="30">
        <v>19</v>
      </c>
      <c r="I248" s="30">
        <v>10</v>
      </c>
      <c r="J248" s="31">
        <v>0.53</v>
      </c>
      <c r="K248" s="30" t="s">
        <v>892</v>
      </c>
      <c r="L248" s="4"/>
      <c r="M248" s="34" t="s">
        <v>543</v>
      </c>
      <c r="N248" s="35">
        <v>8.2200000000000006</v>
      </c>
      <c r="O248" s="35">
        <v>0.21249999999999999</v>
      </c>
      <c r="P248" s="35">
        <v>0.46750000000000003</v>
      </c>
    </row>
    <row r="249" spans="1:16" ht="22" x14ac:dyDescent="0.3">
      <c r="A249" s="17" t="s">
        <v>311</v>
      </c>
      <c r="B249" s="17" t="s">
        <v>312</v>
      </c>
      <c r="C249" s="18">
        <v>6.39</v>
      </c>
      <c r="D249" s="18">
        <v>0.27800000000000002</v>
      </c>
      <c r="E249" s="18">
        <f>(C249 - MIN(C:C)) / (MAX(C:C) - MIN(C:C))</f>
        <v>0.25567850902737327</v>
      </c>
      <c r="F249" s="18">
        <f>1 - ((D249 - MIN(D:D)) / (MAX(D:D) - MIN(D:D)))</f>
        <v>0.26455026455026454</v>
      </c>
      <c r="G249" s="18">
        <f>0.5 *E249+0.5*F249</f>
        <v>0.26011438678881893</v>
      </c>
      <c r="H249" s="19">
        <v>18</v>
      </c>
      <c r="I249" s="19">
        <v>9</v>
      </c>
      <c r="J249" s="20">
        <f>(I249/H249)</f>
        <v>0.5</v>
      </c>
      <c r="K249" s="17" t="s">
        <v>293</v>
      </c>
      <c r="L249" s="4"/>
      <c r="M249" s="34" t="s">
        <v>248</v>
      </c>
      <c r="N249" s="35">
        <v>6.7633333333333328</v>
      </c>
      <c r="O249" s="35">
        <v>0.19683333333333333</v>
      </c>
      <c r="P249" s="35">
        <v>0.47100000000000003</v>
      </c>
    </row>
    <row r="250" spans="1:16" ht="22" x14ac:dyDescent="0.3">
      <c r="A250" s="6" t="s">
        <v>14</v>
      </c>
      <c r="B250" s="6" t="s">
        <v>15</v>
      </c>
      <c r="C250" s="7">
        <v>4.38</v>
      </c>
      <c r="D250" s="7">
        <v>0.23300000000000001</v>
      </c>
      <c r="E250" s="7">
        <f>(C250 - MIN(C:C)) / (MAX(C:C) - MIN(C:C))</f>
        <v>0.1386138613861386</v>
      </c>
      <c r="F250" s="7">
        <f>1 - ((D250 - MIN(D:D)) / (MAX(D:D) - MIN(D:D)))</f>
        <v>0.3835978835978836</v>
      </c>
      <c r="G250" s="7">
        <f>0.5 *E250+0.5*F250</f>
        <v>0.26110587249201112</v>
      </c>
      <c r="H250" s="8">
        <v>14</v>
      </c>
      <c r="I250" s="8">
        <v>9</v>
      </c>
      <c r="J250" s="9">
        <f>I250/H250</f>
        <v>0.6428571428571429</v>
      </c>
      <c r="K250" s="3"/>
      <c r="L250" s="4"/>
      <c r="M250" s="34" t="s">
        <v>241</v>
      </c>
      <c r="N250" s="35">
        <v>8.3350000000000009</v>
      </c>
      <c r="O250" s="35">
        <v>0.222</v>
      </c>
      <c r="P250" s="35">
        <v>0.47350000000000003</v>
      </c>
    </row>
    <row r="251" spans="1:16" ht="22" x14ac:dyDescent="0.3">
      <c r="A251" s="17" t="s">
        <v>310</v>
      </c>
      <c r="B251" s="17" t="s">
        <v>15</v>
      </c>
      <c r="C251" s="18">
        <v>4.5</v>
      </c>
      <c r="D251" s="18">
        <v>0.23499999999999999</v>
      </c>
      <c r="E251" s="18">
        <f>(C251 - MIN(C:C)) / (MAX(C:C) - MIN(C:C))</f>
        <v>0.145602795573675</v>
      </c>
      <c r="F251" s="18">
        <f>1 - ((D251 - MIN(D:D)) / (MAX(D:D) - MIN(D:D)))</f>
        <v>0.37830687830687837</v>
      </c>
      <c r="G251" s="18">
        <f>0.5 *E251+0.5*F251</f>
        <v>0.26195483694027666</v>
      </c>
      <c r="H251" s="19">
        <v>17</v>
      </c>
      <c r="I251" s="19">
        <v>12</v>
      </c>
      <c r="J251" s="20">
        <f>(I251/H251)</f>
        <v>0.70588235294117652</v>
      </c>
      <c r="K251" s="17" t="s">
        <v>300</v>
      </c>
      <c r="L251" s="4"/>
      <c r="M251" s="34" t="s">
        <v>677</v>
      </c>
      <c r="N251" s="35">
        <v>10.442</v>
      </c>
      <c r="O251" s="35">
        <v>0.17899999999999999</v>
      </c>
      <c r="P251" s="35">
        <v>0.47360000000000008</v>
      </c>
    </row>
    <row r="252" spans="1:16" ht="22" x14ac:dyDescent="0.3">
      <c r="A252" s="17" t="s">
        <v>313</v>
      </c>
      <c r="B252" s="17" t="s">
        <v>15</v>
      </c>
      <c r="C252" s="18">
        <v>5</v>
      </c>
      <c r="D252" s="18">
        <v>0.246</v>
      </c>
      <c r="E252" s="18">
        <f>(C252 - MIN(C:C)) / (MAX(C:C) - MIN(C:C))</f>
        <v>0.17472335468840999</v>
      </c>
      <c r="F252" s="18">
        <f>1 - ((D252 - MIN(D:D)) / (MAX(D:D) - MIN(D:D)))</f>
        <v>0.34920634920634919</v>
      </c>
      <c r="G252" s="18">
        <f>0.5 *E252+0.5*F252</f>
        <v>0.26196485194737962</v>
      </c>
      <c r="H252" s="19">
        <v>16</v>
      </c>
      <c r="I252" s="19">
        <v>6</v>
      </c>
      <c r="J252" s="20">
        <f>(I252/H252)</f>
        <v>0.375</v>
      </c>
      <c r="K252" s="17" t="s">
        <v>304</v>
      </c>
      <c r="L252" s="4"/>
      <c r="M252" s="34" t="s">
        <v>579</v>
      </c>
      <c r="N252" s="35">
        <v>8.0833333333333339</v>
      </c>
      <c r="O252" s="35">
        <v>0.20400000000000004</v>
      </c>
      <c r="P252" s="35">
        <v>0.47366666666666668</v>
      </c>
    </row>
    <row r="253" spans="1:16" ht="22" x14ac:dyDescent="0.3">
      <c r="A253" s="21" t="s">
        <v>395</v>
      </c>
      <c r="B253" s="21" t="s">
        <v>386</v>
      </c>
      <c r="C253" s="21">
        <v>4.08</v>
      </c>
      <c r="D253" s="21">
        <v>0.24299999999999999</v>
      </c>
      <c r="E253" s="21">
        <v>0.16600000000000001</v>
      </c>
      <c r="F253" s="21">
        <v>0.35699999999999998</v>
      </c>
      <c r="G253" s="21">
        <v>0.26200000000000001</v>
      </c>
      <c r="H253" s="21">
        <v>14</v>
      </c>
      <c r="I253" s="21">
        <v>12</v>
      </c>
      <c r="J253" s="22">
        <v>0.86</v>
      </c>
      <c r="K253" s="21" t="s">
        <v>387</v>
      </c>
      <c r="L253" s="4"/>
      <c r="M253" s="34" t="s">
        <v>446</v>
      </c>
      <c r="N253" s="35">
        <v>9.2449999999999992</v>
      </c>
      <c r="O253" s="35">
        <v>0.23466666666666666</v>
      </c>
      <c r="P253" s="35">
        <v>0.47933333333333333</v>
      </c>
    </row>
    <row r="254" spans="1:16" ht="22" x14ac:dyDescent="0.3">
      <c r="A254" s="21" t="s">
        <v>538</v>
      </c>
      <c r="B254" s="21" t="s">
        <v>539</v>
      </c>
      <c r="C254" s="21">
        <v>3.75</v>
      </c>
      <c r="D254" s="21">
        <v>0.23300000000000001</v>
      </c>
      <c r="E254" s="21">
        <v>0.14000000000000001</v>
      </c>
      <c r="F254" s="21">
        <v>0.38400000000000001</v>
      </c>
      <c r="G254" s="21">
        <v>0.26200000000000001</v>
      </c>
      <c r="H254" s="21">
        <v>6</v>
      </c>
      <c r="I254" s="21">
        <v>4</v>
      </c>
      <c r="J254" s="22">
        <v>0.67</v>
      </c>
      <c r="K254" s="21" t="s">
        <v>540</v>
      </c>
      <c r="L254" s="4"/>
      <c r="M254" s="34" t="s">
        <v>674</v>
      </c>
      <c r="N254" s="35">
        <v>11.389999999999999</v>
      </c>
      <c r="O254" s="35">
        <v>0.191</v>
      </c>
      <c r="P254" s="35">
        <v>0.48139999999999999</v>
      </c>
    </row>
    <row r="255" spans="1:16" ht="22" x14ac:dyDescent="0.3">
      <c r="A255" s="21" t="s">
        <v>607</v>
      </c>
      <c r="B255" s="21" t="s">
        <v>609</v>
      </c>
      <c r="C255" s="21">
        <v>3.42</v>
      </c>
      <c r="D255" s="21">
        <v>0.223</v>
      </c>
      <c r="E255" s="21">
        <v>0.114</v>
      </c>
      <c r="F255" s="21">
        <v>0.41</v>
      </c>
      <c r="G255" s="21">
        <v>0.26200000000000001</v>
      </c>
      <c r="H255" s="21">
        <v>14</v>
      </c>
      <c r="I255" s="21">
        <v>8</v>
      </c>
      <c r="J255" s="22">
        <v>0.56999999999999995</v>
      </c>
      <c r="K255" s="21" t="s">
        <v>600</v>
      </c>
      <c r="L255" s="4"/>
      <c r="M255" s="34" t="s">
        <v>568</v>
      </c>
      <c r="N255" s="35">
        <v>8.66</v>
      </c>
      <c r="O255" s="35">
        <v>0.215</v>
      </c>
      <c r="P255" s="35">
        <v>0.48199999999999998</v>
      </c>
    </row>
    <row r="256" spans="1:16" ht="22" x14ac:dyDescent="0.3">
      <c r="A256" s="27" t="s">
        <v>727</v>
      </c>
      <c r="B256" s="27" t="s">
        <v>728</v>
      </c>
      <c r="C256" s="27">
        <v>4.5599999999999996</v>
      </c>
      <c r="D256" s="27">
        <v>0.25700000000000001</v>
      </c>
      <c r="E256" s="27">
        <v>0.36099999999999999</v>
      </c>
      <c r="F256" s="27">
        <v>0.16200000000000001</v>
      </c>
      <c r="G256" s="27">
        <v>0.26200000000000001</v>
      </c>
      <c r="H256" s="27">
        <v>27</v>
      </c>
      <c r="I256" s="27">
        <v>17</v>
      </c>
      <c r="J256" s="28">
        <v>0.63</v>
      </c>
      <c r="K256" s="3"/>
      <c r="L256" s="4"/>
      <c r="M256" s="34" t="s">
        <v>423</v>
      </c>
      <c r="N256" s="35">
        <v>7</v>
      </c>
      <c r="O256" s="35">
        <v>0.16400000000000001</v>
      </c>
      <c r="P256" s="35">
        <v>0.48299999999999998</v>
      </c>
    </row>
    <row r="257" spans="1:16" ht="22" x14ac:dyDescent="0.3">
      <c r="A257" s="30" t="s">
        <v>800</v>
      </c>
      <c r="B257" s="30" t="s">
        <v>15</v>
      </c>
      <c r="C257" s="30">
        <v>8.2100000000000009</v>
      </c>
      <c r="D257" s="30">
        <v>0.248</v>
      </c>
      <c r="E257" s="30">
        <v>0.34300000000000003</v>
      </c>
      <c r="F257" s="30">
        <v>0.182</v>
      </c>
      <c r="G257" s="30">
        <v>0.26200000000000001</v>
      </c>
      <c r="H257" s="30">
        <v>19</v>
      </c>
      <c r="I257" s="30">
        <v>7</v>
      </c>
      <c r="J257" s="31">
        <v>0.37</v>
      </c>
      <c r="K257" s="30" t="s">
        <v>799</v>
      </c>
      <c r="L257" s="4"/>
      <c r="M257" s="34" t="s">
        <v>680</v>
      </c>
      <c r="N257" s="35">
        <v>13.945</v>
      </c>
      <c r="O257" s="35">
        <v>0.23174999999999998</v>
      </c>
      <c r="P257" s="35">
        <v>0.48399999999999999</v>
      </c>
    </row>
    <row r="258" spans="1:16" ht="22" x14ac:dyDescent="0.3">
      <c r="A258" s="30" t="s">
        <v>865</v>
      </c>
      <c r="B258" s="30" t="s">
        <v>869</v>
      </c>
      <c r="C258" s="30">
        <v>6.5</v>
      </c>
      <c r="D258" s="30">
        <v>0.217</v>
      </c>
      <c r="E258" s="30">
        <v>0.24</v>
      </c>
      <c r="F258" s="30">
        <v>0.28399999999999997</v>
      </c>
      <c r="G258" s="30">
        <v>0.26200000000000001</v>
      </c>
      <c r="H258" s="30">
        <v>18</v>
      </c>
      <c r="I258" s="30">
        <v>10</v>
      </c>
      <c r="J258" s="31">
        <v>0.56000000000000005</v>
      </c>
      <c r="K258" s="30" t="s">
        <v>867</v>
      </c>
      <c r="L258" s="4"/>
      <c r="M258" s="34" t="s">
        <v>264</v>
      </c>
      <c r="N258" s="35">
        <v>5.835</v>
      </c>
      <c r="O258" s="35">
        <v>0.17449999999999999</v>
      </c>
      <c r="P258" s="35">
        <v>0.48699999999999999</v>
      </c>
    </row>
    <row r="259" spans="1:16" ht="22" x14ac:dyDescent="0.3">
      <c r="A259" s="6" t="s">
        <v>35</v>
      </c>
      <c r="B259" s="6" t="s">
        <v>49</v>
      </c>
      <c r="C259" s="7">
        <v>6.25</v>
      </c>
      <c r="D259" s="7">
        <v>0.27300000000000002</v>
      </c>
      <c r="E259" s="7">
        <f>(C259 - MIN(C:C)) / (MAX(C:C) - MIN(C:C))</f>
        <v>0.24752475247524749</v>
      </c>
      <c r="F259" s="7">
        <f>1 - ((D259 - MIN(D:D)) / (MAX(D:D) - MIN(D:D)))</f>
        <v>0.27777777777777768</v>
      </c>
      <c r="G259" s="7">
        <f>0.5 *E259+0.5*F259</f>
        <v>0.2626512651265126</v>
      </c>
      <c r="H259" s="8">
        <v>16</v>
      </c>
      <c r="I259" s="8">
        <v>12</v>
      </c>
      <c r="J259" s="9">
        <f>I259/H259</f>
        <v>0.75</v>
      </c>
      <c r="K259" s="3"/>
      <c r="L259" s="4"/>
      <c r="M259" s="34" t="s">
        <v>453</v>
      </c>
      <c r="N259" s="35">
        <v>7.833333333333333</v>
      </c>
      <c r="O259" s="35">
        <v>0.18533333333333335</v>
      </c>
      <c r="P259" s="35">
        <v>0.48833333333333334</v>
      </c>
    </row>
    <row r="260" spans="1:16" ht="22" x14ac:dyDescent="0.3">
      <c r="A260" s="21" t="s">
        <v>496</v>
      </c>
      <c r="B260" s="21" t="s">
        <v>494</v>
      </c>
      <c r="C260" s="21">
        <v>3.25</v>
      </c>
      <c r="D260" s="21">
        <v>0.217</v>
      </c>
      <c r="E260" s="21">
        <v>0.1</v>
      </c>
      <c r="F260" s="21">
        <v>0.42599999999999999</v>
      </c>
      <c r="G260" s="21">
        <v>0.26300000000000001</v>
      </c>
      <c r="H260" s="21">
        <v>11</v>
      </c>
      <c r="I260" s="21">
        <v>8</v>
      </c>
      <c r="J260" s="22">
        <v>0.73</v>
      </c>
      <c r="K260" s="21" t="s">
        <v>495</v>
      </c>
      <c r="L260" s="4"/>
      <c r="M260" s="34" t="s">
        <v>419</v>
      </c>
      <c r="N260" s="35">
        <v>8.0266666666666655</v>
      </c>
      <c r="O260" s="35">
        <v>0.19033333333333333</v>
      </c>
      <c r="P260" s="35">
        <v>0.48900000000000005</v>
      </c>
    </row>
    <row r="261" spans="1:16" ht="22" x14ac:dyDescent="0.3">
      <c r="A261" s="17" t="s">
        <v>308</v>
      </c>
      <c r="B261" s="17" t="s">
        <v>316</v>
      </c>
      <c r="C261" s="18">
        <v>5.36</v>
      </c>
      <c r="D261" s="18">
        <v>0.253</v>
      </c>
      <c r="E261" s="18">
        <f>(C261 - MIN(C:C)) / (MAX(C:C) - MIN(C:C))</f>
        <v>0.19569015725101921</v>
      </c>
      <c r="F261" s="18">
        <f>1 - ((D261 - MIN(D:D)) / (MAX(D:D) - MIN(D:D)))</f>
        <v>0.3306878306878307</v>
      </c>
      <c r="G261" s="18">
        <f>0.5 *E261+0.5*F261</f>
        <v>0.26318899396942497</v>
      </c>
      <c r="H261" s="19">
        <v>11</v>
      </c>
      <c r="I261" s="19">
        <v>8</v>
      </c>
      <c r="J261" s="20">
        <f>(I261/H261)</f>
        <v>0.72727272727272729</v>
      </c>
      <c r="K261" s="17" t="s">
        <v>306</v>
      </c>
      <c r="L261" s="4"/>
      <c r="M261" s="34" t="s">
        <v>586</v>
      </c>
      <c r="N261" s="35">
        <v>9.9149999999999991</v>
      </c>
      <c r="O261" s="35">
        <v>0.24099999999999999</v>
      </c>
      <c r="P261" s="35">
        <v>0.49750000000000005</v>
      </c>
    </row>
    <row r="262" spans="1:16" ht="22" x14ac:dyDescent="0.3">
      <c r="A262" s="6" t="s">
        <v>29</v>
      </c>
      <c r="B262" s="6" t="s">
        <v>48</v>
      </c>
      <c r="C262" s="7">
        <v>4</v>
      </c>
      <c r="D262" s="7">
        <v>0.223</v>
      </c>
      <c r="E262" s="7">
        <f>(C262 - MIN(C:C)) / (MAX(C:C) - MIN(C:C))</f>
        <v>0.11648223645894</v>
      </c>
      <c r="F262" s="7">
        <f>1 - ((D262 - MIN(D:D)) / (MAX(D:D) - MIN(D:D)))</f>
        <v>0.41005291005291</v>
      </c>
      <c r="G262" s="7">
        <f>0.5 *E262+0.5*F262</f>
        <v>0.26326757325592498</v>
      </c>
      <c r="H262" s="8">
        <v>19</v>
      </c>
      <c r="I262" s="8">
        <v>10</v>
      </c>
      <c r="J262" s="9">
        <f>I262/H262</f>
        <v>0.52631578947368418</v>
      </c>
      <c r="K262" s="3"/>
      <c r="L262" s="4"/>
      <c r="M262" s="34" t="s">
        <v>266</v>
      </c>
      <c r="N262" s="35">
        <v>7.12</v>
      </c>
      <c r="O262" s="35">
        <v>0.191</v>
      </c>
      <c r="P262" s="35">
        <v>0.499</v>
      </c>
    </row>
    <row r="263" spans="1:16" ht="22" x14ac:dyDescent="0.3">
      <c r="A263" s="13" t="s">
        <v>171</v>
      </c>
      <c r="B263" s="13" t="s">
        <v>15</v>
      </c>
      <c r="C263" s="13">
        <v>5</v>
      </c>
      <c r="D263" s="13">
        <v>0.254</v>
      </c>
      <c r="E263" s="13">
        <v>0.2</v>
      </c>
      <c r="F263" s="13">
        <v>0.32900000000000001</v>
      </c>
      <c r="G263" s="13">
        <v>0.26400000000000001</v>
      </c>
      <c r="H263" s="13">
        <v>18</v>
      </c>
      <c r="I263" s="13">
        <v>9</v>
      </c>
      <c r="J263" s="14">
        <v>0.5</v>
      </c>
      <c r="K263" s="13" t="s">
        <v>157</v>
      </c>
      <c r="L263" s="4"/>
      <c r="M263" s="34" t="s">
        <v>258</v>
      </c>
      <c r="N263" s="35">
        <v>7.2260000000000009</v>
      </c>
      <c r="O263" s="35">
        <v>0.19260000000000002</v>
      </c>
      <c r="P263" s="35">
        <v>0.49939999999999996</v>
      </c>
    </row>
    <row r="264" spans="1:16" ht="22" x14ac:dyDescent="0.3">
      <c r="A264" s="30" t="s">
        <v>847</v>
      </c>
      <c r="B264" s="30" t="s">
        <v>860</v>
      </c>
      <c r="C264" s="30">
        <v>7.5</v>
      </c>
      <c r="D264" s="30">
        <v>0.23400000000000001</v>
      </c>
      <c r="E264" s="30">
        <v>0.3</v>
      </c>
      <c r="F264" s="30">
        <v>0.22800000000000001</v>
      </c>
      <c r="G264" s="30">
        <v>0.26400000000000001</v>
      </c>
      <c r="H264" s="30">
        <v>19</v>
      </c>
      <c r="I264" s="30">
        <v>9</v>
      </c>
      <c r="J264" s="31">
        <v>0.47</v>
      </c>
      <c r="K264" s="30" t="s">
        <v>821</v>
      </c>
      <c r="L264" s="4"/>
      <c r="M264" s="34" t="s">
        <v>427</v>
      </c>
      <c r="N264" s="35">
        <v>8.7100000000000009</v>
      </c>
      <c r="O264" s="35">
        <v>0.20050000000000001</v>
      </c>
      <c r="P264" s="35">
        <v>0.50350000000000006</v>
      </c>
    </row>
    <row r="265" spans="1:16" ht="22" x14ac:dyDescent="0.3">
      <c r="A265" s="30" t="s">
        <v>865</v>
      </c>
      <c r="B265" s="30" t="s">
        <v>868</v>
      </c>
      <c r="C265" s="30">
        <v>8.1199999999999992</v>
      </c>
      <c r="D265" s="30">
        <v>0.245</v>
      </c>
      <c r="E265" s="30">
        <v>0.33700000000000002</v>
      </c>
      <c r="F265" s="30">
        <v>0.191</v>
      </c>
      <c r="G265" s="30">
        <v>0.26400000000000001</v>
      </c>
      <c r="H265" s="30">
        <v>19</v>
      </c>
      <c r="I265" s="30">
        <v>9</v>
      </c>
      <c r="J265" s="31">
        <v>0.47</v>
      </c>
      <c r="K265" s="30" t="s">
        <v>867</v>
      </c>
      <c r="L265" s="4"/>
      <c r="M265" s="34" t="s">
        <v>246</v>
      </c>
      <c r="N265" s="35">
        <v>7.5549999999999997</v>
      </c>
      <c r="O265" s="35">
        <v>0.19575000000000001</v>
      </c>
      <c r="P265" s="35">
        <v>0.50524999999999998</v>
      </c>
    </row>
    <row r="266" spans="1:16" ht="22" x14ac:dyDescent="0.3">
      <c r="A266" s="30" t="s">
        <v>875</v>
      </c>
      <c r="B266" s="30" t="s">
        <v>869</v>
      </c>
      <c r="C266" s="30">
        <v>7.05</v>
      </c>
      <c r="D266" s="30">
        <v>0.22600000000000001</v>
      </c>
      <c r="E266" s="30">
        <v>0.27300000000000002</v>
      </c>
      <c r="F266" s="30">
        <v>0.254</v>
      </c>
      <c r="G266" s="30">
        <v>0.26400000000000001</v>
      </c>
      <c r="H266" s="30">
        <v>19</v>
      </c>
      <c r="I266" s="30">
        <v>11</v>
      </c>
      <c r="J266" s="31">
        <v>0.57999999999999996</v>
      </c>
      <c r="K266" s="30" t="s">
        <v>867</v>
      </c>
      <c r="L266" s="4"/>
      <c r="M266" s="34" t="s">
        <v>171</v>
      </c>
      <c r="N266" s="35">
        <v>6.9420000000000002</v>
      </c>
      <c r="O266" s="35">
        <v>0.18360000000000004</v>
      </c>
      <c r="P266" s="35">
        <v>0.50960000000000005</v>
      </c>
    </row>
    <row r="267" spans="1:16" ht="22" x14ac:dyDescent="0.3">
      <c r="A267" s="30" t="s">
        <v>800</v>
      </c>
      <c r="B267" s="30" t="s">
        <v>15</v>
      </c>
      <c r="C267" s="30">
        <v>7.05</v>
      </c>
      <c r="D267" s="30">
        <v>0.22500000000000001</v>
      </c>
      <c r="E267" s="30">
        <v>0.27300000000000002</v>
      </c>
      <c r="F267" s="30">
        <v>0.25700000000000001</v>
      </c>
      <c r="G267" s="30">
        <v>0.26500000000000001</v>
      </c>
      <c r="H267" s="30">
        <v>19</v>
      </c>
      <c r="I267" s="30">
        <v>11</v>
      </c>
      <c r="J267" s="31">
        <v>0.57999999999999996</v>
      </c>
      <c r="K267" s="30" t="s">
        <v>799</v>
      </c>
      <c r="L267" s="4"/>
      <c r="M267" s="34" t="s">
        <v>745</v>
      </c>
      <c r="N267" s="35">
        <v>5.94</v>
      </c>
      <c r="O267" s="35">
        <v>0.20699999999999999</v>
      </c>
      <c r="P267" s="35">
        <v>0.51300000000000001</v>
      </c>
    </row>
    <row r="268" spans="1:16" ht="22" x14ac:dyDescent="0.3">
      <c r="A268" s="30" t="s">
        <v>906</v>
      </c>
      <c r="B268" s="30" t="s">
        <v>909</v>
      </c>
      <c r="C268" s="30">
        <v>7.17</v>
      </c>
      <c r="D268" s="30">
        <v>0.22700000000000001</v>
      </c>
      <c r="E268" s="30">
        <v>0.28000000000000003</v>
      </c>
      <c r="F268" s="30">
        <v>0.251</v>
      </c>
      <c r="G268" s="30">
        <v>0.26500000000000001</v>
      </c>
      <c r="H268" s="30">
        <v>19</v>
      </c>
      <c r="I268" s="30">
        <v>15</v>
      </c>
      <c r="J268" s="31">
        <v>0.79</v>
      </c>
      <c r="K268" s="30" t="s">
        <v>908</v>
      </c>
      <c r="L268" s="4"/>
      <c r="M268" s="34" t="s">
        <v>747</v>
      </c>
      <c r="N268" s="35">
        <v>6.18</v>
      </c>
      <c r="O268" s="35">
        <v>0.215</v>
      </c>
      <c r="P268" s="35">
        <v>0.51300000000000001</v>
      </c>
    </row>
    <row r="269" spans="1:16" ht="22" x14ac:dyDescent="0.3">
      <c r="A269" s="30" t="s">
        <v>927</v>
      </c>
      <c r="B269" s="30" t="s">
        <v>701</v>
      </c>
      <c r="C269" s="30">
        <v>6.88</v>
      </c>
      <c r="D269" s="30">
        <v>0.222</v>
      </c>
      <c r="E269" s="30">
        <v>0.26300000000000001</v>
      </c>
      <c r="F269" s="30">
        <v>0.26700000000000002</v>
      </c>
      <c r="G269" s="30">
        <v>0.26500000000000001</v>
      </c>
      <c r="H269" s="30">
        <v>19</v>
      </c>
      <c r="I269" s="30">
        <v>9</v>
      </c>
      <c r="J269" s="31">
        <v>0.47</v>
      </c>
      <c r="K269" s="30" t="s">
        <v>928</v>
      </c>
      <c r="L269" s="4"/>
      <c r="M269" s="34" t="s">
        <v>517</v>
      </c>
      <c r="N269" s="35">
        <v>7.875</v>
      </c>
      <c r="O269" s="35">
        <v>0.16425000000000001</v>
      </c>
      <c r="P269" s="35">
        <v>0.51774999999999993</v>
      </c>
    </row>
    <row r="270" spans="1:16" ht="22" x14ac:dyDescent="0.3">
      <c r="A270" s="6" t="s">
        <v>10</v>
      </c>
      <c r="B270" s="6" t="s">
        <v>15</v>
      </c>
      <c r="C270" s="7">
        <v>3.5</v>
      </c>
      <c r="D270" s="7">
        <v>0.21</v>
      </c>
      <c r="E270" s="7">
        <f>(C270 - MIN(C:C)) / (MAX(C:C) - MIN(C:C))</f>
        <v>8.7361677344204997E-2</v>
      </c>
      <c r="F270" s="7">
        <f>1 - ((D270 - MIN(D:D)) / (MAX(D:D) - MIN(D:D)))</f>
        <v>0.44444444444444442</v>
      </c>
      <c r="G270" s="7">
        <f>0.5 *E270+0.5*F270</f>
        <v>0.26590306089432469</v>
      </c>
      <c r="H270" s="8">
        <v>14</v>
      </c>
      <c r="I270" s="8">
        <v>5</v>
      </c>
      <c r="J270" s="9">
        <f>I270/H270</f>
        <v>0.35714285714285715</v>
      </c>
      <c r="K270" s="3"/>
      <c r="L270" s="4"/>
      <c r="M270" s="34" t="s">
        <v>692</v>
      </c>
      <c r="N270" s="35">
        <v>11.54</v>
      </c>
      <c r="O270" s="35">
        <v>0.17622222222222225</v>
      </c>
      <c r="P270" s="35">
        <v>0.51822222222222214</v>
      </c>
    </row>
    <row r="271" spans="1:16" ht="22" x14ac:dyDescent="0.3">
      <c r="A271" s="6" t="s">
        <v>21</v>
      </c>
      <c r="B271" s="6" t="s">
        <v>51</v>
      </c>
      <c r="C271" s="7">
        <v>5.5</v>
      </c>
      <c r="D271" s="7">
        <v>0.254</v>
      </c>
      <c r="E271" s="7">
        <f>(C271 - MIN(C:C)) / (MAX(C:C) - MIN(C:C))</f>
        <v>0.20384391380314501</v>
      </c>
      <c r="F271" s="7">
        <f>1 - ((D271 - MIN(D:D)) / (MAX(D:D) - MIN(D:D)))</f>
        <v>0.32804232804232802</v>
      </c>
      <c r="G271" s="7">
        <f>0.5 *E271+0.5*F271</f>
        <v>0.26594312092273653</v>
      </c>
      <c r="H271" s="8">
        <v>13</v>
      </c>
      <c r="I271" s="8">
        <v>5</v>
      </c>
      <c r="J271" s="9">
        <f>I271/H271</f>
        <v>0.38461538461538464</v>
      </c>
      <c r="K271" s="3"/>
      <c r="L271" s="4"/>
      <c r="M271" s="34" t="s">
        <v>518</v>
      </c>
      <c r="N271" s="35">
        <v>9.6366666666666667</v>
      </c>
      <c r="O271" s="35">
        <v>0.21299999999999999</v>
      </c>
      <c r="P271" s="35">
        <v>0.52400000000000002</v>
      </c>
    </row>
    <row r="272" spans="1:16" ht="22" x14ac:dyDescent="0.3">
      <c r="A272" s="17" t="s">
        <v>291</v>
      </c>
      <c r="B272" s="17" t="s">
        <v>15</v>
      </c>
      <c r="C272" s="18">
        <v>6.79</v>
      </c>
      <c r="D272" s="18">
        <v>0.28199999999999997</v>
      </c>
      <c r="E272" s="18">
        <f>(C272 - MIN(C:C)) / (MAX(C:C) - MIN(C:C))</f>
        <v>0.2789749563191613</v>
      </c>
      <c r="F272" s="18">
        <f>1 - ((D272 - MIN(D:D)) / (MAX(D:D) - MIN(D:D)))</f>
        <v>0.25396825396825407</v>
      </c>
      <c r="G272" s="18">
        <f>0.5 *E272+0.5*F272</f>
        <v>0.26647160514370771</v>
      </c>
      <c r="H272" s="19">
        <v>16</v>
      </c>
      <c r="I272" s="19">
        <v>7</v>
      </c>
      <c r="J272" s="20">
        <f>(I272/H272)</f>
        <v>0.4375</v>
      </c>
      <c r="K272" s="17" t="s">
        <v>293</v>
      </c>
      <c r="L272" s="4"/>
      <c r="M272" s="34" t="s">
        <v>465</v>
      </c>
      <c r="N272" s="35">
        <v>10</v>
      </c>
      <c r="O272" s="35">
        <v>0.21999999999999997</v>
      </c>
      <c r="P272" s="35">
        <v>0.52900000000000003</v>
      </c>
    </row>
    <row r="273" spans="1:16" ht="22" x14ac:dyDescent="0.3">
      <c r="A273" s="21" t="s">
        <v>631</v>
      </c>
      <c r="B273" s="21" t="s">
        <v>604</v>
      </c>
      <c r="C273" s="21">
        <v>4</v>
      </c>
      <c r="D273" s="21">
        <v>0.23699999999999999</v>
      </c>
      <c r="E273" s="21">
        <v>0.16</v>
      </c>
      <c r="F273" s="21">
        <v>0.373</v>
      </c>
      <c r="G273" s="21">
        <v>0.26700000000000002</v>
      </c>
      <c r="H273" s="21">
        <v>5</v>
      </c>
      <c r="I273" s="21">
        <v>5</v>
      </c>
      <c r="J273" s="22">
        <v>1</v>
      </c>
      <c r="K273" s="21" t="s">
        <v>600</v>
      </c>
      <c r="L273" s="4"/>
      <c r="M273" s="34" t="s">
        <v>438</v>
      </c>
      <c r="N273" s="35">
        <v>8.6085714285714285</v>
      </c>
      <c r="O273" s="35">
        <v>0.17714285714285719</v>
      </c>
      <c r="P273" s="35">
        <v>0.53</v>
      </c>
    </row>
    <row r="274" spans="1:16" ht="22" x14ac:dyDescent="0.3">
      <c r="A274" s="30" t="s">
        <v>801</v>
      </c>
      <c r="B274" s="30" t="s">
        <v>15</v>
      </c>
      <c r="C274" s="30">
        <v>2.5</v>
      </c>
      <c r="D274" s="30">
        <v>0.14099999999999999</v>
      </c>
      <c r="E274" s="30">
        <v>0</v>
      </c>
      <c r="F274" s="30">
        <v>0.53500000000000003</v>
      </c>
      <c r="G274" s="30">
        <v>0.26700000000000002</v>
      </c>
      <c r="H274" s="30">
        <v>15</v>
      </c>
      <c r="I274" s="30">
        <v>4</v>
      </c>
      <c r="J274" s="31">
        <v>0.27</v>
      </c>
      <c r="K274" s="30" t="s">
        <v>799</v>
      </c>
      <c r="L274" s="4"/>
      <c r="M274" s="34" t="s">
        <v>748</v>
      </c>
      <c r="N274" s="35">
        <v>5.83</v>
      </c>
      <c r="O274" s="35">
        <v>0.19600000000000001</v>
      </c>
      <c r="P274" s="35">
        <v>0.53200000000000003</v>
      </c>
    </row>
    <row r="275" spans="1:16" ht="22" x14ac:dyDescent="0.3">
      <c r="A275" s="17" t="s">
        <v>297</v>
      </c>
      <c r="B275" s="17" t="s">
        <v>15</v>
      </c>
      <c r="C275" s="18">
        <v>4.5</v>
      </c>
      <c r="D275" s="18">
        <v>0.23100000000000001</v>
      </c>
      <c r="E275" s="18">
        <f>(C275 - MIN(C:C)) / (MAX(C:C) - MIN(C:C))</f>
        <v>0.145602795573675</v>
      </c>
      <c r="F275" s="18">
        <f>1 - ((D275 - MIN(D:D)) / (MAX(D:D) - MIN(D:D)))</f>
        <v>0.38888888888888884</v>
      </c>
      <c r="G275" s="18">
        <f>0.5 *E275+0.5*F275</f>
        <v>0.26724584223128189</v>
      </c>
      <c r="H275" s="19">
        <v>7</v>
      </c>
      <c r="I275" s="19">
        <v>5</v>
      </c>
      <c r="J275" s="20">
        <f>(I275/H275)</f>
        <v>0.7142857142857143</v>
      </c>
      <c r="K275" s="17" t="s">
        <v>298</v>
      </c>
      <c r="L275" s="4"/>
      <c r="M275" s="34" t="s">
        <v>217</v>
      </c>
      <c r="N275" s="35">
        <v>6.9249999999999998</v>
      </c>
      <c r="O275" s="35">
        <v>0.17399999999999999</v>
      </c>
      <c r="P275" s="35">
        <v>0.53200000000000003</v>
      </c>
    </row>
    <row r="276" spans="1:16" ht="22" x14ac:dyDescent="0.3">
      <c r="A276" s="17" t="s">
        <v>314</v>
      </c>
      <c r="B276" s="17" t="s">
        <v>315</v>
      </c>
      <c r="C276" s="18">
        <v>6.59</v>
      </c>
      <c r="D276" s="18">
        <v>0.27700000000000002</v>
      </c>
      <c r="E276" s="18">
        <f>(C276 - MIN(C:C)) / (MAX(C:C) - MIN(C:C))</f>
        <v>0.26732673267326729</v>
      </c>
      <c r="F276" s="18">
        <f>1 - ((D276 - MIN(D:D)) / (MAX(D:D) - MIN(D:D)))</f>
        <v>0.2671957671957671</v>
      </c>
      <c r="G276" s="18">
        <f>0.5 *E276+0.5*F276</f>
        <v>0.26726124993451716</v>
      </c>
      <c r="H276" s="19">
        <v>19</v>
      </c>
      <c r="I276" s="19">
        <v>13</v>
      </c>
      <c r="J276" s="20">
        <f>(I276/H276)</f>
        <v>0.68421052631578949</v>
      </c>
      <c r="K276" s="17" t="s">
        <v>293</v>
      </c>
      <c r="L276" s="4"/>
      <c r="M276" s="34" t="s">
        <v>750</v>
      </c>
      <c r="N276" s="35">
        <v>4.5199999999999996</v>
      </c>
      <c r="O276" s="35">
        <v>0.152</v>
      </c>
      <c r="P276" s="35">
        <v>0.53300000000000003</v>
      </c>
    </row>
    <row r="277" spans="1:16" ht="22" x14ac:dyDescent="0.3">
      <c r="A277" s="17" t="s">
        <v>297</v>
      </c>
      <c r="B277" s="17" t="s">
        <v>15</v>
      </c>
      <c r="C277" s="18">
        <v>4.74</v>
      </c>
      <c r="D277" s="18">
        <v>0.23599999999999999</v>
      </c>
      <c r="E277" s="18">
        <f>(C277 - MIN(C:C)) / (MAX(C:C) - MIN(C:C))</f>
        <v>0.15958066394874781</v>
      </c>
      <c r="F277" s="18">
        <f>1 - ((D277 - MIN(D:D)) / (MAX(D:D) - MIN(D:D)))</f>
        <v>0.3756613756613757</v>
      </c>
      <c r="G277" s="18">
        <f>0.5 *E277+0.5*F277</f>
        <v>0.26762101980506176</v>
      </c>
      <c r="H277" s="19">
        <v>19</v>
      </c>
      <c r="I277" s="19">
        <v>7</v>
      </c>
      <c r="J277" s="20">
        <f>(I277/H277)</f>
        <v>0.36842105263157893</v>
      </c>
      <c r="K277" s="17" t="s">
        <v>298</v>
      </c>
      <c r="L277" s="4"/>
      <c r="M277" s="34" t="s">
        <v>571</v>
      </c>
      <c r="N277" s="35">
        <v>10.33</v>
      </c>
      <c r="O277" s="35">
        <v>0.22600000000000001</v>
      </c>
      <c r="P277" s="35">
        <v>0.53400000000000003</v>
      </c>
    </row>
    <row r="278" spans="1:16" ht="22" x14ac:dyDescent="0.3">
      <c r="A278" s="6" t="s">
        <v>33</v>
      </c>
      <c r="B278" s="6" t="s">
        <v>50</v>
      </c>
      <c r="C278" s="7">
        <v>4.38</v>
      </c>
      <c r="D278" s="7">
        <v>0.22800000000000001</v>
      </c>
      <c r="E278" s="7">
        <f>(C278 - MIN(C:C)) / (MAX(C:C) - MIN(C:C))</f>
        <v>0.1386138613861386</v>
      </c>
      <c r="F278" s="7">
        <f>1 - ((D278 - MIN(D:D)) / (MAX(D:D) - MIN(D:D)))</f>
        <v>0.39682539682539686</v>
      </c>
      <c r="G278" s="7">
        <f>0.5 *E278+0.5*F278</f>
        <v>0.26771962910576774</v>
      </c>
      <c r="H278" s="8">
        <v>14</v>
      </c>
      <c r="I278" s="8">
        <v>8</v>
      </c>
      <c r="J278" s="9">
        <f>I278/H278</f>
        <v>0.5714285714285714</v>
      </c>
      <c r="K278" s="3"/>
      <c r="L278" s="4"/>
      <c r="M278" s="34" t="s">
        <v>753</v>
      </c>
      <c r="N278" s="35">
        <v>6.41</v>
      </c>
      <c r="O278" s="35">
        <v>0.21199999999999999</v>
      </c>
      <c r="P278" s="35">
        <v>0.54100000000000004</v>
      </c>
    </row>
    <row r="279" spans="1:16" ht="22" x14ac:dyDescent="0.3">
      <c r="A279" s="30" t="s">
        <v>847</v>
      </c>
      <c r="B279" s="30" t="s">
        <v>861</v>
      </c>
      <c r="C279" s="30">
        <v>4.7699999999999996</v>
      </c>
      <c r="D279" s="30">
        <v>0.182</v>
      </c>
      <c r="E279" s="30">
        <v>0.13600000000000001</v>
      </c>
      <c r="F279" s="30">
        <v>0.39900000000000002</v>
      </c>
      <c r="G279" s="30">
        <v>0.26800000000000002</v>
      </c>
      <c r="H279" s="30">
        <v>20</v>
      </c>
      <c r="I279" s="30">
        <v>11</v>
      </c>
      <c r="J279" s="31">
        <v>0.55000000000000004</v>
      </c>
      <c r="K279" s="30" t="s">
        <v>821</v>
      </c>
      <c r="L279" s="4"/>
      <c r="M279" s="34" t="s">
        <v>593</v>
      </c>
      <c r="N279" s="35">
        <v>10.33</v>
      </c>
      <c r="O279" s="35">
        <v>0.219</v>
      </c>
      <c r="P279" s="35">
        <v>0.54400000000000004</v>
      </c>
    </row>
    <row r="280" spans="1:16" ht="22" x14ac:dyDescent="0.3">
      <c r="A280" s="13" t="s">
        <v>172</v>
      </c>
      <c r="B280" s="13" t="s">
        <v>15</v>
      </c>
      <c r="C280" s="13">
        <v>4.29</v>
      </c>
      <c r="D280" s="13">
        <v>0.24</v>
      </c>
      <c r="E280" s="13">
        <v>0.14299999999999999</v>
      </c>
      <c r="F280" s="13">
        <v>0.39500000000000002</v>
      </c>
      <c r="G280" s="13">
        <v>0.26900000000000002</v>
      </c>
      <c r="H280" s="13">
        <v>23</v>
      </c>
      <c r="I280" s="13">
        <v>14</v>
      </c>
      <c r="J280" s="14">
        <v>0.61</v>
      </c>
      <c r="K280" s="15" t="s">
        <v>173</v>
      </c>
      <c r="L280" s="4"/>
      <c r="M280" s="34" t="s">
        <v>412</v>
      </c>
      <c r="N280" s="35">
        <v>8.7174999999999994</v>
      </c>
      <c r="O280" s="35">
        <v>0.17</v>
      </c>
      <c r="P280" s="35">
        <v>0.54400000000000004</v>
      </c>
    </row>
    <row r="281" spans="1:16" ht="22" x14ac:dyDescent="0.3">
      <c r="A281" s="6" t="s">
        <v>14</v>
      </c>
      <c r="B281" s="6" t="s">
        <v>15</v>
      </c>
      <c r="C281" s="7">
        <v>4.5</v>
      </c>
      <c r="D281" s="7">
        <v>0.22900000000000001</v>
      </c>
      <c r="E281" s="7">
        <f>(C281 - MIN(C:C)) / (MAX(C:C) - MIN(C:C))</f>
        <v>0.145602795573675</v>
      </c>
      <c r="F281" s="7">
        <f>1 - ((D281 - MIN(D:D)) / (MAX(D:D) - MIN(D:D)))</f>
        <v>0.39417989417989419</v>
      </c>
      <c r="G281" s="7">
        <f>0.5 *E281+0.5*F281</f>
        <v>0.26989134487678457</v>
      </c>
      <c r="H281" s="8">
        <v>15</v>
      </c>
      <c r="I281" s="8">
        <v>6</v>
      </c>
      <c r="J281" s="9">
        <f>I281/H281</f>
        <v>0.4</v>
      </c>
      <c r="K281" s="3"/>
      <c r="L281" s="4"/>
      <c r="M281" s="34" t="s">
        <v>135</v>
      </c>
      <c r="N281" s="35">
        <v>11.56</v>
      </c>
      <c r="O281" s="35">
        <v>0.17599999999999999</v>
      </c>
      <c r="P281" s="35">
        <v>0.54558831233263383</v>
      </c>
    </row>
    <row r="282" spans="1:16" ht="22" x14ac:dyDescent="0.3">
      <c r="A282" s="13" t="s">
        <v>174</v>
      </c>
      <c r="B282" s="13" t="s">
        <v>175</v>
      </c>
      <c r="C282" s="13">
        <v>2.95</v>
      </c>
      <c r="D282" s="13">
        <v>0.217</v>
      </c>
      <c r="E282" s="13">
        <v>3.5999999999999997E-2</v>
      </c>
      <c r="F282" s="13">
        <v>0.505</v>
      </c>
      <c r="G282" s="13">
        <v>0.27</v>
      </c>
      <c r="H282" s="13">
        <v>26</v>
      </c>
      <c r="I282" s="13">
        <v>13</v>
      </c>
      <c r="J282" s="14">
        <v>0.5</v>
      </c>
      <c r="K282" s="15" t="s">
        <v>154</v>
      </c>
      <c r="L282" s="4"/>
      <c r="M282" s="34" t="s">
        <v>418</v>
      </c>
      <c r="N282" s="35">
        <v>9.25</v>
      </c>
      <c r="O282" s="35">
        <v>0.184</v>
      </c>
      <c r="P282" s="35">
        <v>0.54649999999999999</v>
      </c>
    </row>
    <row r="283" spans="1:16" ht="22" x14ac:dyDescent="0.3">
      <c r="A283" s="21" t="s">
        <v>505</v>
      </c>
      <c r="B283" s="21" t="s">
        <v>507</v>
      </c>
      <c r="C283" s="21">
        <v>6.5</v>
      </c>
      <c r="D283" s="21">
        <v>0.31</v>
      </c>
      <c r="E283" s="21">
        <v>0.36</v>
      </c>
      <c r="F283" s="21">
        <v>0.18</v>
      </c>
      <c r="G283" s="21">
        <v>0.27</v>
      </c>
      <c r="H283" s="21">
        <v>11</v>
      </c>
      <c r="I283" s="21">
        <v>10</v>
      </c>
      <c r="J283" s="22">
        <v>0.91</v>
      </c>
      <c r="K283" s="21" t="s">
        <v>501</v>
      </c>
      <c r="L283" s="4"/>
      <c r="M283" s="34" t="s">
        <v>137</v>
      </c>
      <c r="N283" s="35">
        <v>11.55</v>
      </c>
      <c r="O283" s="35">
        <v>0.17299999999999999</v>
      </c>
      <c r="P283" s="35">
        <v>0.54926536070974041</v>
      </c>
    </row>
    <row r="284" spans="1:16" ht="22" x14ac:dyDescent="0.3">
      <c r="A284" s="30" t="s">
        <v>774</v>
      </c>
      <c r="B284" s="30" t="s">
        <v>765</v>
      </c>
      <c r="C284" s="30">
        <v>6.5</v>
      </c>
      <c r="D284" s="30">
        <v>0.21199999999999999</v>
      </c>
      <c r="E284" s="30">
        <v>0.24</v>
      </c>
      <c r="F284" s="30">
        <v>0.3</v>
      </c>
      <c r="G284" s="30">
        <v>0.27</v>
      </c>
      <c r="H284" s="30">
        <v>19</v>
      </c>
      <c r="I284" s="30">
        <v>10</v>
      </c>
      <c r="J284" s="31">
        <v>0.53</v>
      </c>
      <c r="K284" s="30" t="s">
        <v>766</v>
      </c>
      <c r="L284" s="4"/>
      <c r="M284" s="34" t="s">
        <v>552</v>
      </c>
      <c r="N284" s="35">
        <v>10.125</v>
      </c>
      <c r="O284" s="35">
        <v>0.20799999999999999</v>
      </c>
      <c r="P284" s="35">
        <v>0.55000000000000004</v>
      </c>
    </row>
    <row r="285" spans="1:16" ht="22" x14ac:dyDescent="0.3">
      <c r="A285" s="30" t="s">
        <v>801</v>
      </c>
      <c r="B285" s="30" t="s">
        <v>15</v>
      </c>
      <c r="C285" s="30">
        <v>6.73</v>
      </c>
      <c r="D285" s="30">
        <v>0.216</v>
      </c>
      <c r="E285" s="30">
        <v>0.254</v>
      </c>
      <c r="F285" s="30">
        <v>0.28699999999999998</v>
      </c>
      <c r="G285" s="30">
        <v>0.27</v>
      </c>
      <c r="H285" s="30">
        <v>19</v>
      </c>
      <c r="I285" s="30">
        <v>13</v>
      </c>
      <c r="J285" s="31">
        <v>0.68</v>
      </c>
      <c r="K285" s="30" t="s">
        <v>799</v>
      </c>
      <c r="L285" s="4"/>
      <c r="M285" s="34" t="s">
        <v>512</v>
      </c>
      <c r="N285" s="35">
        <v>9.2474999999999987</v>
      </c>
      <c r="O285" s="35">
        <v>0.17374999999999999</v>
      </c>
      <c r="P285" s="35">
        <v>0.56024999999999991</v>
      </c>
    </row>
    <row r="286" spans="1:16" ht="22" x14ac:dyDescent="0.3">
      <c r="A286" s="30" t="s">
        <v>838</v>
      </c>
      <c r="B286" s="30" t="s">
        <v>829</v>
      </c>
      <c r="C286" s="30">
        <v>6.39</v>
      </c>
      <c r="D286" s="30">
        <v>0.21</v>
      </c>
      <c r="E286" s="30">
        <v>0.23300000000000001</v>
      </c>
      <c r="F286" s="30">
        <v>0.307</v>
      </c>
      <c r="G286" s="30">
        <v>0.27</v>
      </c>
      <c r="H286" s="30">
        <v>19</v>
      </c>
      <c r="I286" s="30">
        <v>9</v>
      </c>
      <c r="J286" s="31">
        <v>0.47</v>
      </c>
      <c r="K286" s="30" t="s">
        <v>821</v>
      </c>
      <c r="L286" s="4"/>
      <c r="M286" s="34" t="s">
        <v>550</v>
      </c>
      <c r="N286" s="35">
        <v>8.75</v>
      </c>
      <c r="O286" s="35">
        <v>0.1565</v>
      </c>
      <c r="P286" s="35">
        <v>0.56299999999999994</v>
      </c>
    </row>
    <row r="287" spans="1:16" ht="22" x14ac:dyDescent="0.3">
      <c r="A287" s="6" t="s">
        <v>23</v>
      </c>
      <c r="B287" s="6" t="s">
        <v>15</v>
      </c>
      <c r="C287" s="7">
        <v>3.75</v>
      </c>
      <c r="D287" s="7">
        <v>0.21199999999999999</v>
      </c>
      <c r="E287" s="7">
        <f>(C287 - MIN(C:C)) / (MAX(C:C) - MIN(C:C))</f>
        <v>0.10192195690157251</v>
      </c>
      <c r="F287" s="7">
        <f>1 - ((D287 - MIN(D:D)) / (MAX(D:D) - MIN(D:D)))</f>
        <v>0.43915343915343918</v>
      </c>
      <c r="G287" s="7">
        <f>0.5 *E287+0.5*F287</f>
        <v>0.27053769802750582</v>
      </c>
      <c r="H287" s="8">
        <v>16</v>
      </c>
      <c r="I287" s="8">
        <v>9</v>
      </c>
      <c r="J287" s="9">
        <f>I287/H287</f>
        <v>0.5625</v>
      </c>
      <c r="K287" s="3"/>
      <c r="L287" s="4"/>
      <c r="M287" s="34" t="s">
        <v>138</v>
      </c>
      <c r="N287" s="35">
        <v>10.36</v>
      </c>
      <c r="O287" s="35">
        <v>0.129</v>
      </c>
      <c r="P287" s="35">
        <v>0.57281295356426398</v>
      </c>
    </row>
    <row r="288" spans="1:16" ht="22" x14ac:dyDescent="0.3">
      <c r="A288" s="6" t="s">
        <v>23</v>
      </c>
      <c r="B288" s="6" t="s">
        <v>15</v>
      </c>
      <c r="C288" s="7">
        <v>4.17</v>
      </c>
      <c r="D288" s="7">
        <v>0.221</v>
      </c>
      <c r="E288" s="7">
        <f>(C288 - MIN(C:C)) / (MAX(C:C) - MIN(C:C))</f>
        <v>0.1263832265579499</v>
      </c>
      <c r="F288" s="7">
        <f>1 - ((D288 - MIN(D:D)) / (MAX(D:D) - MIN(D:D)))</f>
        <v>0.41534391534391535</v>
      </c>
      <c r="G288" s="7">
        <f>0.5 *E288+0.5*F288</f>
        <v>0.27086357095093261</v>
      </c>
      <c r="H288" s="8">
        <v>19</v>
      </c>
      <c r="I288" s="8">
        <v>9</v>
      </c>
      <c r="J288" s="9">
        <f>I288/H288</f>
        <v>0.47368421052631576</v>
      </c>
      <c r="K288" s="3"/>
      <c r="L288" s="4"/>
      <c r="M288" s="34" t="s">
        <v>755</v>
      </c>
      <c r="N288" s="35">
        <v>6.2</v>
      </c>
      <c r="O288" s="35">
        <v>0.192</v>
      </c>
      <c r="P288" s="35">
        <v>0.57499999999999996</v>
      </c>
    </row>
    <row r="289" spans="1:16" ht="22" x14ac:dyDescent="0.3">
      <c r="A289" s="17" t="s">
        <v>290</v>
      </c>
      <c r="B289" s="17" t="s">
        <v>15</v>
      </c>
      <c r="C289" s="18">
        <v>4.83</v>
      </c>
      <c r="D289" s="18">
        <v>0.23499999999999999</v>
      </c>
      <c r="E289" s="18">
        <f>(C289 - MIN(C:C)) / (MAX(C:C) - MIN(C:C))</f>
        <v>0.16482236458940011</v>
      </c>
      <c r="F289" s="18">
        <f>1 - ((D289 - MIN(D:D)) / (MAX(D:D) - MIN(D:D)))</f>
        <v>0.37830687830687837</v>
      </c>
      <c r="G289" s="18">
        <f>0.5 *E289+0.5*F289</f>
        <v>0.27156462144813925</v>
      </c>
      <c r="H289" s="19">
        <v>19</v>
      </c>
      <c r="I289" s="19">
        <v>15</v>
      </c>
      <c r="J289" s="20">
        <f>(I289/H289)</f>
        <v>0.78947368421052633</v>
      </c>
      <c r="K289" s="17" t="s">
        <v>288</v>
      </c>
      <c r="L289" s="4"/>
      <c r="M289" s="34" t="s">
        <v>429</v>
      </c>
      <c r="N289" s="35">
        <v>10</v>
      </c>
      <c r="O289" s="35">
        <v>0.1825</v>
      </c>
      <c r="P289" s="35">
        <v>0.57899999999999996</v>
      </c>
    </row>
    <row r="290" spans="1:16" ht="22" x14ac:dyDescent="0.3">
      <c r="A290" s="6" t="s">
        <v>33</v>
      </c>
      <c r="B290" s="6" t="s">
        <v>34</v>
      </c>
      <c r="C290" s="7">
        <v>3.75</v>
      </c>
      <c r="D290" s="7">
        <v>0.21099999999999999</v>
      </c>
      <c r="E290" s="7">
        <f>(C290 - MIN(C:C)) / (MAX(C:C) - MIN(C:C))</f>
        <v>0.10192195690157251</v>
      </c>
      <c r="F290" s="7">
        <f>1 - ((D290 - MIN(D:D)) / (MAX(D:D) - MIN(D:D)))</f>
        <v>0.44179894179894186</v>
      </c>
      <c r="G290" s="7">
        <f>0.5 *E290+0.5*F290</f>
        <v>0.27186044935025716</v>
      </c>
      <c r="H290" s="8">
        <v>10</v>
      </c>
      <c r="I290" s="8">
        <v>4</v>
      </c>
      <c r="J290" s="9">
        <f>I290/H290</f>
        <v>0.4</v>
      </c>
      <c r="K290" s="3"/>
      <c r="L290" s="4"/>
      <c r="M290" s="34" t="s">
        <v>471</v>
      </c>
      <c r="N290" s="35">
        <v>12.5</v>
      </c>
      <c r="O290" s="35">
        <v>0.24</v>
      </c>
      <c r="P290" s="35">
        <v>0.60299999999999998</v>
      </c>
    </row>
    <row r="291" spans="1:16" ht="22" x14ac:dyDescent="0.3">
      <c r="A291" s="21" t="s">
        <v>607</v>
      </c>
      <c r="B291" s="21" t="s">
        <v>610</v>
      </c>
      <c r="C291" s="21">
        <v>5.07</v>
      </c>
      <c r="D291" s="21">
        <v>0.26500000000000001</v>
      </c>
      <c r="E291" s="21">
        <v>0.246</v>
      </c>
      <c r="F291" s="21">
        <v>0.29899999999999999</v>
      </c>
      <c r="G291" s="21">
        <v>0.27200000000000002</v>
      </c>
      <c r="H291" s="21">
        <v>14</v>
      </c>
      <c r="I291" s="21">
        <v>13</v>
      </c>
      <c r="J291" s="22">
        <v>0.93</v>
      </c>
      <c r="K291" s="21" t="s">
        <v>600</v>
      </c>
      <c r="L291" s="4"/>
      <c r="M291" s="34" t="s">
        <v>587</v>
      </c>
      <c r="N291" s="35">
        <v>11.5</v>
      </c>
      <c r="O291" s="35">
        <v>0.20500000000000002</v>
      </c>
      <c r="P291" s="35">
        <v>0.60899999999999999</v>
      </c>
    </row>
    <row r="292" spans="1:16" ht="22" x14ac:dyDescent="0.3">
      <c r="A292" s="30" t="s">
        <v>800</v>
      </c>
      <c r="B292" s="30" t="s">
        <v>15</v>
      </c>
      <c r="C292" s="30">
        <v>6.94</v>
      </c>
      <c r="D292" s="30">
        <v>0.219</v>
      </c>
      <c r="E292" s="30">
        <v>0.26600000000000001</v>
      </c>
      <c r="F292" s="30">
        <v>0.27700000000000002</v>
      </c>
      <c r="G292" s="30">
        <v>0.27200000000000002</v>
      </c>
      <c r="H292" s="30">
        <v>19</v>
      </c>
      <c r="I292" s="30">
        <v>9</v>
      </c>
      <c r="J292" s="31">
        <v>0.47</v>
      </c>
      <c r="K292" s="30" t="s">
        <v>799</v>
      </c>
      <c r="L292" s="4"/>
      <c r="M292" s="34" t="s">
        <v>524</v>
      </c>
      <c r="N292" s="35">
        <v>10.75</v>
      </c>
      <c r="O292" s="35">
        <v>0.18</v>
      </c>
      <c r="P292" s="35">
        <v>0.61199999999999999</v>
      </c>
    </row>
    <row r="293" spans="1:16" ht="22" x14ac:dyDescent="0.3">
      <c r="A293" s="6" t="s">
        <v>10</v>
      </c>
      <c r="B293" s="6" t="s">
        <v>11</v>
      </c>
      <c r="C293" s="7">
        <v>4.17</v>
      </c>
      <c r="D293" s="7">
        <v>0.22</v>
      </c>
      <c r="E293" s="7">
        <f>(C293 - MIN(C:C)) / (MAX(C:C) - MIN(C:C))</f>
        <v>0.1263832265579499</v>
      </c>
      <c r="F293" s="7">
        <f>1 - ((D293 - MIN(D:D)) / (MAX(D:D) - MIN(D:D)))</f>
        <v>0.41798941798941802</v>
      </c>
      <c r="G293" s="7">
        <f>0.5 *E293+0.5*F293</f>
        <v>0.27218632227368394</v>
      </c>
      <c r="H293" s="8">
        <v>17</v>
      </c>
      <c r="I293" s="8">
        <v>9</v>
      </c>
      <c r="J293" s="9">
        <f>I293/H293</f>
        <v>0.52941176470588236</v>
      </c>
      <c r="K293" s="3"/>
      <c r="L293" s="4"/>
      <c r="M293" s="34" t="s">
        <v>379</v>
      </c>
      <c r="N293" s="35">
        <v>10</v>
      </c>
      <c r="O293" s="35">
        <v>0.157</v>
      </c>
      <c r="P293" s="35">
        <v>0.61199999999999999</v>
      </c>
    </row>
    <row r="294" spans="1:16" ht="22" x14ac:dyDescent="0.3">
      <c r="A294" s="6" t="s">
        <v>41</v>
      </c>
      <c r="B294" s="6" t="s">
        <v>52</v>
      </c>
      <c r="C294" s="7">
        <v>2.5</v>
      </c>
      <c r="D294" s="7">
        <v>0.183</v>
      </c>
      <c r="E294" s="7">
        <f>(C294 - MIN(C:C)) / (MAX(C:C) - MIN(C:C))</f>
        <v>2.9120559114735E-2</v>
      </c>
      <c r="F294" s="7">
        <f>1 - ((D294 - MIN(D:D)) / (MAX(D:D) - MIN(D:D)))</f>
        <v>0.51587301587301582</v>
      </c>
      <c r="G294" s="7">
        <f>0.5 *E294+0.5*F294</f>
        <v>0.2724967874938754</v>
      </c>
      <c r="H294" s="8">
        <v>18</v>
      </c>
      <c r="I294" s="8">
        <v>5</v>
      </c>
      <c r="J294" s="9">
        <f>I294/H294</f>
        <v>0.27777777777777779</v>
      </c>
      <c r="K294" s="3"/>
      <c r="L294" s="4"/>
      <c r="M294" s="34" t="s">
        <v>752</v>
      </c>
      <c r="N294" s="35">
        <v>7.1750000000000007</v>
      </c>
      <c r="O294" s="35">
        <v>0.20749999999999999</v>
      </c>
      <c r="P294" s="35">
        <v>0.62050000000000005</v>
      </c>
    </row>
    <row r="295" spans="1:16" ht="22" x14ac:dyDescent="0.3">
      <c r="A295" s="13" t="s">
        <v>139</v>
      </c>
      <c r="B295" s="13" t="s">
        <v>170</v>
      </c>
      <c r="C295" s="13">
        <v>6</v>
      </c>
      <c r="D295" s="13">
        <v>0.26700000000000002</v>
      </c>
      <c r="E295" s="13">
        <v>0.28000000000000003</v>
      </c>
      <c r="F295" s="13">
        <v>0.26700000000000002</v>
      </c>
      <c r="G295" s="13">
        <v>0.27300000000000002</v>
      </c>
      <c r="H295" s="13">
        <v>19</v>
      </c>
      <c r="I295" s="13">
        <v>11</v>
      </c>
      <c r="J295" s="14">
        <v>0.57999999999999996</v>
      </c>
      <c r="K295" s="13" t="s">
        <v>141</v>
      </c>
      <c r="L295" s="4"/>
      <c r="M295" s="34" t="s">
        <v>280</v>
      </c>
      <c r="N295" s="35">
        <v>10.56</v>
      </c>
      <c r="O295" s="35">
        <v>0.19600000000000001</v>
      </c>
      <c r="P295" s="35">
        <v>0.625</v>
      </c>
    </row>
    <row r="296" spans="1:16" ht="22" x14ac:dyDescent="0.3">
      <c r="A296" s="30" t="s">
        <v>801</v>
      </c>
      <c r="B296" s="30" t="s">
        <v>15</v>
      </c>
      <c r="C296" s="30">
        <v>5.83</v>
      </c>
      <c r="D296" s="30">
        <v>0.19800000000000001</v>
      </c>
      <c r="E296" s="30">
        <v>0.2</v>
      </c>
      <c r="F296" s="30">
        <v>0.34699999999999998</v>
      </c>
      <c r="G296" s="30">
        <v>0.27300000000000002</v>
      </c>
      <c r="H296" s="30">
        <v>18</v>
      </c>
      <c r="I296" s="30">
        <v>8</v>
      </c>
      <c r="J296" s="31">
        <v>0.44</v>
      </c>
      <c r="K296" s="30" t="s">
        <v>799</v>
      </c>
      <c r="L296" s="4"/>
      <c r="M296" s="34" t="s">
        <v>270</v>
      </c>
      <c r="N296" s="35">
        <v>9.7666666666666675</v>
      </c>
      <c r="O296" s="35">
        <v>0.17600000000000002</v>
      </c>
      <c r="P296" s="35">
        <v>0.64100000000000001</v>
      </c>
    </row>
    <row r="297" spans="1:16" ht="22" x14ac:dyDescent="0.3">
      <c r="A297" s="30" t="s">
        <v>897</v>
      </c>
      <c r="B297" s="30" t="s">
        <v>891</v>
      </c>
      <c r="C297" s="30">
        <v>4.72</v>
      </c>
      <c r="D297" s="30">
        <v>0.17799999999999999</v>
      </c>
      <c r="E297" s="30">
        <v>0.13300000000000001</v>
      </c>
      <c r="F297" s="30">
        <v>0.41299999999999998</v>
      </c>
      <c r="G297" s="30">
        <v>0.27300000000000002</v>
      </c>
      <c r="H297" s="30">
        <v>19</v>
      </c>
      <c r="I297" s="30">
        <v>9</v>
      </c>
      <c r="J297" s="31">
        <v>0.47</v>
      </c>
      <c r="K297" s="30" t="s">
        <v>892</v>
      </c>
      <c r="L297" s="4"/>
      <c r="M297" s="34" t="s">
        <v>758</v>
      </c>
      <c r="N297" s="35">
        <v>7.1</v>
      </c>
      <c r="O297" s="35">
        <v>0.19600000000000001</v>
      </c>
      <c r="P297" s="35">
        <v>0.64400000000000002</v>
      </c>
    </row>
    <row r="298" spans="1:16" ht="22" x14ac:dyDescent="0.3">
      <c r="A298" s="6" t="s">
        <v>27</v>
      </c>
      <c r="B298" s="6" t="s">
        <v>53</v>
      </c>
      <c r="C298" s="7">
        <v>3.75</v>
      </c>
      <c r="D298" s="7">
        <v>0.21</v>
      </c>
      <c r="E298" s="7">
        <f>(C298 - MIN(C:C)) / (MAX(C:C) - MIN(C:C))</f>
        <v>0.10192195690157251</v>
      </c>
      <c r="F298" s="7">
        <f>1 - ((D298 - MIN(D:D)) / (MAX(D:D) - MIN(D:D)))</f>
        <v>0.44444444444444442</v>
      </c>
      <c r="G298" s="7">
        <f>0.5 *E298+0.5*F298</f>
        <v>0.27318320067300844</v>
      </c>
      <c r="H298" s="8">
        <v>19</v>
      </c>
      <c r="I298" s="8">
        <v>10</v>
      </c>
      <c r="J298" s="9">
        <f>I298/H298</f>
        <v>0.52631578947368418</v>
      </c>
      <c r="K298" s="3"/>
      <c r="L298" s="4"/>
      <c r="M298" s="34" t="s">
        <v>805</v>
      </c>
      <c r="N298" s="35">
        <v>12.5</v>
      </c>
      <c r="O298" s="35">
        <v>8.3000000000000004E-2</v>
      </c>
      <c r="P298" s="35">
        <v>0.66300000000000003</v>
      </c>
    </row>
    <row r="299" spans="1:16" ht="22" x14ac:dyDescent="0.3">
      <c r="A299" s="17" t="s">
        <v>321</v>
      </c>
      <c r="B299" s="17" t="s">
        <v>180</v>
      </c>
      <c r="C299" s="18">
        <v>3.75</v>
      </c>
      <c r="D299" s="18">
        <v>0.21</v>
      </c>
      <c r="E299" s="18">
        <f>(C299 - MIN(C:C)) / (MAX(C:C) - MIN(C:C))</f>
        <v>0.10192195690157251</v>
      </c>
      <c r="F299" s="18">
        <f>1 - ((D299 - MIN(D:D)) / (MAX(D:D) - MIN(D:D)))</f>
        <v>0.44444444444444442</v>
      </c>
      <c r="G299" s="18">
        <f>0.5 *E299+0.5*F299</f>
        <v>0.27318320067300844</v>
      </c>
      <c r="H299" s="19">
        <v>12</v>
      </c>
      <c r="I299" s="19">
        <v>4</v>
      </c>
      <c r="J299" s="20">
        <f>(I299/H299)</f>
        <v>0.33333333333333331</v>
      </c>
      <c r="K299" s="17" t="s">
        <v>322</v>
      </c>
      <c r="L299" s="4"/>
      <c r="M299" s="34" t="s">
        <v>654</v>
      </c>
      <c r="N299" s="35">
        <v>13.66</v>
      </c>
      <c r="O299" s="35">
        <v>0.22600000000000001</v>
      </c>
      <c r="P299" s="35">
        <v>0.66700000000000004</v>
      </c>
    </row>
    <row r="300" spans="1:16" ht="22" x14ac:dyDescent="0.3">
      <c r="A300" s="6" t="s">
        <v>12</v>
      </c>
      <c r="B300" s="6" t="s">
        <v>55</v>
      </c>
      <c r="C300" s="7">
        <v>4.5</v>
      </c>
      <c r="D300" s="7">
        <v>0.22600000000000001</v>
      </c>
      <c r="E300" s="7">
        <f>(C300 - MIN(C:C)) / (MAX(C:C) - MIN(C:C))</f>
        <v>0.145602795573675</v>
      </c>
      <c r="F300" s="7">
        <f>1 - ((D300 - MIN(D:D)) / (MAX(D:D) - MIN(D:D)))</f>
        <v>0.40211640211640209</v>
      </c>
      <c r="G300" s="7">
        <f>0.5 *E300+0.5*F300</f>
        <v>0.27385959884503852</v>
      </c>
      <c r="H300" s="8">
        <v>18</v>
      </c>
      <c r="I300" s="8">
        <v>10</v>
      </c>
      <c r="J300" s="9">
        <f>I300/H300</f>
        <v>0.55555555555555558</v>
      </c>
      <c r="K300" s="3"/>
      <c r="L300" s="4"/>
      <c r="M300" s="34" t="s">
        <v>464</v>
      </c>
      <c r="N300" s="35">
        <v>12.085000000000001</v>
      </c>
      <c r="O300" s="35">
        <v>0.17349999999999999</v>
      </c>
      <c r="P300" s="35">
        <v>0.67399999999999993</v>
      </c>
    </row>
    <row r="301" spans="1:16" ht="22" x14ac:dyDescent="0.3">
      <c r="A301" s="21" t="s">
        <v>497</v>
      </c>
      <c r="B301" s="21" t="s">
        <v>498</v>
      </c>
      <c r="C301" s="21">
        <v>3.66</v>
      </c>
      <c r="D301" s="21">
        <v>0.221</v>
      </c>
      <c r="E301" s="21">
        <v>0.13300000000000001</v>
      </c>
      <c r="F301" s="21">
        <v>0.41499999999999998</v>
      </c>
      <c r="G301" s="21">
        <v>0.27400000000000002</v>
      </c>
      <c r="H301" s="21">
        <v>11</v>
      </c>
      <c r="I301" s="21">
        <v>4</v>
      </c>
      <c r="J301" s="22">
        <v>0.36</v>
      </c>
      <c r="K301" s="21" t="s">
        <v>495</v>
      </c>
      <c r="L301" s="4"/>
      <c r="M301" s="34" t="s">
        <v>522</v>
      </c>
      <c r="N301" s="35">
        <v>12</v>
      </c>
      <c r="O301" s="35">
        <v>0.16900000000000001</v>
      </c>
      <c r="P301" s="35">
        <v>0.67600000000000005</v>
      </c>
    </row>
    <row r="302" spans="1:16" ht="22" x14ac:dyDescent="0.3">
      <c r="A302" s="21" t="s">
        <v>631</v>
      </c>
      <c r="B302" s="21" t="s">
        <v>604</v>
      </c>
      <c r="C302" s="21">
        <v>6.28</v>
      </c>
      <c r="D302" s="21">
        <v>0.3</v>
      </c>
      <c r="E302" s="21">
        <v>0.34200000000000003</v>
      </c>
      <c r="F302" s="21">
        <v>0.20599999999999999</v>
      </c>
      <c r="G302" s="21">
        <v>0.27400000000000002</v>
      </c>
      <c r="H302" s="21">
        <v>8</v>
      </c>
      <c r="I302" s="21">
        <v>7</v>
      </c>
      <c r="J302" s="22">
        <v>0.88</v>
      </c>
      <c r="K302" s="21" t="s">
        <v>600</v>
      </c>
      <c r="L302" s="4"/>
      <c r="M302" s="34" t="s">
        <v>649</v>
      </c>
      <c r="N302" s="35">
        <v>7</v>
      </c>
      <c r="O302" s="35">
        <v>0</v>
      </c>
      <c r="P302" s="35">
        <v>0.7</v>
      </c>
    </row>
    <row r="303" spans="1:16" ht="22" x14ac:dyDescent="0.3">
      <c r="A303" s="30" t="s">
        <v>800</v>
      </c>
      <c r="B303" s="30" t="s">
        <v>15</v>
      </c>
      <c r="C303" s="30">
        <v>6.79</v>
      </c>
      <c r="D303" s="30">
        <v>0.215</v>
      </c>
      <c r="E303" s="30">
        <v>0.25700000000000001</v>
      </c>
      <c r="F303" s="30">
        <v>0.28999999999999998</v>
      </c>
      <c r="G303" s="30">
        <v>0.27400000000000002</v>
      </c>
      <c r="H303" s="30">
        <v>19</v>
      </c>
      <c r="I303" s="30">
        <v>8</v>
      </c>
      <c r="J303" s="31">
        <v>0.42</v>
      </c>
      <c r="K303" s="30" t="s">
        <v>799</v>
      </c>
      <c r="L303" s="4"/>
      <c r="M303" s="34" t="s">
        <v>651</v>
      </c>
      <c r="N303" s="35">
        <v>13.66</v>
      </c>
      <c r="O303" s="35">
        <v>0.2</v>
      </c>
      <c r="P303" s="35">
        <v>0.70199999999999996</v>
      </c>
    </row>
    <row r="304" spans="1:16" ht="22" x14ac:dyDescent="0.3">
      <c r="A304" s="30" t="s">
        <v>838</v>
      </c>
      <c r="B304" s="30" t="s">
        <v>844</v>
      </c>
      <c r="C304" s="30">
        <v>3.12</v>
      </c>
      <c r="D304" s="30">
        <v>0.14799999999999999</v>
      </c>
      <c r="E304" s="30">
        <v>3.6999999999999998E-2</v>
      </c>
      <c r="F304" s="30">
        <v>0.51200000000000001</v>
      </c>
      <c r="G304" s="30">
        <v>0.27400000000000002</v>
      </c>
      <c r="H304" s="30">
        <v>19</v>
      </c>
      <c r="I304" s="30">
        <v>8</v>
      </c>
      <c r="J304" s="31">
        <v>0.42</v>
      </c>
      <c r="K304" s="30" t="s">
        <v>821</v>
      </c>
      <c r="L304" s="4"/>
      <c r="M304" s="34" t="s">
        <v>761</v>
      </c>
      <c r="N304" s="35">
        <v>8.07</v>
      </c>
      <c r="O304" s="35">
        <v>0.20100000000000001</v>
      </c>
      <c r="P304" s="35">
        <v>0.71499999999999997</v>
      </c>
    </row>
    <row r="305" spans="1:16" ht="22" x14ac:dyDescent="0.3">
      <c r="A305" s="30" t="s">
        <v>875</v>
      </c>
      <c r="B305" s="30" t="s">
        <v>878</v>
      </c>
      <c r="C305" s="30">
        <v>6.25</v>
      </c>
      <c r="D305" s="30">
        <v>0.20499999999999999</v>
      </c>
      <c r="E305" s="30">
        <v>0.22500000000000001</v>
      </c>
      <c r="F305" s="30">
        <v>0.32300000000000001</v>
      </c>
      <c r="G305" s="30">
        <v>0.27400000000000002</v>
      </c>
      <c r="H305" s="30">
        <v>15</v>
      </c>
      <c r="I305" s="30">
        <v>4</v>
      </c>
      <c r="J305" s="31">
        <v>0.27</v>
      </c>
      <c r="K305" s="30" t="s">
        <v>867</v>
      </c>
      <c r="L305" s="4"/>
      <c r="M305" s="34" t="s">
        <v>383</v>
      </c>
      <c r="N305" s="35">
        <v>14.5</v>
      </c>
      <c r="O305" s="35">
        <v>0.183</v>
      </c>
      <c r="P305" s="35">
        <v>0.75800000000000001</v>
      </c>
    </row>
    <row r="306" spans="1:16" ht="22" x14ac:dyDescent="0.3">
      <c r="A306" s="30" t="s">
        <v>919</v>
      </c>
      <c r="B306" s="30" t="s">
        <v>923</v>
      </c>
      <c r="C306" s="30">
        <v>6.25</v>
      </c>
      <c r="D306" s="30">
        <v>0.20499999999999999</v>
      </c>
      <c r="E306" s="30">
        <v>0.22500000000000001</v>
      </c>
      <c r="F306" s="30">
        <v>0.32300000000000001</v>
      </c>
      <c r="G306" s="30">
        <v>0.27400000000000002</v>
      </c>
      <c r="H306" s="30">
        <v>20</v>
      </c>
      <c r="I306" s="30">
        <v>13</v>
      </c>
      <c r="J306" s="31">
        <v>0.65</v>
      </c>
      <c r="K306" s="30" t="s">
        <v>908</v>
      </c>
      <c r="L306" s="4"/>
      <c r="M306" s="34" t="s">
        <v>283</v>
      </c>
      <c r="N306" s="35">
        <v>15</v>
      </c>
      <c r="O306" s="35">
        <v>0.17799999999999999</v>
      </c>
      <c r="P306" s="35">
        <v>0.84499999999999997</v>
      </c>
    </row>
    <row r="307" spans="1:16" ht="22" x14ac:dyDescent="0.3">
      <c r="A307" s="10" t="s">
        <v>95</v>
      </c>
      <c r="B307" s="10" t="s">
        <v>82</v>
      </c>
      <c r="C307" s="10">
        <v>4.83</v>
      </c>
      <c r="D307" s="11">
        <v>0.23300000000000001</v>
      </c>
      <c r="E307" s="11">
        <f t="shared" ref="E307:E312" si="3">(C307 - MIN(C:C)) / (MAX(C:C) - MIN(C:C))</f>
        <v>0.16482236458940011</v>
      </c>
      <c r="F307" s="11">
        <f t="shared" ref="F307:F312" si="4">1 - ((D307 - MIN(D:D)) / (MAX(D:D) - MIN(D:D)))</f>
        <v>0.3835978835978836</v>
      </c>
      <c r="G307" s="11">
        <f t="shared" ref="G307:G312" si="5">0.5 *E307+0.5*F307</f>
        <v>0.27421012409364187</v>
      </c>
      <c r="H307" s="10">
        <v>30</v>
      </c>
      <c r="I307" s="10">
        <v>17</v>
      </c>
      <c r="J307" s="12">
        <f>I307/H307</f>
        <v>0.56666666666666665</v>
      </c>
      <c r="K307" s="3"/>
      <c r="L307" s="4"/>
      <c r="M307" s="34" t="s">
        <v>382</v>
      </c>
      <c r="N307" s="35">
        <v>13.66</v>
      </c>
      <c r="O307" s="35">
        <v>7.3999999999999996E-2</v>
      </c>
      <c r="P307" s="35">
        <v>0.86899999999999999</v>
      </c>
    </row>
    <row r="308" spans="1:16" ht="22" x14ac:dyDescent="0.3">
      <c r="A308" s="10" t="s">
        <v>89</v>
      </c>
      <c r="B308" s="10" t="s">
        <v>15</v>
      </c>
      <c r="C308" s="10">
        <v>3.75</v>
      </c>
      <c r="D308" s="11">
        <v>0.20899999999999999</v>
      </c>
      <c r="E308" s="11">
        <f t="shared" si="3"/>
        <v>0.10192195690157251</v>
      </c>
      <c r="F308" s="11">
        <f t="shared" si="4"/>
        <v>0.44708994708994709</v>
      </c>
      <c r="G308" s="11">
        <f t="shared" si="5"/>
        <v>0.27450595199575978</v>
      </c>
      <c r="H308" s="10">
        <v>15</v>
      </c>
      <c r="I308" s="10">
        <v>12</v>
      </c>
      <c r="J308" s="12">
        <f>I308/H308</f>
        <v>0.8</v>
      </c>
      <c r="K308" s="3"/>
      <c r="L308" s="4"/>
      <c r="M308" s="34" t="s">
        <v>762</v>
      </c>
      <c r="N308" s="35">
        <v>8.11</v>
      </c>
      <c r="O308" s="35">
        <v>0.121</v>
      </c>
      <c r="P308" s="35">
        <v>0.92800000000000005</v>
      </c>
    </row>
    <row r="309" spans="1:16" ht="22" x14ac:dyDescent="0.3">
      <c r="A309" s="6" t="s">
        <v>29</v>
      </c>
      <c r="B309" s="6" t="s">
        <v>54</v>
      </c>
      <c r="C309" s="7">
        <v>3.06</v>
      </c>
      <c r="D309" s="7">
        <v>0.193</v>
      </c>
      <c r="E309" s="7">
        <f t="shared" si="3"/>
        <v>6.1735585323238203E-2</v>
      </c>
      <c r="F309" s="7">
        <f t="shared" si="4"/>
        <v>0.48941798941798942</v>
      </c>
      <c r="G309" s="7">
        <f t="shared" si="5"/>
        <v>0.27557678737061381</v>
      </c>
      <c r="H309" s="8">
        <v>18</v>
      </c>
      <c r="I309" s="8">
        <v>10</v>
      </c>
      <c r="J309" s="9">
        <f>I309/H309</f>
        <v>0.55555555555555558</v>
      </c>
      <c r="K309" s="3"/>
      <c r="L309" s="4"/>
      <c r="M309" s="34" t="s">
        <v>946</v>
      </c>
      <c r="N309" s="35">
        <v>6.7496999188970017</v>
      </c>
      <c r="O309" s="35">
        <v>0.20928548256285484</v>
      </c>
      <c r="P309" s="35">
        <v>0.36225949143947594</v>
      </c>
    </row>
    <row r="310" spans="1:16" ht="22" x14ac:dyDescent="0.3">
      <c r="A310" s="10" t="s">
        <v>96</v>
      </c>
      <c r="B310" s="10" t="s">
        <v>97</v>
      </c>
      <c r="C310" s="10">
        <v>3.21</v>
      </c>
      <c r="D310" s="11">
        <v>0.19600000000000001</v>
      </c>
      <c r="E310" s="11">
        <f t="shared" si="3"/>
        <v>7.0471753057658695E-2</v>
      </c>
      <c r="F310" s="11">
        <f t="shared" si="4"/>
        <v>0.48148148148148151</v>
      </c>
      <c r="G310" s="11">
        <f t="shared" si="5"/>
        <v>0.27597661726957012</v>
      </c>
      <c r="H310" s="10">
        <v>23</v>
      </c>
      <c r="I310" s="10">
        <v>14</v>
      </c>
      <c r="J310" s="12">
        <f>I310/H310</f>
        <v>0.60869565217391308</v>
      </c>
      <c r="K310" s="3"/>
      <c r="L310" s="4"/>
    </row>
    <row r="311" spans="1:16" ht="22" x14ac:dyDescent="0.3">
      <c r="A311" s="6" t="s">
        <v>33</v>
      </c>
      <c r="B311" s="6" t="s">
        <v>56</v>
      </c>
      <c r="C311" s="7">
        <v>4.5</v>
      </c>
      <c r="D311" s="7">
        <v>0.224</v>
      </c>
      <c r="E311" s="7">
        <f t="shared" si="3"/>
        <v>0.145602795573675</v>
      </c>
      <c r="F311" s="7">
        <f t="shared" si="4"/>
        <v>0.40740740740740744</v>
      </c>
      <c r="G311" s="7">
        <f t="shared" si="5"/>
        <v>0.27650510149054119</v>
      </c>
      <c r="H311" s="8">
        <v>9</v>
      </c>
      <c r="I311" s="8">
        <v>5</v>
      </c>
      <c r="J311" s="9">
        <f>I311/H311</f>
        <v>0.55555555555555558</v>
      </c>
      <c r="K311" s="3"/>
      <c r="L311" s="4"/>
    </row>
    <row r="312" spans="1:16" ht="22" x14ac:dyDescent="0.3">
      <c r="A312" s="17" t="s">
        <v>308</v>
      </c>
      <c r="B312" s="17" t="s">
        <v>15</v>
      </c>
      <c r="C312" s="18">
        <v>5.42</v>
      </c>
      <c r="D312" s="18">
        <v>0.24399999999999999</v>
      </c>
      <c r="E312" s="18">
        <f t="shared" si="3"/>
        <v>0.1991846243447874</v>
      </c>
      <c r="F312" s="18">
        <f t="shared" si="4"/>
        <v>0.35449735449735453</v>
      </c>
      <c r="G312" s="18">
        <f t="shared" si="5"/>
        <v>0.27684098942107094</v>
      </c>
      <c r="H312" s="19">
        <v>19</v>
      </c>
      <c r="I312" s="19">
        <v>14</v>
      </c>
      <c r="J312" s="20">
        <f>(I312/H312)</f>
        <v>0.73684210526315785</v>
      </c>
      <c r="K312" s="17" t="s">
        <v>306</v>
      </c>
      <c r="L312" s="4"/>
    </row>
    <row r="313" spans="1:16" ht="22" x14ac:dyDescent="0.3">
      <c r="A313" s="30" t="s">
        <v>798</v>
      </c>
      <c r="B313" s="30" t="s">
        <v>15</v>
      </c>
      <c r="C313" s="30">
        <v>7.5</v>
      </c>
      <c r="D313" s="30">
        <v>0.22600000000000001</v>
      </c>
      <c r="E313" s="30">
        <v>0.3</v>
      </c>
      <c r="F313" s="30">
        <v>0.254</v>
      </c>
      <c r="G313" s="30">
        <v>0.27700000000000002</v>
      </c>
      <c r="H313" s="30">
        <v>17</v>
      </c>
      <c r="I313" s="30">
        <v>8</v>
      </c>
      <c r="J313" s="31">
        <v>0.47</v>
      </c>
      <c r="K313" s="30" t="s">
        <v>799</v>
      </c>
      <c r="L313" s="4"/>
    </row>
    <row r="314" spans="1:16" ht="22" x14ac:dyDescent="0.3">
      <c r="A314" s="30" t="s">
        <v>875</v>
      </c>
      <c r="B314" s="30" t="s">
        <v>869</v>
      </c>
      <c r="C314" s="30">
        <v>7.5</v>
      </c>
      <c r="D314" s="30">
        <v>0.22600000000000001</v>
      </c>
      <c r="E314" s="30">
        <v>0.3</v>
      </c>
      <c r="F314" s="30">
        <v>0.254</v>
      </c>
      <c r="G314" s="30">
        <v>0.27700000000000002</v>
      </c>
      <c r="H314" s="30">
        <v>18</v>
      </c>
      <c r="I314" s="30">
        <v>8</v>
      </c>
      <c r="J314" s="31">
        <v>0.44</v>
      </c>
      <c r="K314" s="30" t="s">
        <v>867</v>
      </c>
      <c r="L314" s="4"/>
    </row>
    <row r="315" spans="1:16" ht="22" x14ac:dyDescent="0.3">
      <c r="A315" s="30" t="s">
        <v>875</v>
      </c>
      <c r="B315" s="30" t="s">
        <v>870</v>
      </c>
      <c r="C315" s="30">
        <v>5.58</v>
      </c>
      <c r="D315" s="30">
        <v>0.191</v>
      </c>
      <c r="E315" s="30">
        <v>0.185</v>
      </c>
      <c r="F315" s="30">
        <v>0.37</v>
      </c>
      <c r="G315" s="30">
        <v>0.27700000000000002</v>
      </c>
      <c r="H315" s="30">
        <v>16</v>
      </c>
      <c r="I315" s="30">
        <v>13</v>
      </c>
      <c r="J315" s="31">
        <v>0.81</v>
      </c>
      <c r="K315" s="30" t="s">
        <v>867</v>
      </c>
      <c r="L315" s="4"/>
    </row>
    <row r="316" spans="1:16" ht="22" x14ac:dyDescent="0.3">
      <c r="A316" s="6" t="s">
        <v>14</v>
      </c>
      <c r="B316" s="6" t="s">
        <v>57</v>
      </c>
      <c r="C316" s="7">
        <v>6.94</v>
      </c>
      <c r="D316" s="7">
        <v>0.27700000000000002</v>
      </c>
      <c r="E316" s="7">
        <f>(C316 - MIN(C:C)) / (MAX(C:C) - MIN(C:C))</f>
        <v>0.28771112405358185</v>
      </c>
      <c r="F316" s="7">
        <f>1 - ((D316 - MIN(D:D)) / (MAX(D:D) - MIN(D:D)))</f>
        <v>0.2671957671957671</v>
      </c>
      <c r="G316" s="7">
        <f>0.5 *E316+0.5*F316</f>
        <v>0.27745344562467444</v>
      </c>
      <c r="H316" s="8">
        <v>17</v>
      </c>
      <c r="I316" s="8">
        <v>11</v>
      </c>
      <c r="J316" s="9">
        <f>I316/H316</f>
        <v>0.6470588235294118</v>
      </c>
      <c r="K316" s="3"/>
      <c r="L316" s="4"/>
    </row>
    <row r="317" spans="1:16" ht="22" x14ac:dyDescent="0.3">
      <c r="A317" s="21" t="s">
        <v>607</v>
      </c>
      <c r="B317" s="21" t="s">
        <v>605</v>
      </c>
      <c r="C317" s="21">
        <v>5.33</v>
      </c>
      <c r="D317" s="21">
        <v>0.26800000000000002</v>
      </c>
      <c r="E317" s="21">
        <v>0.26600000000000001</v>
      </c>
      <c r="F317" s="21">
        <v>0.29099999999999998</v>
      </c>
      <c r="G317" s="21">
        <v>0.27900000000000003</v>
      </c>
      <c r="H317" s="21">
        <v>14</v>
      </c>
      <c r="I317" s="21">
        <v>6</v>
      </c>
      <c r="J317" s="22">
        <v>0.43</v>
      </c>
      <c r="K317" s="21" t="s">
        <v>600</v>
      </c>
      <c r="L317" s="4"/>
    </row>
    <row r="318" spans="1:16" ht="22" x14ac:dyDescent="0.3">
      <c r="A318" s="30" t="s">
        <v>801</v>
      </c>
      <c r="B318" s="30" t="s">
        <v>15</v>
      </c>
      <c r="C318" s="30">
        <v>8.33</v>
      </c>
      <c r="D318" s="30">
        <v>0.24</v>
      </c>
      <c r="E318" s="30">
        <v>0.35</v>
      </c>
      <c r="F318" s="30">
        <v>0.20799999999999999</v>
      </c>
      <c r="G318" s="30">
        <v>0.27900000000000003</v>
      </c>
      <c r="H318" s="30">
        <v>19</v>
      </c>
      <c r="I318" s="30">
        <v>15</v>
      </c>
      <c r="J318" s="31">
        <v>0.79</v>
      </c>
      <c r="K318" s="30" t="s">
        <v>799</v>
      </c>
      <c r="L318" s="4"/>
    </row>
    <row r="319" spans="1:16" ht="22" x14ac:dyDescent="0.3">
      <c r="A319" s="30" t="s">
        <v>890</v>
      </c>
      <c r="B319" s="30" t="s">
        <v>893</v>
      </c>
      <c r="C319" s="30">
        <v>9</v>
      </c>
      <c r="D319" s="30">
        <v>0.252</v>
      </c>
      <c r="E319" s="30">
        <v>0.39</v>
      </c>
      <c r="F319" s="30">
        <v>0.16800000000000001</v>
      </c>
      <c r="G319" s="30">
        <v>0.27900000000000003</v>
      </c>
      <c r="H319" s="30">
        <v>19</v>
      </c>
      <c r="I319" s="30">
        <v>11</v>
      </c>
      <c r="J319" s="31">
        <v>0.57999999999999996</v>
      </c>
      <c r="K319" s="30" t="s">
        <v>892</v>
      </c>
      <c r="L319" s="4"/>
    </row>
    <row r="320" spans="1:16" ht="22" x14ac:dyDescent="0.3">
      <c r="A320" s="17" t="s">
        <v>287</v>
      </c>
      <c r="B320" s="17" t="s">
        <v>312</v>
      </c>
      <c r="C320" s="18">
        <v>5.36</v>
      </c>
      <c r="D320" s="18">
        <v>0.24099999999999999</v>
      </c>
      <c r="E320" s="18">
        <f>(C320 - MIN(C:C)) / (MAX(C:C) - MIN(C:C))</f>
        <v>0.19569015725101921</v>
      </c>
      <c r="F320" s="18">
        <f>1 - ((D320 - MIN(D:D)) / (MAX(D:D) - MIN(D:D)))</f>
        <v>0.36243386243386244</v>
      </c>
      <c r="G320" s="18">
        <f>0.5 *E320+0.5*F320</f>
        <v>0.27906200984244084</v>
      </c>
      <c r="H320" s="19">
        <v>15</v>
      </c>
      <c r="I320" s="19">
        <v>7</v>
      </c>
      <c r="J320" s="20">
        <f>(I320/H320)</f>
        <v>0.46666666666666667</v>
      </c>
      <c r="K320" s="17" t="s">
        <v>288</v>
      </c>
      <c r="L320" s="4"/>
    </row>
    <row r="321" spans="1:12" ht="22" x14ac:dyDescent="0.3">
      <c r="A321" s="13" t="s">
        <v>147</v>
      </c>
      <c r="B321" s="13" t="s">
        <v>176</v>
      </c>
      <c r="C321" s="13">
        <v>6.94</v>
      </c>
      <c r="D321" s="13">
        <v>0.28000000000000003</v>
      </c>
      <c r="E321" s="13">
        <v>0.35499999999999998</v>
      </c>
      <c r="F321" s="13">
        <v>0.20499999999999999</v>
      </c>
      <c r="G321" s="13">
        <v>0.28000000000000003</v>
      </c>
      <c r="H321" s="13">
        <v>20</v>
      </c>
      <c r="I321" s="13">
        <v>11</v>
      </c>
      <c r="J321" s="14">
        <v>0.55000000000000004</v>
      </c>
      <c r="K321" s="13" t="s">
        <v>141</v>
      </c>
      <c r="L321" s="4"/>
    </row>
    <row r="322" spans="1:12" ht="22" x14ac:dyDescent="0.3">
      <c r="A322" s="24" t="s">
        <v>676</v>
      </c>
      <c r="B322" s="24" t="s">
        <v>15</v>
      </c>
      <c r="C322" s="24">
        <v>11.25</v>
      </c>
      <c r="D322" s="24">
        <v>0.28299999999999997</v>
      </c>
      <c r="E322" s="24">
        <v>0.56000000000000005</v>
      </c>
      <c r="F322" s="24">
        <v>0</v>
      </c>
      <c r="G322" s="24">
        <v>0.28000000000000003</v>
      </c>
      <c r="H322" s="24">
        <v>13</v>
      </c>
      <c r="I322" s="24">
        <v>9</v>
      </c>
      <c r="J322" s="25">
        <v>0.69</v>
      </c>
      <c r="K322" s="3"/>
      <c r="L322" s="4"/>
    </row>
    <row r="323" spans="1:12" ht="22" x14ac:dyDescent="0.3">
      <c r="A323" s="24" t="s">
        <v>677</v>
      </c>
      <c r="B323" s="24" t="s">
        <v>675</v>
      </c>
      <c r="C323" s="24">
        <v>7.5</v>
      </c>
      <c r="D323" s="24">
        <v>0.221</v>
      </c>
      <c r="E323" s="24">
        <v>0.29499999999999998</v>
      </c>
      <c r="F323" s="24">
        <v>0.26500000000000001</v>
      </c>
      <c r="G323" s="24">
        <v>0.28000000000000003</v>
      </c>
      <c r="H323" s="24">
        <v>6</v>
      </c>
      <c r="I323" s="24">
        <v>6</v>
      </c>
      <c r="J323" s="25">
        <v>1</v>
      </c>
      <c r="K323" s="3"/>
      <c r="L323" s="4"/>
    </row>
    <row r="324" spans="1:12" ht="22" x14ac:dyDescent="0.3">
      <c r="A324" s="24" t="s">
        <v>678</v>
      </c>
      <c r="B324" s="24" t="s">
        <v>679</v>
      </c>
      <c r="C324" s="24">
        <v>7.08</v>
      </c>
      <c r="D324" s="24">
        <v>0.214</v>
      </c>
      <c r="E324" s="24">
        <v>0.26600000000000001</v>
      </c>
      <c r="F324" s="24">
        <v>0.29499999999999998</v>
      </c>
      <c r="G324" s="24">
        <v>0.28000000000000003</v>
      </c>
      <c r="H324" s="24">
        <v>30</v>
      </c>
      <c r="I324" s="24">
        <v>13</v>
      </c>
      <c r="J324" s="25">
        <v>0.43</v>
      </c>
      <c r="K324" s="3"/>
      <c r="L324" s="4"/>
    </row>
    <row r="325" spans="1:12" ht="22" x14ac:dyDescent="0.3">
      <c r="A325" s="17" t="s">
        <v>307</v>
      </c>
      <c r="B325" s="17" t="s">
        <v>15</v>
      </c>
      <c r="C325" s="18">
        <v>5.42</v>
      </c>
      <c r="D325" s="18">
        <v>0.24099999999999999</v>
      </c>
      <c r="E325" s="18">
        <f>(C325 - MIN(C:C)) / (MAX(C:C) - MIN(C:C))</f>
        <v>0.1991846243447874</v>
      </c>
      <c r="F325" s="18">
        <f>1 - ((D325 - MIN(D:D)) / (MAX(D:D) - MIN(D:D)))</f>
        <v>0.36243386243386244</v>
      </c>
      <c r="G325" s="18">
        <f>0.5 *E325+0.5*F325</f>
        <v>0.28080924338932489</v>
      </c>
      <c r="H325" s="19">
        <v>16</v>
      </c>
      <c r="I325" s="19">
        <v>13</v>
      </c>
      <c r="J325" s="20">
        <f>(I325/H325)</f>
        <v>0.8125</v>
      </c>
      <c r="K325" s="17" t="s">
        <v>298</v>
      </c>
      <c r="L325" s="4"/>
    </row>
    <row r="326" spans="1:12" ht="22" x14ac:dyDescent="0.3">
      <c r="A326" s="13" t="s">
        <v>177</v>
      </c>
      <c r="B326" s="13" t="s">
        <v>178</v>
      </c>
      <c r="C326" s="13">
        <v>5</v>
      </c>
      <c r="D326" s="13">
        <v>0.247</v>
      </c>
      <c r="E326" s="13">
        <v>0.2</v>
      </c>
      <c r="F326" s="13">
        <v>0.36199999999999999</v>
      </c>
      <c r="G326" s="13">
        <v>0.28100000000000003</v>
      </c>
      <c r="H326" s="13">
        <v>40</v>
      </c>
      <c r="I326" s="13">
        <v>12</v>
      </c>
      <c r="J326" s="14">
        <v>0.3</v>
      </c>
      <c r="K326" s="15" t="s">
        <v>154</v>
      </c>
    </row>
    <row r="327" spans="1:12" ht="22" x14ac:dyDescent="0.3">
      <c r="A327" s="17" t="s">
        <v>313</v>
      </c>
      <c r="B327" s="17" t="s">
        <v>324</v>
      </c>
      <c r="C327" s="18">
        <v>4.72</v>
      </c>
      <c r="D327" s="18">
        <v>0.22500000000000001</v>
      </c>
      <c r="E327" s="18">
        <f>(C327 - MIN(C:C)) / (MAX(C:C) - MIN(C:C))</f>
        <v>0.15841584158415839</v>
      </c>
      <c r="F327" s="18">
        <f>1 - ((D327 - MIN(D:D)) / (MAX(D:D) - MIN(D:D)))</f>
        <v>0.40476190476190477</v>
      </c>
      <c r="G327" s="18">
        <f>0.5 *E327+0.5*F327</f>
        <v>0.28158887317303161</v>
      </c>
      <c r="H327" s="19">
        <v>11</v>
      </c>
      <c r="I327" s="19">
        <v>9</v>
      </c>
      <c r="J327" s="20">
        <f>(I327/H327)</f>
        <v>0.81818181818181823</v>
      </c>
      <c r="K327" s="17" t="s">
        <v>304</v>
      </c>
    </row>
    <row r="328" spans="1:12" ht="22" x14ac:dyDescent="0.3">
      <c r="A328" s="21" t="s">
        <v>598</v>
      </c>
      <c r="B328" s="21" t="s">
        <v>601</v>
      </c>
      <c r="C328" s="21">
        <v>3.42</v>
      </c>
      <c r="D328" s="21">
        <v>0.20799999999999999</v>
      </c>
      <c r="E328" s="21">
        <v>0.114</v>
      </c>
      <c r="F328" s="21">
        <v>0.45</v>
      </c>
      <c r="G328" s="21">
        <v>0.28199999999999997</v>
      </c>
      <c r="H328" s="21">
        <v>15</v>
      </c>
      <c r="I328" s="21">
        <v>9</v>
      </c>
      <c r="J328" s="22">
        <v>0.6</v>
      </c>
      <c r="K328" s="21" t="s">
        <v>600</v>
      </c>
    </row>
    <row r="329" spans="1:12" ht="22" x14ac:dyDescent="0.3">
      <c r="A329" s="21" t="s">
        <v>607</v>
      </c>
      <c r="B329" s="21" t="s">
        <v>611</v>
      </c>
      <c r="C329" s="21">
        <v>7</v>
      </c>
      <c r="D329" s="21">
        <v>0.316</v>
      </c>
      <c r="E329" s="21">
        <v>0.4</v>
      </c>
      <c r="F329" s="21">
        <v>0.16400000000000001</v>
      </c>
      <c r="G329" s="21">
        <v>0.28199999999999997</v>
      </c>
      <c r="H329" s="21">
        <v>15</v>
      </c>
      <c r="I329" s="21">
        <v>11</v>
      </c>
      <c r="J329" s="22">
        <v>0.73</v>
      </c>
      <c r="K329" s="21" t="s">
        <v>600</v>
      </c>
    </row>
    <row r="330" spans="1:12" ht="22" x14ac:dyDescent="0.3">
      <c r="A330" s="30" t="s">
        <v>819</v>
      </c>
      <c r="B330" s="30" t="s">
        <v>833</v>
      </c>
      <c r="C330" s="30">
        <v>7.5</v>
      </c>
      <c r="D330" s="30">
        <v>0.223</v>
      </c>
      <c r="E330" s="30">
        <v>0.3</v>
      </c>
      <c r="F330" s="30">
        <v>0.26400000000000001</v>
      </c>
      <c r="G330" s="30">
        <v>0.28199999999999997</v>
      </c>
      <c r="H330" s="30">
        <v>19</v>
      </c>
      <c r="I330" s="30">
        <v>10</v>
      </c>
      <c r="J330" s="31">
        <v>0.53</v>
      </c>
      <c r="K330" s="30" t="s">
        <v>821</v>
      </c>
    </row>
    <row r="331" spans="1:12" ht="22" x14ac:dyDescent="0.3">
      <c r="A331" s="10" t="s">
        <v>98</v>
      </c>
      <c r="B331" s="10" t="s">
        <v>99</v>
      </c>
      <c r="C331" s="10">
        <v>3.61</v>
      </c>
      <c r="D331" s="11">
        <v>0.2</v>
      </c>
      <c r="E331" s="11">
        <f>(C331 - MIN(C:C)) / (MAX(C:C) - MIN(C:C))</f>
        <v>9.376820034944669E-2</v>
      </c>
      <c r="F331" s="11">
        <f>1 - ((D331 - MIN(D:D)) / (MAX(D:D) - MIN(D:D)))</f>
        <v>0.47089947089947093</v>
      </c>
      <c r="G331" s="11">
        <f>0.5 *E331+0.5*F331</f>
        <v>0.2823338356244588</v>
      </c>
      <c r="H331" s="10">
        <v>24</v>
      </c>
      <c r="I331" s="10">
        <v>18</v>
      </c>
      <c r="J331" s="12">
        <f>I331/H331</f>
        <v>0.75</v>
      </c>
      <c r="K331" s="3"/>
    </row>
    <row r="332" spans="1:12" ht="22" x14ac:dyDescent="0.3">
      <c r="A332" s="21" t="s">
        <v>385</v>
      </c>
      <c r="B332" s="21" t="s">
        <v>388</v>
      </c>
      <c r="C332" s="21">
        <v>4.5</v>
      </c>
      <c r="D332" s="21">
        <v>0.24</v>
      </c>
      <c r="E332" s="21">
        <v>0.2</v>
      </c>
      <c r="F332" s="21">
        <v>0.36499999999999999</v>
      </c>
      <c r="G332" s="21">
        <v>0.28299999999999997</v>
      </c>
      <c r="H332" s="21">
        <v>14</v>
      </c>
      <c r="I332" s="21">
        <v>8</v>
      </c>
      <c r="J332" s="22">
        <v>0.56999999999999995</v>
      </c>
      <c r="K332" s="21" t="s">
        <v>387</v>
      </c>
    </row>
    <row r="333" spans="1:12" ht="22" x14ac:dyDescent="0.3">
      <c r="A333" s="17" t="s">
        <v>287</v>
      </c>
      <c r="B333" s="17" t="s">
        <v>325</v>
      </c>
      <c r="C333" s="18">
        <v>4.6399999999999997</v>
      </c>
      <c r="D333" s="18">
        <v>0.222</v>
      </c>
      <c r="E333" s="18">
        <f>(C333 - MIN(C:C)) / (MAX(C:C) - MIN(C:C))</f>
        <v>0.15375655212580078</v>
      </c>
      <c r="F333" s="18">
        <f>1 - ((D333 - MIN(D:D)) / (MAX(D:D) - MIN(D:D)))</f>
        <v>0.41269841269841268</v>
      </c>
      <c r="G333" s="18">
        <f>0.5 *E333+0.5*F333</f>
        <v>0.28322748241210671</v>
      </c>
      <c r="H333" s="19">
        <v>19</v>
      </c>
      <c r="I333" s="19">
        <v>14</v>
      </c>
      <c r="J333" s="20">
        <f>(I333/H333)</f>
        <v>0.73684210526315785</v>
      </c>
      <c r="K333" s="17" t="s">
        <v>288</v>
      </c>
    </row>
    <row r="334" spans="1:12" ht="22" x14ac:dyDescent="0.3">
      <c r="A334" s="21" t="s">
        <v>648</v>
      </c>
      <c r="B334" s="21" t="s">
        <v>646</v>
      </c>
      <c r="C334" s="21">
        <v>4.5</v>
      </c>
      <c r="D334" s="21">
        <v>0.23899999999999999</v>
      </c>
      <c r="E334" s="21">
        <v>0.2</v>
      </c>
      <c r="F334" s="21">
        <v>0.36799999999999999</v>
      </c>
      <c r="G334" s="21">
        <v>0.28399999999999997</v>
      </c>
      <c r="H334" s="21">
        <v>8</v>
      </c>
      <c r="I334" s="21">
        <v>3</v>
      </c>
      <c r="J334" s="22">
        <v>0.38</v>
      </c>
      <c r="K334" s="21" t="s">
        <v>647</v>
      </c>
    </row>
    <row r="335" spans="1:12" ht="22" x14ac:dyDescent="0.3">
      <c r="A335" s="30" t="s">
        <v>919</v>
      </c>
      <c r="B335" s="30" t="s">
        <v>924</v>
      </c>
      <c r="C335" s="30">
        <v>7.5</v>
      </c>
      <c r="D335" s="30">
        <v>0.222</v>
      </c>
      <c r="E335" s="30">
        <v>0.3</v>
      </c>
      <c r="F335" s="30">
        <v>0.26700000000000002</v>
      </c>
      <c r="G335" s="30">
        <v>0.28399999999999997</v>
      </c>
      <c r="H335" s="30">
        <v>19</v>
      </c>
      <c r="I335" s="30">
        <v>9</v>
      </c>
      <c r="J335" s="31">
        <v>0.47</v>
      </c>
      <c r="K335" s="30" t="s">
        <v>908</v>
      </c>
    </row>
    <row r="336" spans="1:12" ht="22" x14ac:dyDescent="0.3">
      <c r="A336" s="6" t="s">
        <v>37</v>
      </c>
      <c r="B336" s="6" t="s">
        <v>15</v>
      </c>
      <c r="C336" s="7">
        <v>2.86</v>
      </c>
      <c r="D336" s="7">
        <v>0.182</v>
      </c>
      <c r="E336" s="7">
        <f>(C336 - MIN(C:C)) / (MAX(C:C) - MIN(C:C))</f>
        <v>5.0087361677344192E-2</v>
      </c>
      <c r="F336" s="7">
        <f>1 - ((D336 - MIN(D:D)) / (MAX(D:D) - MIN(D:D)))</f>
        <v>0.5185185185185186</v>
      </c>
      <c r="G336" s="7">
        <f>0.5 *E336+0.5*F336</f>
        <v>0.28430294009793139</v>
      </c>
      <c r="H336" s="8">
        <v>16</v>
      </c>
      <c r="I336" s="8">
        <v>14</v>
      </c>
      <c r="J336" s="9">
        <f>I336/H336</f>
        <v>0.875</v>
      </c>
      <c r="K336" s="3"/>
    </row>
    <row r="337" spans="1:11" ht="22" x14ac:dyDescent="0.3">
      <c r="A337" s="6" t="s">
        <v>27</v>
      </c>
      <c r="B337" s="6" t="s">
        <v>58</v>
      </c>
      <c r="C337" s="7">
        <v>3.5</v>
      </c>
      <c r="D337" s="7">
        <v>0.19600000000000001</v>
      </c>
      <c r="E337" s="7">
        <f>(C337 - MIN(C:C)) / (MAX(C:C) - MIN(C:C))</f>
        <v>8.7361677344204997E-2</v>
      </c>
      <c r="F337" s="7">
        <f>1 - ((D337 - MIN(D:D)) / (MAX(D:D) - MIN(D:D)))</f>
        <v>0.48148148148148151</v>
      </c>
      <c r="G337" s="7">
        <f>0.5 *E337+0.5*F337</f>
        <v>0.28442157941284324</v>
      </c>
      <c r="H337" s="8">
        <v>17</v>
      </c>
      <c r="I337" s="8">
        <v>7</v>
      </c>
      <c r="J337" s="9">
        <f>I337/H337</f>
        <v>0.41176470588235292</v>
      </c>
      <c r="K337" s="3"/>
    </row>
    <row r="338" spans="1:11" ht="22" x14ac:dyDescent="0.3">
      <c r="A338" s="17" t="s">
        <v>302</v>
      </c>
      <c r="B338" s="17" t="s">
        <v>15</v>
      </c>
      <c r="C338" s="18">
        <v>5.5</v>
      </c>
      <c r="D338" s="18">
        <v>0.24</v>
      </c>
      <c r="E338" s="18">
        <f>(C338 - MIN(C:C)) / (MAX(C:C) - MIN(C:C))</f>
        <v>0.20384391380314501</v>
      </c>
      <c r="F338" s="18">
        <f>1 - ((D338 - MIN(D:D)) / (MAX(D:D) - MIN(D:D)))</f>
        <v>0.36507936507936511</v>
      </c>
      <c r="G338" s="18">
        <f>0.5 *E338+0.5*F338</f>
        <v>0.28446163944125508</v>
      </c>
      <c r="H338" s="19">
        <v>15</v>
      </c>
      <c r="I338" s="19">
        <v>10</v>
      </c>
      <c r="J338" s="20">
        <f>(I338/H338)</f>
        <v>0.66666666666666663</v>
      </c>
      <c r="K338" s="17" t="s">
        <v>304</v>
      </c>
    </row>
    <row r="339" spans="1:11" ht="22" x14ac:dyDescent="0.3">
      <c r="A339" s="21" t="s">
        <v>631</v>
      </c>
      <c r="B339" s="21" t="s">
        <v>632</v>
      </c>
      <c r="C339" s="21">
        <v>3.88</v>
      </c>
      <c r="D339" s="21">
        <v>0.219</v>
      </c>
      <c r="E339" s="21">
        <v>0.15</v>
      </c>
      <c r="F339" s="21">
        <v>0.42099999999999999</v>
      </c>
      <c r="G339" s="21">
        <v>0.28499999999999998</v>
      </c>
      <c r="H339" s="21">
        <v>9</v>
      </c>
      <c r="I339" s="21">
        <v>8</v>
      </c>
      <c r="J339" s="22">
        <v>0.89</v>
      </c>
      <c r="K339" s="21" t="s">
        <v>600</v>
      </c>
    </row>
    <row r="340" spans="1:11" ht="22" x14ac:dyDescent="0.3">
      <c r="A340" s="30" t="s">
        <v>798</v>
      </c>
      <c r="B340" s="30" t="s">
        <v>15</v>
      </c>
      <c r="C340" s="30">
        <v>5.36</v>
      </c>
      <c r="D340" s="30">
        <v>0.182</v>
      </c>
      <c r="E340" s="30">
        <v>0.17199999999999999</v>
      </c>
      <c r="F340" s="30">
        <v>0.39900000000000002</v>
      </c>
      <c r="G340" s="30">
        <v>0.28499999999999998</v>
      </c>
      <c r="H340" s="30">
        <v>18</v>
      </c>
      <c r="I340" s="30">
        <v>9</v>
      </c>
      <c r="J340" s="31">
        <v>0.5</v>
      </c>
      <c r="K340" s="30" t="s">
        <v>799</v>
      </c>
    </row>
    <row r="341" spans="1:11" ht="22" x14ac:dyDescent="0.3">
      <c r="A341" s="30" t="s">
        <v>900</v>
      </c>
      <c r="B341" s="30" t="s">
        <v>903</v>
      </c>
      <c r="C341" s="30">
        <v>8.75</v>
      </c>
      <c r="D341" s="30">
        <v>0.24399999999999999</v>
      </c>
      <c r="E341" s="30">
        <v>0.375</v>
      </c>
      <c r="F341" s="30">
        <v>0.19500000000000001</v>
      </c>
      <c r="G341" s="30">
        <v>0.28499999999999998</v>
      </c>
      <c r="H341" s="30">
        <v>19</v>
      </c>
      <c r="I341" s="30">
        <v>8</v>
      </c>
      <c r="J341" s="31">
        <v>0.42</v>
      </c>
      <c r="K341" s="30" t="s">
        <v>892</v>
      </c>
    </row>
    <row r="342" spans="1:11" ht="22" x14ac:dyDescent="0.3">
      <c r="A342" s="10" t="s">
        <v>83</v>
      </c>
      <c r="B342" s="10" t="s">
        <v>100</v>
      </c>
      <c r="C342" s="10">
        <v>3.93</v>
      </c>
      <c r="D342" s="11">
        <v>0.20499999999999999</v>
      </c>
      <c r="E342" s="11">
        <f>(C342 - MIN(C:C)) / (MAX(C:C) - MIN(C:C))</f>
        <v>0.11240535818287711</v>
      </c>
      <c r="F342" s="11">
        <f>1 - ((D342 - MIN(D:D)) / (MAX(D:D) - MIN(D:D)))</f>
        <v>0.45767195767195767</v>
      </c>
      <c r="G342" s="11">
        <f>0.5 *E342+0.5*F342</f>
        <v>0.28503865792741739</v>
      </c>
      <c r="H342" s="10">
        <v>66</v>
      </c>
      <c r="I342" s="10">
        <v>32</v>
      </c>
      <c r="J342" s="12">
        <f>I342/H342</f>
        <v>0.48484848484848486</v>
      </c>
      <c r="K342" s="3"/>
    </row>
    <row r="343" spans="1:11" ht="22" x14ac:dyDescent="0.3">
      <c r="A343" s="17" t="s">
        <v>291</v>
      </c>
      <c r="B343" s="17" t="s">
        <v>323</v>
      </c>
      <c r="C343" s="18">
        <v>5.28</v>
      </c>
      <c r="D343" s="18">
        <v>0.23400000000000001</v>
      </c>
      <c r="E343" s="18">
        <f>(C343 - MIN(C:C)) / (MAX(C:C) - MIN(C:C))</f>
        <v>0.19103086779266162</v>
      </c>
      <c r="F343" s="18">
        <f>1 - ((D343 - MIN(D:D)) / (MAX(D:D) - MIN(D:D)))</f>
        <v>0.38095238095238093</v>
      </c>
      <c r="G343" s="18">
        <f>0.5 *E343+0.5*F343</f>
        <v>0.28599162437252129</v>
      </c>
      <c r="H343" s="19">
        <v>14</v>
      </c>
      <c r="I343" s="19">
        <v>10</v>
      </c>
      <c r="J343" s="20">
        <f>(I343/H343)</f>
        <v>0.7142857142857143</v>
      </c>
      <c r="K343" s="17" t="s">
        <v>293</v>
      </c>
    </row>
    <row r="344" spans="1:11" ht="22" x14ac:dyDescent="0.3">
      <c r="A344" s="13" t="s">
        <v>139</v>
      </c>
      <c r="B344" s="13" t="s">
        <v>179</v>
      </c>
      <c r="C344" s="13">
        <v>6.07</v>
      </c>
      <c r="D344" s="13">
        <v>0.26300000000000001</v>
      </c>
      <c r="E344" s="13">
        <v>0.28599999999999998</v>
      </c>
      <c r="F344" s="13">
        <v>0.28599999999999998</v>
      </c>
      <c r="G344" s="13">
        <v>0.28599999999999998</v>
      </c>
      <c r="H344" s="13">
        <v>19</v>
      </c>
      <c r="I344" s="13">
        <v>7</v>
      </c>
      <c r="J344" s="14">
        <v>0.37</v>
      </c>
      <c r="K344" s="13" t="s">
        <v>141</v>
      </c>
    </row>
    <row r="345" spans="1:11" ht="22" x14ac:dyDescent="0.3">
      <c r="A345" s="30" t="s">
        <v>906</v>
      </c>
      <c r="B345" s="30" t="s">
        <v>910</v>
      </c>
      <c r="C345" s="30">
        <v>6.5</v>
      </c>
      <c r="D345" s="30">
        <v>0.20200000000000001</v>
      </c>
      <c r="E345" s="30">
        <v>0.24</v>
      </c>
      <c r="F345" s="30">
        <v>0.33300000000000002</v>
      </c>
      <c r="G345" s="30">
        <v>0.28699999999999998</v>
      </c>
      <c r="H345" s="30">
        <v>19</v>
      </c>
      <c r="I345" s="30">
        <v>11</v>
      </c>
      <c r="J345" s="31">
        <v>0.57999999999999996</v>
      </c>
      <c r="K345" s="30" t="s">
        <v>908</v>
      </c>
    </row>
    <row r="346" spans="1:11" ht="22" x14ac:dyDescent="0.3">
      <c r="A346" s="17" t="s">
        <v>326</v>
      </c>
      <c r="B346" s="17" t="s">
        <v>327</v>
      </c>
      <c r="C346" s="18">
        <v>5</v>
      </c>
      <c r="D346" s="18">
        <v>0.22700000000000001</v>
      </c>
      <c r="E346" s="18">
        <f>(C346 - MIN(C:C)) / (MAX(C:C) - MIN(C:C))</f>
        <v>0.17472335468840999</v>
      </c>
      <c r="F346" s="18">
        <f>1 - ((D346 - MIN(D:D)) / (MAX(D:D) - MIN(D:D)))</f>
        <v>0.39947089947089942</v>
      </c>
      <c r="G346" s="18">
        <f>0.5 *E346+0.5*F346</f>
        <v>0.28709712707965473</v>
      </c>
      <c r="H346" s="19">
        <v>18</v>
      </c>
      <c r="I346" s="19">
        <v>10</v>
      </c>
      <c r="J346" s="20">
        <f>(I346/H346)</f>
        <v>0.55555555555555558</v>
      </c>
      <c r="K346" s="17" t="s">
        <v>306</v>
      </c>
    </row>
    <row r="347" spans="1:11" ht="22" x14ac:dyDescent="0.3">
      <c r="A347" s="13" t="s">
        <v>142</v>
      </c>
      <c r="B347" s="13" t="s">
        <v>180</v>
      </c>
      <c r="C347" s="13">
        <v>3.5</v>
      </c>
      <c r="D347" s="13">
        <v>0.219</v>
      </c>
      <c r="E347" s="13">
        <v>0.08</v>
      </c>
      <c r="F347" s="13">
        <v>0.495</v>
      </c>
      <c r="G347" s="13">
        <v>0.28799999999999998</v>
      </c>
      <c r="H347" s="13">
        <v>22</v>
      </c>
      <c r="I347" s="13">
        <v>10</v>
      </c>
      <c r="J347" s="14">
        <v>0.45</v>
      </c>
      <c r="K347" s="15" t="s">
        <v>144</v>
      </c>
    </row>
    <row r="348" spans="1:11" ht="22" x14ac:dyDescent="0.3">
      <c r="A348" s="13" t="s">
        <v>181</v>
      </c>
      <c r="B348" s="13" t="s">
        <v>182</v>
      </c>
      <c r="C348" s="13">
        <v>5.83</v>
      </c>
      <c r="D348" s="13">
        <v>0.25800000000000001</v>
      </c>
      <c r="E348" s="13">
        <v>0.26600000000000001</v>
      </c>
      <c r="F348" s="13">
        <v>0.31</v>
      </c>
      <c r="G348" s="13">
        <v>0.28799999999999998</v>
      </c>
      <c r="H348" s="13">
        <v>10</v>
      </c>
      <c r="I348" s="13">
        <v>3</v>
      </c>
      <c r="J348" s="14">
        <v>0.3</v>
      </c>
      <c r="K348" s="13" t="s">
        <v>183</v>
      </c>
    </row>
    <row r="349" spans="1:11" ht="22" x14ac:dyDescent="0.3">
      <c r="A349" s="21" t="s">
        <v>614</v>
      </c>
      <c r="B349" s="21" t="s">
        <v>615</v>
      </c>
      <c r="C349" s="21">
        <v>5.33</v>
      </c>
      <c r="D349" s="21">
        <v>0.26100000000000001</v>
      </c>
      <c r="E349" s="21">
        <v>0.26600000000000001</v>
      </c>
      <c r="F349" s="21">
        <v>0.31</v>
      </c>
      <c r="G349" s="21">
        <v>0.28799999999999998</v>
      </c>
      <c r="H349" s="21">
        <v>13</v>
      </c>
      <c r="I349" s="21">
        <v>7</v>
      </c>
      <c r="J349" s="22">
        <v>0.54</v>
      </c>
      <c r="K349" s="21" t="s">
        <v>600</v>
      </c>
    </row>
    <row r="350" spans="1:11" ht="22" x14ac:dyDescent="0.3">
      <c r="A350" s="30" t="s">
        <v>801</v>
      </c>
      <c r="B350" s="30" t="s">
        <v>15</v>
      </c>
      <c r="C350" s="30">
        <v>8.2100000000000009</v>
      </c>
      <c r="D350" s="30">
        <v>0.23200000000000001</v>
      </c>
      <c r="E350" s="30">
        <v>0.34300000000000003</v>
      </c>
      <c r="F350" s="30">
        <v>0.23400000000000001</v>
      </c>
      <c r="G350" s="30">
        <v>0.28799999999999998</v>
      </c>
      <c r="H350" s="30">
        <v>19</v>
      </c>
      <c r="I350" s="30">
        <v>8</v>
      </c>
      <c r="J350" s="31">
        <v>0.42</v>
      </c>
      <c r="K350" s="30" t="s">
        <v>799</v>
      </c>
    </row>
    <row r="351" spans="1:11" ht="22" x14ac:dyDescent="0.3">
      <c r="A351" s="30" t="s">
        <v>906</v>
      </c>
      <c r="B351" s="30" t="s">
        <v>910</v>
      </c>
      <c r="C351" s="30">
        <v>6.39</v>
      </c>
      <c r="D351" s="30">
        <v>0.19900000000000001</v>
      </c>
      <c r="E351" s="30">
        <v>0.23300000000000001</v>
      </c>
      <c r="F351" s="30">
        <v>0.34300000000000003</v>
      </c>
      <c r="G351" s="30">
        <v>0.28799999999999998</v>
      </c>
      <c r="H351" s="30">
        <v>18</v>
      </c>
      <c r="I351" s="30">
        <v>9</v>
      </c>
      <c r="J351" s="31">
        <v>0.5</v>
      </c>
      <c r="K351" s="30" t="s">
        <v>908</v>
      </c>
    </row>
    <row r="352" spans="1:11" ht="22" x14ac:dyDescent="0.3">
      <c r="A352" s="6" t="s">
        <v>29</v>
      </c>
      <c r="B352" s="6" t="s">
        <v>59</v>
      </c>
      <c r="C352" s="7">
        <v>5</v>
      </c>
      <c r="D352" s="7">
        <v>0.22600000000000001</v>
      </c>
      <c r="E352" s="7">
        <f>(C352 - MIN(C:C)) / (MAX(C:C) - MIN(C:C))</f>
        <v>0.17472335468840999</v>
      </c>
      <c r="F352" s="7">
        <f>1 - ((D352 - MIN(D:D)) / (MAX(D:D) - MIN(D:D)))</f>
        <v>0.40211640211640209</v>
      </c>
      <c r="G352" s="7">
        <f>0.5 *E352+0.5*F352</f>
        <v>0.28841987840240602</v>
      </c>
      <c r="H352" s="8">
        <v>28</v>
      </c>
      <c r="I352" s="8">
        <v>5</v>
      </c>
      <c r="J352" s="9">
        <f>I352/H352</f>
        <v>0.17857142857142858</v>
      </c>
      <c r="K352" s="3"/>
    </row>
    <row r="353" spans="1:11" ht="22" x14ac:dyDescent="0.3">
      <c r="A353" s="17" t="s">
        <v>305</v>
      </c>
      <c r="B353" s="17" t="s">
        <v>15</v>
      </c>
      <c r="C353" s="18">
        <v>5.28</v>
      </c>
      <c r="D353" s="18">
        <v>0.23200000000000001</v>
      </c>
      <c r="E353" s="18">
        <f>(C353 - MIN(C:C)) / (MAX(C:C) - MIN(C:C))</f>
        <v>0.19103086779266162</v>
      </c>
      <c r="F353" s="18">
        <f>1 - ((D353 - MIN(D:D)) / (MAX(D:D) - MIN(D:D)))</f>
        <v>0.38624338624338617</v>
      </c>
      <c r="G353" s="18">
        <f>0.5 *E353+0.5*F353</f>
        <v>0.28863712701802391</v>
      </c>
      <c r="H353" s="19">
        <v>19</v>
      </c>
      <c r="I353" s="19">
        <v>9</v>
      </c>
      <c r="J353" s="20">
        <f>(I353/H353)</f>
        <v>0.47368421052631576</v>
      </c>
      <c r="K353" s="17" t="s">
        <v>306</v>
      </c>
    </row>
    <row r="354" spans="1:11" ht="22" x14ac:dyDescent="0.3">
      <c r="A354" s="13" t="s">
        <v>184</v>
      </c>
      <c r="B354" s="13" t="s">
        <v>185</v>
      </c>
      <c r="C354" s="13">
        <v>3.75</v>
      </c>
      <c r="D354" s="13">
        <v>0.222</v>
      </c>
      <c r="E354" s="13">
        <v>0.1</v>
      </c>
      <c r="F354" s="13">
        <v>0.48099999999999998</v>
      </c>
      <c r="G354" s="13">
        <v>0.28999999999999998</v>
      </c>
      <c r="H354" s="13">
        <v>16</v>
      </c>
      <c r="I354" s="13">
        <v>5</v>
      </c>
      <c r="J354" s="14">
        <v>0.31</v>
      </c>
      <c r="K354" s="15" t="s">
        <v>173</v>
      </c>
    </row>
    <row r="355" spans="1:11" ht="22" x14ac:dyDescent="0.3">
      <c r="A355" s="27" t="s">
        <v>729</v>
      </c>
      <c r="B355" s="27" t="s">
        <v>730</v>
      </c>
      <c r="C355" s="27">
        <v>3.15</v>
      </c>
      <c r="D355" s="27">
        <v>0.19900000000000001</v>
      </c>
      <c r="E355" s="27">
        <v>0.114</v>
      </c>
      <c r="F355" s="27">
        <v>0.46600000000000003</v>
      </c>
      <c r="G355" s="27">
        <v>0.28999999999999998</v>
      </c>
      <c r="H355" s="27">
        <v>59</v>
      </c>
      <c r="I355" s="27">
        <v>25</v>
      </c>
      <c r="J355" s="28">
        <v>0.42</v>
      </c>
      <c r="K355" s="3"/>
    </row>
    <row r="356" spans="1:11" ht="22" x14ac:dyDescent="0.3">
      <c r="A356" s="17" t="s">
        <v>302</v>
      </c>
      <c r="B356" s="17" t="s">
        <v>15</v>
      </c>
      <c r="C356" s="18">
        <v>4.04</v>
      </c>
      <c r="D356" s="18">
        <v>0.20300000000000001</v>
      </c>
      <c r="E356" s="18">
        <f>(C356 - MIN(C:C)) / (MAX(C:C) - MIN(C:C))</f>
        <v>0.11881188118811881</v>
      </c>
      <c r="F356" s="18">
        <f>1 - ((D356 - MIN(D:D)) / (MAX(D:D) - MIN(D:D)))</f>
        <v>0.46296296296296291</v>
      </c>
      <c r="G356" s="18">
        <f>0.5 *E356+0.5*F356</f>
        <v>0.29088742207554086</v>
      </c>
      <c r="H356" s="19">
        <v>19</v>
      </c>
      <c r="I356" s="19">
        <v>14</v>
      </c>
      <c r="J356" s="20">
        <f>(I356/H356)</f>
        <v>0.73684210526315785</v>
      </c>
      <c r="K356" s="17" t="s">
        <v>304</v>
      </c>
    </row>
    <row r="357" spans="1:11" ht="22" x14ac:dyDescent="0.3">
      <c r="A357" s="30" t="s">
        <v>815</v>
      </c>
      <c r="B357" s="30" t="s">
        <v>816</v>
      </c>
      <c r="C357" s="30">
        <v>6.88</v>
      </c>
      <c r="D357" s="30">
        <v>0.20599999999999999</v>
      </c>
      <c r="E357" s="30">
        <v>0.26300000000000001</v>
      </c>
      <c r="F357" s="30">
        <v>0.32</v>
      </c>
      <c r="G357" s="30">
        <v>0.29099999999999998</v>
      </c>
      <c r="H357" s="30">
        <v>18</v>
      </c>
      <c r="I357" s="30">
        <v>10</v>
      </c>
      <c r="J357" s="31">
        <v>0.56000000000000005</v>
      </c>
      <c r="K357" s="30" t="s">
        <v>807</v>
      </c>
    </row>
    <row r="358" spans="1:11" ht="22" x14ac:dyDescent="0.3">
      <c r="A358" s="10" t="s">
        <v>96</v>
      </c>
      <c r="B358" s="10" t="s">
        <v>101</v>
      </c>
      <c r="C358" s="10">
        <v>3.75</v>
      </c>
      <c r="D358" s="11">
        <v>0.19600000000000001</v>
      </c>
      <c r="E358" s="11">
        <f>(C358 - MIN(C:C)) / (MAX(C:C) - MIN(C:C))</f>
        <v>0.10192195690157251</v>
      </c>
      <c r="F358" s="11">
        <f>1 - ((D358 - MIN(D:D)) / (MAX(D:D) - MIN(D:D)))</f>
        <v>0.48148148148148151</v>
      </c>
      <c r="G358" s="11">
        <f>0.5 *E358+0.5*F358</f>
        <v>0.29170171919152699</v>
      </c>
      <c r="H358" s="10">
        <v>25</v>
      </c>
      <c r="I358" s="10">
        <v>15</v>
      </c>
      <c r="J358" s="12">
        <f>I358/H358</f>
        <v>0.6</v>
      </c>
      <c r="K358" s="3"/>
    </row>
    <row r="359" spans="1:11" ht="22" x14ac:dyDescent="0.3">
      <c r="A359" s="17" t="s">
        <v>320</v>
      </c>
      <c r="B359" s="17" t="s">
        <v>15</v>
      </c>
      <c r="C359" s="18">
        <v>6.25</v>
      </c>
      <c r="D359" s="18">
        <v>0.251</v>
      </c>
      <c r="E359" s="18">
        <f>(C359 - MIN(C:C)) / (MAX(C:C) - MIN(C:C))</f>
        <v>0.24752475247524749</v>
      </c>
      <c r="F359" s="18">
        <f>1 - ((D359 - MIN(D:D)) / (MAX(D:D) - MIN(D:D)))</f>
        <v>0.33597883597883593</v>
      </c>
      <c r="G359" s="18">
        <f>0.5 *E359+0.5*F359</f>
        <v>0.29175179422704173</v>
      </c>
      <c r="H359" s="19">
        <v>19</v>
      </c>
      <c r="I359" s="19">
        <v>12</v>
      </c>
      <c r="J359" s="20">
        <f>(I359/H359)</f>
        <v>0.63157894736842102</v>
      </c>
      <c r="K359" s="17" t="s">
        <v>288</v>
      </c>
    </row>
    <row r="360" spans="1:11" ht="22" x14ac:dyDescent="0.3">
      <c r="A360" s="21" t="s">
        <v>536</v>
      </c>
      <c r="B360" s="21" t="s">
        <v>537</v>
      </c>
      <c r="C360" s="21">
        <v>5.33</v>
      </c>
      <c r="D360" s="21">
        <v>0.25800000000000001</v>
      </c>
      <c r="E360" s="21">
        <v>0.26600000000000001</v>
      </c>
      <c r="F360" s="21">
        <v>0.317</v>
      </c>
      <c r="G360" s="21">
        <v>0.29199999999999998</v>
      </c>
      <c r="H360" s="21">
        <v>8</v>
      </c>
      <c r="I360" s="21">
        <v>4</v>
      </c>
      <c r="J360" s="22">
        <v>0.5</v>
      </c>
      <c r="K360" s="21" t="s">
        <v>528</v>
      </c>
    </row>
    <row r="361" spans="1:11" ht="22" x14ac:dyDescent="0.3">
      <c r="A361" s="30" t="s">
        <v>798</v>
      </c>
      <c r="B361" s="30" t="s">
        <v>15</v>
      </c>
      <c r="C361" s="30">
        <v>7</v>
      </c>
      <c r="D361" s="30">
        <v>0.20799999999999999</v>
      </c>
      <c r="E361" s="30">
        <v>0.27</v>
      </c>
      <c r="F361" s="30">
        <v>0.314</v>
      </c>
      <c r="G361" s="30">
        <v>0.29199999999999998</v>
      </c>
      <c r="H361" s="30">
        <v>17</v>
      </c>
      <c r="I361" s="30">
        <v>11</v>
      </c>
      <c r="J361" s="31">
        <v>0.65</v>
      </c>
      <c r="K361" s="30" t="s">
        <v>799</v>
      </c>
    </row>
    <row r="362" spans="1:11" ht="22" x14ac:dyDescent="0.3">
      <c r="A362" s="30" t="s">
        <v>800</v>
      </c>
      <c r="B362" s="30" t="s">
        <v>15</v>
      </c>
      <c r="C362" s="30">
        <v>6.07</v>
      </c>
      <c r="D362" s="30">
        <v>0.191</v>
      </c>
      <c r="E362" s="30">
        <v>0.214</v>
      </c>
      <c r="F362" s="30">
        <v>0.37</v>
      </c>
      <c r="G362" s="30">
        <v>0.29199999999999998</v>
      </c>
      <c r="H362" s="30">
        <v>19</v>
      </c>
      <c r="I362" s="30">
        <v>8</v>
      </c>
      <c r="J362" s="31">
        <v>0.42</v>
      </c>
      <c r="K362" s="30" t="s">
        <v>799</v>
      </c>
    </row>
    <row r="363" spans="1:11" ht="22" x14ac:dyDescent="0.3">
      <c r="A363" s="30" t="s">
        <v>865</v>
      </c>
      <c r="B363" s="30" t="s">
        <v>870</v>
      </c>
      <c r="C363" s="30">
        <v>6.03</v>
      </c>
      <c r="D363" s="30">
        <v>0.19</v>
      </c>
      <c r="E363" s="30">
        <v>0.21199999999999999</v>
      </c>
      <c r="F363" s="30">
        <v>0.373</v>
      </c>
      <c r="G363" s="30">
        <v>0.29199999999999998</v>
      </c>
      <c r="H363" s="30">
        <v>19</v>
      </c>
      <c r="I363" s="30">
        <v>17</v>
      </c>
      <c r="J363" s="31">
        <v>0.89</v>
      </c>
      <c r="K363" s="30" t="s">
        <v>867</v>
      </c>
    </row>
    <row r="364" spans="1:11" ht="22" x14ac:dyDescent="0.3">
      <c r="A364" s="30" t="s">
        <v>875</v>
      </c>
      <c r="B364" s="30" t="s">
        <v>868</v>
      </c>
      <c r="C364" s="30">
        <v>7.5</v>
      </c>
      <c r="D364" s="30">
        <v>0.217</v>
      </c>
      <c r="E364" s="30">
        <v>0.3</v>
      </c>
      <c r="F364" s="30">
        <v>0.28399999999999997</v>
      </c>
      <c r="G364" s="30">
        <v>0.29199999999999998</v>
      </c>
      <c r="H364" s="30">
        <v>11</v>
      </c>
      <c r="I364" s="30">
        <v>10</v>
      </c>
      <c r="J364" s="31">
        <v>0.91</v>
      </c>
      <c r="K364" s="30" t="s">
        <v>867</v>
      </c>
    </row>
    <row r="365" spans="1:11" ht="22" x14ac:dyDescent="0.3">
      <c r="A365" s="30" t="s">
        <v>880</v>
      </c>
      <c r="B365" s="30" t="s">
        <v>883</v>
      </c>
      <c r="C365" s="30">
        <v>5.58</v>
      </c>
      <c r="D365" s="30">
        <v>0.182</v>
      </c>
      <c r="E365" s="30">
        <v>0.185</v>
      </c>
      <c r="F365" s="30">
        <v>0.39900000000000002</v>
      </c>
      <c r="G365" s="30">
        <v>0.29199999999999998</v>
      </c>
      <c r="H365" s="30">
        <v>19</v>
      </c>
      <c r="I365" s="30">
        <v>16</v>
      </c>
      <c r="J365" s="31">
        <v>0.84</v>
      </c>
      <c r="K365" s="30" t="s">
        <v>867</v>
      </c>
    </row>
    <row r="366" spans="1:11" ht="22" x14ac:dyDescent="0.3">
      <c r="A366" s="17" t="s">
        <v>321</v>
      </c>
      <c r="B366" s="17" t="s">
        <v>15</v>
      </c>
      <c r="C366" s="18">
        <v>4.8099999999999996</v>
      </c>
      <c r="D366" s="18">
        <v>0.219</v>
      </c>
      <c r="E366" s="18">
        <f>(C366 - MIN(C:C)) / (MAX(C:C) - MIN(C:C))</f>
        <v>0.16365754222481069</v>
      </c>
      <c r="F366" s="18">
        <f>1 - ((D366 - MIN(D:D)) / (MAX(D:D) - MIN(D:D)))</f>
        <v>0.42063492063492058</v>
      </c>
      <c r="G366" s="18">
        <f>0.5 *E366+0.5*F366</f>
        <v>0.29214623142986562</v>
      </c>
      <c r="H366" s="19">
        <v>18</v>
      </c>
      <c r="I366" s="19">
        <v>13</v>
      </c>
      <c r="J366" s="20">
        <f>(I366/H366)</f>
        <v>0.72222222222222221</v>
      </c>
      <c r="K366" s="17" t="s">
        <v>322</v>
      </c>
    </row>
    <row r="367" spans="1:11" ht="22" x14ac:dyDescent="0.3">
      <c r="A367" s="17" t="s">
        <v>287</v>
      </c>
      <c r="B367" s="17" t="s">
        <v>15</v>
      </c>
      <c r="C367" s="18">
        <v>5.68</v>
      </c>
      <c r="D367" s="18">
        <v>0.23799999999999999</v>
      </c>
      <c r="E367" s="18">
        <f>(C367 - MIN(C:C)) / (MAX(C:C) - MIN(C:C))</f>
        <v>0.21432731508444958</v>
      </c>
      <c r="F367" s="18">
        <f>1 - ((D367 - MIN(D:D)) / (MAX(D:D) - MIN(D:D)))</f>
        <v>0.37037037037037035</v>
      </c>
      <c r="G367" s="18">
        <f>0.5 *E367+0.5*F367</f>
        <v>0.29234884272740996</v>
      </c>
      <c r="H367" s="19">
        <v>19</v>
      </c>
      <c r="I367" s="19">
        <v>11</v>
      </c>
      <c r="J367" s="20">
        <f>(I367/H367)</f>
        <v>0.57894736842105265</v>
      </c>
      <c r="K367" s="17" t="s">
        <v>288</v>
      </c>
    </row>
    <row r="368" spans="1:11" ht="22" x14ac:dyDescent="0.3">
      <c r="A368" s="6" t="s">
        <v>14</v>
      </c>
      <c r="B368" s="6" t="s">
        <v>15</v>
      </c>
      <c r="C368" s="7">
        <v>5</v>
      </c>
      <c r="D368" s="7">
        <v>0.223</v>
      </c>
      <c r="E368" s="7">
        <f>(C368 - MIN(C:C)) / (MAX(C:C) - MIN(C:C))</f>
        <v>0.17472335468840999</v>
      </c>
      <c r="F368" s="7">
        <f>1 - ((D368 - MIN(D:D)) / (MAX(D:D) - MIN(D:D)))</f>
        <v>0.41005291005291</v>
      </c>
      <c r="G368" s="7">
        <f>0.5 *E368+0.5*F368</f>
        <v>0.29238813237065997</v>
      </c>
      <c r="H368" s="8">
        <v>13</v>
      </c>
      <c r="I368" s="8">
        <v>8</v>
      </c>
      <c r="J368" s="9">
        <f>I368/H368</f>
        <v>0.61538461538461542</v>
      </c>
      <c r="K368" s="3"/>
    </row>
    <row r="369" spans="1:11" ht="22" x14ac:dyDescent="0.3">
      <c r="A369" s="17" t="s">
        <v>307</v>
      </c>
      <c r="B369" s="17" t="s">
        <v>15</v>
      </c>
      <c r="C369" s="18">
        <v>4.32</v>
      </c>
      <c r="D369" s="18">
        <v>0.20799999999999999</v>
      </c>
      <c r="E369" s="18">
        <f>(C369 - MIN(C:C)) / (MAX(C:C) - MIN(C:C))</f>
        <v>0.13511939429237041</v>
      </c>
      <c r="F369" s="18">
        <f>1 - ((D369 - MIN(D:D)) / (MAX(D:D) - MIN(D:D)))</f>
        <v>0.44973544973544977</v>
      </c>
      <c r="G369" s="18">
        <f>0.5 *E369+0.5*F369</f>
        <v>0.29242742201391009</v>
      </c>
      <c r="H369" s="19">
        <v>19</v>
      </c>
      <c r="I369" s="19">
        <v>12</v>
      </c>
      <c r="J369" s="20">
        <f>(I369/H369)</f>
        <v>0.63157894736842102</v>
      </c>
      <c r="K369" s="17" t="s">
        <v>298</v>
      </c>
    </row>
    <row r="370" spans="1:11" ht="22" x14ac:dyDescent="0.3">
      <c r="A370" s="24" t="s">
        <v>680</v>
      </c>
      <c r="B370" s="24" t="s">
        <v>15</v>
      </c>
      <c r="C370" s="24">
        <v>11.5</v>
      </c>
      <c r="D370" s="24">
        <v>0.28100000000000003</v>
      </c>
      <c r="E370" s="24">
        <v>0.57699999999999996</v>
      </c>
      <c r="F370" s="24">
        <v>8.9999999999999993E-3</v>
      </c>
      <c r="G370" s="24">
        <v>0.29299999999999998</v>
      </c>
      <c r="H370" s="24">
        <v>13</v>
      </c>
      <c r="I370" s="24">
        <v>10</v>
      </c>
      <c r="J370" s="25">
        <v>0.77</v>
      </c>
      <c r="K370" s="3"/>
    </row>
    <row r="371" spans="1:11" ht="22" x14ac:dyDescent="0.3">
      <c r="A371" s="30" t="s">
        <v>838</v>
      </c>
      <c r="B371" s="30" t="s">
        <v>845</v>
      </c>
      <c r="C371" s="30">
        <v>5</v>
      </c>
      <c r="D371" s="30">
        <v>0.17100000000000001</v>
      </c>
      <c r="E371" s="30">
        <v>0.15</v>
      </c>
      <c r="F371" s="30">
        <v>0.436</v>
      </c>
      <c r="G371" s="30">
        <v>0.29299999999999998</v>
      </c>
      <c r="H371" s="30">
        <v>19</v>
      </c>
      <c r="I371" s="30">
        <v>8</v>
      </c>
      <c r="J371" s="31">
        <v>0.42</v>
      </c>
      <c r="K371" s="30" t="s">
        <v>821</v>
      </c>
    </row>
    <row r="372" spans="1:11" ht="22" x14ac:dyDescent="0.3">
      <c r="A372" s="6" t="s">
        <v>41</v>
      </c>
      <c r="B372" s="6" t="s">
        <v>62</v>
      </c>
      <c r="C372" s="7">
        <v>6.25</v>
      </c>
      <c r="D372" s="7">
        <v>0.25</v>
      </c>
      <c r="E372" s="7">
        <f>(C372 - MIN(C:C)) / (MAX(C:C) - MIN(C:C))</f>
        <v>0.24752475247524749</v>
      </c>
      <c r="F372" s="7">
        <f>1 - ((D372 - MIN(D:D)) / (MAX(D:D) - MIN(D:D)))</f>
        <v>0.33862433862433861</v>
      </c>
      <c r="G372" s="7">
        <f>0.5 *E372+0.5*F372</f>
        <v>0.29307454554979306</v>
      </c>
      <c r="H372" s="8">
        <v>15</v>
      </c>
      <c r="I372" s="8">
        <v>5</v>
      </c>
      <c r="J372" s="9">
        <f>I372/H372</f>
        <v>0.33333333333333331</v>
      </c>
      <c r="K372" s="3"/>
    </row>
    <row r="373" spans="1:11" ht="22" x14ac:dyDescent="0.3">
      <c r="A373" s="21" t="s">
        <v>598</v>
      </c>
      <c r="B373" s="21" t="s">
        <v>602</v>
      </c>
      <c r="C373" s="21">
        <v>4.8499999999999996</v>
      </c>
      <c r="D373" s="21">
        <v>0.24199999999999999</v>
      </c>
      <c r="E373" s="21">
        <v>0.22800000000000001</v>
      </c>
      <c r="F373" s="21">
        <v>0.36</v>
      </c>
      <c r="G373" s="21">
        <v>0.29399999999999998</v>
      </c>
      <c r="H373" s="21">
        <v>12</v>
      </c>
      <c r="I373" s="21">
        <v>8</v>
      </c>
      <c r="J373" s="22">
        <v>0.67</v>
      </c>
      <c r="K373" s="21" t="s">
        <v>600</v>
      </c>
    </row>
    <row r="374" spans="1:11" ht="22" x14ac:dyDescent="0.3">
      <c r="A374" s="27" t="s">
        <v>731</v>
      </c>
      <c r="B374" s="27" t="s">
        <v>15</v>
      </c>
      <c r="C374" s="27">
        <v>3.89</v>
      </c>
      <c r="D374" s="27">
        <v>0.222</v>
      </c>
      <c r="E374" s="27">
        <v>0.24299999999999999</v>
      </c>
      <c r="F374" s="27">
        <v>0.34599999999999997</v>
      </c>
      <c r="G374" s="27">
        <v>0.29399999999999998</v>
      </c>
      <c r="H374" s="27">
        <v>42</v>
      </c>
      <c r="I374" s="27">
        <v>22</v>
      </c>
      <c r="J374" s="28">
        <v>0.52</v>
      </c>
      <c r="K374" s="3"/>
    </row>
    <row r="375" spans="1:11" ht="22" x14ac:dyDescent="0.3">
      <c r="A375" s="30" t="s">
        <v>801</v>
      </c>
      <c r="B375" s="30" t="s">
        <v>15</v>
      </c>
      <c r="C375" s="30">
        <v>7.5</v>
      </c>
      <c r="D375" s="30">
        <v>0.216</v>
      </c>
      <c r="E375" s="30">
        <v>0.3</v>
      </c>
      <c r="F375" s="30">
        <v>0.28699999999999998</v>
      </c>
      <c r="G375" s="30">
        <v>0.29399999999999998</v>
      </c>
      <c r="H375" s="30">
        <v>19</v>
      </c>
      <c r="I375" s="30">
        <v>9</v>
      </c>
      <c r="J375" s="31">
        <v>0.47</v>
      </c>
      <c r="K375" s="30" t="s">
        <v>799</v>
      </c>
    </row>
    <row r="376" spans="1:11" ht="22" x14ac:dyDescent="0.3">
      <c r="A376" s="10" t="s">
        <v>102</v>
      </c>
      <c r="B376" s="10" t="s">
        <v>15</v>
      </c>
      <c r="C376" s="10">
        <v>3.61</v>
      </c>
      <c r="D376" s="11">
        <v>0.191</v>
      </c>
      <c r="E376" s="11">
        <f>(C376 - MIN(C:C)) / (MAX(C:C) - MIN(C:C))</f>
        <v>9.376820034944669E-2</v>
      </c>
      <c r="F376" s="11">
        <f>1 - ((D376 - MIN(D:D)) / (MAX(D:D) - MIN(D:D)))</f>
        <v>0.49470899470899465</v>
      </c>
      <c r="G376" s="11">
        <f>0.5 *E376+0.5*F376</f>
        <v>0.29423859752922066</v>
      </c>
      <c r="H376" s="10">
        <v>48</v>
      </c>
      <c r="I376" s="10">
        <v>21</v>
      </c>
      <c r="J376" s="12">
        <f>I376/H376</f>
        <v>0.4375</v>
      </c>
      <c r="K376" s="3"/>
    </row>
    <row r="377" spans="1:11" ht="22" x14ac:dyDescent="0.3">
      <c r="A377" s="17" t="s">
        <v>313</v>
      </c>
      <c r="B377" s="17" t="s">
        <v>318</v>
      </c>
      <c r="C377" s="18">
        <v>6.94</v>
      </c>
      <c r="D377" s="18">
        <v>0.26400000000000001</v>
      </c>
      <c r="E377" s="18">
        <f>(C377 - MIN(C:C)) / (MAX(C:C) - MIN(C:C))</f>
        <v>0.28771112405358185</v>
      </c>
      <c r="F377" s="18">
        <f>1 - ((D377 - MIN(D:D)) / (MAX(D:D) - MIN(D:D)))</f>
        <v>0.30158730158730152</v>
      </c>
      <c r="G377" s="18">
        <f>0.5 *E377+0.5*F377</f>
        <v>0.29464921282044165</v>
      </c>
      <c r="H377" s="19">
        <v>16</v>
      </c>
      <c r="I377" s="19">
        <v>10</v>
      </c>
      <c r="J377" s="20">
        <f>(I377/H377)</f>
        <v>0.625</v>
      </c>
      <c r="K377" s="17" t="s">
        <v>304</v>
      </c>
    </row>
    <row r="378" spans="1:11" ht="22" x14ac:dyDescent="0.3">
      <c r="A378" s="17" t="s">
        <v>291</v>
      </c>
      <c r="B378" s="17" t="s">
        <v>330</v>
      </c>
      <c r="C378" s="18">
        <v>5.36</v>
      </c>
      <c r="D378" s="18">
        <v>0.22900000000000001</v>
      </c>
      <c r="E378" s="18">
        <f>(C378 - MIN(C:C)) / (MAX(C:C) - MIN(C:C))</f>
        <v>0.19569015725101921</v>
      </c>
      <c r="F378" s="18">
        <f>1 - ((D378 - MIN(D:D)) / (MAX(D:D) - MIN(D:D)))</f>
        <v>0.39417989417989419</v>
      </c>
      <c r="G378" s="18">
        <f>0.5 *E378+0.5*F378</f>
        <v>0.29493502571545671</v>
      </c>
      <c r="H378" s="19">
        <v>11</v>
      </c>
      <c r="I378" s="19">
        <v>7</v>
      </c>
      <c r="J378" s="20">
        <f>(I378/H378)</f>
        <v>0.63636363636363635</v>
      </c>
      <c r="K378" s="17" t="s">
        <v>293</v>
      </c>
    </row>
    <row r="379" spans="1:11" ht="22" x14ac:dyDescent="0.3">
      <c r="A379" s="21" t="s">
        <v>407</v>
      </c>
      <c r="B379" s="21" t="s">
        <v>408</v>
      </c>
      <c r="C379" s="21">
        <v>5.33</v>
      </c>
      <c r="D379" s="21">
        <v>0.25600000000000001</v>
      </c>
      <c r="E379" s="21">
        <v>0.26600000000000001</v>
      </c>
      <c r="F379" s="21">
        <v>0.32300000000000001</v>
      </c>
      <c r="G379" s="21">
        <v>0.29499999999999998</v>
      </c>
      <c r="H379" s="21">
        <v>15</v>
      </c>
      <c r="I379" s="21">
        <v>7</v>
      </c>
      <c r="J379" s="22">
        <v>0.47</v>
      </c>
      <c r="K379" s="21" t="s">
        <v>405</v>
      </c>
    </row>
    <row r="380" spans="1:11" ht="22" x14ac:dyDescent="0.3">
      <c r="A380" s="10" t="s">
        <v>93</v>
      </c>
      <c r="B380" s="10" t="s">
        <v>94</v>
      </c>
      <c r="C380" s="10">
        <v>4</v>
      </c>
      <c r="D380" s="11">
        <v>0.19900000000000001</v>
      </c>
      <c r="E380" s="11">
        <f>(C380 - MIN(C:C)) / (MAX(C:C) - MIN(C:C))</f>
        <v>0.11648223645894</v>
      </c>
      <c r="F380" s="11">
        <f>1 - ((D380 - MIN(D:D)) / (MAX(D:D) - MIN(D:D)))</f>
        <v>0.47354497354497349</v>
      </c>
      <c r="G380" s="11">
        <f>0.5 *E380+0.5*F380</f>
        <v>0.29501360500195672</v>
      </c>
      <c r="H380" s="10">
        <v>47</v>
      </c>
      <c r="I380" s="10">
        <v>22</v>
      </c>
      <c r="J380" s="12">
        <f>I380/H380</f>
        <v>0.46808510638297873</v>
      </c>
      <c r="K380" s="3"/>
    </row>
    <row r="381" spans="1:11" ht="22" x14ac:dyDescent="0.3">
      <c r="A381" s="17" t="s">
        <v>313</v>
      </c>
      <c r="B381" s="17" t="s">
        <v>329</v>
      </c>
      <c r="C381" s="18">
        <v>5.42</v>
      </c>
      <c r="D381" s="18">
        <v>0.23</v>
      </c>
      <c r="E381" s="18">
        <f>(C381 - MIN(C:C)) / (MAX(C:C) - MIN(C:C))</f>
        <v>0.1991846243447874</v>
      </c>
      <c r="F381" s="18">
        <f>1 - ((D381 - MIN(D:D)) / (MAX(D:D) - MIN(D:D)))</f>
        <v>0.39153439153439151</v>
      </c>
      <c r="G381" s="18">
        <f>0.5 *E381+0.5*F381</f>
        <v>0.29535950793958943</v>
      </c>
      <c r="H381" s="19">
        <v>19</v>
      </c>
      <c r="I381" s="19">
        <v>12</v>
      </c>
      <c r="J381" s="20">
        <f>(I381/H381)</f>
        <v>0.63157894736842102</v>
      </c>
      <c r="K381" s="17" t="s">
        <v>304</v>
      </c>
    </row>
    <row r="382" spans="1:11" ht="22" x14ac:dyDescent="0.3">
      <c r="A382" s="17" t="s">
        <v>301</v>
      </c>
      <c r="B382" s="17" t="s">
        <v>319</v>
      </c>
      <c r="C382" s="18">
        <v>6.89</v>
      </c>
      <c r="D382" s="18">
        <v>0.26200000000000001</v>
      </c>
      <c r="E382" s="18">
        <f>(C382 - MIN(C:C)) / (MAX(C:C) - MIN(C:C))</f>
        <v>0.28479906814210826</v>
      </c>
      <c r="F382" s="18">
        <f>1 - ((D382 - MIN(D:D)) / (MAX(D:D) - MIN(D:D)))</f>
        <v>0.30687830687830686</v>
      </c>
      <c r="G382" s="18">
        <f>0.5 *E382+0.5*F382</f>
        <v>0.29583868751020759</v>
      </c>
      <c r="H382" s="19">
        <v>11</v>
      </c>
      <c r="I382" s="19">
        <v>7</v>
      </c>
      <c r="J382" s="20">
        <f>(I382/H382)</f>
        <v>0.63636363636363635</v>
      </c>
      <c r="K382" s="17" t="s">
        <v>298</v>
      </c>
    </row>
    <row r="383" spans="1:11" ht="22" x14ac:dyDescent="0.3">
      <c r="A383" s="21" t="s">
        <v>594</v>
      </c>
      <c r="B383" s="21" t="s">
        <v>595</v>
      </c>
      <c r="C383" s="21">
        <v>5.07</v>
      </c>
      <c r="D383" s="21">
        <v>0.247</v>
      </c>
      <c r="E383" s="21">
        <v>0.246</v>
      </c>
      <c r="F383" s="21">
        <v>0.34699999999999998</v>
      </c>
      <c r="G383" s="21">
        <v>0.29599999999999999</v>
      </c>
      <c r="H383" s="21">
        <v>15</v>
      </c>
      <c r="I383" s="21">
        <v>6</v>
      </c>
      <c r="J383" s="22">
        <v>0.4</v>
      </c>
      <c r="K383" s="21" t="s">
        <v>592</v>
      </c>
    </row>
    <row r="384" spans="1:11" ht="22" x14ac:dyDescent="0.3">
      <c r="A384" s="6" t="s">
        <v>39</v>
      </c>
      <c r="B384" s="6" t="s">
        <v>64</v>
      </c>
      <c r="C384" s="7">
        <v>5.42</v>
      </c>
      <c r="D384" s="7">
        <v>0.22900000000000001</v>
      </c>
      <c r="E384" s="7">
        <f>(C384 - MIN(C:C)) / (MAX(C:C) - MIN(C:C))</f>
        <v>0.1991846243447874</v>
      </c>
      <c r="F384" s="7">
        <f>1 - ((D384 - MIN(D:D)) / (MAX(D:D) - MIN(D:D)))</f>
        <v>0.39417989417989419</v>
      </c>
      <c r="G384" s="7">
        <f>0.5 *E384+0.5*F384</f>
        <v>0.29668225926234082</v>
      </c>
      <c r="H384" s="8">
        <v>17</v>
      </c>
      <c r="I384" s="8">
        <v>12</v>
      </c>
      <c r="J384" s="9">
        <f>I384/H384</f>
        <v>0.70588235294117652</v>
      </c>
      <c r="K384" s="3"/>
    </row>
    <row r="385" spans="1:11" ht="22" x14ac:dyDescent="0.3">
      <c r="A385" s="24" t="s">
        <v>681</v>
      </c>
      <c r="B385" s="24" t="s">
        <v>682</v>
      </c>
      <c r="C385" s="24">
        <v>6.76</v>
      </c>
      <c r="D385" s="24">
        <v>0.20100000000000001</v>
      </c>
      <c r="E385" s="24">
        <v>0.24299999999999999</v>
      </c>
      <c r="F385" s="24">
        <v>0.35</v>
      </c>
      <c r="G385" s="24">
        <v>0.29699999999999999</v>
      </c>
      <c r="H385" s="24">
        <v>57</v>
      </c>
      <c r="I385" s="24">
        <v>29</v>
      </c>
      <c r="J385" s="25">
        <v>0.51</v>
      </c>
      <c r="K385" s="3"/>
    </row>
    <row r="386" spans="1:11" ht="22" x14ac:dyDescent="0.3">
      <c r="A386" s="30" t="s">
        <v>880</v>
      </c>
      <c r="B386" s="30" t="s">
        <v>884</v>
      </c>
      <c r="C386" s="30">
        <v>6.39</v>
      </c>
      <c r="D386" s="30">
        <v>0.19400000000000001</v>
      </c>
      <c r="E386" s="30">
        <v>0.23300000000000001</v>
      </c>
      <c r="F386" s="30">
        <v>0.36</v>
      </c>
      <c r="G386" s="30">
        <v>0.29699999999999999</v>
      </c>
      <c r="H386" s="30">
        <v>17</v>
      </c>
      <c r="I386" s="30">
        <v>10</v>
      </c>
      <c r="J386" s="31">
        <v>0.59</v>
      </c>
      <c r="K386" s="30" t="s">
        <v>867</v>
      </c>
    </row>
    <row r="387" spans="1:11" ht="22" x14ac:dyDescent="0.3">
      <c r="A387" s="6" t="s">
        <v>27</v>
      </c>
      <c r="B387" s="6" t="s">
        <v>63</v>
      </c>
      <c r="C387" s="7">
        <v>4.17</v>
      </c>
      <c r="D387" s="7">
        <v>0.20100000000000001</v>
      </c>
      <c r="E387" s="7">
        <f>(C387 - MIN(C:C)) / (MAX(C:C) - MIN(C:C))</f>
        <v>0.1263832265579499</v>
      </c>
      <c r="F387" s="7">
        <f>1 - ((D387 - MIN(D:D)) / (MAX(D:D) - MIN(D:D)))</f>
        <v>0.46825396825396826</v>
      </c>
      <c r="G387" s="7">
        <f>0.5 *E387+0.5*F387</f>
        <v>0.29731859740595906</v>
      </c>
      <c r="H387" s="8">
        <v>17</v>
      </c>
      <c r="I387" s="8">
        <v>9</v>
      </c>
      <c r="J387" s="9">
        <f>I387/H387</f>
        <v>0.52941176470588236</v>
      </c>
      <c r="K387" s="3"/>
    </row>
    <row r="388" spans="1:11" ht="22" x14ac:dyDescent="0.3">
      <c r="A388" s="17" t="s">
        <v>305</v>
      </c>
      <c r="B388" s="17" t="s">
        <v>15</v>
      </c>
      <c r="C388" s="18">
        <v>4.32</v>
      </c>
      <c r="D388" s="18">
        <v>0.20399999999999999</v>
      </c>
      <c r="E388" s="18">
        <f>(C388 - MIN(C:C)) / (MAX(C:C) - MIN(C:C))</f>
        <v>0.13511939429237041</v>
      </c>
      <c r="F388" s="18">
        <f>1 - ((D388 - MIN(D:D)) / (MAX(D:D) - MIN(D:D)))</f>
        <v>0.46031746031746035</v>
      </c>
      <c r="G388" s="18">
        <f>0.5 *E388+0.5*F388</f>
        <v>0.29771842730491538</v>
      </c>
      <c r="H388" s="19">
        <v>19</v>
      </c>
      <c r="I388" s="19">
        <v>11</v>
      </c>
      <c r="J388" s="20">
        <f>(I388/H388)</f>
        <v>0.57894736842105265</v>
      </c>
      <c r="K388" s="17" t="s">
        <v>306</v>
      </c>
    </row>
    <row r="389" spans="1:11" ht="22" x14ac:dyDescent="0.3">
      <c r="A389" s="6" t="s">
        <v>23</v>
      </c>
      <c r="B389" s="6" t="s">
        <v>61</v>
      </c>
      <c r="C389" s="7">
        <v>3.33</v>
      </c>
      <c r="D389" s="7">
        <v>0.182</v>
      </c>
      <c r="E389" s="7">
        <f>(C389 - MIN(C:C)) / (MAX(C:C) - MIN(C:C))</f>
        <v>7.7460687245195101E-2</v>
      </c>
      <c r="F389" s="7">
        <f>1 - ((D389 - MIN(D:D)) / (MAX(D:D) - MIN(D:D)))</f>
        <v>0.5185185185185186</v>
      </c>
      <c r="G389" s="7">
        <f>0.5 *E389+0.5*F389</f>
        <v>0.29798960288185683</v>
      </c>
      <c r="H389" s="8">
        <v>17</v>
      </c>
      <c r="I389" s="8">
        <v>8</v>
      </c>
      <c r="J389" s="9">
        <f>I389/H389</f>
        <v>0.47058823529411764</v>
      </c>
      <c r="K389" s="3"/>
    </row>
    <row r="390" spans="1:11" ht="22" x14ac:dyDescent="0.3">
      <c r="A390" s="13" t="s">
        <v>186</v>
      </c>
      <c r="B390" s="13" t="s">
        <v>187</v>
      </c>
      <c r="C390" s="13">
        <v>3.69</v>
      </c>
      <c r="D390" s="13">
        <v>0.218</v>
      </c>
      <c r="E390" s="13">
        <v>9.5000000000000001E-2</v>
      </c>
      <c r="F390" s="13">
        <v>0.5</v>
      </c>
      <c r="G390" s="13">
        <v>0.29799999999999999</v>
      </c>
      <c r="H390" s="13">
        <v>44</v>
      </c>
      <c r="I390" s="13">
        <v>24</v>
      </c>
      <c r="J390" s="14">
        <v>0.55000000000000004</v>
      </c>
      <c r="K390" s="15" t="s">
        <v>154</v>
      </c>
    </row>
    <row r="391" spans="1:11" ht="22" x14ac:dyDescent="0.3">
      <c r="A391" s="13" t="s">
        <v>181</v>
      </c>
      <c r="B391" s="13" t="s">
        <v>182</v>
      </c>
      <c r="C391" s="13">
        <v>7.5</v>
      </c>
      <c r="D391" s="13">
        <v>0.28199999999999997</v>
      </c>
      <c r="E391" s="13">
        <v>0.4</v>
      </c>
      <c r="F391" s="13">
        <v>0.19500000000000001</v>
      </c>
      <c r="G391" s="13">
        <v>0.29799999999999999</v>
      </c>
      <c r="H391" s="13">
        <v>16</v>
      </c>
      <c r="I391" s="13">
        <v>4</v>
      </c>
      <c r="J391" s="14">
        <v>0.25</v>
      </c>
      <c r="K391" s="13" t="s">
        <v>183</v>
      </c>
    </row>
    <row r="392" spans="1:11" ht="22" x14ac:dyDescent="0.3">
      <c r="A392" s="30" t="s">
        <v>800</v>
      </c>
      <c r="B392" s="30" t="s">
        <v>15</v>
      </c>
      <c r="C392" s="30">
        <v>7.5</v>
      </c>
      <c r="D392" s="30">
        <v>0.21299999999999999</v>
      </c>
      <c r="E392" s="30">
        <v>0.3</v>
      </c>
      <c r="F392" s="30">
        <v>0.29699999999999999</v>
      </c>
      <c r="G392" s="30">
        <v>0.29799999999999999</v>
      </c>
      <c r="H392" s="30">
        <v>18</v>
      </c>
      <c r="I392" s="30">
        <v>9</v>
      </c>
      <c r="J392" s="31">
        <v>0.5</v>
      </c>
      <c r="K392" s="30" t="s">
        <v>799</v>
      </c>
    </row>
    <row r="393" spans="1:11" ht="22" x14ac:dyDescent="0.3">
      <c r="A393" s="30" t="s">
        <v>801</v>
      </c>
      <c r="B393" s="30" t="s">
        <v>15</v>
      </c>
      <c r="C393" s="30">
        <v>6.94</v>
      </c>
      <c r="D393" s="30">
        <v>0.20300000000000001</v>
      </c>
      <c r="E393" s="30">
        <v>0.26600000000000001</v>
      </c>
      <c r="F393" s="30">
        <v>0.33</v>
      </c>
      <c r="G393" s="30">
        <v>0.29799999999999999</v>
      </c>
      <c r="H393" s="30">
        <v>18</v>
      </c>
      <c r="I393" s="30">
        <v>10</v>
      </c>
      <c r="J393" s="31">
        <v>0.56000000000000005</v>
      </c>
      <c r="K393" s="30" t="s">
        <v>799</v>
      </c>
    </row>
    <row r="394" spans="1:11" ht="22" x14ac:dyDescent="0.3">
      <c r="A394" s="17" t="s">
        <v>301</v>
      </c>
      <c r="B394" s="17" t="s">
        <v>331</v>
      </c>
      <c r="C394" s="18">
        <v>5.42</v>
      </c>
      <c r="D394" s="18">
        <v>0.22800000000000001</v>
      </c>
      <c r="E394" s="18">
        <f>(C394 - MIN(C:C)) / (MAX(C:C) - MIN(C:C))</f>
        <v>0.1991846243447874</v>
      </c>
      <c r="F394" s="18">
        <f>1 - ((D394 - MIN(D:D)) / (MAX(D:D) - MIN(D:D)))</f>
        <v>0.39682539682539686</v>
      </c>
      <c r="G394" s="18">
        <f>0.5 *E394+0.5*F394</f>
        <v>0.2980050105850921</v>
      </c>
      <c r="H394" s="19">
        <v>18</v>
      </c>
      <c r="I394" s="19">
        <v>12</v>
      </c>
      <c r="J394" s="20">
        <f>(I394/H394)</f>
        <v>0.66666666666666663</v>
      </c>
      <c r="K394" s="17" t="s">
        <v>298</v>
      </c>
    </row>
    <row r="395" spans="1:11" ht="22" x14ac:dyDescent="0.3">
      <c r="A395" s="10" t="s">
        <v>103</v>
      </c>
      <c r="B395" s="10" t="s">
        <v>104</v>
      </c>
      <c r="C395" s="10">
        <v>3.21</v>
      </c>
      <c r="D395" s="11">
        <v>0.17899999999999999</v>
      </c>
      <c r="E395" s="11">
        <f>(C395 - MIN(C:C)) / (MAX(C:C) - MIN(C:C))</f>
        <v>7.0471753057658695E-2</v>
      </c>
      <c r="F395" s="11">
        <f>1 - ((D395 - MIN(D:D)) / (MAX(D:D) - MIN(D:D)))</f>
        <v>0.52645502645502651</v>
      </c>
      <c r="G395" s="11">
        <f>0.5 *E395+0.5*F395</f>
        <v>0.29846338975634262</v>
      </c>
      <c r="H395" s="10">
        <v>31</v>
      </c>
      <c r="I395" s="10">
        <v>14</v>
      </c>
      <c r="J395" s="12">
        <f>I395/H395</f>
        <v>0.45161290322580644</v>
      </c>
      <c r="K395" s="3"/>
    </row>
    <row r="396" spans="1:11" ht="22" x14ac:dyDescent="0.3">
      <c r="A396" s="6" t="s">
        <v>29</v>
      </c>
      <c r="B396" s="6" t="s">
        <v>60</v>
      </c>
      <c r="C396" s="7">
        <v>2.5</v>
      </c>
      <c r="D396" s="7">
        <v>0.16300000000000001</v>
      </c>
      <c r="E396" s="7">
        <f>(C396 - MIN(C:C)) / (MAX(C:C) - MIN(C:C))</f>
        <v>2.9120559114735E-2</v>
      </c>
      <c r="F396" s="7">
        <f>1 - ((D396 - MIN(D:D)) / (MAX(D:D) - MIN(D:D)))</f>
        <v>0.56878306878306883</v>
      </c>
      <c r="G396" s="7">
        <f>0.5 *E396+0.5*F396</f>
        <v>0.29895181394890191</v>
      </c>
      <c r="H396" s="8">
        <v>20</v>
      </c>
      <c r="I396" s="8">
        <v>9</v>
      </c>
      <c r="J396" s="9">
        <f>I396/H396</f>
        <v>0.45</v>
      </c>
      <c r="K396" s="3"/>
    </row>
    <row r="397" spans="1:11" ht="22" x14ac:dyDescent="0.3">
      <c r="A397" s="13" t="s">
        <v>188</v>
      </c>
      <c r="B397" s="13" t="s">
        <v>189</v>
      </c>
      <c r="C397" s="13">
        <v>7.05</v>
      </c>
      <c r="D397" s="13">
        <v>0.27400000000000002</v>
      </c>
      <c r="E397" s="13">
        <v>0.36399999999999999</v>
      </c>
      <c r="F397" s="13">
        <v>0.23300000000000001</v>
      </c>
      <c r="G397" s="13">
        <v>0.29899999999999999</v>
      </c>
      <c r="H397" s="13">
        <v>19</v>
      </c>
      <c r="I397" s="13">
        <v>11</v>
      </c>
      <c r="J397" s="14">
        <v>0.57999999999999996</v>
      </c>
      <c r="K397" s="13" t="s">
        <v>190</v>
      </c>
    </row>
    <row r="398" spans="1:11" ht="22" x14ac:dyDescent="0.3">
      <c r="A398" s="21" t="s">
        <v>503</v>
      </c>
      <c r="B398" s="21" t="s">
        <v>504</v>
      </c>
      <c r="C398" s="21">
        <v>3.36</v>
      </c>
      <c r="D398" s="21">
        <v>0.193</v>
      </c>
      <c r="E398" s="21">
        <v>0.109</v>
      </c>
      <c r="F398" s="21">
        <v>0.48899999999999999</v>
      </c>
      <c r="G398" s="21">
        <v>0.29899999999999999</v>
      </c>
      <c r="H398" s="21">
        <v>3</v>
      </c>
      <c r="I398" s="21">
        <v>3</v>
      </c>
      <c r="J398" s="22">
        <v>1</v>
      </c>
      <c r="K398" s="21" t="s">
        <v>501</v>
      </c>
    </row>
    <row r="399" spans="1:11" ht="22" x14ac:dyDescent="0.3">
      <c r="A399" s="30" t="s">
        <v>801</v>
      </c>
      <c r="B399" s="30" t="s">
        <v>15</v>
      </c>
      <c r="C399" s="30">
        <v>8.41</v>
      </c>
      <c r="D399" s="30">
        <v>0.22900000000000001</v>
      </c>
      <c r="E399" s="30">
        <v>0.35499999999999998</v>
      </c>
      <c r="F399" s="30">
        <v>0.24399999999999999</v>
      </c>
      <c r="G399" s="30">
        <v>0.29899999999999999</v>
      </c>
      <c r="H399" s="30">
        <v>17</v>
      </c>
      <c r="I399" s="30">
        <v>11</v>
      </c>
      <c r="J399" s="31">
        <v>0.65</v>
      </c>
      <c r="K399" s="30" t="s">
        <v>799</v>
      </c>
    </row>
    <row r="400" spans="1:11" ht="22" x14ac:dyDescent="0.3">
      <c r="A400" s="30" t="s">
        <v>814</v>
      </c>
      <c r="B400" s="30" t="s">
        <v>15</v>
      </c>
      <c r="C400" s="30">
        <v>8.33</v>
      </c>
      <c r="D400" s="30">
        <v>0.22800000000000001</v>
      </c>
      <c r="E400" s="30">
        <v>0.35</v>
      </c>
      <c r="F400" s="30">
        <v>0.248</v>
      </c>
      <c r="G400" s="30">
        <v>0.29899999999999999</v>
      </c>
      <c r="H400" s="30">
        <v>18</v>
      </c>
      <c r="I400" s="30">
        <v>8</v>
      </c>
      <c r="J400" s="31">
        <v>0.44</v>
      </c>
      <c r="K400" s="30" t="s">
        <v>803</v>
      </c>
    </row>
    <row r="401" spans="1:11" ht="22" x14ac:dyDescent="0.3">
      <c r="A401" s="30" t="s">
        <v>913</v>
      </c>
      <c r="B401" s="30" t="s">
        <v>916</v>
      </c>
      <c r="C401" s="30">
        <v>6.25</v>
      </c>
      <c r="D401" s="30">
        <v>0.19</v>
      </c>
      <c r="E401" s="30">
        <v>0.22500000000000001</v>
      </c>
      <c r="F401" s="30">
        <v>0.373</v>
      </c>
      <c r="G401" s="30">
        <v>0.29899999999999999</v>
      </c>
      <c r="H401" s="30">
        <v>18</v>
      </c>
      <c r="I401" s="30">
        <v>5</v>
      </c>
      <c r="J401" s="31">
        <v>0.28000000000000003</v>
      </c>
      <c r="K401" s="30" t="s">
        <v>908</v>
      </c>
    </row>
    <row r="402" spans="1:11" ht="22" x14ac:dyDescent="0.3">
      <c r="A402" s="6" t="s">
        <v>39</v>
      </c>
      <c r="B402" s="6" t="s">
        <v>40</v>
      </c>
      <c r="C402" s="7">
        <v>5.42</v>
      </c>
      <c r="D402" s="7">
        <v>0.22700000000000001</v>
      </c>
      <c r="E402" s="7">
        <f>(C402 - MIN(C:C)) / (MAX(C:C) - MIN(C:C))</f>
        <v>0.1991846243447874</v>
      </c>
      <c r="F402" s="7">
        <f>1 - ((D402 - MIN(D:D)) / (MAX(D:D) - MIN(D:D)))</f>
        <v>0.39947089947089942</v>
      </c>
      <c r="G402" s="7">
        <f>0.5 *E402+0.5*F402</f>
        <v>0.29932776190784338</v>
      </c>
      <c r="H402" s="8">
        <v>19</v>
      </c>
      <c r="I402" s="8">
        <v>12</v>
      </c>
      <c r="J402" s="9">
        <f>I402/H402</f>
        <v>0.63157894736842102</v>
      </c>
      <c r="K402" s="3"/>
    </row>
    <row r="403" spans="1:11" ht="22" x14ac:dyDescent="0.3">
      <c r="A403" s="30" t="s">
        <v>798</v>
      </c>
      <c r="B403" s="30" t="s">
        <v>15</v>
      </c>
      <c r="C403" s="30">
        <v>6.88</v>
      </c>
      <c r="D403" s="30">
        <v>0.20100000000000001</v>
      </c>
      <c r="E403" s="30">
        <v>0.26300000000000001</v>
      </c>
      <c r="F403" s="30">
        <v>0.33700000000000002</v>
      </c>
      <c r="G403" s="30">
        <v>0.3</v>
      </c>
      <c r="H403" s="30">
        <v>18</v>
      </c>
      <c r="I403" s="30">
        <v>9</v>
      </c>
      <c r="J403" s="31">
        <v>0.5</v>
      </c>
      <c r="K403" s="30" t="s">
        <v>799</v>
      </c>
    </row>
    <row r="404" spans="1:11" ht="22" x14ac:dyDescent="0.3">
      <c r="A404" s="30" t="s">
        <v>798</v>
      </c>
      <c r="B404" s="30" t="s">
        <v>15</v>
      </c>
      <c r="C404" s="30">
        <v>7.95</v>
      </c>
      <c r="D404" s="30">
        <v>0.22</v>
      </c>
      <c r="E404" s="30">
        <v>0.32700000000000001</v>
      </c>
      <c r="F404" s="30">
        <v>0.27400000000000002</v>
      </c>
      <c r="G404" s="30">
        <v>0.3</v>
      </c>
      <c r="H404" s="30">
        <v>18</v>
      </c>
      <c r="I404" s="30">
        <v>11</v>
      </c>
      <c r="J404" s="31">
        <v>0.61</v>
      </c>
      <c r="K404" s="30" t="s">
        <v>799</v>
      </c>
    </row>
    <row r="405" spans="1:11" ht="22" x14ac:dyDescent="0.3">
      <c r="A405" s="17" t="s">
        <v>301</v>
      </c>
      <c r="B405" s="17" t="s">
        <v>15</v>
      </c>
      <c r="C405" s="18">
        <v>4.72</v>
      </c>
      <c r="D405" s="18">
        <v>0.21099999999999999</v>
      </c>
      <c r="E405" s="18">
        <f>(C405 - MIN(C:C)) / (MAX(C:C) - MIN(C:C))</f>
        <v>0.15841584158415839</v>
      </c>
      <c r="F405" s="18">
        <f>1 - ((D405 - MIN(D:D)) / (MAX(D:D) - MIN(D:D)))</f>
        <v>0.44179894179894186</v>
      </c>
      <c r="G405" s="18">
        <f>0.5 *E405+0.5*F405</f>
        <v>0.3001073916915501</v>
      </c>
      <c r="H405" s="19">
        <v>18</v>
      </c>
      <c r="I405" s="19">
        <v>9</v>
      </c>
      <c r="J405" s="20">
        <f>(I405/H405)</f>
        <v>0.5</v>
      </c>
      <c r="K405" s="17" t="s">
        <v>298</v>
      </c>
    </row>
    <row r="406" spans="1:11" ht="22" x14ac:dyDescent="0.3">
      <c r="A406" s="6" t="s">
        <v>23</v>
      </c>
      <c r="B406" s="6" t="s">
        <v>15</v>
      </c>
      <c r="C406" s="7">
        <v>4.7699999999999996</v>
      </c>
      <c r="D406" s="7">
        <v>0.21199999999999999</v>
      </c>
      <c r="E406" s="7">
        <f>(C406 - MIN(C:C)) / (MAX(C:C) - MIN(C:C))</f>
        <v>0.16132789749563187</v>
      </c>
      <c r="F406" s="7">
        <f>1 - ((D406 - MIN(D:D)) / (MAX(D:D) - MIN(D:D)))</f>
        <v>0.43915343915343918</v>
      </c>
      <c r="G406" s="7">
        <f>0.5 *E406+0.5*F406</f>
        <v>0.30024066832453555</v>
      </c>
      <c r="H406" s="8">
        <v>18</v>
      </c>
      <c r="I406" s="8">
        <v>11</v>
      </c>
      <c r="J406" s="9">
        <f>I406/H406</f>
        <v>0.61111111111111116</v>
      </c>
      <c r="K406" s="3"/>
    </row>
    <row r="407" spans="1:11" ht="22" x14ac:dyDescent="0.3">
      <c r="A407" s="17" t="s">
        <v>308</v>
      </c>
      <c r="B407" s="17" t="s">
        <v>15</v>
      </c>
      <c r="C407" s="18">
        <v>5.83</v>
      </c>
      <c r="D407" s="18">
        <v>0.23499999999999999</v>
      </c>
      <c r="E407" s="18">
        <f>(C407 - MIN(C:C)) / (MAX(C:C) - MIN(C:C))</f>
        <v>0.22306348281887012</v>
      </c>
      <c r="F407" s="18">
        <f>1 - ((D407 - MIN(D:D)) / (MAX(D:D) - MIN(D:D)))</f>
        <v>0.37830687830687837</v>
      </c>
      <c r="G407" s="18">
        <f>0.5 *E407+0.5*F407</f>
        <v>0.30068518056287424</v>
      </c>
      <c r="H407" s="19">
        <v>18</v>
      </c>
      <c r="I407" s="19">
        <v>10</v>
      </c>
      <c r="J407" s="20">
        <f>(I407/H407)</f>
        <v>0.55555555555555558</v>
      </c>
      <c r="K407" s="17" t="s">
        <v>306</v>
      </c>
    </row>
    <row r="408" spans="1:11" ht="22" x14ac:dyDescent="0.3">
      <c r="A408" s="21" t="s">
        <v>635</v>
      </c>
      <c r="B408" s="21" t="s">
        <v>636</v>
      </c>
      <c r="C408" s="21">
        <v>4.6399999999999997</v>
      </c>
      <c r="D408" s="21">
        <v>0.23</v>
      </c>
      <c r="E408" s="21">
        <v>0.21099999999999999</v>
      </c>
      <c r="F408" s="21">
        <v>0.39200000000000002</v>
      </c>
      <c r="G408" s="21">
        <v>0.30099999999999999</v>
      </c>
      <c r="H408" s="21">
        <v>14</v>
      </c>
      <c r="I408" s="21">
        <v>7</v>
      </c>
      <c r="J408" s="22">
        <v>0.5</v>
      </c>
      <c r="K408" s="21" t="s">
        <v>600</v>
      </c>
    </row>
    <row r="409" spans="1:11" ht="22" x14ac:dyDescent="0.3">
      <c r="A409" s="30" t="s">
        <v>814</v>
      </c>
      <c r="B409" s="30" t="s">
        <v>15</v>
      </c>
      <c r="C409" s="30">
        <v>6.25</v>
      </c>
      <c r="D409" s="30">
        <v>0.189</v>
      </c>
      <c r="E409" s="30">
        <v>0.22500000000000001</v>
      </c>
      <c r="F409" s="30">
        <v>0.376</v>
      </c>
      <c r="G409" s="30">
        <v>0.30099999999999999</v>
      </c>
      <c r="H409" s="30">
        <v>19</v>
      </c>
      <c r="I409" s="30">
        <v>8</v>
      </c>
      <c r="J409" s="31">
        <v>0.42</v>
      </c>
      <c r="K409" s="30" t="s">
        <v>803</v>
      </c>
    </row>
    <row r="410" spans="1:11" ht="22" x14ac:dyDescent="0.3">
      <c r="A410" s="30" t="s">
        <v>847</v>
      </c>
      <c r="B410" s="30" t="s">
        <v>862</v>
      </c>
      <c r="C410" s="30">
        <v>10</v>
      </c>
      <c r="D410" s="30">
        <v>0.25700000000000001</v>
      </c>
      <c r="E410" s="30">
        <v>0.45</v>
      </c>
      <c r="F410" s="30">
        <v>0.152</v>
      </c>
      <c r="G410" s="30">
        <v>0.30099999999999999</v>
      </c>
      <c r="H410" s="30">
        <v>17</v>
      </c>
      <c r="I410" s="30">
        <v>7</v>
      </c>
      <c r="J410" s="31">
        <v>0.41</v>
      </c>
      <c r="K410" s="30" t="s">
        <v>821</v>
      </c>
    </row>
    <row r="411" spans="1:11" ht="22" x14ac:dyDescent="0.3">
      <c r="A411" s="6" t="s">
        <v>14</v>
      </c>
      <c r="B411" s="6" t="s">
        <v>15</v>
      </c>
      <c r="C411" s="7">
        <v>6.07</v>
      </c>
      <c r="D411" s="7">
        <v>0.24</v>
      </c>
      <c r="E411" s="7">
        <f>(C411 - MIN(C:C)) / (MAX(C:C) - MIN(C:C))</f>
        <v>0.23704135119394293</v>
      </c>
      <c r="F411" s="7">
        <f>1 - ((D411 - MIN(D:D)) / (MAX(D:D) - MIN(D:D)))</f>
        <v>0.36507936507936511</v>
      </c>
      <c r="G411" s="7">
        <f>0.5 *E411+0.5*F411</f>
        <v>0.30106035813665399</v>
      </c>
      <c r="H411" s="8">
        <v>16</v>
      </c>
      <c r="I411" s="8">
        <v>8</v>
      </c>
      <c r="J411" s="9">
        <f>I411/H411</f>
        <v>0.5</v>
      </c>
      <c r="K411" s="3"/>
    </row>
    <row r="412" spans="1:11" ht="22" x14ac:dyDescent="0.3">
      <c r="A412" s="10" t="s">
        <v>93</v>
      </c>
      <c r="B412" s="10" t="s">
        <v>105</v>
      </c>
      <c r="C412" s="10">
        <v>3.64</v>
      </c>
      <c r="D412" s="11">
        <v>0.186</v>
      </c>
      <c r="E412" s="11">
        <f>(C412 - MIN(C:C)) / (MAX(C:C) - MIN(C:C))</f>
        <v>9.5515433896330812E-2</v>
      </c>
      <c r="F412" s="11">
        <f>1 - ((D412 - MIN(D:D)) / (MAX(D:D) - MIN(D:D)))</f>
        <v>0.50793650793650791</v>
      </c>
      <c r="G412" s="11">
        <f>0.5 *E412+0.5*F412</f>
        <v>0.30172597091641934</v>
      </c>
      <c r="H412" s="10">
        <v>115</v>
      </c>
      <c r="I412" s="10">
        <v>61</v>
      </c>
      <c r="J412" s="12">
        <f>I412/H412</f>
        <v>0.5304347826086957</v>
      </c>
      <c r="K412" s="3"/>
    </row>
    <row r="413" spans="1:11" ht="22" x14ac:dyDescent="0.3">
      <c r="A413" s="17" t="s">
        <v>313</v>
      </c>
      <c r="B413" s="17" t="s">
        <v>318</v>
      </c>
      <c r="C413" s="18">
        <v>5.96</v>
      </c>
      <c r="D413" s="18">
        <v>0.23699999999999999</v>
      </c>
      <c r="E413" s="18">
        <f>(C413 - MIN(C:C)) / (MAX(C:C) - MIN(C:C))</f>
        <v>0.23063482818870121</v>
      </c>
      <c r="F413" s="18">
        <f>1 - ((D413 - MIN(D:D)) / (MAX(D:D) - MIN(D:D)))</f>
        <v>0.37301587301587302</v>
      </c>
      <c r="G413" s="18">
        <f>0.5 *E413+0.5*F413</f>
        <v>0.3018253506022871</v>
      </c>
      <c r="H413" s="19">
        <v>19</v>
      </c>
      <c r="I413" s="19">
        <v>13</v>
      </c>
      <c r="J413" s="20">
        <f>(I413/H413)</f>
        <v>0.68421052631578949</v>
      </c>
      <c r="K413" s="17" t="s">
        <v>304</v>
      </c>
    </row>
    <row r="414" spans="1:11" ht="22" x14ac:dyDescent="0.3">
      <c r="A414" s="10" t="s">
        <v>106</v>
      </c>
      <c r="B414" s="10" t="s">
        <v>84</v>
      </c>
      <c r="C414" s="10">
        <v>3.69</v>
      </c>
      <c r="D414" s="11">
        <v>0.187</v>
      </c>
      <c r="E414" s="11">
        <f>(C414 - MIN(C:C)) / (MAX(C:C) - MIN(C:C))</f>
        <v>9.8427489807804303E-2</v>
      </c>
      <c r="F414" s="11">
        <f>1 - ((D414 - MIN(D:D)) / (MAX(D:D) - MIN(D:D)))</f>
        <v>0.50529100529100535</v>
      </c>
      <c r="G414" s="11">
        <f>0.5 *E414+0.5*F414</f>
        <v>0.30185924754940485</v>
      </c>
      <c r="H414" s="10">
        <v>124</v>
      </c>
      <c r="I414" s="10">
        <v>49</v>
      </c>
      <c r="J414" s="12">
        <f>I414/H414</f>
        <v>0.39516129032258063</v>
      </c>
      <c r="K414" s="3"/>
    </row>
    <row r="415" spans="1:11" ht="22" x14ac:dyDescent="0.3">
      <c r="A415" s="21" t="s">
        <v>508</v>
      </c>
      <c r="B415" s="21" t="s">
        <v>509</v>
      </c>
      <c r="C415" s="21">
        <v>9</v>
      </c>
      <c r="D415" s="21">
        <v>0.36099999999999999</v>
      </c>
      <c r="E415" s="21">
        <v>0.56000000000000005</v>
      </c>
      <c r="F415" s="21">
        <v>4.4999999999999998E-2</v>
      </c>
      <c r="G415" s="21">
        <v>0.30199999999999999</v>
      </c>
      <c r="H415" s="21">
        <v>7</v>
      </c>
      <c r="I415" s="21">
        <v>5</v>
      </c>
      <c r="J415" s="22">
        <v>0.71</v>
      </c>
      <c r="K415" s="21" t="s">
        <v>501</v>
      </c>
    </row>
    <row r="416" spans="1:11" ht="22" x14ac:dyDescent="0.3">
      <c r="A416" s="21" t="s">
        <v>526</v>
      </c>
      <c r="B416" s="21" t="s">
        <v>527</v>
      </c>
      <c r="C416" s="21">
        <v>4.5</v>
      </c>
      <c r="D416" s="21">
        <v>0.22500000000000001</v>
      </c>
      <c r="E416" s="21">
        <v>0.2</v>
      </c>
      <c r="F416" s="21">
        <v>0.40500000000000003</v>
      </c>
      <c r="G416" s="21">
        <v>0.30199999999999999</v>
      </c>
      <c r="H416" s="21">
        <v>4</v>
      </c>
      <c r="I416" s="21">
        <v>3</v>
      </c>
      <c r="J416" s="22">
        <v>0.75</v>
      </c>
      <c r="K416" s="21" t="s">
        <v>528</v>
      </c>
    </row>
    <row r="417" spans="1:11" ht="22" x14ac:dyDescent="0.3">
      <c r="A417" s="21" t="s">
        <v>658</v>
      </c>
      <c r="B417" s="21" t="s">
        <v>659</v>
      </c>
      <c r="C417" s="21">
        <v>4.5</v>
      </c>
      <c r="D417" s="21">
        <v>0.22500000000000001</v>
      </c>
      <c r="E417" s="21">
        <v>0.2</v>
      </c>
      <c r="F417" s="21">
        <v>0.40500000000000003</v>
      </c>
      <c r="G417" s="21">
        <v>0.30199999999999999</v>
      </c>
      <c r="H417" s="21">
        <v>13</v>
      </c>
      <c r="I417" s="21">
        <v>10</v>
      </c>
      <c r="J417" s="22">
        <v>0.77</v>
      </c>
      <c r="K417" s="21" t="s">
        <v>660</v>
      </c>
    </row>
    <row r="418" spans="1:11" ht="22" x14ac:dyDescent="0.3">
      <c r="A418" s="6" t="s">
        <v>27</v>
      </c>
      <c r="B418" s="6" t="s">
        <v>66</v>
      </c>
      <c r="C418" s="7">
        <v>4.17</v>
      </c>
      <c r="D418" s="7">
        <v>0.19700000000000001</v>
      </c>
      <c r="E418" s="7">
        <f>(C418 - MIN(C:C)) / (MAX(C:C) - MIN(C:C))</f>
        <v>0.1263832265579499</v>
      </c>
      <c r="F418" s="7">
        <f>1 - ((D418 - MIN(D:D)) / (MAX(D:D) - MIN(D:D)))</f>
        <v>0.47883597883597884</v>
      </c>
      <c r="G418" s="7">
        <f>0.5 *E418+0.5*F418</f>
        <v>0.30260960269696435</v>
      </c>
      <c r="H418" s="8">
        <v>18</v>
      </c>
      <c r="I418" s="8">
        <v>6</v>
      </c>
      <c r="J418" s="9">
        <f>I418/H418</f>
        <v>0.33333333333333331</v>
      </c>
      <c r="K418" s="3"/>
    </row>
    <row r="419" spans="1:11" ht="22" x14ac:dyDescent="0.3">
      <c r="A419" s="6" t="s">
        <v>29</v>
      </c>
      <c r="B419" s="6" t="s">
        <v>65</v>
      </c>
      <c r="C419" s="7">
        <v>3.61</v>
      </c>
      <c r="D419" s="7">
        <v>0.184</v>
      </c>
      <c r="E419" s="7">
        <f>(C419 - MIN(C:C)) / (MAX(C:C) - MIN(C:C))</f>
        <v>9.376820034944669E-2</v>
      </c>
      <c r="F419" s="7">
        <f>1 - ((D419 - MIN(D:D)) / (MAX(D:D) - MIN(D:D)))</f>
        <v>0.51322751322751325</v>
      </c>
      <c r="G419" s="7">
        <f>0.5 *E419+0.5*F419</f>
        <v>0.30349785678847996</v>
      </c>
      <c r="H419" s="8">
        <v>17</v>
      </c>
      <c r="I419" s="8">
        <v>9</v>
      </c>
      <c r="J419" s="9">
        <f>I419/H419</f>
        <v>0.52941176470588236</v>
      </c>
      <c r="K419" s="3"/>
    </row>
    <row r="420" spans="1:11" ht="22" x14ac:dyDescent="0.3">
      <c r="A420" s="21" t="s">
        <v>457</v>
      </c>
      <c r="B420" s="21" t="s">
        <v>456</v>
      </c>
      <c r="C420" s="21">
        <v>5.13</v>
      </c>
      <c r="D420" s="21">
        <v>0.24299999999999999</v>
      </c>
      <c r="E420" s="21">
        <v>0.25</v>
      </c>
      <c r="F420" s="21">
        <v>0.35699999999999998</v>
      </c>
      <c r="G420" s="21">
        <v>0.30399999999999999</v>
      </c>
      <c r="H420" s="21">
        <v>9</v>
      </c>
      <c r="I420" s="21">
        <v>8</v>
      </c>
      <c r="J420" s="22">
        <v>0.89</v>
      </c>
      <c r="K420" s="21" t="s">
        <v>440</v>
      </c>
    </row>
    <row r="421" spans="1:11" ht="22" x14ac:dyDescent="0.3">
      <c r="A421" s="21" t="s">
        <v>631</v>
      </c>
      <c r="B421" s="21" t="s">
        <v>613</v>
      </c>
      <c r="C421" s="21">
        <v>4.1399999999999997</v>
      </c>
      <c r="D421" s="21">
        <v>0.21299999999999999</v>
      </c>
      <c r="E421" s="21">
        <v>0.17100000000000001</v>
      </c>
      <c r="F421" s="21">
        <v>0.437</v>
      </c>
      <c r="G421" s="21">
        <v>0.30399999999999999</v>
      </c>
      <c r="H421" s="21">
        <v>10</v>
      </c>
      <c r="I421" s="21">
        <v>7</v>
      </c>
      <c r="J421" s="22">
        <v>0.7</v>
      </c>
      <c r="K421" s="21" t="s">
        <v>600</v>
      </c>
    </row>
    <row r="422" spans="1:11" ht="22" x14ac:dyDescent="0.3">
      <c r="A422" s="30" t="s">
        <v>798</v>
      </c>
      <c r="B422" s="30" t="s">
        <v>15</v>
      </c>
      <c r="C422" s="30">
        <v>6.79</v>
      </c>
      <c r="D422" s="30">
        <v>0.19700000000000001</v>
      </c>
      <c r="E422" s="30">
        <v>0.25700000000000001</v>
      </c>
      <c r="F422" s="30">
        <v>0.35</v>
      </c>
      <c r="G422" s="30">
        <v>0.30399999999999999</v>
      </c>
      <c r="H422" s="30">
        <v>17</v>
      </c>
      <c r="I422" s="30">
        <v>9</v>
      </c>
      <c r="J422" s="31">
        <v>0.53</v>
      </c>
      <c r="K422" s="30" t="s">
        <v>799</v>
      </c>
    </row>
    <row r="423" spans="1:11" ht="22" x14ac:dyDescent="0.3">
      <c r="A423" s="6" t="s">
        <v>10</v>
      </c>
      <c r="B423" s="6" t="s">
        <v>67</v>
      </c>
      <c r="C423" s="7">
        <v>3.5</v>
      </c>
      <c r="D423" s="7">
        <v>0.18099999999999999</v>
      </c>
      <c r="E423" s="7">
        <f>(C423 - MIN(C:C)) / (MAX(C:C) - MIN(C:C))</f>
        <v>8.7361677344204997E-2</v>
      </c>
      <c r="F423" s="7">
        <f>1 - ((D423 - MIN(D:D)) / (MAX(D:D) - MIN(D:D)))</f>
        <v>0.52116402116402116</v>
      </c>
      <c r="G423" s="7">
        <f>0.5 *E423+0.5*F423</f>
        <v>0.30426284925411307</v>
      </c>
      <c r="H423" s="8">
        <v>15</v>
      </c>
      <c r="I423" s="8">
        <v>12</v>
      </c>
      <c r="J423" s="9">
        <f>I423/H423</f>
        <v>0.8</v>
      </c>
      <c r="K423" s="3"/>
    </row>
    <row r="424" spans="1:11" ht="22" x14ac:dyDescent="0.3">
      <c r="A424" s="10" t="s">
        <v>107</v>
      </c>
      <c r="B424" s="10" t="s">
        <v>108</v>
      </c>
      <c r="C424" s="10">
        <v>5.5</v>
      </c>
      <c r="D424" s="11">
        <v>0.22500000000000001</v>
      </c>
      <c r="E424" s="11">
        <f>(C424 - MIN(C:C)) / (MAX(C:C) - MIN(C:C))</f>
        <v>0.20384391380314501</v>
      </c>
      <c r="F424" s="11">
        <f>1 - ((D424 - MIN(D:D)) / (MAX(D:D) - MIN(D:D)))</f>
        <v>0.40476190476190477</v>
      </c>
      <c r="G424" s="11">
        <f>0.5 *E424+0.5*F424</f>
        <v>0.3043029092825249</v>
      </c>
      <c r="H424" s="10">
        <v>47</v>
      </c>
      <c r="I424" s="10">
        <v>28</v>
      </c>
      <c r="J424" s="12">
        <f>I424/H424</f>
        <v>0.5957446808510638</v>
      </c>
      <c r="K424" s="3"/>
    </row>
    <row r="425" spans="1:11" ht="22" x14ac:dyDescent="0.3">
      <c r="A425" s="17" t="s">
        <v>308</v>
      </c>
      <c r="B425" s="17" t="s">
        <v>15</v>
      </c>
      <c r="C425" s="18">
        <v>5.28</v>
      </c>
      <c r="D425" s="18">
        <v>0.22</v>
      </c>
      <c r="E425" s="18">
        <f>(C425 - MIN(C:C)) / (MAX(C:C) - MIN(C:C))</f>
        <v>0.19103086779266162</v>
      </c>
      <c r="F425" s="18">
        <f>1 - ((D425 - MIN(D:D)) / (MAX(D:D) - MIN(D:D)))</f>
        <v>0.41798941798941802</v>
      </c>
      <c r="G425" s="18">
        <f>0.5 *E425+0.5*F425</f>
        <v>0.30451014289103984</v>
      </c>
      <c r="H425" s="19">
        <v>19</v>
      </c>
      <c r="I425" s="19">
        <v>9</v>
      </c>
      <c r="J425" s="20">
        <f>(I425/H425)</f>
        <v>0.47368421052631576</v>
      </c>
      <c r="K425" s="17" t="s">
        <v>306</v>
      </c>
    </row>
    <row r="426" spans="1:11" ht="22" x14ac:dyDescent="0.3">
      <c r="A426" s="30" t="s">
        <v>897</v>
      </c>
      <c r="B426" s="30" t="s">
        <v>893</v>
      </c>
      <c r="C426" s="30">
        <v>7.5</v>
      </c>
      <c r="D426" s="30">
        <v>0.20899999999999999</v>
      </c>
      <c r="E426" s="30">
        <v>0.3</v>
      </c>
      <c r="F426" s="30">
        <v>0.31</v>
      </c>
      <c r="G426" s="30">
        <v>0.30499999999999999</v>
      </c>
      <c r="H426" s="30">
        <v>19</v>
      </c>
      <c r="I426" s="30">
        <v>10</v>
      </c>
      <c r="J426" s="31">
        <v>0.53</v>
      </c>
      <c r="K426" s="30" t="s">
        <v>892</v>
      </c>
    </row>
    <row r="427" spans="1:11" ht="22" x14ac:dyDescent="0.3">
      <c r="A427" s="30" t="s">
        <v>930</v>
      </c>
      <c r="B427" s="30" t="s">
        <v>896</v>
      </c>
      <c r="C427" s="30">
        <v>6</v>
      </c>
      <c r="D427" s="30">
        <v>0.182</v>
      </c>
      <c r="E427" s="30">
        <v>0.21</v>
      </c>
      <c r="F427" s="30">
        <v>0.39900000000000002</v>
      </c>
      <c r="G427" s="30">
        <v>0.30499999999999999</v>
      </c>
      <c r="H427" s="30">
        <v>17</v>
      </c>
      <c r="I427" s="30">
        <v>10</v>
      </c>
      <c r="J427" s="31">
        <v>0.59</v>
      </c>
      <c r="K427" s="30" t="s">
        <v>928</v>
      </c>
    </row>
    <row r="428" spans="1:11" ht="22" x14ac:dyDescent="0.3">
      <c r="A428" s="21" t="s">
        <v>614</v>
      </c>
      <c r="B428" s="21" t="s">
        <v>616</v>
      </c>
      <c r="C428" s="21">
        <v>5.13</v>
      </c>
      <c r="D428" s="21">
        <v>0.24099999999999999</v>
      </c>
      <c r="E428" s="21">
        <v>0.25</v>
      </c>
      <c r="F428" s="21">
        <v>0.36199999999999999</v>
      </c>
      <c r="G428" s="21">
        <v>0.30599999999999999</v>
      </c>
      <c r="H428" s="21">
        <v>14</v>
      </c>
      <c r="I428" s="21">
        <v>9</v>
      </c>
      <c r="J428" s="22">
        <v>0.64</v>
      </c>
      <c r="K428" s="21" t="s">
        <v>600</v>
      </c>
    </row>
    <row r="429" spans="1:11" ht="22" x14ac:dyDescent="0.3">
      <c r="A429" s="30" t="s">
        <v>798</v>
      </c>
      <c r="B429" s="30" t="s">
        <v>15</v>
      </c>
      <c r="C429" s="30">
        <v>6.43</v>
      </c>
      <c r="D429" s="30">
        <v>0.189</v>
      </c>
      <c r="E429" s="30">
        <v>0.23599999999999999</v>
      </c>
      <c r="F429" s="30">
        <v>0.376</v>
      </c>
      <c r="G429" s="30">
        <v>0.30599999999999999</v>
      </c>
      <c r="H429" s="30">
        <v>15</v>
      </c>
      <c r="I429" s="30">
        <v>14</v>
      </c>
      <c r="J429" s="31">
        <v>0.93</v>
      </c>
      <c r="K429" s="30" t="s">
        <v>799</v>
      </c>
    </row>
    <row r="430" spans="1:11" ht="22" x14ac:dyDescent="0.3">
      <c r="A430" s="21" t="s">
        <v>631</v>
      </c>
      <c r="B430" s="21" t="s">
        <v>324</v>
      </c>
      <c r="C430" s="21">
        <v>5.18</v>
      </c>
      <c r="D430" s="21">
        <v>0.24199999999999999</v>
      </c>
      <c r="E430" s="21">
        <v>0.254</v>
      </c>
      <c r="F430" s="21">
        <v>0.36</v>
      </c>
      <c r="G430" s="21">
        <v>0.307</v>
      </c>
      <c r="H430" s="21">
        <v>12</v>
      </c>
      <c r="I430" s="21">
        <v>11</v>
      </c>
      <c r="J430" s="22">
        <v>0.92</v>
      </c>
      <c r="K430" s="21" t="s">
        <v>600</v>
      </c>
    </row>
    <row r="431" spans="1:11" ht="22" x14ac:dyDescent="0.3">
      <c r="A431" s="30" t="s">
        <v>764</v>
      </c>
      <c r="B431" s="30" t="s">
        <v>15</v>
      </c>
      <c r="C431" s="30">
        <v>10</v>
      </c>
      <c r="D431" s="30">
        <v>0.253</v>
      </c>
      <c r="E431" s="30">
        <v>0.45</v>
      </c>
      <c r="F431" s="30">
        <v>0.16500000000000001</v>
      </c>
      <c r="G431" s="30">
        <v>0.307</v>
      </c>
      <c r="H431" s="30">
        <v>7</v>
      </c>
      <c r="I431" s="30">
        <v>4</v>
      </c>
      <c r="J431" s="31">
        <v>0.56999999999999995</v>
      </c>
      <c r="K431" s="30" t="s">
        <v>766</v>
      </c>
    </row>
    <row r="432" spans="1:11" ht="22" x14ac:dyDescent="0.3">
      <c r="A432" s="30" t="s">
        <v>800</v>
      </c>
      <c r="B432" s="30" t="s">
        <v>15</v>
      </c>
      <c r="C432" s="30">
        <v>10</v>
      </c>
      <c r="D432" s="30">
        <v>0.253</v>
      </c>
      <c r="E432" s="30">
        <v>0.45</v>
      </c>
      <c r="F432" s="30">
        <v>0.16500000000000001</v>
      </c>
      <c r="G432" s="30">
        <v>0.307</v>
      </c>
      <c r="H432" s="30">
        <v>19</v>
      </c>
      <c r="I432" s="30">
        <v>9</v>
      </c>
      <c r="J432" s="31">
        <v>0.47</v>
      </c>
      <c r="K432" s="30" t="s">
        <v>799</v>
      </c>
    </row>
    <row r="433" spans="1:11" ht="22" x14ac:dyDescent="0.3">
      <c r="A433" s="30" t="s">
        <v>801</v>
      </c>
      <c r="B433" s="30" t="s">
        <v>15</v>
      </c>
      <c r="C433" s="30">
        <v>6.07</v>
      </c>
      <c r="D433" s="30">
        <v>0.182</v>
      </c>
      <c r="E433" s="30">
        <v>0.214</v>
      </c>
      <c r="F433" s="30">
        <v>0.39900000000000002</v>
      </c>
      <c r="G433" s="30">
        <v>0.307</v>
      </c>
      <c r="H433" s="30">
        <v>20</v>
      </c>
      <c r="I433" s="30">
        <v>9</v>
      </c>
      <c r="J433" s="31">
        <v>0.45</v>
      </c>
      <c r="K433" s="30" t="s">
        <v>799</v>
      </c>
    </row>
    <row r="434" spans="1:11" ht="22" x14ac:dyDescent="0.3">
      <c r="A434" s="30" t="s">
        <v>865</v>
      </c>
      <c r="B434" s="30" t="s">
        <v>871</v>
      </c>
      <c r="C434" s="30">
        <v>5.28</v>
      </c>
      <c r="D434" s="30">
        <v>0.16700000000000001</v>
      </c>
      <c r="E434" s="30">
        <v>0.16700000000000001</v>
      </c>
      <c r="F434" s="30">
        <v>0.44900000000000001</v>
      </c>
      <c r="G434" s="30">
        <v>0.308</v>
      </c>
      <c r="H434" s="30">
        <v>10</v>
      </c>
      <c r="I434" s="30">
        <v>9</v>
      </c>
      <c r="J434" s="31">
        <v>0.9</v>
      </c>
      <c r="K434" s="30" t="s">
        <v>867</v>
      </c>
    </row>
    <row r="435" spans="1:11" ht="22" x14ac:dyDescent="0.3">
      <c r="A435" s="30" t="s">
        <v>897</v>
      </c>
      <c r="B435" s="30" t="s">
        <v>891</v>
      </c>
      <c r="C435" s="30">
        <v>5.83</v>
      </c>
      <c r="D435" s="30">
        <v>0.17699999999999999</v>
      </c>
      <c r="E435" s="30">
        <v>0.2</v>
      </c>
      <c r="F435" s="30">
        <v>0.41599999999999998</v>
      </c>
      <c r="G435" s="30">
        <v>0.308</v>
      </c>
      <c r="H435" s="30">
        <v>19</v>
      </c>
      <c r="I435" s="30">
        <v>6</v>
      </c>
      <c r="J435" s="31">
        <v>0.32</v>
      </c>
      <c r="K435" s="30" t="s">
        <v>892</v>
      </c>
    </row>
    <row r="436" spans="1:11" ht="22" x14ac:dyDescent="0.3">
      <c r="A436" s="17" t="s">
        <v>311</v>
      </c>
      <c r="B436" s="17" t="s">
        <v>15</v>
      </c>
      <c r="C436" s="18">
        <v>4.7699999999999996</v>
      </c>
      <c r="D436" s="18">
        <v>0.20599999999999999</v>
      </c>
      <c r="E436" s="18">
        <f>(C436 - MIN(C:C)) / (MAX(C:C) - MIN(C:C))</f>
        <v>0.16132789749563187</v>
      </c>
      <c r="F436" s="18">
        <f>1 - ((D436 - MIN(D:D)) / (MAX(D:D) - MIN(D:D)))</f>
        <v>0.45502645502645511</v>
      </c>
      <c r="G436" s="18">
        <f>0.5 *E436+0.5*F436</f>
        <v>0.30817717626104346</v>
      </c>
      <c r="H436" s="19">
        <v>18</v>
      </c>
      <c r="I436" s="19">
        <v>11</v>
      </c>
      <c r="J436" s="20">
        <f>(I436/H436)</f>
        <v>0.61111111111111116</v>
      </c>
      <c r="K436" s="17" t="s">
        <v>293</v>
      </c>
    </row>
    <row r="437" spans="1:11" ht="22" x14ac:dyDescent="0.3">
      <c r="A437" s="17" t="s">
        <v>287</v>
      </c>
      <c r="B437" s="17" t="s">
        <v>295</v>
      </c>
      <c r="C437" s="18">
        <v>6.59</v>
      </c>
      <c r="D437" s="18">
        <v>0.246</v>
      </c>
      <c r="E437" s="18">
        <f>(C437 - MIN(C:C)) / (MAX(C:C) - MIN(C:C))</f>
        <v>0.26732673267326729</v>
      </c>
      <c r="F437" s="18">
        <f>1 - ((D437 - MIN(D:D)) / (MAX(D:D) - MIN(D:D)))</f>
        <v>0.34920634920634919</v>
      </c>
      <c r="G437" s="18">
        <f>0.5 *E437+0.5*F437</f>
        <v>0.30826654093980821</v>
      </c>
      <c r="H437" s="19">
        <v>19</v>
      </c>
      <c r="I437" s="19">
        <v>11</v>
      </c>
      <c r="J437" s="20">
        <f>(I437/H437)</f>
        <v>0.57894736842105265</v>
      </c>
      <c r="K437" s="17" t="s">
        <v>288</v>
      </c>
    </row>
    <row r="438" spans="1:11" ht="22" x14ac:dyDescent="0.3">
      <c r="A438" s="6" t="s">
        <v>14</v>
      </c>
      <c r="B438" s="6" t="s">
        <v>15</v>
      </c>
      <c r="C438" s="7">
        <v>5.83</v>
      </c>
      <c r="D438" s="7">
        <v>0.22900000000000001</v>
      </c>
      <c r="E438" s="7">
        <f>(C438 - MIN(C:C)) / (MAX(C:C) - MIN(C:C))</f>
        <v>0.22306348281887012</v>
      </c>
      <c r="F438" s="7">
        <f>1 - ((D438 - MIN(D:D)) / (MAX(D:D) - MIN(D:D)))</f>
        <v>0.39417989417989419</v>
      </c>
      <c r="G438" s="7">
        <f>0.5 *E438+0.5*F438</f>
        <v>0.30862168849938215</v>
      </c>
      <c r="H438" s="8">
        <v>14</v>
      </c>
      <c r="I438" s="8">
        <v>3</v>
      </c>
      <c r="J438" s="9">
        <f>I438/H438</f>
        <v>0.21428571428571427</v>
      </c>
      <c r="K438" s="3"/>
    </row>
    <row r="439" spans="1:11" ht="22" x14ac:dyDescent="0.3">
      <c r="A439" s="6" t="s">
        <v>23</v>
      </c>
      <c r="B439" s="6" t="s">
        <v>15</v>
      </c>
      <c r="C439" s="7">
        <v>3.61</v>
      </c>
      <c r="D439" s="7">
        <v>0.18</v>
      </c>
      <c r="E439" s="7">
        <f>(C439 - MIN(C:C)) / (MAX(C:C) - MIN(C:C))</f>
        <v>9.376820034944669E-2</v>
      </c>
      <c r="F439" s="7">
        <f>1 - ((D439 - MIN(D:D)) / (MAX(D:D) - MIN(D:D)))</f>
        <v>0.52380952380952384</v>
      </c>
      <c r="G439" s="7">
        <f>0.5 *E439+0.5*F439</f>
        <v>0.30878886207948525</v>
      </c>
      <c r="H439" s="8">
        <v>17</v>
      </c>
      <c r="I439" s="8">
        <v>9</v>
      </c>
      <c r="J439" s="9">
        <f>I439/H439</f>
        <v>0.52941176470588236</v>
      </c>
      <c r="K439" s="3"/>
    </row>
    <row r="440" spans="1:11" ht="22" x14ac:dyDescent="0.3">
      <c r="A440" s="27" t="s">
        <v>718</v>
      </c>
      <c r="B440" s="27" t="s">
        <v>732</v>
      </c>
      <c r="C440" s="27">
        <v>2.5</v>
      </c>
      <c r="D440" s="27">
        <v>0.17</v>
      </c>
      <c r="E440" s="27">
        <v>0</v>
      </c>
      <c r="F440" s="27">
        <v>0.61799999999999999</v>
      </c>
      <c r="G440" s="27">
        <v>0.309</v>
      </c>
      <c r="H440" s="27">
        <v>30</v>
      </c>
      <c r="I440" s="27">
        <v>8</v>
      </c>
      <c r="J440" s="28">
        <v>0.27</v>
      </c>
      <c r="K440" s="3"/>
    </row>
    <row r="441" spans="1:11" ht="22" x14ac:dyDescent="0.3">
      <c r="A441" s="30" t="s">
        <v>819</v>
      </c>
      <c r="B441" s="30" t="s">
        <v>834</v>
      </c>
      <c r="C441" s="30">
        <v>10</v>
      </c>
      <c r="D441" s="30">
        <v>0.252</v>
      </c>
      <c r="E441" s="30">
        <v>0.45</v>
      </c>
      <c r="F441" s="30">
        <v>0.16800000000000001</v>
      </c>
      <c r="G441" s="30">
        <v>0.309</v>
      </c>
      <c r="H441" s="30">
        <v>19</v>
      </c>
      <c r="I441" s="30">
        <v>11</v>
      </c>
      <c r="J441" s="31">
        <v>0.57999999999999996</v>
      </c>
      <c r="K441" s="30" t="s">
        <v>821</v>
      </c>
    </row>
    <row r="442" spans="1:11" ht="22" x14ac:dyDescent="0.3">
      <c r="A442" s="21" t="s">
        <v>473</v>
      </c>
      <c r="B442" s="21" t="s">
        <v>474</v>
      </c>
      <c r="C442" s="21">
        <v>3.66</v>
      </c>
      <c r="D442" s="21">
        <v>0.19400000000000001</v>
      </c>
      <c r="E442" s="21">
        <v>0.13300000000000001</v>
      </c>
      <c r="F442" s="21">
        <v>0.48699999999999999</v>
      </c>
      <c r="G442" s="21">
        <v>0.31</v>
      </c>
      <c r="H442" s="21">
        <v>8</v>
      </c>
      <c r="I442" s="21">
        <v>6</v>
      </c>
      <c r="J442" s="22">
        <v>0.75</v>
      </c>
      <c r="K442" s="21" t="s">
        <v>475</v>
      </c>
    </row>
    <row r="443" spans="1:11" ht="22" x14ac:dyDescent="0.3">
      <c r="A443" s="24" t="s">
        <v>678</v>
      </c>
      <c r="B443" s="24" t="s">
        <v>683</v>
      </c>
      <c r="C443" s="24">
        <v>8.82</v>
      </c>
      <c r="D443" s="24">
        <v>0.22900000000000001</v>
      </c>
      <c r="E443" s="24">
        <v>0.38800000000000001</v>
      </c>
      <c r="F443" s="24">
        <v>0.23100000000000001</v>
      </c>
      <c r="G443" s="24">
        <v>0.31</v>
      </c>
      <c r="H443" s="24">
        <v>61</v>
      </c>
      <c r="I443" s="24">
        <v>23</v>
      </c>
      <c r="J443" s="25">
        <v>0.38</v>
      </c>
      <c r="K443" s="3"/>
    </row>
    <row r="444" spans="1:11" ht="22" x14ac:dyDescent="0.3">
      <c r="A444" s="17" t="s">
        <v>307</v>
      </c>
      <c r="B444" s="17" t="s">
        <v>15</v>
      </c>
      <c r="C444" s="18">
        <v>5.36</v>
      </c>
      <c r="D444" s="18">
        <v>0.217</v>
      </c>
      <c r="E444" s="18">
        <f t="shared" ref="E444:E449" si="6">(C444 - MIN(C:C)) / (MAX(C:C) - MIN(C:C))</f>
        <v>0.19569015725101921</v>
      </c>
      <c r="F444" s="18">
        <f t="shared" ref="F444:F449" si="7">1 - ((D444 - MIN(D:D)) / (MAX(D:D) - MIN(D:D)))</f>
        <v>0.42592592592592593</v>
      </c>
      <c r="G444" s="18">
        <f t="shared" ref="G444:G449" si="8">0.5 *E444+0.5*F444</f>
        <v>0.31080804158847258</v>
      </c>
      <c r="H444" s="19">
        <v>19</v>
      </c>
      <c r="I444" s="19">
        <v>14</v>
      </c>
      <c r="J444" s="20">
        <f>(I444/H444)</f>
        <v>0.73684210526315785</v>
      </c>
      <c r="K444" s="17" t="s">
        <v>298</v>
      </c>
    </row>
    <row r="445" spans="1:11" ht="22" x14ac:dyDescent="0.3">
      <c r="A445" s="17" t="s">
        <v>294</v>
      </c>
      <c r="B445" s="17" t="s">
        <v>15</v>
      </c>
      <c r="C445" s="18">
        <v>4</v>
      </c>
      <c r="D445" s="18">
        <v>0.187</v>
      </c>
      <c r="E445" s="18">
        <f t="shared" si="6"/>
        <v>0.11648223645894</v>
      </c>
      <c r="F445" s="18">
        <f t="shared" si="7"/>
        <v>0.50529100529100535</v>
      </c>
      <c r="G445" s="18">
        <f t="shared" si="8"/>
        <v>0.31088662087497265</v>
      </c>
      <c r="H445" s="19">
        <v>19</v>
      </c>
      <c r="I445" s="19">
        <v>10</v>
      </c>
      <c r="J445" s="20">
        <f>(I445/H445)</f>
        <v>0.52631578947368418</v>
      </c>
      <c r="K445" s="17" t="s">
        <v>296</v>
      </c>
    </row>
    <row r="446" spans="1:11" ht="22" x14ac:dyDescent="0.3">
      <c r="A446" s="6" t="s">
        <v>27</v>
      </c>
      <c r="B446" s="6" t="s">
        <v>58</v>
      </c>
      <c r="C446" s="7">
        <v>5</v>
      </c>
      <c r="D446" s="7">
        <v>0.20899999999999999</v>
      </c>
      <c r="E446" s="7">
        <f t="shared" si="6"/>
        <v>0.17472335468840999</v>
      </c>
      <c r="F446" s="7">
        <f t="shared" si="7"/>
        <v>0.44708994708994709</v>
      </c>
      <c r="G446" s="7">
        <f t="shared" si="8"/>
        <v>0.31090665088917857</v>
      </c>
      <c r="H446" s="8">
        <v>17</v>
      </c>
      <c r="I446" s="8">
        <v>6</v>
      </c>
      <c r="J446" s="9">
        <f>I446/H446</f>
        <v>0.35294117647058826</v>
      </c>
      <c r="K446" s="3"/>
    </row>
    <row r="447" spans="1:11" ht="22" x14ac:dyDescent="0.3">
      <c r="A447" s="17" t="s">
        <v>302</v>
      </c>
      <c r="B447" s="17" t="s">
        <v>15</v>
      </c>
      <c r="C447" s="18">
        <v>6.59</v>
      </c>
      <c r="D447" s="18">
        <v>0.24399999999999999</v>
      </c>
      <c r="E447" s="18">
        <f t="shared" si="6"/>
        <v>0.26732673267326729</v>
      </c>
      <c r="F447" s="18">
        <f t="shared" si="7"/>
        <v>0.35449735449735453</v>
      </c>
      <c r="G447" s="18">
        <f t="shared" si="8"/>
        <v>0.31091204358531088</v>
      </c>
      <c r="H447" s="19">
        <v>17</v>
      </c>
      <c r="I447" s="19">
        <v>11</v>
      </c>
      <c r="J447" s="20">
        <f>(I447/H447)</f>
        <v>0.6470588235294118</v>
      </c>
      <c r="K447" s="17" t="s">
        <v>304</v>
      </c>
    </row>
    <row r="448" spans="1:11" ht="22" x14ac:dyDescent="0.3">
      <c r="A448" s="6" t="s">
        <v>39</v>
      </c>
      <c r="B448" s="6" t="s">
        <v>68</v>
      </c>
      <c r="C448" s="7">
        <v>5.28</v>
      </c>
      <c r="D448" s="7">
        <v>0.215</v>
      </c>
      <c r="E448" s="7">
        <f t="shared" si="6"/>
        <v>0.19103086779266162</v>
      </c>
      <c r="F448" s="7">
        <f t="shared" si="7"/>
        <v>0.43121693121693128</v>
      </c>
      <c r="G448" s="7">
        <f t="shared" si="8"/>
        <v>0.31112389950479646</v>
      </c>
      <c r="H448" s="8">
        <v>16</v>
      </c>
      <c r="I448" s="8">
        <v>9</v>
      </c>
      <c r="J448" s="9">
        <f>I448/H448</f>
        <v>0.5625</v>
      </c>
      <c r="K448" s="3"/>
    </row>
    <row r="449" spans="1:11" ht="22" x14ac:dyDescent="0.3">
      <c r="A449" s="17" t="s">
        <v>307</v>
      </c>
      <c r="B449" s="17" t="s">
        <v>15</v>
      </c>
      <c r="C449" s="18">
        <v>5.83</v>
      </c>
      <c r="D449" s="18">
        <v>0.22700000000000001</v>
      </c>
      <c r="E449" s="18">
        <f t="shared" si="6"/>
        <v>0.22306348281887012</v>
      </c>
      <c r="F449" s="18">
        <f t="shared" si="7"/>
        <v>0.39947089947089942</v>
      </c>
      <c r="G449" s="18">
        <f t="shared" si="8"/>
        <v>0.31126719114488477</v>
      </c>
      <c r="H449" s="19">
        <v>19</v>
      </c>
      <c r="I449" s="19">
        <v>9</v>
      </c>
      <c r="J449" s="20">
        <f>(I449/H449)</f>
        <v>0.47368421052631576</v>
      </c>
      <c r="K449" s="17" t="s">
        <v>298</v>
      </c>
    </row>
    <row r="450" spans="1:11" ht="22" x14ac:dyDescent="0.3">
      <c r="A450" s="21" t="s">
        <v>560</v>
      </c>
      <c r="B450" s="21" t="s">
        <v>561</v>
      </c>
      <c r="C450" s="21">
        <v>5.33</v>
      </c>
      <c r="D450" s="21">
        <v>0.24299999999999999</v>
      </c>
      <c r="E450" s="21">
        <v>0.26600000000000001</v>
      </c>
      <c r="F450" s="21">
        <v>0.35699999999999998</v>
      </c>
      <c r="G450" s="21">
        <v>0.312</v>
      </c>
      <c r="H450" s="21">
        <v>20</v>
      </c>
      <c r="I450" s="21">
        <v>12</v>
      </c>
      <c r="J450" s="22">
        <v>0.6</v>
      </c>
      <c r="K450" s="21" t="s">
        <v>558</v>
      </c>
    </row>
    <row r="451" spans="1:11" ht="22" x14ac:dyDescent="0.3">
      <c r="A451" s="17" t="s">
        <v>335</v>
      </c>
      <c r="B451" s="17" t="s">
        <v>336</v>
      </c>
      <c r="C451" s="18">
        <v>5.28</v>
      </c>
      <c r="D451" s="18">
        <v>0.214</v>
      </c>
      <c r="E451" s="18">
        <f t="shared" ref="E451:E456" si="9">(C451 - MIN(C:C)) / (MAX(C:C) - MIN(C:C))</f>
        <v>0.19103086779266162</v>
      </c>
      <c r="F451" s="18">
        <f t="shared" ref="F451:F456" si="10">1 - ((D451 - MIN(D:D)) / (MAX(D:D) - MIN(D:D)))</f>
        <v>0.43386243386243384</v>
      </c>
      <c r="G451" s="18">
        <f t="shared" ref="G451:G456" si="11">0.5 *E451+0.5*F451</f>
        <v>0.31244665082754774</v>
      </c>
      <c r="H451" s="19">
        <v>14</v>
      </c>
      <c r="I451" s="19">
        <v>9</v>
      </c>
      <c r="J451" s="20">
        <f>(I451/H451)</f>
        <v>0.6428571428571429</v>
      </c>
      <c r="K451" s="17" t="s">
        <v>300</v>
      </c>
    </row>
    <row r="452" spans="1:11" ht="22" x14ac:dyDescent="0.3">
      <c r="A452" s="17" t="s">
        <v>310</v>
      </c>
      <c r="B452" s="17" t="s">
        <v>15</v>
      </c>
      <c r="C452" s="18">
        <v>5.83</v>
      </c>
      <c r="D452" s="18">
        <v>0.22600000000000001</v>
      </c>
      <c r="E452" s="18">
        <f t="shared" si="9"/>
        <v>0.22306348281887012</v>
      </c>
      <c r="F452" s="18">
        <f t="shared" si="10"/>
        <v>0.40211640211640209</v>
      </c>
      <c r="G452" s="18">
        <f t="shared" si="11"/>
        <v>0.31258994246763611</v>
      </c>
      <c r="H452" s="19">
        <v>18</v>
      </c>
      <c r="I452" s="19">
        <v>15</v>
      </c>
      <c r="J452" s="20">
        <f>(I452/H452)</f>
        <v>0.83333333333333337</v>
      </c>
      <c r="K452" s="17" t="s">
        <v>300</v>
      </c>
    </row>
    <row r="453" spans="1:11" ht="22" x14ac:dyDescent="0.3">
      <c r="A453" s="10" t="s">
        <v>96</v>
      </c>
      <c r="B453" s="10" t="s">
        <v>109</v>
      </c>
      <c r="C453" s="10">
        <v>3.65</v>
      </c>
      <c r="D453" s="11">
        <v>0.17799999999999999</v>
      </c>
      <c r="E453" s="11">
        <f t="shared" si="9"/>
        <v>9.6097845078625496E-2</v>
      </c>
      <c r="F453" s="11">
        <f t="shared" si="10"/>
        <v>0.52910052910052907</v>
      </c>
      <c r="G453" s="11">
        <f t="shared" si="11"/>
        <v>0.31259918708957729</v>
      </c>
      <c r="H453" s="10">
        <v>24</v>
      </c>
      <c r="I453" s="10">
        <v>15</v>
      </c>
      <c r="J453" s="12">
        <f>I453/H453</f>
        <v>0.625</v>
      </c>
      <c r="K453" s="3"/>
    </row>
    <row r="454" spans="1:11" ht="22" x14ac:dyDescent="0.3">
      <c r="A454" s="17" t="s">
        <v>328</v>
      </c>
      <c r="B454" s="17" t="s">
        <v>15</v>
      </c>
      <c r="C454" s="18">
        <v>8.06</v>
      </c>
      <c r="D454" s="18">
        <v>0.27500000000000002</v>
      </c>
      <c r="E454" s="18">
        <f t="shared" si="9"/>
        <v>0.3529411764705882</v>
      </c>
      <c r="F454" s="18">
        <f t="shared" si="10"/>
        <v>0.27248677248677244</v>
      </c>
      <c r="G454" s="18">
        <f t="shared" si="11"/>
        <v>0.31271397447868032</v>
      </c>
      <c r="H454" s="19">
        <v>19</v>
      </c>
      <c r="I454" s="19">
        <v>9</v>
      </c>
      <c r="J454" s="20">
        <f>(I454/H454)</f>
        <v>0.47368421052631576</v>
      </c>
      <c r="K454" s="17" t="s">
        <v>322</v>
      </c>
    </row>
    <row r="455" spans="1:11" ht="22" x14ac:dyDescent="0.3">
      <c r="A455" s="17" t="s">
        <v>301</v>
      </c>
      <c r="B455" s="17" t="s">
        <v>15</v>
      </c>
      <c r="C455" s="18">
        <v>6.5</v>
      </c>
      <c r="D455" s="18">
        <v>0.24</v>
      </c>
      <c r="E455" s="18">
        <f t="shared" si="9"/>
        <v>0.26208503203261502</v>
      </c>
      <c r="F455" s="18">
        <f t="shared" si="10"/>
        <v>0.36507936507936511</v>
      </c>
      <c r="G455" s="18">
        <f t="shared" si="11"/>
        <v>0.31358219855599007</v>
      </c>
      <c r="H455" s="19">
        <v>15</v>
      </c>
      <c r="I455" s="19">
        <v>10</v>
      </c>
      <c r="J455" s="20">
        <f>(I455/H455)</f>
        <v>0.66666666666666663</v>
      </c>
      <c r="K455" s="17" t="s">
        <v>298</v>
      </c>
    </row>
    <row r="456" spans="1:11" ht="22" x14ac:dyDescent="0.3">
      <c r="A456" s="17" t="s">
        <v>287</v>
      </c>
      <c r="B456" s="17" t="s">
        <v>312</v>
      </c>
      <c r="C456" s="18">
        <v>5</v>
      </c>
      <c r="D456" s="18">
        <v>0.20599999999999999</v>
      </c>
      <c r="E456" s="18">
        <f t="shared" si="9"/>
        <v>0.17472335468840999</v>
      </c>
      <c r="F456" s="18">
        <f t="shared" si="10"/>
        <v>0.45502645502645511</v>
      </c>
      <c r="G456" s="18">
        <f t="shared" si="11"/>
        <v>0.31487490485743252</v>
      </c>
      <c r="H456" s="19">
        <v>13</v>
      </c>
      <c r="I456" s="19">
        <v>8</v>
      </c>
      <c r="J456" s="20">
        <f>(I456/H456)</f>
        <v>0.61538461538461542</v>
      </c>
      <c r="K456" s="17" t="s">
        <v>288</v>
      </c>
    </row>
    <row r="457" spans="1:11" ht="22" x14ac:dyDescent="0.3">
      <c r="A457" s="30" t="s">
        <v>774</v>
      </c>
      <c r="B457" s="30" t="s">
        <v>775</v>
      </c>
      <c r="C457" s="30">
        <v>6.79</v>
      </c>
      <c r="D457" s="30">
        <v>0.19</v>
      </c>
      <c r="E457" s="30">
        <v>0.25700000000000001</v>
      </c>
      <c r="F457" s="30">
        <v>0.373</v>
      </c>
      <c r="G457" s="30">
        <v>0.315</v>
      </c>
      <c r="H457" s="30">
        <v>13</v>
      </c>
      <c r="I457" s="30">
        <v>7</v>
      </c>
      <c r="J457" s="31">
        <v>0.54</v>
      </c>
      <c r="K457" s="30" t="s">
        <v>766</v>
      </c>
    </row>
    <row r="458" spans="1:11" ht="22" x14ac:dyDescent="0.3">
      <c r="A458" s="6" t="s">
        <v>27</v>
      </c>
      <c r="B458" s="6" t="s">
        <v>69</v>
      </c>
      <c r="C458" s="7">
        <v>5.36</v>
      </c>
      <c r="D458" s="7">
        <v>0.21299999999999999</v>
      </c>
      <c r="E458" s="7">
        <f>(C458 - MIN(C:C)) / (MAX(C:C) - MIN(C:C))</f>
        <v>0.19569015725101921</v>
      </c>
      <c r="F458" s="7">
        <f>1 - ((D458 - MIN(D:D)) / (MAX(D:D) - MIN(D:D)))</f>
        <v>0.43650793650793651</v>
      </c>
      <c r="G458" s="7">
        <f>0.5 *E458+0.5*F458</f>
        <v>0.31609904687947787</v>
      </c>
      <c r="H458" s="8">
        <v>17</v>
      </c>
      <c r="I458" s="8">
        <v>8</v>
      </c>
      <c r="J458" s="9">
        <f>I458/H458</f>
        <v>0.47058823529411764</v>
      </c>
      <c r="K458" s="3"/>
    </row>
    <row r="459" spans="1:11" ht="22" x14ac:dyDescent="0.3">
      <c r="A459" s="6" t="s">
        <v>16</v>
      </c>
      <c r="B459" s="6" t="s">
        <v>15</v>
      </c>
      <c r="C459" s="7">
        <v>2.5</v>
      </c>
      <c r="D459" s="7">
        <v>0.15</v>
      </c>
      <c r="E459" s="7">
        <f>(C459 - MIN(C:C)) / (MAX(C:C) - MIN(C:C))</f>
        <v>2.9120559114735E-2</v>
      </c>
      <c r="F459" s="7">
        <f>1 - ((D459 - MIN(D:D)) / (MAX(D:D) - MIN(D:D)))</f>
        <v>0.60317460317460325</v>
      </c>
      <c r="G459" s="7">
        <f>0.5 *E459+0.5*F459</f>
        <v>0.31614758114466912</v>
      </c>
      <c r="H459" s="8">
        <v>18</v>
      </c>
      <c r="I459" s="8">
        <v>6</v>
      </c>
      <c r="J459" s="9">
        <f>I459/H459</f>
        <v>0.33333333333333331</v>
      </c>
      <c r="K459" s="3"/>
    </row>
    <row r="460" spans="1:11" ht="22" x14ac:dyDescent="0.3">
      <c r="A460" s="6" t="s">
        <v>41</v>
      </c>
      <c r="B460" s="6" t="s">
        <v>71</v>
      </c>
      <c r="C460" s="7">
        <v>5.68</v>
      </c>
      <c r="D460" s="7">
        <v>0.22</v>
      </c>
      <c r="E460" s="7">
        <f>(C460 - MIN(C:C)) / (MAX(C:C) - MIN(C:C))</f>
        <v>0.21432731508444958</v>
      </c>
      <c r="F460" s="7">
        <f>1 - ((D460 - MIN(D:D)) / (MAX(D:D) - MIN(D:D)))</f>
        <v>0.41798941798941802</v>
      </c>
      <c r="G460" s="7">
        <f>0.5 *E460+0.5*F460</f>
        <v>0.3161583665369338</v>
      </c>
      <c r="H460" s="8">
        <v>16</v>
      </c>
      <c r="I460" s="8">
        <v>11</v>
      </c>
      <c r="J460" s="9">
        <f>I460/H460</f>
        <v>0.6875</v>
      </c>
      <c r="K460" s="3"/>
    </row>
    <row r="461" spans="1:11" ht="22" x14ac:dyDescent="0.3">
      <c r="A461" s="17" t="s">
        <v>311</v>
      </c>
      <c r="B461" s="17" t="s">
        <v>15</v>
      </c>
      <c r="C461" s="18">
        <v>6.83</v>
      </c>
      <c r="D461" s="18">
        <v>0.245</v>
      </c>
      <c r="E461" s="18">
        <f>(C461 - MIN(C:C)) / (MAX(C:C) - MIN(C:C))</f>
        <v>0.2813046010483401</v>
      </c>
      <c r="F461" s="18">
        <f>1 - ((D461 - MIN(D:D)) / (MAX(D:D) - MIN(D:D)))</f>
        <v>0.35185185185185186</v>
      </c>
      <c r="G461" s="18">
        <f>0.5 *E461+0.5*F461</f>
        <v>0.31657822645009598</v>
      </c>
      <c r="H461" s="19">
        <v>19</v>
      </c>
      <c r="I461" s="19">
        <v>15</v>
      </c>
      <c r="J461" s="20">
        <f>(I461/H461)</f>
        <v>0.78947368421052633</v>
      </c>
      <c r="K461" s="17" t="s">
        <v>293</v>
      </c>
    </row>
    <row r="462" spans="1:11" ht="22" x14ac:dyDescent="0.3">
      <c r="A462" s="17" t="s">
        <v>310</v>
      </c>
      <c r="B462" s="17" t="s">
        <v>15</v>
      </c>
      <c r="C462" s="18">
        <v>4.38</v>
      </c>
      <c r="D462" s="18">
        <v>0.191</v>
      </c>
      <c r="E462" s="18">
        <f>(C462 - MIN(C:C)) / (MAX(C:C) - MIN(C:C))</f>
        <v>0.1386138613861386</v>
      </c>
      <c r="F462" s="18">
        <f>1 - ((D462 - MIN(D:D)) / (MAX(D:D) - MIN(D:D)))</f>
        <v>0.49470899470899465</v>
      </c>
      <c r="G462" s="18">
        <f>0.5 *E462+0.5*F462</f>
        <v>0.31666142804756664</v>
      </c>
      <c r="H462" s="19">
        <v>18</v>
      </c>
      <c r="I462" s="19">
        <v>9</v>
      </c>
      <c r="J462" s="20">
        <f>(I462/H462)</f>
        <v>0.5</v>
      </c>
      <c r="K462" s="17" t="s">
        <v>300</v>
      </c>
    </row>
    <row r="463" spans="1:11" ht="22" x14ac:dyDescent="0.3">
      <c r="A463" s="13" t="s">
        <v>188</v>
      </c>
      <c r="B463" s="13" t="s">
        <v>191</v>
      </c>
      <c r="C463" s="13">
        <v>6.25</v>
      </c>
      <c r="D463" s="13">
        <v>0.253</v>
      </c>
      <c r="E463" s="13">
        <v>0.3</v>
      </c>
      <c r="F463" s="13">
        <v>0.33300000000000002</v>
      </c>
      <c r="G463" s="13">
        <v>0.317</v>
      </c>
      <c r="H463" s="13">
        <v>19</v>
      </c>
      <c r="I463" s="13">
        <v>10</v>
      </c>
      <c r="J463" s="14">
        <v>0.53</v>
      </c>
      <c r="K463" s="13" t="s">
        <v>183</v>
      </c>
    </row>
    <row r="464" spans="1:11" ht="22" x14ac:dyDescent="0.3">
      <c r="A464" s="13" t="s">
        <v>158</v>
      </c>
      <c r="B464" s="13" t="s">
        <v>192</v>
      </c>
      <c r="C464" s="13">
        <v>4.17</v>
      </c>
      <c r="D464" s="13">
        <v>0.218</v>
      </c>
      <c r="E464" s="13">
        <v>0.13400000000000001</v>
      </c>
      <c r="F464" s="13">
        <v>0.5</v>
      </c>
      <c r="G464" s="13">
        <v>0.317</v>
      </c>
      <c r="H464" s="13">
        <v>19</v>
      </c>
      <c r="I464" s="13">
        <v>6</v>
      </c>
      <c r="J464" s="14">
        <v>0.32</v>
      </c>
      <c r="K464" s="13" t="s">
        <v>160</v>
      </c>
    </row>
    <row r="465" spans="1:11" ht="22" x14ac:dyDescent="0.3">
      <c r="A465" s="21" t="s">
        <v>624</v>
      </c>
      <c r="B465" s="21" t="s">
        <v>625</v>
      </c>
      <c r="C465" s="21">
        <v>5.88</v>
      </c>
      <c r="D465" s="21">
        <v>0.25600000000000001</v>
      </c>
      <c r="E465" s="21">
        <v>0.31</v>
      </c>
      <c r="F465" s="21">
        <v>0.32300000000000001</v>
      </c>
      <c r="G465" s="21">
        <v>0.317</v>
      </c>
      <c r="H465" s="21">
        <v>12</v>
      </c>
      <c r="I465" s="21">
        <v>9</v>
      </c>
      <c r="J465" s="22">
        <v>0.75</v>
      </c>
      <c r="K465" s="21" t="s">
        <v>600</v>
      </c>
    </row>
    <row r="466" spans="1:11" ht="22" x14ac:dyDescent="0.3">
      <c r="A466" s="30" t="s">
        <v>782</v>
      </c>
      <c r="B466" s="30" t="s">
        <v>785</v>
      </c>
      <c r="C466" s="30">
        <v>9.32</v>
      </c>
      <c r="D466" s="30">
        <v>0.23499999999999999</v>
      </c>
      <c r="E466" s="30">
        <v>0.40899999999999997</v>
      </c>
      <c r="F466" s="30">
        <v>0.224</v>
      </c>
      <c r="G466" s="30">
        <v>0.317</v>
      </c>
      <c r="H466" s="30">
        <v>19</v>
      </c>
      <c r="I466" s="30">
        <v>11</v>
      </c>
      <c r="J466" s="31">
        <v>0.57999999999999996</v>
      </c>
      <c r="K466" s="30" t="s">
        <v>766</v>
      </c>
    </row>
    <row r="467" spans="1:11" ht="22" x14ac:dyDescent="0.3">
      <c r="A467" s="30" t="s">
        <v>800</v>
      </c>
      <c r="B467" s="30" t="s">
        <v>15</v>
      </c>
      <c r="C467" s="30">
        <v>6.25</v>
      </c>
      <c r="D467" s="30">
        <v>0.17899999999999999</v>
      </c>
      <c r="E467" s="30">
        <v>0.22500000000000001</v>
      </c>
      <c r="F467" s="30">
        <v>0.40899999999999997</v>
      </c>
      <c r="G467" s="30">
        <v>0.317</v>
      </c>
      <c r="H467" s="30">
        <v>19</v>
      </c>
      <c r="I467" s="30">
        <v>10</v>
      </c>
      <c r="J467" s="31">
        <v>0.53</v>
      </c>
      <c r="K467" s="30" t="s">
        <v>799</v>
      </c>
    </row>
    <row r="468" spans="1:11" ht="22" x14ac:dyDescent="0.3">
      <c r="A468" s="30" t="s">
        <v>838</v>
      </c>
      <c r="B468" s="30" t="s">
        <v>846</v>
      </c>
      <c r="C468" s="30">
        <v>6.35</v>
      </c>
      <c r="D468" s="30">
        <v>0.18099999999999999</v>
      </c>
      <c r="E468" s="30">
        <v>0.23100000000000001</v>
      </c>
      <c r="F468" s="30">
        <v>0.40300000000000002</v>
      </c>
      <c r="G468" s="30">
        <v>0.317</v>
      </c>
      <c r="H468" s="30">
        <v>19</v>
      </c>
      <c r="I468" s="30">
        <v>13</v>
      </c>
      <c r="J468" s="31">
        <v>0.68</v>
      </c>
      <c r="K468" s="30" t="s">
        <v>821</v>
      </c>
    </row>
    <row r="469" spans="1:11" ht="22" x14ac:dyDescent="0.3">
      <c r="A469" s="17" t="s">
        <v>307</v>
      </c>
      <c r="B469" s="17" t="s">
        <v>15</v>
      </c>
      <c r="C469" s="18">
        <v>4.17</v>
      </c>
      <c r="D469" s="18">
        <v>0.186</v>
      </c>
      <c r="E469" s="18">
        <f>(C469 - MIN(C:C)) / (MAX(C:C) - MIN(C:C))</f>
        <v>0.1263832265579499</v>
      </c>
      <c r="F469" s="18">
        <f>1 - ((D469 - MIN(D:D)) / (MAX(D:D) - MIN(D:D)))</f>
        <v>0.50793650793650791</v>
      </c>
      <c r="G469" s="18">
        <f>0.5 *E469+0.5*F469</f>
        <v>0.31715986724722889</v>
      </c>
      <c r="H469" s="19">
        <v>10</v>
      </c>
      <c r="I469" s="19">
        <v>4</v>
      </c>
      <c r="J469" s="20">
        <f>(I469/H469)</f>
        <v>0.4</v>
      </c>
      <c r="K469" s="17" t="s">
        <v>298</v>
      </c>
    </row>
    <row r="470" spans="1:11" ht="22" x14ac:dyDescent="0.3">
      <c r="A470" s="6" t="s">
        <v>14</v>
      </c>
      <c r="B470" s="6" t="s">
        <v>15</v>
      </c>
      <c r="C470" s="7">
        <v>2.5</v>
      </c>
      <c r="D470" s="7">
        <v>0.14899999999999999</v>
      </c>
      <c r="E470" s="7">
        <f>(C470 - MIN(C:C)) / (MAX(C:C) - MIN(C:C))</f>
        <v>2.9120559114735E-2</v>
      </c>
      <c r="F470" s="7">
        <f>1 - ((D470 - MIN(D:D)) / (MAX(D:D) - MIN(D:D)))</f>
        <v>0.60582010582010581</v>
      </c>
      <c r="G470" s="7">
        <f>0.5 *E470+0.5*F470</f>
        <v>0.3174703324674204</v>
      </c>
      <c r="H470" s="8">
        <v>13</v>
      </c>
      <c r="I470" s="8">
        <v>4</v>
      </c>
      <c r="J470" s="9">
        <f>I470/H470</f>
        <v>0.30769230769230771</v>
      </c>
      <c r="K470" s="3"/>
    </row>
    <row r="471" spans="1:11" ht="22" x14ac:dyDescent="0.3">
      <c r="A471" s="17" t="s">
        <v>311</v>
      </c>
      <c r="B471" s="17" t="s">
        <v>15</v>
      </c>
      <c r="C471" s="18">
        <v>5.83</v>
      </c>
      <c r="D471" s="18">
        <v>0.222</v>
      </c>
      <c r="E471" s="18">
        <f>(C471 - MIN(C:C)) / (MAX(C:C) - MIN(C:C))</f>
        <v>0.22306348281887012</v>
      </c>
      <c r="F471" s="18">
        <f>1 - ((D471 - MIN(D:D)) / (MAX(D:D) - MIN(D:D)))</f>
        <v>0.41269841269841268</v>
      </c>
      <c r="G471" s="18">
        <f>0.5 *E471+0.5*F471</f>
        <v>0.3178809477586414</v>
      </c>
      <c r="H471" s="19">
        <v>19</v>
      </c>
      <c r="I471" s="19">
        <v>12</v>
      </c>
      <c r="J471" s="20">
        <f>(I471/H471)</f>
        <v>0.63157894736842102</v>
      </c>
      <c r="K471" s="17" t="s">
        <v>293</v>
      </c>
    </row>
    <row r="472" spans="1:11" ht="22" x14ac:dyDescent="0.3">
      <c r="A472" s="6" t="s">
        <v>39</v>
      </c>
      <c r="B472" s="6" t="s">
        <v>70</v>
      </c>
      <c r="C472" s="7">
        <v>4.38</v>
      </c>
      <c r="D472" s="7">
        <v>0.19</v>
      </c>
      <c r="E472" s="7">
        <f>(C472 - MIN(C:C)) / (MAX(C:C) - MIN(C:C))</f>
        <v>0.1386138613861386</v>
      </c>
      <c r="F472" s="7">
        <f>1 - ((D472 - MIN(D:D)) / (MAX(D:D) - MIN(D:D)))</f>
        <v>0.49735449735449733</v>
      </c>
      <c r="G472" s="7">
        <f>0.5 *E472+0.5*F472</f>
        <v>0.31798417937031798</v>
      </c>
      <c r="H472" s="8">
        <v>15</v>
      </c>
      <c r="I472" s="8">
        <v>8</v>
      </c>
      <c r="J472" s="9">
        <f>I472/H472</f>
        <v>0.53333333333333333</v>
      </c>
      <c r="K472" s="3"/>
    </row>
    <row r="473" spans="1:11" ht="22" x14ac:dyDescent="0.3">
      <c r="A473" s="21" t="s">
        <v>430</v>
      </c>
      <c r="B473" s="21" t="s">
        <v>431</v>
      </c>
      <c r="C473" s="21">
        <v>4.5</v>
      </c>
      <c r="D473" s="21">
        <v>0.21299999999999999</v>
      </c>
      <c r="E473" s="21">
        <v>0.2</v>
      </c>
      <c r="F473" s="21">
        <v>0.437</v>
      </c>
      <c r="G473" s="21">
        <v>0.318</v>
      </c>
      <c r="H473" s="21">
        <v>6</v>
      </c>
      <c r="I473" s="21">
        <v>5</v>
      </c>
      <c r="J473" s="22">
        <v>0.83</v>
      </c>
      <c r="K473" s="21" t="s">
        <v>414</v>
      </c>
    </row>
    <row r="474" spans="1:11" ht="22" x14ac:dyDescent="0.3">
      <c r="A474" s="21" t="s">
        <v>570</v>
      </c>
      <c r="B474" s="21" t="s">
        <v>567</v>
      </c>
      <c r="C474" s="21">
        <v>4.8499999999999996</v>
      </c>
      <c r="D474" s="21">
        <v>0.224</v>
      </c>
      <c r="E474" s="21">
        <v>0.22800000000000001</v>
      </c>
      <c r="F474" s="21">
        <v>0.40699999999999997</v>
      </c>
      <c r="G474" s="21">
        <v>0.318</v>
      </c>
      <c r="H474" s="21">
        <v>9</v>
      </c>
      <c r="I474" s="21">
        <v>7</v>
      </c>
      <c r="J474" s="22">
        <v>0.78</v>
      </c>
      <c r="K474" s="21" t="s">
        <v>564</v>
      </c>
    </row>
    <row r="475" spans="1:11" ht="22" x14ac:dyDescent="0.3">
      <c r="A475" s="17" t="s">
        <v>287</v>
      </c>
      <c r="B475" s="17" t="s">
        <v>15</v>
      </c>
      <c r="C475" s="18">
        <v>7.5</v>
      </c>
      <c r="D475" s="18">
        <v>0.25800000000000001</v>
      </c>
      <c r="E475" s="18">
        <f>(C475 - MIN(C:C)) / (MAX(C:C) - MIN(C:C))</f>
        <v>0.320326150262085</v>
      </c>
      <c r="F475" s="18">
        <f>1 - ((D475 - MIN(D:D)) / (MAX(D:D) - MIN(D:D)))</f>
        <v>0.31746031746031744</v>
      </c>
      <c r="G475" s="18">
        <f>0.5 *E475+0.5*F475</f>
        <v>0.31889323386120122</v>
      </c>
      <c r="H475" s="19">
        <v>19</v>
      </c>
      <c r="I475" s="19">
        <v>10</v>
      </c>
      <c r="J475" s="20">
        <f>(I475/H475)</f>
        <v>0.52631578947368418</v>
      </c>
      <c r="K475" s="17" t="s">
        <v>288</v>
      </c>
    </row>
    <row r="476" spans="1:11" ht="22" x14ac:dyDescent="0.3">
      <c r="A476" s="13" t="s">
        <v>193</v>
      </c>
      <c r="B476" s="13" t="s">
        <v>194</v>
      </c>
      <c r="C476" s="13">
        <v>3.33</v>
      </c>
      <c r="D476" s="13">
        <v>0.20300000000000001</v>
      </c>
      <c r="E476" s="13">
        <v>6.6000000000000003E-2</v>
      </c>
      <c r="F476" s="13">
        <v>0.57099999999999995</v>
      </c>
      <c r="G476" s="13">
        <v>0.31900000000000001</v>
      </c>
      <c r="H476" s="13">
        <v>23</v>
      </c>
      <c r="I476" s="13">
        <v>7</v>
      </c>
      <c r="J476" s="14">
        <v>0.3</v>
      </c>
      <c r="K476" s="13" t="s">
        <v>195</v>
      </c>
    </row>
    <row r="477" spans="1:11" ht="22" x14ac:dyDescent="0.3">
      <c r="A477" s="27" t="s">
        <v>718</v>
      </c>
      <c r="B477" s="27" t="s">
        <v>733</v>
      </c>
      <c r="C477" s="27">
        <v>3.33</v>
      </c>
      <c r="D477" s="27">
        <v>0.19400000000000001</v>
      </c>
      <c r="E477" s="27">
        <v>0.14499999999999999</v>
      </c>
      <c r="F477" s="27">
        <v>0.49199999999999999</v>
      </c>
      <c r="G477" s="27">
        <v>0.31900000000000001</v>
      </c>
      <c r="H477" s="27">
        <v>30</v>
      </c>
      <c r="I477" s="27">
        <v>12</v>
      </c>
      <c r="J477" s="28">
        <v>0.4</v>
      </c>
      <c r="K477" s="3"/>
    </row>
    <row r="478" spans="1:11" ht="22" x14ac:dyDescent="0.3">
      <c r="A478" s="17" t="s">
        <v>309</v>
      </c>
      <c r="B478" s="17" t="s">
        <v>15</v>
      </c>
      <c r="C478" s="18">
        <v>5.62</v>
      </c>
      <c r="D478" s="18">
        <v>0.216</v>
      </c>
      <c r="E478" s="18">
        <f>(C478 - MIN(C:C)) / (MAX(C:C) - MIN(C:C))</f>
        <v>0.21083284799068142</v>
      </c>
      <c r="F478" s="18">
        <f>1 - ((D478 - MIN(D:D)) / (MAX(D:D) - MIN(D:D)))</f>
        <v>0.4285714285714286</v>
      </c>
      <c r="G478" s="18">
        <f>0.5 *E478+0.5*F478</f>
        <v>0.31970213828105498</v>
      </c>
      <c r="H478" s="19">
        <v>18</v>
      </c>
      <c r="I478" s="19">
        <v>9</v>
      </c>
      <c r="J478" s="20">
        <f>(I478/H478)</f>
        <v>0.5</v>
      </c>
      <c r="K478" s="17" t="s">
        <v>296</v>
      </c>
    </row>
    <row r="479" spans="1:11" ht="22" x14ac:dyDescent="0.3">
      <c r="A479" s="13" t="s">
        <v>155</v>
      </c>
      <c r="B479" s="13" t="s">
        <v>196</v>
      </c>
      <c r="C479" s="13">
        <v>5.5</v>
      </c>
      <c r="D479" s="13">
        <v>0.23899999999999999</v>
      </c>
      <c r="E479" s="13">
        <v>0.24</v>
      </c>
      <c r="F479" s="13">
        <v>0.4</v>
      </c>
      <c r="G479" s="13">
        <v>0.32</v>
      </c>
      <c r="H479" s="13">
        <v>17</v>
      </c>
      <c r="I479" s="13">
        <v>5</v>
      </c>
      <c r="J479" s="14">
        <v>0.28999999999999998</v>
      </c>
      <c r="K479" s="13" t="s">
        <v>157</v>
      </c>
    </row>
    <row r="480" spans="1:11" ht="22" x14ac:dyDescent="0.3">
      <c r="A480" s="30" t="s">
        <v>932</v>
      </c>
      <c r="B480" s="30" t="s">
        <v>933</v>
      </c>
      <c r="C480" s="30">
        <v>6.67</v>
      </c>
      <c r="D480" s="30">
        <v>0.185</v>
      </c>
      <c r="E480" s="30">
        <v>0.25</v>
      </c>
      <c r="F480" s="30">
        <v>0.38900000000000001</v>
      </c>
      <c r="G480" s="30">
        <v>0.32</v>
      </c>
      <c r="H480" s="30">
        <v>19</v>
      </c>
      <c r="I480" s="30">
        <v>6</v>
      </c>
      <c r="J480" s="31">
        <v>0.32</v>
      </c>
      <c r="K480" s="30" t="s">
        <v>928</v>
      </c>
    </row>
    <row r="481" spans="1:11" ht="22" x14ac:dyDescent="0.3">
      <c r="A481" s="10" t="s">
        <v>110</v>
      </c>
      <c r="B481" s="10" t="s">
        <v>111</v>
      </c>
      <c r="C481" s="10">
        <v>5</v>
      </c>
      <c r="D481" s="11">
        <v>0.20200000000000001</v>
      </c>
      <c r="E481" s="11">
        <f>(C481 - MIN(C:C)) / (MAX(C:C) - MIN(C:C))</f>
        <v>0.17472335468840999</v>
      </c>
      <c r="F481" s="11">
        <f>1 - ((D481 - MIN(D:D)) / (MAX(D:D) - MIN(D:D)))</f>
        <v>0.46560846560846558</v>
      </c>
      <c r="G481" s="11">
        <f>0.5 *E481+0.5*F481</f>
        <v>0.32016591014843776</v>
      </c>
      <c r="H481" s="10">
        <v>60</v>
      </c>
      <c r="I481" s="10">
        <v>25</v>
      </c>
      <c r="J481" s="12">
        <f>I481/H481</f>
        <v>0.41666666666666669</v>
      </c>
      <c r="K481" s="3"/>
    </row>
    <row r="482" spans="1:11" ht="22" x14ac:dyDescent="0.3">
      <c r="A482" s="21" t="s">
        <v>505</v>
      </c>
      <c r="B482" s="21" t="s">
        <v>506</v>
      </c>
      <c r="C482" s="21">
        <v>5.75</v>
      </c>
      <c r="D482" s="21">
        <v>0.249</v>
      </c>
      <c r="E482" s="21">
        <v>0.3</v>
      </c>
      <c r="F482" s="21">
        <v>0.34100000000000003</v>
      </c>
      <c r="G482" s="21">
        <v>0.32100000000000001</v>
      </c>
      <c r="H482" s="21">
        <v>8</v>
      </c>
      <c r="I482" s="21">
        <v>8</v>
      </c>
      <c r="J482" s="22">
        <v>1</v>
      </c>
      <c r="K482" s="21" t="s">
        <v>501</v>
      </c>
    </row>
    <row r="483" spans="1:11" ht="22" x14ac:dyDescent="0.3">
      <c r="A483" s="21" t="s">
        <v>546</v>
      </c>
      <c r="B483" s="21" t="s">
        <v>544</v>
      </c>
      <c r="C483" s="21">
        <v>6</v>
      </c>
      <c r="D483" s="21">
        <v>0.25600000000000001</v>
      </c>
      <c r="E483" s="21">
        <v>0.32</v>
      </c>
      <c r="F483" s="21">
        <v>0.32300000000000001</v>
      </c>
      <c r="G483" s="21">
        <v>0.32100000000000001</v>
      </c>
      <c r="H483" s="21">
        <v>18</v>
      </c>
      <c r="I483" s="21">
        <v>10</v>
      </c>
      <c r="J483" s="22">
        <v>0.56000000000000005</v>
      </c>
      <c r="K483" s="21" t="s">
        <v>545</v>
      </c>
    </row>
    <row r="484" spans="1:11" ht="22" x14ac:dyDescent="0.3">
      <c r="A484" s="30" t="s">
        <v>798</v>
      </c>
      <c r="B484" s="30" t="s">
        <v>15</v>
      </c>
      <c r="C484" s="30">
        <v>6.67</v>
      </c>
      <c r="D484" s="30">
        <v>0.184</v>
      </c>
      <c r="E484" s="30">
        <v>0.25</v>
      </c>
      <c r="F484" s="30">
        <v>0.39300000000000002</v>
      </c>
      <c r="G484" s="30">
        <v>0.32100000000000001</v>
      </c>
      <c r="H484" s="30">
        <v>18</v>
      </c>
      <c r="I484" s="30">
        <v>7</v>
      </c>
      <c r="J484" s="31">
        <v>0.39</v>
      </c>
      <c r="K484" s="30" t="s">
        <v>799</v>
      </c>
    </row>
    <row r="485" spans="1:11" ht="22" x14ac:dyDescent="0.3">
      <c r="A485" s="17" t="s">
        <v>305</v>
      </c>
      <c r="B485" s="17" t="s">
        <v>340</v>
      </c>
      <c r="C485" s="18">
        <v>5</v>
      </c>
      <c r="D485" s="18">
        <v>0.20100000000000001</v>
      </c>
      <c r="E485" s="18">
        <f>(C485 - MIN(C:C)) / (MAX(C:C) - MIN(C:C))</f>
        <v>0.17472335468840999</v>
      </c>
      <c r="F485" s="18">
        <f>1 - ((D485 - MIN(D:D)) / (MAX(D:D) - MIN(D:D)))</f>
        <v>0.46825396825396826</v>
      </c>
      <c r="G485" s="18">
        <f>0.5 *E485+0.5*F485</f>
        <v>0.32148866147118915</v>
      </c>
      <c r="H485" s="19">
        <v>11</v>
      </c>
      <c r="I485" s="19">
        <v>7</v>
      </c>
      <c r="J485" s="20">
        <f>(I485/H485)</f>
        <v>0.63636363636363635</v>
      </c>
      <c r="K485" s="17" t="s">
        <v>306</v>
      </c>
    </row>
    <row r="486" spans="1:11" ht="22" x14ac:dyDescent="0.3">
      <c r="A486" s="17" t="s">
        <v>302</v>
      </c>
      <c r="B486" s="17" t="s">
        <v>15</v>
      </c>
      <c r="C486" s="18">
        <v>5.5</v>
      </c>
      <c r="D486" s="18">
        <v>0.21199999999999999</v>
      </c>
      <c r="E486" s="18">
        <f>(C486 - MIN(C:C)) / (MAX(C:C) - MIN(C:C))</f>
        <v>0.20384391380314501</v>
      </c>
      <c r="F486" s="18">
        <f>1 - ((D486 - MIN(D:D)) / (MAX(D:D) - MIN(D:D)))</f>
        <v>0.43915343915343918</v>
      </c>
      <c r="G486" s="18">
        <f>0.5 *E486+0.5*F486</f>
        <v>0.32149867647829211</v>
      </c>
      <c r="H486" s="19">
        <v>19</v>
      </c>
      <c r="I486" s="19">
        <v>10</v>
      </c>
      <c r="J486" s="20">
        <f>(I486/H486)</f>
        <v>0.52631578947368418</v>
      </c>
      <c r="K486" s="17" t="s">
        <v>304</v>
      </c>
    </row>
    <row r="487" spans="1:11" ht="22" x14ac:dyDescent="0.3">
      <c r="A487" s="17" t="s">
        <v>299</v>
      </c>
      <c r="B487" s="17" t="s">
        <v>15</v>
      </c>
      <c r="C487" s="18">
        <v>6.5</v>
      </c>
      <c r="D487" s="18">
        <v>0.23400000000000001</v>
      </c>
      <c r="E487" s="18">
        <f>(C487 - MIN(C:C)) / (MAX(C:C) - MIN(C:C))</f>
        <v>0.26208503203261502</v>
      </c>
      <c r="F487" s="18">
        <f>1 - ((D487 - MIN(D:D)) / (MAX(D:D) - MIN(D:D)))</f>
        <v>0.38095238095238093</v>
      </c>
      <c r="G487" s="18">
        <f>0.5 *E487+0.5*F487</f>
        <v>0.32151870649249797</v>
      </c>
      <c r="H487" s="19">
        <v>19</v>
      </c>
      <c r="I487" s="19">
        <v>10</v>
      </c>
      <c r="J487" s="20">
        <f>(I487/H487)</f>
        <v>0.52631578947368418</v>
      </c>
      <c r="K487" s="17" t="s">
        <v>300</v>
      </c>
    </row>
    <row r="488" spans="1:11" ht="22" x14ac:dyDescent="0.3">
      <c r="A488" s="17" t="s">
        <v>302</v>
      </c>
      <c r="B488" s="17" t="s">
        <v>15</v>
      </c>
      <c r="C488" s="18">
        <v>4.32</v>
      </c>
      <c r="D488" s="18">
        <v>0.186</v>
      </c>
      <c r="E488" s="18">
        <f>(C488 - MIN(C:C)) / (MAX(C:C) - MIN(C:C))</f>
        <v>0.13511939429237041</v>
      </c>
      <c r="F488" s="18">
        <f>1 - ((D488 - MIN(D:D)) / (MAX(D:D) - MIN(D:D)))</f>
        <v>0.50793650793650791</v>
      </c>
      <c r="G488" s="18">
        <f>0.5 *E488+0.5*F488</f>
        <v>0.32152795111443916</v>
      </c>
      <c r="H488" s="19">
        <v>18</v>
      </c>
      <c r="I488" s="19">
        <v>12</v>
      </c>
      <c r="J488" s="20">
        <f>(I488/H488)</f>
        <v>0.66666666666666663</v>
      </c>
      <c r="K488" s="17" t="s">
        <v>304</v>
      </c>
    </row>
    <row r="489" spans="1:11" ht="22" x14ac:dyDescent="0.3">
      <c r="A489" s="13" t="s">
        <v>197</v>
      </c>
      <c r="B489" s="13" t="s">
        <v>15</v>
      </c>
      <c r="C489" s="13">
        <v>6.39</v>
      </c>
      <c r="D489" s="13">
        <v>0.253</v>
      </c>
      <c r="E489" s="13">
        <v>0.311</v>
      </c>
      <c r="F489" s="13">
        <v>0.33300000000000002</v>
      </c>
      <c r="G489" s="13">
        <v>0.32200000000000001</v>
      </c>
      <c r="H489" s="13">
        <v>20</v>
      </c>
      <c r="I489" s="13">
        <v>9</v>
      </c>
      <c r="J489" s="14">
        <v>0.45</v>
      </c>
      <c r="K489" s="13" t="s">
        <v>198</v>
      </c>
    </row>
    <row r="490" spans="1:11" ht="22" x14ac:dyDescent="0.3">
      <c r="A490" s="21" t="s">
        <v>461</v>
      </c>
      <c r="B490" s="21" t="s">
        <v>462</v>
      </c>
      <c r="C490" s="21">
        <v>5.33</v>
      </c>
      <c r="D490" s="21">
        <v>0.23499999999999999</v>
      </c>
      <c r="E490" s="21">
        <v>0.26600000000000001</v>
      </c>
      <c r="F490" s="21">
        <v>0.378</v>
      </c>
      <c r="G490" s="21">
        <v>0.32200000000000001</v>
      </c>
      <c r="H490" s="21">
        <v>15</v>
      </c>
      <c r="I490" s="21">
        <v>9</v>
      </c>
      <c r="J490" s="22">
        <v>0.6</v>
      </c>
      <c r="K490" s="21" t="s">
        <v>463</v>
      </c>
    </row>
    <row r="491" spans="1:11" ht="22" x14ac:dyDescent="0.3">
      <c r="A491" s="21" t="s">
        <v>614</v>
      </c>
      <c r="B491" s="21" t="s">
        <v>616</v>
      </c>
      <c r="C491" s="21">
        <v>5.75</v>
      </c>
      <c r="D491" s="21">
        <v>0.248</v>
      </c>
      <c r="E491" s="21">
        <v>0.3</v>
      </c>
      <c r="F491" s="21">
        <v>0.34399999999999997</v>
      </c>
      <c r="G491" s="21">
        <v>0.32200000000000001</v>
      </c>
      <c r="H491" s="21">
        <v>15</v>
      </c>
      <c r="I491" s="21">
        <v>12</v>
      </c>
      <c r="J491" s="22">
        <v>0.8</v>
      </c>
      <c r="K491" s="21" t="s">
        <v>600</v>
      </c>
    </row>
    <row r="492" spans="1:11" ht="22" x14ac:dyDescent="0.3">
      <c r="A492" s="30" t="s">
        <v>764</v>
      </c>
      <c r="B492" s="30" t="s">
        <v>15</v>
      </c>
      <c r="C492" s="30">
        <v>7.5</v>
      </c>
      <c r="D492" s="30">
        <v>0.19900000000000001</v>
      </c>
      <c r="E492" s="30">
        <v>0.3</v>
      </c>
      <c r="F492" s="30">
        <v>0.34300000000000003</v>
      </c>
      <c r="G492" s="30">
        <v>0.32200000000000001</v>
      </c>
      <c r="H492" s="30">
        <v>19</v>
      </c>
      <c r="I492" s="30">
        <v>15</v>
      </c>
      <c r="J492" s="31">
        <v>0.79</v>
      </c>
      <c r="K492" s="30" t="s">
        <v>766</v>
      </c>
    </row>
    <row r="493" spans="1:11" ht="22" x14ac:dyDescent="0.3">
      <c r="A493" s="30" t="s">
        <v>800</v>
      </c>
      <c r="B493" s="30" t="s">
        <v>15</v>
      </c>
      <c r="C493" s="30">
        <v>7.08</v>
      </c>
      <c r="D493" s="30">
        <v>0.191</v>
      </c>
      <c r="E493" s="30">
        <v>0.27500000000000002</v>
      </c>
      <c r="F493" s="30">
        <v>0.37</v>
      </c>
      <c r="G493" s="30">
        <v>0.32200000000000001</v>
      </c>
      <c r="H493" s="30">
        <v>19</v>
      </c>
      <c r="I493" s="30">
        <v>12</v>
      </c>
      <c r="J493" s="31">
        <v>0.63</v>
      </c>
      <c r="K493" s="30" t="s">
        <v>799</v>
      </c>
    </row>
    <row r="494" spans="1:11" ht="22" x14ac:dyDescent="0.3">
      <c r="A494" s="30" t="s">
        <v>906</v>
      </c>
      <c r="B494" s="30" t="s">
        <v>911</v>
      </c>
      <c r="C494" s="30">
        <v>8.5</v>
      </c>
      <c r="D494" s="30">
        <v>0.217</v>
      </c>
      <c r="E494" s="30">
        <v>0.36</v>
      </c>
      <c r="F494" s="30">
        <v>0.28399999999999997</v>
      </c>
      <c r="G494" s="30">
        <v>0.32200000000000001</v>
      </c>
      <c r="H494" s="30">
        <v>18</v>
      </c>
      <c r="I494" s="30">
        <v>12</v>
      </c>
      <c r="J494" s="31">
        <v>0.67</v>
      </c>
      <c r="K494" s="30" t="s">
        <v>908</v>
      </c>
    </row>
    <row r="495" spans="1:11" ht="22" x14ac:dyDescent="0.3">
      <c r="A495" s="17" t="s">
        <v>309</v>
      </c>
      <c r="B495" s="17" t="s">
        <v>332</v>
      </c>
      <c r="C495" s="18">
        <v>7.5</v>
      </c>
      <c r="D495" s="18">
        <v>0.255</v>
      </c>
      <c r="E495" s="18">
        <f>(C495 - MIN(C:C)) / (MAX(C:C) - MIN(C:C))</f>
        <v>0.320326150262085</v>
      </c>
      <c r="F495" s="18">
        <f>1 - ((D495 - MIN(D:D)) / (MAX(D:D) - MIN(D:D)))</f>
        <v>0.32539682539682535</v>
      </c>
      <c r="G495" s="18">
        <f>0.5 *E495+0.5*F495</f>
        <v>0.32286148782945517</v>
      </c>
      <c r="H495" s="19">
        <v>18</v>
      </c>
      <c r="I495" s="19">
        <v>12</v>
      </c>
      <c r="J495" s="20">
        <f>(I495/H495)</f>
        <v>0.66666666666666663</v>
      </c>
      <c r="K495" s="17" t="s">
        <v>296</v>
      </c>
    </row>
    <row r="496" spans="1:11" ht="22" x14ac:dyDescent="0.3">
      <c r="A496" s="6" t="s">
        <v>37</v>
      </c>
      <c r="B496" s="6" t="s">
        <v>15</v>
      </c>
      <c r="C496" s="7">
        <v>4.17</v>
      </c>
      <c r="D496" s="7">
        <v>0.18099999999999999</v>
      </c>
      <c r="E496" s="7">
        <f>(C496 - MIN(C:C)) / (MAX(C:C) - MIN(C:C))</f>
        <v>0.1263832265579499</v>
      </c>
      <c r="F496" s="7">
        <f>1 - ((D496 - MIN(D:D)) / (MAX(D:D) - MIN(D:D)))</f>
        <v>0.52116402116402116</v>
      </c>
      <c r="G496" s="7">
        <f>0.5 *E496+0.5*F496</f>
        <v>0.32377362386098552</v>
      </c>
      <c r="H496" s="8">
        <v>11</v>
      </c>
      <c r="I496" s="8">
        <v>3</v>
      </c>
      <c r="J496" s="9">
        <f>I496/H496</f>
        <v>0.27272727272727271</v>
      </c>
      <c r="K496" s="3"/>
    </row>
    <row r="497" spans="1:11" ht="22" x14ac:dyDescent="0.3">
      <c r="A497" s="30" t="s">
        <v>847</v>
      </c>
      <c r="B497" s="30" t="s">
        <v>863</v>
      </c>
      <c r="C497" s="30">
        <v>8.5</v>
      </c>
      <c r="D497" s="30">
        <v>0.216</v>
      </c>
      <c r="E497" s="30">
        <v>0.36</v>
      </c>
      <c r="F497" s="30">
        <v>0.28699999999999998</v>
      </c>
      <c r="G497" s="30">
        <v>0.32400000000000001</v>
      </c>
      <c r="H497" s="30">
        <v>18</v>
      </c>
      <c r="I497" s="30">
        <v>5</v>
      </c>
      <c r="J497" s="31">
        <v>0.28000000000000003</v>
      </c>
      <c r="K497" s="30" t="s">
        <v>821</v>
      </c>
    </row>
    <row r="498" spans="1:11" ht="22" x14ac:dyDescent="0.3">
      <c r="A498" s="30" t="s">
        <v>847</v>
      </c>
      <c r="B498" s="30" t="s">
        <v>864</v>
      </c>
      <c r="C498" s="30">
        <v>8.75</v>
      </c>
      <c r="D498" s="30">
        <v>0.22</v>
      </c>
      <c r="E498" s="30">
        <v>0.375</v>
      </c>
      <c r="F498" s="30">
        <v>0.27400000000000002</v>
      </c>
      <c r="G498" s="30">
        <v>0.32400000000000001</v>
      </c>
      <c r="H498" s="30">
        <v>14</v>
      </c>
      <c r="I498" s="30">
        <v>4</v>
      </c>
      <c r="J498" s="31">
        <v>0.28999999999999998</v>
      </c>
      <c r="K498" s="30" t="s">
        <v>821</v>
      </c>
    </row>
    <row r="499" spans="1:11" ht="22" x14ac:dyDescent="0.3">
      <c r="A499" s="17" t="s">
        <v>287</v>
      </c>
      <c r="B499" s="17" t="s">
        <v>15</v>
      </c>
      <c r="C499" s="18">
        <v>4.5</v>
      </c>
      <c r="D499" s="18">
        <v>0.188</v>
      </c>
      <c r="E499" s="18">
        <f>(C499 - MIN(C:C)) / (MAX(C:C) - MIN(C:C))</f>
        <v>0.145602795573675</v>
      </c>
      <c r="F499" s="18">
        <f>1 - ((D499 - MIN(D:D)) / (MAX(D:D) - MIN(D:D)))</f>
        <v>0.50264550264550267</v>
      </c>
      <c r="G499" s="18">
        <f>0.5 *E499+0.5*F499</f>
        <v>0.32412414910958887</v>
      </c>
      <c r="H499" s="19">
        <v>19</v>
      </c>
      <c r="I499" s="19">
        <v>10</v>
      </c>
      <c r="J499" s="20">
        <f>(I499/H499)</f>
        <v>0.52631578947368418</v>
      </c>
      <c r="K499" s="17" t="s">
        <v>288</v>
      </c>
    </row>
    <row r="500" spans="1:11" ht="22" x14ac:dyDescent="0.3">
      <c r="A500" s="6" t="s">
        <v>18</v>
      </c>
      <c r="B500" s="6" t="s">
        <v>15</v>
      </c>
      <c r="C500" s="7">
        <v>7</v>
      </c>
      <c r="D500" s="7">
        <v>0.24299999999999999</v>
      </c>
      <c r="E500" s="7">
        <f>(C500 - MIN(C:C)) / (MAX(C:C) - MIN(C:C))</f>
        <v>0.29120559114735001</v>
      </c>
      <c r="F500" s="7">
        <f>1 - ((D500 - MIN(D:D)) / (MAX(D:D) - MIN(D:D)))</f>
        <v>0.35714285714285721</v>
      </c>
      <c r="G500" s="7">
        <f>0.5 *E500+0.5*F500</f>
        <v>0.32417422414510361</v>
      </c>
      <c r="H500" s="8">
        <v>12</v>
      </c>
      <c r="I500" s="8">
        <v>10</v>
      </c>
      <c r="J500" s="9">
        <f>I500/H500</f>
        <v>0.83333333333333337</v>
      </c>
      <c r="K500" s="3"/>
    </row>
    <row r="501" spans="1:11" ht="22" x14ac:dyDescent="0.3">
      <c r="A501" s="17" t="s">
        <v>294</v>
      </c>
      <c r="B501" s="17" t="s">
        <v>316</v>
      </c>
      <c r="C501" s="18">
        <v>5.83</v>
      </c>
      <c r="D501" s="18">
        <v>0.217</v>
      </c>
      <c r="E501" s="18">
        <f>(C501 - MIN(C:C)) / (MAX(C:C) - MIN(C:C))</f>
        <v>0.22306348281887012</v>
      </c>
      <c r="F501" s="18">
        <f>1 - ((D501 - MIN(D:D)) / (MAX(D:D) - MIN(D:D)))</f>
        <v>0.42592592592592593</v>
      </c>
      <c r="G501" s="18">
        <f>0.5 *E501+0.5*F501</f>
        <v>0.32449470437239802</v>
      </c>
      <c r="H501" s="19">
        <v>14</v>
      </c>
      <c r="I501" s="19">
        <v>6</v>
      </c>
      <c r="J501" s="20">
        <f>(I501/H501)</f>
        <v>0.42857142857142855</v>
      </c>
      <c r="K501" s="17" t="s">
        <v>296</v>
      </c>
    </row>
    <row r="502" spans="1:11" ht="22" x14ac:dyDescent="0.3">
      <c r="A502" s="21" t="s">
        <v>607</v>
      </c>
      <c r="B502" s="21" t="s">
        <v>601</v>
      </c>
      <c r="C502" s="21">
        <v>5</v>
      </c>
      <c r="D502" s="21">
        <v>0.223</v>
      </c>
      <c r="E502" s="21">
        <v>0.24</v>
      </c>
      <c r="F502" s="21">
        <v>0.41</v>
      </c>
      <c r="G502" s="21">
        <v>0.32500000000000001</v>
      </c>
      <c r="H502" s="21">
        <v>14</v>
      </c>
      <c r="I502" s="21">
        <v>10</v>
      </c>
      <c r="J502" s="22">
        <v>0.71</v>
      </c>
      <c r="K502" s="21" t="s">
        <v>600</v>
      </c>
    </row>
    <row r="503" spans="1:11" ht="22" x14ac:dyDescent="0.3">
      <c r="A503" s="24" t="s">
        <v>667</v>
      </c>
      <c r="B503" s="24" t="s">
        <v>684</v>
      </c>
      <c r="C503" s="24">
        <v>5.08</v>
      </c>
      <c r="D503" s="24">
        <v>0.16</v>
      </c>
      <c r="E503" s="24">
        <v>0.125</v>
      </c>
      <c r="F503" s="24">
        <v>0.52600000000000002</v>
      </c>
      <c r="G503" s="24">
        <v>0.32500000000000001</v>
      </c>
      <c r="H503" s="24">
        <v>34</v>
      </c>
      <c r="I503" s="24">
        <v>16</v>
      </c>
      <c r="J503" s="25">
        <v>0.47</v>
      </c>
      <c r="K503" s="3"/>
    </row>
    <row r="504" spans="1:11" ht="22" x14ac:dyDescent="0.3">
      <c r="A504" s="30" t="s">
        <v>774</v>
      </c>
      <c r="B504" s="30" t="s">
        <v>776</v>
      </c>
      <c r="C504" s="30">
        <v>8.33</v>
      </c>
      <c r="D504" s="30">
        <v>0.21199999999999999</v>
      </c>
      <c r="E504" s="30">
        <v>0.35</v>
      </c>
      <c r="F504" s="30">
        <v>0.3</v>
      </c>
      <c r="G504" s="30">
        <v>0.32500000000000001</v>
      </c>
      <c r="H504" s="30">
        <v>19</v>
      </c>
      <c r="I504" s="30">
        <v>7</v>
      </c>
      <c r="J504" s="31">
        <v>0.37</v>
      </c>
      <c r="K504" s="30" t="s">
        <v>766</v>
      </c>
    </row>
    <row r="505" spans="1:11" ht="22" x14ac:dyDescent="0.3">
      <c r="A505" s="30" t="s">
        <v>782</v>
      </c>
      <c r="B505" s="30" t="s">
        <v>786</v>
      </c>
      <c r="C505" s="30">
        <v>7.5</v>
      </c>
      <c r="D505" s="30">
        <v>0.19700000000000001</v>
      </c>
      <c r="E505" s="30">
        <v>0.3</v>
      </c>
      <c r="F505" s="30">
        <v>0.35</v>
      </c>
      <c r="G505" s="30">
        <v>0.32500000000000001</v>
      </c>
      <c r="H505" s="30">
        <v>8</v>
      </c>
      <c r="I505" s="30">
        <v>6</v>
      </c>
      <c r="J505" s="31">
        <v>0.75</v>
      </c>
      <c r="K505" s="30" t="s">
        <v>766</v>
      </c>
    </row>
    <row r="506" spans="1:11" ht="22" x14ac:dyDescent="0.3">
      <c r="A506" s="30" t="s">
        <v>865</v>
      </c>
      <c r="B506" s="30" t="s">
        <v>872</v>
      </c>
      <c r="C506" s="30">
        <v>9.17</v>
      </c>
      <c r="D506" s="30">
        <v>0.22700000000000001</v>
      </c>
      <c r="E506" s="30">
        <v>0.4</v>
      </c>
      <c r="F506" s="30">
        <v>0.251</v>
      </c>
      <c r="G506" s="30">
        <v>0.32500000000000001</v>
      </c>
      <c r="H506" s="30">
        <v>19</v>
      </c>
      <c r="I506" s="30">
        <v>9</v>
      </c>
      <c r="J506" s="31">
        <v>0.47</v>
      </c>
      <c r="K506" s="30" t="s">
        <v>867</v>
      </c>
    </row>
    <row r="507" spans="1:11" ht="22" x14ac:dyDescent="0.3">
      <c r="A507" s="30" t="s">
        <v>880</v>
      </c>
      <c r="B507" s="30" t="s">
        <v>885</v>
      </c>
      <c r="C507" s="30">
        <v>8.5</v>
      </c>
      <c r="D507" s="30">
        <v>0.215</v>
      </c>
      <c r="E507" s="30">
        <v>0.36</v>
      </c>
      <c r="F507" s="30">
        <v>0.28999999999999998</v>
      </c>
      <c r="G507" s="30">
        <v>0.32500000000000001</v>
      </c>
      <c r="H507" s="30">
        <v>11</v>
      </c>
      <c r="I507" s="30">
        <v>6</v>
      </c>
      <c r="J507" s="31">
        <v>0.55000000000000004</v>
      </c>
      <c r="K507" s="30" t="s">
        <v>867</v>
      </c>
    </row>
    <row r="508" spans="1:11" ht="22" x14ac:dyDescent="0.3">
      <c r="A508" s="10" t="s">
        <v>96</v>
      </c>
      <c r="B508" s="10" t="s">
        <v>113</v>
      </c>
      <c r="C508" s="10">
        <v>7.5</v>
      </c>
      <c r="D508" s="11">
        <v>0.253</v>
      </c>
      <c r="E508" s="11">
        <f>(C508 - MIN(C:C)) / (MAX(C:C) - MIN(C:C))</f>
        <v>0.320326150262085</v>
      </c>
      <c r="F508" s="11">
        <f>1 - ((D508 - MIN(D:D)) / (MAX(D:D) - MIN(D:D)))</f>
        <v>0.3306878306878307</v>
      </c>
      <c r="G508" s="11">
        <f>0.5 *E508+0.5*F508</f>
        <v>0.32550699047495785</v>
      </c>
      <c r="H508" s="10">
        <v>26</v>
      </c>
      <c r="I508" s="10">
        <v>19</v>
      </c>
      <c r="J508" s="12">
        <f>I508/H508</f>
        <v>0.73076923076923073</v>
      </c>
      <c r="K508" s="3"/>
    </row>
    <row r="509" spans="1:11" ht="22" x14ac:dyDescent="0.3">
      <c r="A509" s="17" t="s">
        <v>294</v>
      </c>
      <c r="B509" s="17" t="s">
        <v>333</v>
      </c>
      <c r="C509" s="18">
        <v>7.5</v>
      </c>
      <c r="D509" s="18">
        <v>0.253</v>
      </c>
      <c r="E509" s="18">
        <f>(C509 - MIN(C:C)) / (MAX(C:C) - MIN(C:C))</f>
        <v>0.320326150262085</v>
      </c>
      <c r="F509" s="18">
        <f>1 - ((D509 - MIN(D:D)) / (MAX(D:D) - MIN(D:D)))</f>
        <v>0.3306878306878307</v>
      </c>
      <c r="G509" s="18">
        <f>0.5 *E509+0.5*F509</f>
        <v>0.32550699047495785</v>
      </c>
      <c r="H509" s="19">
        <v>18</v>
      </c>
      <c r="I509" s="19">
        <v>11</v>
      </c>
      <c r="J509" s="20">
        <f>(I509/H509)</f>
        <v>0.61111111111111116</v>
      </c>
      <c r="K509" s="17" t="s">
        <v>296</v>
      </c>
    </row>
    <row r="510" spans="1:11" ht="22" x14ac:dyDescent="0.3">
      <c r="A510" s="13" t="s">
        <v>199</v>
      </c>
      <c r="B510" s="13" t="s">
        <v>200</v>
      </c>
      <c r="C510" s="13">
        <v>5.83</v>
      </c>
      <c r="D510" s="13">
        <v>0.24199999999999999</v>
      </c>
      <c r="E510" s="13">
        <v>0.26600000000000001</v>
      </c>
      <c r="F510" s="13">
        <v>0.38600000000000001</v>
      </c>
      <c r="G510" s="13">
        <v>0.32600000000000001</v>
      </c>
      <c r="H510" s="13">
        <v>18</v>
      </c>
      <c r="I510" s="13">
        <v>6</v>
      </c>
      <c r="J510" s="14">
        <v>0.33</v>
      </c>
      <c r="K510" s="13" t="s">
        <v>183</v>
      </c>
    </row>
    <row r="511" spans="1:11" ht="22" x14ac:dyDescent="0.3">
      <c r="A511" s="21" t="s">
        <v>510</v>
      </c>
      <c r="B511" s="21" t="s">
        <v>509</v>
      </c>
      <c r="C511" s="21">
        <v>7.71</v>
      </c>
      <c r="D511" s="21">
        <v>0.30399999999999999</v>
      </c>
      <c r="E511" s="21">
        <v>0.45700000000000002</v>
      </c>
      <c r="F511" s="21">
        <v>0.19600000000000001</v>
      </c>
      <c r="G511" s="21">
        <v>0.32600000000000001</v>
      </c>
      <c r="H511" s="21">
        <v>8</v>
      </c>
      <c r="I511" s="21">
        <v>7</v>
      </c>
      <c r="J511" s="22">
        <v>0.88</v>
      </c>
      <c r="K511" s="21" t="s">
        <v>501</v>
      </c>
    </row>
    <row r="512" spans="1:11" ht="22" x14ac:dyDescent="0.3">
      <c r="A512" s="21" t="s">
        <v>624</v>
      </c>
      <c r="B512" s="21" t="s">
        <v>626</v>
      </c>
      <c r="C512" s="21">
        <v>7</v>
      </c>
      <c r="D512" s="21">
        <v>0.28299999999999997</v>
      </c>
      <c r="E512" s="21">
        <v>0.4</v>
      </c>
      <c r="F512" s="21">
        <v>0.251</v>
      </c>
      <c r="G512" s="21">
        <v>0.32600000000000001</v>
      </c>
      <c r="H512" s="21">
        <v>4</v>
      </c>
      <c r="I512" s="21">
        <v>3</v>
      </c>
      <c r="J512" s="22">
        <v>0.75</v>
      </c>
      <c r="K512" s="21" t="s">
        <v>600</v>
      </c>
    </row>
    <row r="513" spans="1:11" ht="22" x14ac:dyDescent="0.3">
      <c r="A513" s="21" t="s">
        <v>631</v>
      </c>
      <c r="B513" s="21" t="s">
        <v>634</v>
      </c>
      <c r="C513" s="21">
        <v>6.16</v>
      </c>
      <c r="D513" s="21">
        <v>0.25700000000000001</v>
      </c>
      <c r="E513" s="21">
        <v>0.33300000000000002</v>
      </c>
      <c r="F513" s="21">
        <v>0.32</v>
      </c>
      <c r="G513" s="21">
        <v>0.32600000000000001</v>
      </c>
      <c r="H513" s="21">
        <v>8</v>
      </c>
      <c r="I513" s="21">
        <v>7</v>
      </c>
      <c r="J513" s="22">
        <v>0.88</v>
      </c>
      <c r="K513" s="21" t="s">
        <v>600</v>
      </c>
    </row>
    <row r="514" spans="1:11" ht="22" x14ac:dyDescent="0.3">
      <c r="A514" s="30" t="s">
        <v>930</v>
      </c>
      <c r="B514" s="30" t="s">
        <v>218</v>
      </c>
      <c r="C514" s="30">
        <v>5.62</v>
      </c>
      <c r="D514" s="30">
        <v>0.16200000000000001</v>
      </c>
      <c r="E514" s="30">
        <v>0.187</v>
      </c>
      <c r="F514" s="30">
        <v>0.46500000000000002</v>
      </c>
      <c r="G514" s="30">
        <v>0.32600000000000001</v>
      </c>
      <c r="H514" s="30">
        <v>17</v>
      </c>
      <c r="I514" s="30">
        <v>9</v>
      </c>
      <c r="J514" s="31">
        <v>0.53</v>
      </c>
      <c r="K514" s="30" t="s">
        <v>928</v>
      </c>
    </row>
    <row r="515" spans="1:11" ht="22" x14ac:dyDescent="0.3">
      <c r="A515" s="10" t="s">
        <v>107</v>
      </c>
      <c r="B515" s="10" t="s">
        <v>112</v>
      </c>
      <c r="C515" s="10">
        <v>3.5</v>
      </c>
      <c r="D515" s="11">
        <v>0.16400000000000001</v>
      </c>
      <c r="E515" s="11">
        <f>(C515 - MIN(C:C)) / (MAX(C:C) - MIN(C:C))</f>
        <v>8.7361677344204997E-2</v>
      </c>
      <c r="F515" s="11">
        <f>1 - ((D515 - MIN(D:D)) / (MAX(D:D) - MIN(D:D)))</f>
        <v>0.56613756613756605</v>
      </c>
      <c r="G515" s="11">
        <f>0.5 *E515+0.5*F515</f>
        <v>0.32674962174088551</v>
      </c>
      <c r="H515" s="10">
        <v>43</v>
      </c>
      <c r="I515" s="10">
        <v>21</v>
      </c>
      <c r="J515" s="12">
        <f>I515/H515</f>
        <v>0.48837209302325579</v>
      </c>
      <c r="K515" s="3"/>
    </row>
    <row r="516" spans="1:11" ht="22" x14ac:dyDescent="0.3">
      <c r="A516" s="17" t="s">
        <v>310</v>
      </c>
      <c r="B516" s="17" t="s">
        <v>342</v>
      </c>
      <c r="C516" s="18">
        <v>5.28</v>
      </c>
      <c r="D516" s="18">
        <v>0.20300000000000001</v>
      </c>
      <c r="E516" s="18">
        <f>(C516 - MIN(C:C)) / (MAX(C:C) - MIN(C:C))</f>
        <v>0.19103086779266162</v>
      </c>
      <c r="F516" s="18">
        <f>1 - ((D516 - MIN(D:D)) / (MAX(D:D) - MIN(D:D)))</f>
        <v>0.46296296296296291</v>
      </c>
      <c r="G516" s="18">
        <f>0.5 *E516+0.5*F516</f>
        <v>0.32699691537781228</v>
      </c>
      <c r="H516" s="19">
        <v>15</v>
      </c>
      <c r="I516" s="19">
        <v>10</v>
      </c>
      <c r="J516" s="20">
        <f>(I516/H516)</f>
        <v>0.66666666666666663</v>
      </c>
      <c r="K516" s="17" t="s">
        <v>300</v>
      </c>
    </row>
    <row r="517" spans="1:11" ht="22" x14ac:dyDescent="0.3">
      <c r="A517" s="21" t="s">
        <v>508</v>
      </c>
      <c r="B517" s="21" t="s">
        <v>509</v>
      </c>
      <c r="C517" s="21">
        <v>7</v>
      </c>
      <c r="D517" s="21">
        <v>0.28199999999999997</v>
      </c>
      <c r="E517" s="21">
        <v>0.4</v>
      </c>
      <c r="F517" s="21">
        <v>0.254</v>
      </c>
      <c r="G517" s="21">
        <v>0.32700000000000001</v>
      </c>
      <c r="H517" s="21">
        <v>6</v>
      </c>
      <c r="I517" s="21">
        <v>5</v>
      </c>
      <c r="J517" s="22">
        <v>0.83</v>
      </c>
      <c r="K517" s="21" t="s">
        <v>501</v>
      </c>
    </row>
    <row r="518" spans="1:11" ht="22" x14ac:dyDescent="0.3">
      <c r="A518" s="21" t="s">
        <v>631</v>
      </c>
      <c r="B518" s="21" t="s">
        <v>613</v>
      </c>
      <c r="C518" s="21">
        <v>5.88</v>
      </c>
      <c r="D518" s="21">
        <v>0.248</v>
      </c>
      <c r="E518" s="21">
        <v>0.31</v>
      </c>
      <c r="F518" s="21">
        <v>0.34399999999999997</v>
      </c>
      <c r="G518" s="21">
        <v>0.32700000000000001</v>
      </c>
      <c r="H518" s="21">
        <v>15</v>
      </c>
      <c r="I518" s="21">
        <v>9</v>
      </c>
      <c r="J518" s="22">
        <v>0.6</v>
      </c>
      <c r="K518" s="21" t="s">
        <v>600</v>
      </c>
    </row>
    <row r="519" spans="1:11" ht="22" x14ac:dyDescent="0.3">
      <c r="A519" s="30" t="s">
        <v>782</v>
      </c>
      <c r="B519" s="30" t="s">
        <v>787</v>
      </c>
      <c r="C519" s="30">
        <v>8.5</v>
      </c>
      <c r="D519" s="30">
        <v>0.214</v>
      </c>
      <c r="E519" s="30">
        <v>0.36</v>
      </c>
      <c r="F519" s="30">
        <v>0.29399999999999998</v>
      </c>
      <c r="G519" s="30">
        <v>0.32700000000000001</v>
      </c>
      <c r="H519" s="30">
        <v>13</v>
      </c>
      <c r="I519" s="30">
        <v>5</v>
      </c>
      <c r="J519" s="31">
        <v>0.38</v>
      </c>
      <c r="K519" s="30" t="s">
        <v>766</v>
      </c>
    </row>
    <row r="520" spans="1:11" ht="22" x14ac:dyDescent="0.3">
      <c r="A520" s="30" t="s">
        <v>919</v>
      </c>
      <c r="B520" s="30" t="s">
        <v>925</v>
      </c>
      <c r="C520" s="30">
        <v>5.36</v>
      </c>
      <c r="D520" s="30">
        <v>0.157</v>
      </c>
      <c r="E520" s="30">
        <v>0.17199999999999999</v>
      </c>
      <c r="F520" s="30">
        <v>0.48199999999999998</v>
      </c>
      <c r="G520" s="30">
        <v>0.32700000000000001</v>
      </c>
      <c r="H520" s="30">
        <v>18</v>
      </c>
      <c r="I520" s="30">
        <v>7</v>
      </c>
      <c r="J520" s="31">
        <v>0.39</v>
      </c>
      <c r="K520" s="30" t="s">
        <v>908</v>
      </c>
    </row>
    <row r="521" spans="1:11" ht="22" x14ac:dyDescent="0.3">
      <c r="A521" s="21" t="s">
        <v>614</v>
      </c>
      <c r="B521" s="21" t="s">
        <v>609</v>
      </c>
      <c r="C521" s="21">
        <v>5.57</v>
      </c>
      <c r="D521" s="21">
        <v>0.23799999999999999</v>
      </c>
      <c r="E521" s="21">
        <v>0.28599999999999998</v>
      </c>
      <c r="F521" s="21">
        <v>0.37</v>
      </c>
      <c r="G521" s="21">
        <v>0.32800000000000001</v>
      </c>
      <c r="H521" s="21">
        <v>14</v>
      </c>
      <c r="I521" s="21">
        <v>8</v>
      </c>
      <c r="J521" s="22">
        <v>0.56999999999999995</v>
      </c>
      <c r="K521" s="21" t="s">
        <v>600</v>
      </c>
    </row>
    <row r="522" spans="1:11" ht="22" x14ac:dyDescent="0.3">
      <c r="A522" s="6" t="s">
        <v>39</v>
      </c>
      <c r="B522" s="6" t="s">
        <v>64</v>
      </c>
      <c r="C522" s="7">
        <v>7.5</v>
      </c>
      <c r="D522" s="7">
        <v>0.251</v>
      </c>
      <c r="E522" s="7">
        <f>(C522 - MIN(C:C)) / (MAX(C:C) - MIN(C:C))</f>
        <v>0.320326150262085</v>
      </c>
      <c r="F522" s="7">
        <f>1 - ((D522 - MIN(D:D)) / (MAX(D:D) - MIN(D:D)))</f>
        <v>0.33597883597883593</v>
      </c>
      <c r="G522" s="7">
        <f>0.5 *E522+0.5*F522</f>
        <v>0.32815249312046046</v>
      </c>
      <c r="H522" s="8">
        <v>17</v>
      </c>
      <c r="I522" s="8">
        <v>11</v>
      </c>
      <c r="J522" s="9">
        <f>I522/H522</f>
        <v>0.6470588235294118</v>
      </c>
      <c r="K522" s="3"/>
    </row>
    <row r="523" spans="1:11" ht="22" x14ac:dyDescent="0.3">
      <c r="A523" s="17" t="s">
        <v>321</v>
      </c>
      <c r="B523" s="17" t="s">
        <v>15</v>
      </c>
      <c r="C523" s="18">
        <v>4.6900000000000004</v>
      </c>
      <c r="D523" s="18">
        <v>0.189</v>
      </c>
      <c r="E523" s="18">
        <f>(C523 - MIN(C:C)) / (MAX(C:C) - MIN(C:C))</f>
        <v>0.15666860803727431</v>
      </c>
      <c r="F523" s="18">
        <f>1 - ((D523 - MIN(D:D)) / (MAX(D:D) - MIN(D:D)))</f>
        <v>0.5</v>
      </c>
      <c r="G523" s="18">
        <f>0.5 *E523+0.5*F523</f>
        <v>0.32833430401863717</v>
      </c>
      <c r="H523" s="19">
        <v>19</v>
      </c>
      <c r="I523" s="19">
        <v>16</v>
      </c>
      <c r="J523" s="20">
        <f>(I523/H523)</f>
        <v>0.84210526315789469</v>
      </c>
      <c r="K523" s="17" t="s">
        <v>322</v>
      </c>
    </row>
    <row r="524" spans="1:11" ht="22" x14ac:dyDescent="0.3">
      <c r="A524" s="13" t="s">
        <v>139</v>
      </c>
      <c r="B524" s="13" t="s">
        <v>201</v>
      </c>
      <c r="C524" s="13">
        <v>7.5</v>
      </c>
      <c r="D524" s="13">
        <v>0.26900000000000002</v>
      </c>
      <c r="E524" s="13">
        <v>0.4</v>
      </c>
      <c r="F524" s="13">
        <v>0.25700000000000001</v>
      </c>
      <c r="G524" s="13">
        <v>0.32900000000000001</v>
      </c>
      <c r="H524" s="13">
        <v>25</v>
      </c>
      <c r="I524" s="13">
        <v>12</v>
      </c>
      <c r="J524" s="14">
        <v>0.48</v>
      </c>
      <c r="K524" s="13" t="s">
        <v>141</v>
      </c>
    </row>
    <row r="525" spans="1:11" ht="22" x14ac:dyDescent="0.3">
      <c r="A525" s="30" t="s">
        <v>932</v>
      </c>
      <c r="B525" s="30" t="s">
        <v>934</v>
      </c>
      <c r="C525" s="30">
        <v>9.5</v>
      </c>
      <c r="D525" s="30">
        <v>0.23100000000000001</v>
      </c>
      <c r="E525" s="30">
        <v>0.42</v>
      </c>
      <c r="F525" s="30">
        <v>0.23799999999999999</v>
      </c>
      <c r="G525" s="30">
        <v>0.32900000000000001</v>
      </c>
      <c r="H525" s="30">
        <v>17</v>
      </c>
      <c r="I525" s="30">
        <v>9</v>
      </c>
      <c r="J525" s="31">
        <v>0.53</v>
      </c>
      <c r="K525" s="30" t="s">
        <v>928</v>
      </c>
    </row>
    <row r="526" spans="1:11" ht="22" x14ac:dyDescent="0.3">
      <c r="A526" s="6" t="s">
        <v>10</v>
      </c>
      <c r="B526" s="6" t="s">
        <v>72</v>
      </c>
      <c r="C526" s="7">
        <v>6.94</v>
      </c>
      <c r="D526" s="7">
        <v>0.23799999999999999</v>
      </c>
      <c r="E526" s="7">
        <f>(C526 - MIN(C:C)) / (MAX(C:C) - MIN(C:C))</f>
        <v>0.28771112405358185</v>
      </c>
      <c r="F526" s="7">
        <f>1 - ((D526 - MIN(D:D)) / (MAX(D:D) - MIN(D:D)))</f>
        <v>0.37037037037037035</v>
      </c>
      <c r="G526" s="7">
        <f>0.5 *E526+0.5*F526</f>
        <v>0.32904074721197607</v>
      </c>
      <c r="H526" s="8">
        <v>14</v>
      </c>
      <c r="I526" s="8">
        <v>9</v>
      </c>
      <c r="J526" s="9">
        <f>I526/H526</f>
        <v>0.6428571428571429</v>
      </c>
      <c r="K526" s="3"/>
    </row>
    <row r="527" spans="1:11" ht="22" x14ac:dyDescent="0.3">
      <c r="A527" s="17" t="s">
        <v>305</v>
      </c>
      <c r="B527" s="17" t="s">
        <v>15</v>
      </c>
      <c r="C527" s="18">
        <v>5</v>
      </c>
      <c r="D527" s="18">
        <v>0.19500000000000001</v>
      </c>
      <c r="E527" s="18">
        <f>(C527 - MIN(C:C)) / (MAX(C:C) - MIN(C:C))</f>
        <v>0.17472335468840999</v>
      </c>
      <c r="F527" s="18">
        <f>1 - ((D527 - MIN(D:D)) / (MAX(D:D) - MIN(D:D)))</f>
        <v>0.48412698412698407</v>
      </c>
      <c r="G527" s="18">
        <f>0.5 *E527+0.5*F527</f>
        <v>0.32942516940769706</v>
      </c>
      <c r="H527" s="19">
        <v>19</v>
      </c>
      <c r="I527" s="19">
        <v>10</v>
      </c>
      <c r="J527" s="20">
        <f>(I527/H527)</f>
        <v>0.52631578947368418</v>
      </c>
      <c r="K527" s="17" t="s">
        <v>306</v>
      </c>
    </row>
    <row r="528" spans="1:11" ht="22" x14ac:dyDescent="0.3">
      <c r="A528" s="17" t="s">
        <v>307</v>
      </c>
      <c r="B528" s="17" t="s">
        <v>334</v>
      </c>
      <c r="C528" s="18">
        <v>7.5</v>
      </c>
      <c r="D528" s="18">
        <v>0.25</v>
      </c>
      <c r="E528" s="18">
        <f>(C528 - MIN(C:C)) / (MAX(C:C) - MIN(C:C))</f>
        <v>0.320326150262085</v>
      </c>
      <c r="F528" s="18">
        <f>1 - ((D528 - MIN(D:D)) / (MAX(D:D) - MIN(D:D)))</f>
        <v>0.33862433862433861</v>
      </c>
      <c r="G528" s="18">
        <f>0.5 *E528+0.5*F528</f>
        <v>0.3294752444432118</v>
      </c>
      <c r="H528" s="19">
        <v>12</v>
      </c>
      <c r="I528" s="19">
        <v>9</v>
      </c>
      <c r="J528" s="20">
        <f>(I528/H528)</f>
        <v>0.75</v>
      </c>
      <c r="K528" s="17" t="s">
        <v>298</v>
      </c>
    </row>
    <row r="529" spans="1:11" ht="22" x14ac:dyDescent="0.3">
      <c r="A529" s="17" t="s">
        <v>301</v>
      </c>
      <c r="B529" s="17" t="s">
        <v>341</v>
      </c>
      <c r="C529" s="18">
        <v>5.96</v>
      </c>
      <c r="D529" s="18">
        <v>0.216</v>
      </c>
      <c r="E529" s="18">
        <f>(C529 - MIN(C:C)) / (MAX(C:C) - MIN(C:C))</f>
        <v>0.23063482818870121</v>
      </c>
      <c r="F529" s="18">
        <f>1 - ((D529 - MIN(D:D)) / (MAX(D:D) - MIN(D:D)))</f>
        <v>0.4285714285714286</v>
      </c>
      <c r="G529" s="18">
        <f>0.5 *E529+0.5*F529</f>
        <v>0.32960312838006489</v>
      </c>
      <c r="H529" s="19">
        <v>13</v>
      </c>
      <c r="I529" s="19">
        <v>13</v>
      </c>
      <c r="J529" s="20">
        <f>(I529/H529)</f>
        <v>1</v>
      </c>
      <c r="K529" s="17" t="s">
        <v>298</v>
      </c>
    </row>
    <row r="530" spans="1:11" ht="22" x14ac:dyDescent="0.3">
      <c r="A530" s="6" t="s">
        <v>14</v>
      </c>
      <c r="B530" s="6" t="s">
        <v>15</v>
      </c>
      <c r="C530" s="7">
        <v>5.83</v>
      </c>
      <c r="D530" s="7">
        <v>0.21299999999999999</v>
      </c>
      <c r="E530" s="7">
        <f>(C530 - MIN(C:C)) / (MAX(C:C) - MIN(C:C))</f>
        <v>0.22306348281887012</v>
      </c>
      <c r="F530" s="7">
        <f>1 - ((D530 - MIN(D:D)) / (MAX(D:D) - MIN(D:D)))</f>
        <v>0.43650793650793651</v>
      </c>
      <c r="G530" s="7">
        <f>0.5 *E530+0.5*F530</f>
        <v>0.32978570966340331</v>
      </c>
      <c r="H530" s="8">
        <v>15</v>
      </c>
      <c r="I530" s="8">
        <v>9</v>
      </c>
      <c r="J530" s="9">
        <f>I530/H530</f>
        <v>0.6</v>
      </c>
      <c r="K530" s="3"/>
    </row>
    <row r="531" spans="1:11" ht="22" x14ac:dyDescent="0.3">
      <c r="A531" s="21" t="s">
        <v>624</v>
      </c>
      <c r="B531" s="21" t="s">
        <v>627</v>
      </c>
      <c r="C531" s="21">
        <v>5.75</v>
      </c>
      <c r="D531" s="21">
        <v>0.24199999999999999</v>
      </c>
      <c r="E531" s="21">
        <v>0.3</v>
      </c>
      <c r="F531" s="21">
        <v>0.36</v>
      </c>
      <c r="G531" s="21">
        <v>0.33</v>
      </c>
      <c r="H531" s="21">
        <v>12</v>
      </c>
      <c r="I531" s="21">
        <v>12</v>
      </c>
      <c r="J531" s="22">
        <v>1</v>
      </c>
      <c r="K531" s="21" t="s">
        <v>600</v>
      </c>
    </row>
    <row r="532" spans="1:11" ht="22" x14ac:dyDescent="0.3">
      <c r="A532" s="30" t="s">
        <v>927</v>
      </c>
      <c r="B532" s="30" t="s">
        <v>929</v>
      </c>
      <c r="C532" s="30">
        <v>8.5</v>
      </c>
      <c r="D532" s="30">
        <v>0.21199999999999999</v>
      </c>
      <c r="E532" s="30">
        <v>0.36</v>
      </c>
      <c r="F532" s="30">
        <v>0.3</v>
      </c>
      <c r="G532" s="30">
        <v>0.33</v>
      </c>
      <c r="H532" s="30">
        <v>18</v>
      </c>
      <c r="I532" s="30">
        <v>14</v>
      </c>
      <c r="J532" s="31">
        <v>0.78</v>
      </c>
      <c r="K532" s="30" t="s">
        <v>928</v>
      </c>
    </row>
    <row r="533" spans="1:11" ht="22" x14ac:dyDescent="0.3">
      <c r="A533" s="17" t="s">
        <v>310</v>
      </c>
      <c r="B533" s="17" t="s">
        <v>15</v>
      </c>
      <c r="C533" s="18">
        <v>5.36</v>
      </c>
      <c r="D533" s="18">
        <v>0.20200000000000001</v>
      </c>
      <c r="E533" s="18">
        <f>(C533 - MIN(C:C)) / (MAX(C:C) - MIN(C:C))</f>
        <v>0.19569015725101921</v>
      </c>
      <c r="F533" s="18">
        <f>1 - ((D533 - MIN(D:D)) / (MAX(D:D) - MIN(D:D)))</f>
        <v>0.46560846560846558</v>
      </c>
      <c r="G533" s="18">
        <f>0.5 *E533+0.5*F533</f>
        <v>0.33064931142974241</v>
      </c>
      <c r="H533" s="19">
        <v>19</v>
      </c>
      <c r="I533" s="19">
        <v>8</v>
      </c>
      <c r="J533" s="20">
        <f>(I533/H533)</f>
        <v>0.42105263157894735</v>
      </c>
      <c r="K533" s="17" t="s">
        <v>300</v>
      </c>
    </row>
    <row r="534" spans="1:11" ht="22" x14ac:dyDescent="0.3">
      <c r="A534" s="17" t="s">
        <v>337</v>
      </c>
      <c r="B534" s="17" t="s">
        <v>15</v>
      </c>
      <c r="C534" s="18">
        <v>7.5</v>
      </c>
      <c r="D534" s="18">
        <v>0.249</v>
      </c>
      <c r="E534" s="18">
        <f>(C534 - MIN(C:C)) / (MAX(C:C) - MIN(C:C))</f>
        <v>0.320326150262085</v>
      </c>
      <c r="F534" s="18">
        <f>1 - ((D534 - MIN(D:D)) / (MAX(D:D) - MIN(D:D)))</f>
        <v>0.34126984126984128</v>
      </c>
      <c r="G534" s="18">
        <f>0.5 *E534+0.5*F534</f>
        <v>0.33079799576596314</v>
      </c>
      <c r="H534" s="19">
        <v>17</v>
      </c>
      <c r="I534" s="19">
        <v>8</v>
      </c>
      <c r="J534" s="20">
        <f>(I534/H534)</f>
        <v>0.47058823529411764</v>
      </c>
      <c r="K534" s="17" t="s">
        <v>322</v>
      </c>
    </row>
    <row r="535" spans="1:11" ht="22" x14ac:dyDescent="0.3">
      <c r="A535" s="17" t="s">
        <v>287</v>
      </c>
      <c r="B535" s="17" t="s">
        <v>338</v>
      </c>
      <c r="C535" s="18">
        <v>6.88</v>
      </c>
      <c r="D535" s="18">
        <v>0.23499999999999999</v>
      </c>
      <c r="E535" s="18">
        <f>(C535 - MIN(C:C)) / (MAX(C:C) - MIN(C:C))</f>
        <v>0.28421665695981357</v>
      </c>
      <c r="F535" s="18">
        <f>1 - ((D535 - MIN(D:D)) / (MAX(D:D) - MIN(D:D)))</f>
        <v>0.37830687830687837</v>
      </c>
      <c r="G535" s="18">
        <f>0.5 *E535+0.5*F535</f>
        <v>0.33126176763334597</v>
      </c>
      <c r="H535" s="19">
        <v>15</v>
      </c>
      <c r="I535" s="19">
        <v>8</v>
      </c>
      <c r="J535" s="20">
        <f>(I535/H535)</f>
        <v>0.53333333333333333</v>
      </c>
      <c r="K535" s="17" t="s">
        <v>288</v>
      </c>
    </row>
    <row r="536" spans="1:11" ht="22" x14ac:dyDescent="0.3">
      <c r="A536" s="30" t="s">
        <v>838</v>
      </c>
      <c r="B536" s="30" t="s">
        <v>823</v>
      </c>
      <c r="C536" s="30">
        <v>4.6399999999999997</v>
      </c>
      <c r="D536" s="30">
        <v>0.14099999999999999</v>
      </c>
      <c r="E536" s="30">
        <v>0.128</v>
      </c>
      <c r="F536" s="30">
        <v>0.53500000000000003</v>
      </c>
      <c r="G536" s="30">
        <v>0.33200000000000002</v>
      </c>
      <c r="H536" s="30">
        <v>18</v>
      </c>
      <c r="I536" s="30">
        <v>9</v>
      </c>
      <c r="J536" s="31">
        <v>0.5</v>
      </c>
      <c r="K536" s="30" t="s">
        <v>821</v>
      </c>
    </row>
    <row r="537" spans="1:11" ht="22" x14ac:dyDescent="0.3">
      <c r="A537" s="17" t="s">
        <v>309</v>
      </c>
      <c r="B537" s="17" t="s">
        <v>15</v>
      </c>
      <c r="C537" s="18">
        <v>7.5</v>
      </c>
      <c r="D537" s="18">
        <v>0.248</v>
      </c>
      <c r="E537" s="18">
        <f>(C537 - MIN(C:C)) / (MAX(C:C) - MIN(C:C))</f>
        <v>0.320326150262085</v>
      </c>
      <c r="F537" s="18">
        <f>1 - ((D537 - MIN(D:D)) / (MAX(D:D) - MIN(D:D)))</f>
        <v>0.34391534391534395</v>
      </c>
      <c r="G537" s="18">
        <f>0.5 *E537+0.5*F537</f>
        <v>0.33212074708871447</v>
      </c>
      <c r="H537" s="19">
        <v>17</v>
      </c>
      <c r="I537" s="19">
        <v>10</v>
      </c>
      <c r="J537" s="20">
        <f>(I537/H537)</f>
        <v>0.58823529411764708</v>
      </c>
      <c r="K537" s="17" t="s">
        <v>296</v>
      </c>
    </row>
    <row r="538" spans="1:11" ht="22" x14ac:dyDescent="0.3">
      <c r="A538" s="21" t="s">
        <v>473</v>
      </c>
      <c r="B538" s="21" t="s">
        <v>474</v>
      </c>
      <c r="C538" s="21">
        <v>4</v>
      </c>
      <c r="D538" s="21">
        <v>0.187</v>
      </c>
      <c r="E538" s="21">
        <v>0.16</v>
      </c>
      <c r="F538" s="21">
        <v>0.505</v>
      </c>
      <c r="G538" s="21">
        <v>0.33300000000000002</v>
      </c>
      <c r="H538" s="21">
        <v>13</v>
      </c>
      <c r="I538" s="21">
        <v>6</v>
      </c>
      <c r="J538" s="22">
        <v>0.46</v>
      </c>
      <c r="K538" s="21" t="s">
        <v>475</v>
      </c>
    </row>
    <row r="539" spans="1:11" ht="22" x14ac:dyDescent="0.3">
      <c r="A539" s="6" t="s">
        <v>23</v>
      </c>
      <c r="B539" s="6" t="s">
        <v>15</v>
      </c>
      <c r="C539" s="7">
        <v>4.17</v>
      </c>
      <c r="D539" s="7">
        <v>0.17399999999999999</v>
      </c>
      <c r="E539" s="7">
        <f>(C539 - MIN(C:C)) / (MAX(C:C) - MIN(C:C))</f>
        <v>0.1263832265579499</v>
      </c>
      <c r="F539" s="7">
        <f>1 - ((D539 - MIN(D:D)) / (MAX(D:D) - MIN(D:D)))</f>
        <v>0.53968253968253976</v>
      </c>
      <c r="G539" s="7">
        <f>0.5 *E539+0.5*F539</f>
        <v>0.33303288312024482</v>
      </c>
      <c r="H539" s="8">
        <v>20</v>
      </c>
      <c r="I539" s="8">
        <v>11</v>
      </c>
      <c r="J539" s="9">
        <f>I539/H539</f>
        <v>0.55000000000000004</v>
      </c>
      <c r="K539" s="3"/>
    </row>
    <row r="540" spans="1:11" ht="22" x14ac:dyDescent="0.3">
      <c r="A540" s="17" t="s">
        <v>301</v>
      </c>
      <c r="B540" s="17" t="s">
        <v>344</v>
      </c>
      <c r="C540" s="18">
        <v>5.6</v>
      </c>
      <c r="D540" s="18">
        <v>0.20499999999999999</v>
      </c>
      <c r="E540" s="18">
        <f>(C540 - MIN(C:C)) / (MAX(C:C) - MIN(C:C))</f>
        <v>0.20966802562609199</v>
      </c>
      <c r="F540" s="18">
        <f>1 - ((D540 - MIN(D:D)) / (MAX(D:D) - MIN(D:D)))</f>
        <v>0.45767195767195767</v>
      </c>
      <c r="G540" s="18">
        <f>0.5 *E540+0.5*F540</f>
        <v>0.33366999164902483</v>
      </c>
      <c r="H540" s="19">
        <v>19</v>
      </c>
      <c r="I540" s="19">
        <v>12</v>
      </c>
      <c r="J540" s="20">
        <f>(I540/H540)</f>
        <v>0.63157894736842102</v>
      </c>
      <c r="K540" s="17" t="s">
        <v>298</v>
      </c>
    </row>
    <row r="541" spans="1:11" ht="22" x14ac:dyDescent="0.3">
      <c r="A541" s="21" t="s">
        <v>640</v>
      </c>
      <c r="B541" s="21" t="s">
        <v>641</v>
      </c>
      <c r="C541" s="21">
        <v>5.62</v>
      </c>
      <c r="D541" s="21">
        <v>0.23499999999999999</v>
      </c>
      <c r="E541" s="21">
        <v>0.28999999999999998</v>
      </c>
      <c r="F541" s="21">
        <v>0.378</v>
      </c>
      <c r="G541" s="21">
        <v>0.33400000000000002</v>
      </c>
      <c r="H541" s="21">
        <v>14</v>
      </c>
      <c r="I541" s="21">
        <v>8</v>
      </c>
      <c r="J541" s="22">
        <v>0.56999999999999995</v>
      </c>
      <c r="K541" s="21" t="s">
        <v>600</v>
      </c>
    </row>
    <row r="542" spans="1:11" ht="22" x14ac:dyDescent="0.3">
      <c r="A542" s="17" t="s">
        <v>305</v>
      </c>
      <c r="B542" s="17" t="s">
        <v>345</v>
      </c>
      <c r="C542" s="18">
        <v>5</v>
      </c>
      <c r="D542" s="18">
        <v>0.191</v>
      </c>
      <c r="E542" s="18">
        <f>(C542 - MIN(C:C)) / (MAX(C:C) - MIN(C:C))</f>
        <v>0.17472335468840999</v>
      </c>
      <c r="F542" s="18">
        <f>1 - ((D542 - MIN(D:D)) / (MAX(D:D) - MIN(D:D)))</f>
        <v>0.49470899470899465</v>
      </c>
      <c r="G542" s="18">
        <f>0.5 *E542+0.5*F542</f>
        <v>0.3347161746987023</v>
      </c>
      <c r="H542" s="19">
        <v>15</v>
      </c>
      <c r="I542" s="19">
        <v>8</v>
      </c>
      <c r="J542" s="20">
        <f>(I542/H542)</f>
        <v>0.53333333333333333</v>
      </c>
      <c r="K542" s="17" t="s">
        <v>306</v>
      </c>
    </row>
    <row r="543" spans="1:11" ht="22" x14ac:dyDescent="0.3">
      <c r="A543" s="10" t="s">
        <v>114</v>
      </c>
      <c r="B543" s="10" t="s">
        <v>115</v>
      </c>
      <c r="C543" s="10">
        <v>5.5</v>
      </c>
      <c r="D543" s="11">
        <v>0.20200000000000001</v>
      </c>
      <c r="E543" s="11">
        <f>(C543 - MIN(C:C)) / (MAX(C:C) - MIN(C:C))</f>
        <v>0.20384391380314501</v>
      </c>
      <c r="F543" s="11">
        <f>1 - ((D543 - MIN(D:D)) / (MAX(D:D) - MIN(D:D)))</f>
        <v>0.46560846560846558</v>
      </c>
      <c r="G543" s="11">
        <f>0.5 *E543+0.5*F543</f>
        <v>0.33472618970580531</v>
      </c>
      <c r="H543" s="10">
        <v>26</v>
      </c>
      <c r="I543" s="10">
        <v>11</v>
      </c>
      <c r="J543" s="12">
        <f>I543/H543</f>
        <v>0.42307692307692307</v>
      </c>
      <c r="K543" s="3"/>
    </row>
    <row r="544" spans="1:11" ht="22" x14ac:dyDescent="0.3">
      <c r="A544" s="17" t="s">
        <v>290</v>
      </c>
      <c r="B544" s="17" t="s">
        <v>349</v>
      </c>
      <c r="C544" s="18">
        <v>4.6399999999999997</v>
      </c>
      <c r="D544" s="18">
        <v>0.183</v>
      </c>
      <c r="E544" s="18">
        <f>(C544 - MIN(C:C)) / (MAX(C:C) - MIN(C:C))</f>
        <v>0.15375655212580078</v>
      </c>
      <c r="F544" s="18">
        <f>1 - ((D544 - MIN(D:D)) / (MAX(D:D) - MIN(D:D)))</f>
        <v>0.51587301587301582</v>
      </c>
      <c r="G544" s="18">
        <f>0.5 *E544+0.5*F544</f>
        <v>0.33481478399940828</v>
      </c>
      <c r="H544" s="19">
        <v>15</v>
      </c>
      <c r="I544" s="19">
        <v>8</v>
      </c>
      <c r="J544" s="20">
        <f>(I544/H544)</f>
        <v>0.53333333333333333</v>
      </c>
      <c r="K544" s="17" t="s">
        <v>288</v>
      </c>
    </row>
    <row r="545" spans="1:11" ht="22" x14ac:dyDescent="0.3">
      <c r="A545" s="24" t="s">
        <v>672</v>
      </c>
      <c r="B545" s="24" t="s">
        <v>685</v>
      </c>
      <c r="C545" s="24">
        <v>6.94</v>
      </c>
      <c r="D545" s="24">
        <v>0.186</v>
      </c>
      <c r="E545" s="24">
        <v>0.25600000000000001</v>
      </c>
      <c r="F545" s="24">
        <v>0.41499999999999998</v>
      </c>
      <c r="G545" s="24">
        <v>0.33500000000000002</v>
      </c>
      <c r="H545" s="24">
        <v>89</v>
      </c>
      <c r="I545" s="24">
        <v>32</v>
      </c>
      <c r="J545" s="25">
        <v>0.36</v>
      </c>
      <c r="K545" s="3"/>
    </row>
    <row r="546" spans="1:11" ht="22" x14ac:dyDescent="0.3">
      <c r="A546" s="30" t="s">
        <v>798</v>
      </c>
      <c r="B546" s="30" t="s">
        <v>15</v>
      </c>
      <c r="C546" s="30">
        <v>8.93</v>
      </c>
      <c r="D546" s="30">
        <v>0.217</v>
      </c>
      <c r="E546" s="30">
        <v>0.38600000000000001</v>
      </c>
      <c r="F546" s="30">
        <v>0.28399999999999997</v>
      </c>
      <c r="G546" s="30">
        <v>0.33500000000000002</v>
      </c>
      <c r="H546" s="30">
        <v>15</v>
      </c>
      <c r="I546" s="30">
        <v>8</v>
      </c>
      <c r="J546" s="31">
        <v>0.53</v>
      </c>
      <c r="K546" s="30" t="s">
        <v>799</v>
      </c>
    </row>
    <row r="547" spans="1:11" ht="22" x14ac:dyDescent="0.3">
      <c r="A547" s="30" t="s">
        <v>814</v>
      </c>
      <c r="B547" s="30" t="s">
        <v>15</v>
      </c>
      <c r="C547" s="30">
        <v>6</v>
      </c>
      <c r="D547" s="30">
        <v>0.16300000000000001</v>
      </c>
      <c r="E547" s="30">
        <v>0.21</v>
      </c>
      <c r="F547" s="30">
        <v>0.46200000000000002</v>
      </c>
      <c r="G547" s="30">
        <v>0.33600000000000002</v>
      </c>
      <c r="H547" s="30">
        <v>18</v>
      </c>
      <c r="I547" s="30">
        <v>10</v>
      </c>
      <c r="J547" s="31">
        <v>0.56000000000000005</v>
      </c>
      <c r="K547" s="30" t="s">
        <v>803</v>
      </c>
    </row>
    <row r="548" spans="1:11" ht="22" x14ac:dyDescent="0.3">
      <c r="A548" s="17" t="s">
        <v>301</v>
      </c>
      <c r="B548" s="17" t="s">
        <v>15</v>
      </c>
      <c r="C548" s="18">
        <v>7.5</v>
      </c>
      <c r="D548" s="18">
        <v>0.245</v>
      </c>
      <c r="E548" s="18">
        <f>(C548 - MIN(C:C)) / (MAX(C:C) - MIN(C:C))</f>
        <v>0.320326150262085</v>
      </c>
      <c r="F548" s="18">
        <f>1 - ((D548 - MIN(D:D)) / (MAX(D:D) - MIN(D:D)))</f>
        <v>0.35185185185185186</v>
      </c>
      <c r="G548" s="18">
        <f>0.5 *E548+0.5*F548</f>
        <v>0.33608900105696843</v>
      </c>
      <c r="H548" s="19">
        <v>19</v>
      </c>
      <c r="I548" s="19">
        <v>14</v>
      </c>
      <c r="J548" s="20">
        <f>(I548/H548)</f>
        <v>0.73684210526315785</v>
      </c>
      <c r="K548" s="17" t="s">
        <v>298</v>
      </c>
    </row>
    <row r="549" spans="1:11" ht="22" x14ac:dyDescent="0.3">
      <c r="A549" s="17" t="s">
        <v>308</v>
      </c>
      <c r="B549" s="17" t="s">
        <v>15</v>
      </c>
      <c r="C549" s="18">
        <v>6.73</v>
      </c>
      <c r="D549" s="18">
        <v>0.22800000000000001</v>
      </c>
      <c r="E549" s="18">
        <f>(C549 - MIN(C:C)) / (MAX(C:C) - MIN(C:C))</f>
        <v>0.27548048922539314</v>
      </c>
      <c r="F549" s="18">
        <f>1 - ((D549 - MIN(D:D)) / (MAX(D:D) - MIN(D:D)))</f>
        <v>0.39682539682539686</v>
      </c>
      <c r="G549" s="18">
        <f>0.5 *E549+0.5*F549</f>
        <v>0.336152943025395</v>
      </c>
      <c r="H549" s="19">
        <v>18</v>
      </c>
      <c r="I549" s="19">
        <v>13</v>
      </c>
      <c r="J549" s="20">
        <f>(I549/H549)</f>
        <v>0.72222222222222221</v>
      </c>
      <c r="K549" s="17" t="s">
        <v>306</v>
      </c>
    </row>
    <row r="550" spans="1:11" ht="22" x14ac:dyDescent="0.3">
      <c r="A550" s="17" t="s">
        <v>309</v>
      </c>
      <c r="B550" s="17" t="s">
        <v>295</v>
      </c>
      <c r="C550" s="18">
        <v>8.33</v>
      </c>
      <c r="D550" s="18">
        <v>0.26300000000000001</v>
      </c>
      <c r="E550" s="18">
        <f>(C550 - MIN(C:C)) / (MAX(C:C) - MIN(C:C))</f>
        <v>0.36866627839254512</v>
      </c>
      <c r="F550" s="18">
        <f>1 - ((D550 - MIN(D:D)) / (MAX(D:D) - MIN(D:D)))</f>
        <v>0.30423280423280419</v>
      </c>
      <c r="G550" s="18">
        <f>0.5 *E550+0.5*F550</f>
        <v>0.33644954131267468</v>
      </c>
      <c r="H550" s="19">
        <v>19</v>
      </c>
      <c r="I550" s="19">
        <v>11</v>
      </c>
      <c r="J550" s="20">
        <f>(I550/H550)</f>
        <v>0.57894736842105265</v>
      </c>
      <c r="K550" s="17" t="s">
        <v>296</v>
      </c>
    </row>
    <row r="551" spans="1:11" ht="22" x14ac:dyDescent="0.3">
      <c r="A551" s="30" t="s">
        <v>798</v>
      </c>
      <c r="B551" s="30" t="s">
        <v>15</v>
      </c>
      <c r="C551" s="30">
        <v>9.3800000000000008</v>
      </c>
      <c r="D551" s="30">
        <v>0.224</v>
      </c>
      <c r="E551" s="30">
        <v>0.41299999999999998</v>
      </c>
      <c r="F551" s="30">
        <v>0.26100000000000001</v>
      </c>
      <c r="G551" s="30">
        <v>0.33700000000000002</v>
      </c>
      <c r="H551" s="30">
        <v>18</v>
      </c>
      <c r="I551" s="30">
        <v>8</v>
      </c>
      <c r="J551" s="31">
        <v>0.44</v>
      </c>
      <c r="K551" s="30" t="s">
        <v>799</v>
      </c>
    </row>
    <row r="552" spans="1:11" ht="22" x14ac:dyDescent="0.3">
      <c r="A552" s="13" t="s">
        <v>202</v>
      </c>
      <c r="B552" s="13" t="s">
        <v>203</v>
      </c>
      <c r="C552" s="13">
        <v>6.14</v>
      </c>
      <c r="D552" s="13">
        <v>0.24199999999999999</v>
      </c>
      <c r="E552" s="13">
        <v>0.29099999999999998</v>
      </c>
      <c r="F552" s="13">
        <v>0.38600000000000001</v>
      </c>
      <c r="G552" s="13">
        <v>0.33800000000000002</v>
      </c>
      <c r="H552" s="13">
        <v>65</v>
      </c>
      <c r="I552" s="13">
        <v>35</v>
      </c>
      <c r="J552" s="14">
        <v>0.54</v>
      </c>
      <c r="K552" s="13" t="s">
        <v>204</v>
      </c>
    </row>
    <row r="553" spans="1:11" ht="22" x14ac:dyDescent="0.3">
      <c r="A553" s="21" t="s">
        <v>479</v>
      </c>
      <c r="B553" s="21" t="s">
        <v>480</v>
      </c>
      <c r="C553" s="21">
        <v>4</v>
      </c>
      <c r="D553" s="21">
        <v>0.183</v>
      </c>
      <c r="E553" s="21">
        <v>0.16</v>
      </c>
      <c r="F553" s="21">
        <v>0.51600000000000001</v>
      </c>
      <c r="G553" s="21">
        <v>0.33800000000000002</v>
      </c>
      <c r="H553" s="21">
        <v>5</v>
      </c>
      <c r="I553" s="21">
        <v>5</v>
      </c>
      <c r="J553" s="22">
        <v>1</v>
      </c>
      <c r="K553" s="21" t="s">
        <v>475</v>
      </c>
    </row>
    <row r="554" spans="1:11" ht="22" x14ac:dyDescent="0.3">
      <c r="A554" s="24" t="s">
        <v>672</v>
      </c>
      <c r="B554" s="24" t="s">
        <v>686</v>
      </c>
      <c r="C554" s="24">
        <v>10</v>
      </c>
      <c r="D554" s="24">
        <v>0.23499999999999999</v>
      </c>
      <c r="E554" s="24">
        <v>0.47099999999999997</v>
      </c>
      <c r="F554" s="24">
        <v>0.20499999999999999</v>
      </c>
      <c r="G554" s="24">
        <v>0.33800000000000002</v>
      </c>
      <c r="H554" s="24">
        <v>59</v>
      </c>
      <c r="I554" s="24">
        <v>21</v>
      </c>
      <c r="J554" s="25">
        <v>0.36</v>
      </c>
      <c r="K554" s="3"/>
    </row>
    <row r="555" spans="1:11" ht="22" x14ac:dyDescent="0.3">
      <c r="A555" s="30" t="s">
        <v>800</v>
      </c>
      <c r="B555" s="30" t="s">
        <v>15</v>
      </c>
      <c r="C555" s="30">
        <v>8.33</v>
      </c>
      <c r="D555" s="30">
        <v>0.20399999999999999</v>
      </c>
      <c r="E555" s="30">
        <v>0.35</v>
      </c>
      <c r="F555" s="30">
        <v>0.32700000000000001</v>
      </c>
      <c r="G555" s="30">
        <v>0.33800000000000002</v>
      </c>
      <c r="H555" s="30">
        <v>19</v>
      </c>
      <c r="I555" s="30">
        <v>12</v>
      </c>
      <c r="J555" s="31">
        <v>0.63</v>
      </c>
      <c r="K555" s="30" t="s">
        <v>799</v>
      </c>
    </row>
    <row r="556" spans="1:11" ht="22" x14ac:dyDescent="0.3">
      <c r="A556" s="17" t="s">
        <v>299</v>
      </c>
      <c r="B556" s="17" t="s">
        <v>325</v>
      </c>
      <c r="C556" s="18">
        <v>6.07</v>
      </c>
      <c r="D556" s="18">
        <v>0.21199999999999999</v>
      </c>
      <c r="E556" s="18">
        <f>(C556 - MIN(C:C)) / (MAX(C:C) - MIN(C:C))</f>
        <v>0.23704135119394293</v>
      </c>
      <c r="F556" s="18">
        <f>1 - ((D556 - MIN(D:D)) / (MAX(D:D) - MIN(D:D)))</f>
        <v>0.43915343915343918</v>
      </c>
      <c r="G556" s="18">
        <f>0.5 *E556+0.5*F556</f>
        <v>0.33809739517369108</v>
      </c>
      <c r="H556" s="19">
        <v>19</v>
      </c>
      <c r="I556" s="19">
        <v>14</v>
      </c>
      <c r="J556" s="20">
        <f>(I556/H556)</f>
        <v>0.73684210526315785</v>
      </c>
      <c r="K556" s="17" t="s">
        <v>300</v>
      </c>
    </row>
    <row r="557" spans="1:11" ht="22" x14ac:dyDescent="0.3">
      <c r="A557" s="17" t="s">
        <v>307</v>
      </c>
      <c r="B557" s="17" t="s">
        <v>346</v>
      </c>
      <c r="C557" s="18">
        <v>5.68</v>
      </c>
      <c r="D557" s="18">
        <v>0.20300000000000001</v>
      </c>
      <c r="E557" s="18">
        <f>(C557 - MIN(C:C)) / (MAX(C:C) - MIN(C:C))</f>
        <v>0.21432731508444958</v>
      </c>
      <c r="F557" s="18">
        <f>1 - ((D557 - MIN(D:D)) / (MAX(D:D) - MIN(D:D)))</f>
        <v>0.46296296296296291</v>
      </c>
      <c r="G557" s="18">
        <f>0.5 *E557+0.5*F557</f>
        <v>0.33864513902370624</v>
      </c>
      <c r="H557" s="19">
        <v>19</v>
      </c>
      <c r="I557" s="19">
        <v>12</v>
      </c>
      <c r="J557" s="20">
        <f>(I557/H557)</f>
        <v>0.63157894736842102</v>
      </c>
      <c r="K557" s="17" t="s">
        <v>298</v>
      </c>
    </row>
    <row r="558" spans="1:11" ht="22" x14ac:dyDescent="0.3">
      <c r="A558" s="17" t="s">
        <v>287</v>
      </c>
      <c r="B558" s="17" t="s">
        <v>312</v>
      </c>
      <c r="C558" s="18">
        <v>5.36</v>
      </c>
      <c r="D558" s="18">
        <v>0.19500000000000001</v>
      </c>
      <c r="E558" s="18">
        <f>(C558 - MIN(C:C)) / (MAX(C:C) - MIN(C:C))</f>
        <v>0.19569015725101921</v>
      </c>
      <c r="F558" s="18">
        <f>1 - ((D558 - MIN(D:D)) / (MAX(D:D) - MIN(D:D)))</f>
        <v>0.48412698412698407</v>
      </c>
      <c r="G558" s="18">
        <f>0.5 *E558+0.5*F558</f>
        <v>0.33990857068900165</v>
      </c>
      <c r="H558" s="19">
        <v>19</v>
      </c>
      <c r="I558" s="19">
        <v>14</v>
      </c>
      <c r="J558" s="20">
        <f>(I558/H558)</f>
        <v>0.73684210526315785</v>
      </c>
      <c r="K558" s="17" t="s">
        <v>288</v>
      </c>
    </row>
    <row r="559" spans="1:11" ht="22" x14ac:dyDescent="0.3">
      <c r="A559" s="6" t="s">
        <v>21</v>
      </c>
      <c r="B559" s="6" t="s">
        <v>73</v>
      </c>
      <c r="C559" s="7">
        <v>2.5</v>
      </c>
      <c r="D559" s="7">
        <v>0.13200000000000001</v>
      </c>
      <c r="E559" s="7">
        <f>(C559 - MIN(C:C)) / (MAX(C:C) - MIN(C:C))</f>
        <v>2.9120559114735E-2</v>
      </c>
      <c r="F559" s="7">
        <f>1 - ((D559 - MIN(D:D)) / (MAX(D:D) - MIN(D:D)))</f>
        <v>0.6507936507936507</v>
      </c>
      <c r="G559" s="7">
        <f>0.5 *E559+0.5*F559</f>
        <v>0.33995710495419285</v>
      </c>
      <c r="H559" s="8">
        <v>14</v>
      </c>
      <c r="I559" s="8">
        <v>6</v>
      </c>
      <c r="J559" s="9">
        <f>I559/H559</f>
        <v>0.42857142857142855</v>
      </c>
      <c r="K559" s="3"/>
    </row>
    <row r="560" spans="1:11" ht="22" x14ac:dyDescent="0.3">
      <c r="A560" s="21" t="s">
        <v>478</v>
      </c>
      <c r="B560" s="21" t="s">
        <v>474</v>
      </c>
      <c r="C560" s="21">
        <v>5</v>
      </c>
      <c r="D560" s="21">
        <v>0.21199999999999999</v>
      </c>
      <c r="E560" s="21">
        <v>0.24</v>
      </c>
      <c r="F560" s="21">
        <v>0.439</v>
      </c>
      <c r="G560" s="21">
        <v>0.34</v>
      </c>
      <c r="H560" s="21">
        <v>9</v>
      </c>
      <c r="I560" s="21">
        <v>7</v>
      </c>
      <c r="J560" s="22">
        <v>0.78</v>
      </c>
      <c r="K560" s="21" t="s">
        <v>475</v>
      </c>
    </row>
    <row r="561" spans="1:11" ht="22" x14ac:dyDescent="0.3">
      <c r="A561" s="30" t="s">
        <v>919</v>
      </c>
      <c r="B561" s="30" t="s">
        <v>926</v>
      </c>
      <c r="C561" s="30">
        <v>7.5</v>
      </c>
      <c r="D561" s="30">
        <v>0.188</v>
      </c>
      <c r="E561" s="30">
        <v>0.3</v>
      </c>
      <c r="F561" s="30">
        <v>0.38</v>
      </c>
      <c r="G561" s="30">
        <v>0.34</v>
      </c>
      <c r="H561" s="30">
        <v>18</v>
      </c>
      <c r="I561" s="30">
        <v>9</v>
      </c>
      <c r="J561" s="31">
        <v>0.5</v>
      </c>
      <c r="K561" s="30" t="s">
        <v>908</v>
      </c>
    </row>
    <row r="562" spans="1:11" ht="22" x14ac:dyDescent="0.3">
      <c r="A562" s="10" t="s">
        <v>96</v>
      </c>
      <c r="B562" s="10" t="s">
        <v>113</v>
      </c>
      <c r="C562" s="10">
        <v>7.5</v>
      </c>
      <c r="D562" s="11">
        <v>0.24199999999999999</v>
      </c>
      <c r="E562" s="11">
        <f>(C562 - MIN(C:C)) / (MAX(C:C) - MIN(C:C))</f>
        <v>0.320326150262085</v>
      </c>
      <c r="F562" s="11">
        <f>1 - ((D562 - MIN(D:D)) / (MAX(D:D) - MIN(D:D)))</f>
        <v>0.35978835978835977</v>
      </c>
      <c r="G562" s="11">
        <f>0.5 *E562+0.5*F562</f>
        <v>0.34005725502522238</v>
      </c>
      <c r="H562" s="10">
        <v>30</v>
      </c>
      <c r="I562" s="10">
        <v>17</v>
      </c>
      <c r="J562" s="12">
        <f>I562/H562</f>
        <v>0.56666666666666665</v>
      </c>
      <c r="K562" s="3"/>
    </row>
    <row r="563" spans="1:11" ht="22" x14ac:dyDescent="0.3">
      <c r="A563" s="10" t="s">
        <v>93</v>
      </c>
      <c r="B563" s="10" t="s">
        <v>15</v>
      </c>
      <c r="C563" s="10">
        <v>4.5599999999999996</v>
      </c>
      <c r="D563" s="11">
        <v>0.17699999999999999</v>
      </c>
      <c r="E563" s="11">
        <f>(C563 - MIN(C:C)) / (MAX(C:C) - MIN(C:C))</f>
        <v>0.14909726266744316</v>
      </c>
      <c r="F563" s="11">
        <f>1 - ((D563 - MIN(D:D)) / (MAX(D:D) - MIN(D:D)))</f>
        <v>0.53174603174603186</v>
      </c>
      <c r="G563" s="11">
        <f>0.5 *E563+0.5*F563</f>
        <v>0.34042164720673751</v>
      </c>
      <c r="H563" s="10">
        <v>48</v>
      </c>
      <c r="I563" s="10">
        <v>18</v>
      </c>
      <c r="J563" s="12">
        <f>I563/H563</f>
        <v>0.375</v>
      </c>
      <c r="K563" s="3"/>
    </row>
    <row r="564" spans="1:11" ht="22" x14ac:dyDescent="0.3">
      <c r="A564" s="21" t="s">
        <v>473</v>
      </c>
      <c r="B564" s="21" t="s">
        <v>476</v>
      </c>
      <c r="C564" s="21">
        <v>3.25</v>
      </c>
      <c r="D564" s="21">
        <v>0.158</v>
      </c>
      <c r="E564" s="21">
        <v>0.1</v>
      </c>
      <c r="F564" s="21">
        <v>0.58199999999999996</v>
      </c>
      <c r="G564" s="21">
        <v>0.34100000000000003</v>
      </c>
      <c r="H564" s="21">
        <v>8</v>
      </c>
      <c r="I564" s="21">
        <v>5</v>
      </c>
      <c r="J564" s="22">
        <v>0.63</v>
      </c>
      <c r="K564" s="21" t="s">
        <v>475</v>
      </c>
    </row>
    <row r="565" spans="1:11" ht="22" x14ac:dyDescent="0.3">
      <c r="A565" s="30" t="s">
        <v>875</v>
      </c>
      <c r="B565" s="30" t="s">
        <v>870</v>
      </c>
      <c r="C565" s="30">
        <v>8.27</v>
      </c>
      <c r="D565" s="30">
        <v>0.20100000000000001</v>
      </c>
      <c r="E565" s="30">
        <v>0.34599999999999997</v>
      </c>
      <c r="F565" s="30">
        <v>0.33700000000000002</v>
      </c>
      <c r="G565" s="30">
        <v>0.34100000000000003</v>
      </c>
      <c r="H565" s="30">
        <v>18</v>
      </c>
      <c r="I565" s="30">
        <v>16</v>
      </c>
      <c r="J565" s="31">
        <v>0.89</v>
      </c>
      <c r="K565" s="30" t="s">
        <v>867</v>
      </c>
    </row>
    <row r="566" spans="1:11" ht="22" x14ac:dyDescent="0.3">
      <c r="A566" s="17" t="s">
        <v>305</v>
      </c>
      <c r="B566" s="17" t="s">
        <v>350</v>
      </c>
      <c r="C566" s="18">
        <v>4.6900000000000004</v>
      </c>
      <c r="D566" s="18">
        <v>0.17899999999999999</v>
      </c>
      <c r="E566" s="18">
        <f>(C566 - MIN(C:C)) / (MAX(C:C) - MIN(C:C))</f>
        <v>0.15666860803727431</v>
      </c>
      <c r="F566" s="18">
        <f>1 - ((D566 - MIN(D:D)) / (MAX(D:D) - MIN(D:D)))</f>
        <v>0.52645502645502651</v>
      </c>
      <c r="G566" s="18">
        <f>0.5 *E566+0.5*F566</f>
        <v>0.34156181724615042</v>
      </c>
      <c r="H566" s="19">
        <v>19</v>
      </c>
      <c r="I566" s="19">
        <v>16</v>
      </c>
      <c r="J566" s="20">
        <f>(I566/H566)</f>
        <v>0.84210526315789469</v>
      </c>
      <c r="K566" s="17" t="s">
        <v>306</v>
      </c>
    </row>
    <row r="567" spans="1:11" ht="22" x14ac:dyDescent="0.3">
      <c r="A567" s="17" t="s">
        <v>307</v>
      </c>
      <c r="B567" s="17" t="s">
        <v>343</v>
      </c>
      <c r="C567" s="18">
        <v>7.1</v>
      </c>
      <c r="D567" s="18">
        <v>0.23200000000000001</v>
      </c>
      <c r="E567" s="18">
        <f>(C567 - MIN(C:C)) / (MAX(C:C) - MIN(C:C))</f>
        <v>0.29702970297029696</v>
      </c>
      <c r="F567" s="18">
        <f>1 - ((D567 - MIN(D:D)) / (MAX(D:D) - MIN(D:D)))</f>
        <v>0.38624338624338617</v>
      </c>
      <c r="G567" s="18">
        <f>0.5 *E567+0.5*F567</f>
        <v>0.34163654460684156</v>
      </c>
      <c r="H567" s="19">
        <v>16</v>
      </c>
      <c r="I567" s="19">
        <v>11</v>
      </c>
      <c r="J567" s="20">
        <f>(I567/H567)</f>
        <v>0.6875</v>
      </c>
      <c r="K567" s="17" t="s">
        <v>298</v>
      </c>
    </row>
    <row r="568" spans="1:11" ht="22" x14ac:dyDescent="0.3">
      <c r="A568" s="30" t="s">
        <v>782</v>
      </c>
      <c r="B568" s="30" t="s">
        <v>788</v>
      </c>
      <c r="C568" s="30">
        <v>9.17</v>
      </c>
      <c r="D568" s="30">
        <v>0.217</v>
      </c>
      <c r="E568" s="30">
        <v>0.4</v>
      </c>
      <c r="F568" s="30">
        <v>0.28399999999999997</v>
      </c>
      <c r="G568" s="30">
        <v>0.34200000000000003</v>
      </c>
      <c r="H568" s="30">
        <v>5</v>
      </c>
      <c r="I568" s="30">
        <v>3</v>
      </c>
      <c r="J568" s="31">
        <v>0.6</v>
      </c>
      <c r="K568" s="30" t="s">
        <v>766</v>
      </c>
    </row>
    <row r="569" spans="1:11" ht="22" x14ac:dyDescent="0.3">
      <c r="A569" s="6" t="s">
        <v>33</v>
      </c>
      <c r="B569" s="6" t="s">
        <v>74</v>
      </c>
      <c r="C569" s="7">
        <v>6.25</v>
      </c>
      <c r="D569" s="7">
        <v>0.21299999999999999</v>
      </c>
      <c r="E569" s="7">
        <f>(C569 - MIN(C:C)) / (MAX(C:C) - MIN(C:C))</f>
        <v>0.24752475247524749</v>
      </c>
      <c r="F569" s="7">
        <f>1 - ((D569 - MIN(D:D)) / (MAX(D:D) - MIN(D:D)))</f>
        <v>0.43650793650793651</v>
      </c>
      <c r="G569" s="7">
        <f>0.5 *E569+0.5*F569</f>
        <v>0.34201634449159202</v>
      </c>
      <c r="H569" s="8">
        <v>14</v>
      </c>
      <c r="I569" s="8">
        <v>5</v>
      </c>
      <c r="J569" s="9">
        <f>I569/H569</f>
        <v>0.35714285714285715</v>
      </c>
      <c r="K569" s="3"/>
    </row>
    <row r="570" spans="1:11" ht="22" x14ac:dyDescent="0.3">
      <c r="A570" s="17" t="s">
        <v>321</v>
      </c>
      <c r="B570" s="17" t="s">
        <v>343</v>
      </c>
      <c r="C570" s="18">
        <v>5.62</v>
      </c>
      <c r="D570" s="18">
        <v>0.19900000000000001</v>
      </c>
      <c r="E570" s="18">
        <f>(C570 - MIN(C:C)) / (MAX(C:C) - MIN(C:C))</f>
        <v>0.21083284799068142</v>
      </c>
      <c r="F570" s="18">
        <f>1 - ((D570 - MIN(D:D)) / (MAX(D:D) - MIN(D:D)))</f>
        <v>0.47354497354497349</v>
      </c>
      <c r="G570" s="18">
        <f>0.5 *E570+0.5*F570</f>
        <v>0.34218891076782743</v>
      </c>
      <c r="H570" s="19">
        <v>14</v>
      </c>
      <c r="I570" s="19">
        <v>8</v>
      </c>
      <c r="J570" s="20">
        <f>(I570/H570)</f>
        <v>0.5714285714285714</v>
      </c>
      <c r="K570" s="17" t="s">
        <v>322</v>
      </c>
    </row>
    <row r="571" spans="1:11" ht="22" x14ac:dyDescent="0.3">
      <c r="A571" s="17" t="s">
        <v>305</v>
      </c>
      <c r="B571" s="17" t="s">
        <v>339</v>
      </c>
      <c r="C571" s="18">
        <v>8.2100000000000009</v>
      </c>
      <c r="D571" s="18">
        <v>0.25600000000000001</v>
      </c>
      <c r="E571" s="18">
        <f>(C571 - MIN(C:C)) / (MAX(C:C) - MIN(C:C))</f>
        <v>0.36167734420500874</v>
      </c>
      <c r="F571" s="18">
        <f>1 - ((D571 - MIN(D:D)) / (MAX(D:D) - MIN(D:D)))</f>
        <v>0.32275132275132279</v>
      </c>
      <c r="G571" s="18">
        <f>0.5 *E571+0.5*F571</f>
        <v>0.34221433347816577</v>
      </c>
      <c r="H571" s="19">
        <v>12</v>
      </c>
      <c r="I571" s="19">
        <v>7</v>
      </c>
      <c r="J571" s="20">
        <f>(I571/H571)</f>
        <v>0.58333333333333337</v>
      </c>
      <c r="K571" s="17" t="s">
        <v>306</v>
      </c>
    </row>
    <row r="572" spans="1:11" ht="22" x14ac:dyDescent="0.3">
      <c r="A572" s="10" t="s">
        <v>116</v>
      </c>
      <c r="B572" s="10" t="s">
        <v>117</v>
      </c>
      <c r="C572" s="10">
        <v>4.9400000000000004</v>
      </c>
      <c r="D572" s="11">
        <v>0.184</v>
      </c>
      <c r="E572" s="11">
        <f>(C572 - MIN(C:C)) / (MAX(C:C) - MIN(C:C))</f>
        <v>0.17122888759464183</v>
      </c>
      <c r="F572" s="11">
        <f>1 - ((D572 - MIN(D:D)) / (MAX(D:D) - MIN(D:D)))</f>
        <v>0.51322751322751325</v>
      </c>
      <c r="G572" s="11">
        <f>0.5 *E572+0.5*F572</f>
        <v>0.34222820041107754</v>
      </c>
      <c r="H572" s="10">
        <v>108</v>
      </c>
      <c r="I572" s="10">
        <v>50</v>
      </c>
      <c r="J572" s="12">
        <f>I572/H572</f>
        <v>0.46296296296296297</v>
      </c>
      <c r="K572" s="3"/>
    </row>
    <row r="573" spans="1:11" ht="22" x14ac:dyDescent="0.3">
      <c r="A573" s="13" t="s">
        <v>167</v>
      </c>
      <c r="B573" s="13" t="s">
        <v>205</v>
      </c>
      <c r="C573" s="13">
        <v>4.17</v>
      </c>
      <c r="D573" s="13">
        <v>0.20699999999999999</v>
      </c>
      <c r="E573" s="13">
        <v>0.13400000000000001</v>
      </c>
      <c r="F573" s="13">
        <v>0.55200000000000005</v>
      </c>
      <c r="G573" s="13">
        <v>0.34300000000000003</v>
      </c>
      <c r="H573" s="13">
        <v>19</v>
      </c>
      <c r="I573" s="13">
        <v>12</v>
      </c>
      <c r="J573" s="14">
        <v>0.63</v>
      </c>
      <c r="K573" s="13" t="s">
        <v>169</v>
      </c>
    </row>
    <row r="574" spans="1:11" ht="22" x14ac:dyDescent="0.3">
      <c r="A574" s="21" t="s">
        <v>451</v>
      </c>
      <c r="B574" s="21" t="s">
        <v>449</v>
      </c>
      <c r="C574" s="21">
        <v>5.13</v>
      </c>
      <c r="D574" s="21">
        <v>0.21299999999999999</v>
      </c>
      <c r="E574" s="21">
        <v>0.25</v>
      </c>
      <c r="F574" s="21">
        <v>0.437</v>
      </c>
      <c r="G574" s="21">
        <v>0.34300000000000003</v>
      </c>
      <c r="H574" s="21">
        <v>14</v>
      </c>
      <c r="I574" s="21">
        <v>8</v>
      </c>
      <c r="J574" s="22">
        <v>0.56999999999999995</v>
      </c>
      <c r="K574" s="21" t="s">
        <v>440</v>
      </c>
    </row>
    <row r="575" spans="1:11" ht="22" x14ac:dyDescent="0.3">
      <c r="A575" s="30" t="s">
        <v>798</v>
      </c>
      <c r="B575" s="30" t="s">
        <v>15</v>
      </c>
      <c r="C575" s="30">
        <v>6.5</v>
      </c>
      <c r="D575" s="30">
        <v>0.16800000000000001</v>
      </c>
      <c r="E575" s="30">
        <v>0.24</v>
      </c>
      <c r="F575" s="30">
        <v>0.44600000000000001</v>
      </c>
      <c r="G575" s="30">
        <v>0.34300000000000003</v>
      </c>
      <c r="H575" s="30">
        <v>18</v>
      </c>
      <c r="I575" s="30">
        <v>5</v>
      </c>
      <c r="J575" s="31">
        <v>0.28000000000000003</v>
      </c>
      <c r="K575" s="30" t="s">
        <v>799</v>
      </c>
    </row>
    <row r="576" spans="1:11" ht="22" x14ac:dyDescent="0.3">
      <c r="A576" s="30" t="s">
        <v>900</v>
      </c>
      <c r="B576" s="30" t="s">
        <v>904</v>
      </c>
      <c r="C576" s="30">
        <v>8.1199999999999992</v>
      </c>
      <c r="D576" s="30">
        <v>0.19700000000000001</v>
      </c>
      <c r="E576" s="30">
        <v>0.33700000000000002</v>
      </c>
      <c r="F576" s="30">
        <v>0.35</v>
      </c>
      <c r="G576" s="30">
        <v>0.34300000000000003</v>
      </c>
      <c r="H576" s="30">
        <v>17</v>
      </c>
      <c r="I576" s="30">
        <v>8</v>
      </c>
      <c r="J576" s="31">
        <v>0.47</v>
      </c>
      <c r="K576" s="30" t="s">
        <v>892</v>
      </c>
    </row>
    <row r="577" spans="1:11" ht="22" x14ac:dyDescent="0.3">
      <c r="A577" s="10" t="s">
        <v>118</v>
      </c>
      <c r="B577" s="10" t="s">
        <v>119</v>
      </c>
      <c r="C577" s="10">
        <v>4.17</v>
      </c>
      <c r="D577" s="11">
        <v>0.16600000000000001</v>
      </c>
      <c r="E577" s="11">
        <f>(C577 - MIN(C:C)) / (MAX(C:C) - MIN(C:C))</f>
        <v>0.1263832265579499</v>
      </c>
      <c r="F577" s="11">
        <f>1 - ((D577 - MIN(D:D)) / (MAX(D:D) - MIN(D:D)))</f>
        <v>0.56084656084656082</v>
      </c>
      <c r="G577" s="11">
        <f>0.5 *E577+0.5*F577</f>
        <v>0.34361489370225534</v>
      </c>
      <c r="H577" s="10">
        <v>34</v>
      </c>
      <c r="I577" s="10">
        <v>15</v>
      </c>
      <c r="J577" s="12">
        <f>I577/H577</f>
        <v>0.44117647058823528</v>
      </c>
      <c r="K577" s="3"/>
    </row>
    <row r="578" spans="1:11" ht="22" x14ac:dyDescent="0.3">
      <c r="A578" s="17" t="s">
        <v>321</v>
      </c>
      <c r="B578" s="17" t="s">
        <v>295</v>
      </c>
      <c r="C578" s="18">
        <v>6</v>
      </c>
      <c r="D578" s="18">
        <v>0.20599999999999999</v>
      </c>
      <c r="E578" s="18">
        <f>(C578 - MIN(C:C)) / (MAX(C:C) - MIN(C:C))</f>
        <v>0.23296447291788</v>
      </c>
      <c r="F578" s="18">
        <f>1 - ((D578 - MIN(D:D)) / (MAX(D:D) - MIN(D:D)))</f>
        <v>0.45502645502645511</v>
      </c>
      <c r="G578" s="18">
        <f>0.5 *E578+0.5*F578</f>
        <v>0.34399546397216757</v>
      </c>
      <c r="H578" s="19">
        <v>18</v>
      </c>
      <c r="I578" s="19">
        <v>10</v>
      </c>
      <c r="J578" s="20">
        <f>(I578/H578)</f>
        <v>0.55555555555555558</v>
      </c>
      <c r="K578" s="17" t="s">
        <v>322</v>
      </c>
    </row>
    <row r="579" spans="1:11" ht="22" x14ac:dyDescent="0.3">
      <c r="A579" s="17" t="s">
        <v>307</v>
      </c>
      <c r="B579" s="17" t="s">
        <v>15</v>
      </c>
      <c r="C579" s="18">
        <v>6.25</v>
      </c>
      <c r="D579" s="18">
        <v>0.21099999999999999</v>
      </c>
      <c r="E579" s="18">
        <f>(C579 - MIN(C:C)) / (MAX(C:C) - MIN(C:C))</f>
        <v>0.24752475247524749</v>
      </c>
      <c r="F579" s="18">
        <f>1 - ((D579 - MIN(D:D)) / (MAX(D:D) - MIN(D:D)))</f>
        <v>0.44179894179894186</v>
      </c>
      <c r="G579" s="18">
        <f>0.5 *E579+0.5*F579</f>
        <v>0.34466184713709469</v>
      </c>
      <c r="H579" s="19">
        <v>19</v>
      </c>
      <c r="I579" s="19">
        <v>12</v>
      </c>
      <c r="J579" s="20">
        <f>(I579/H579)</f>
        <v>0.63157894736842102</v>
      </c>
      <c r="K579" s="17" t="s">
        <v>298</v>
      </c>
    </row>
    <row r="580" spans="1:11" ht="22" x14ac:dyDescent="0.3">
      <c r="A580" s="13" t="s">
        <v>206</v>
      </c>
      <c r="B580" s="13" t="s">
        <v>207</v>
      </c>
      <c r="C580" s="13">
        <v>5</v>
      </c>
      <c r="D580" s="13">
        <v>0.22</v>
      </c>
      <c r="E580" s="13">
        <v>0.2</v>
      </c>
      <c r="F580" s="13">
        <v>0.49</v>
      </c>
      <c r="G580" s="13">
        <v>0.34499999999999997</v>
      </c>
      <c r="H580" s="13">
        <v>21</v>
      </c>
      <c r="I580" s="13">
        <v>7</v>
      </c>
      <c r="J580" s="14">
        <v>0.33</v>
      </c>
      <c r="K580" s="13" t="s">
        <v>190</v>
      </c>
    </row>
    <row r="581" spans="1:11" ht="22" x14ac:dyDescent="0.3">
      <c r="A581" s="21" t="s">
        <v>607</v>
      </c>
      <c r="B581" s="21" t="s">
        <v>612</v>
      </c>
      <c r="C581" s="21">
        <v>4.5</v>
      </c>
      <c r="D581" s="21">
        <v>0.193</v>
      </c>
      <c r="E581" s="21">
        <v>0.2</v>
      </c>
      <c r="F581" s="21">
        <v>0.48899999999999999</v>
      </c>
      <c r="G581" s="21">
        <v>0.34499999999999997</v>
      </c>
      <c r="H581" s="21">
        <v>15</v>
      </c>
      <c r="I581" s="21">
        <v>6</v>
      </c>
      <c r="J581" s="22">
        <v>0.4</v>
      </c>
      <c r="K581" s="21" t="s">
        <v>600</v>
      </c>
    </row>
    <row r="582" spans="1:11" ht="22" x14ac:dyDescent="0.3">
      <c r="A582" s="30" t="s">
        <v>800</v>
      </c>
      <c r="B582" s="30" t="s">
        <v>15</v>
      </c>
      <c r="C582" s="30">
        <v>9.5</v>
      </c>
      <c r="D582" s="30">
        <v>0.221</v>
      </c>
      <c r="E582" s="30">
        <v>0.42</v>
      </c>
      <c r="F582" s="30">
        <v>0.27100000000000002</v>
      </c>
      <c r="G582" s="30">
        <v>0.34499999999999997</v>
      </c>
      <c r="H582" s="30">
        <v>16</v>
      </c>
      <c r="I582" s="30">
        <v>7</v>
      </c>
      <c r="J582" s="31">
        <v>0.44</v>
      </c>
      <c r="K582" s="30" t="s">
        <v>799</v>
      </c>
    </row>
    <row r="583" spans="1:11" ht="22" x14ac:dyDescent="0.3">
      <c r="A583" s="30" t="s">
        <v>801</v>
      </c>
      <c r="B583" s="30" t="s">
        <v>15</v>
      </c>
      <c r="C583" s="30">
        <v>8.2100000000000009</v>
      </c>
      <c r="D583" s="30">
        <v>0.19800000000000001</v>
      </c>
      <c r="E583" s="30">
        <v>0.34300000000000003</v>
      </c>
      <c r="F583" s="30">
        <v>0.34699999999999998</v>
      </c>
      <c r="G583" s="30">
        <v>0.34499999999999997</v>
      </c>
      <c r="H583" s="30">
        <v>17</v>
      </c>
      <c r="I583" s="30">
        <v>8</v>
      </c>
      <c r="J583" s="31">
        <v>0.47</v>
      </c>
      <c r="K583" s="30" t="s">
        <v>799</v>
      </c>
    </row>
    <row r="584" spans="1:11" ht="22" x14ac:dyDescent="0.3">
      <c r="A584" s="17" t="s">
        <v>302</v>
      </c>
      <c r="B584" s="17" t="s">
        <v>15</v>
      </c>
      <c r="C584" s="18">
        <v>5.96</v>
      </c>
      <c r="D584" s="18">
        <v>0.20399999999999999</v>
      </c>
      <c r="E584" s="18">
        <f>(C584 - MIN(C:C)) / (MAX(C:C) - MIN(C:C))</f>
        <v>0.23063482818870121</v>
      </c>
      <c r="F584" s="18">
        <f>1 - ((D584 - MIN(D:D)) / (MAX(D:D) - MIN(D:D)))</f>
        <v>0.46031746031746035</v>
      </c>
      <c r="G584" s="18">
        <f>0.5 *E584+0.5*F584</f>
        <v>0.34547614425308076</v>
      </c>
      <c r="H584" s="19">
        <v>18</v>
      </c>
      <c r="I584" s="19">
        <v>13</v>
      </c>
      <c r="J584" s="20">
        <f>(I584/H584)</f>
        <v>0.72222222222222221</v>
      </c>
      <c r="K584" s="17" t="s">
        <v>304</v>
      </c>
    </row>
    <row r="585" spans="1:11" ht="22" x14ac:dyDescent="0.3">
      <c r="A585" s="21" t="s">
        <v>391</v>
      </c>
      <c r="B585" s="21" t="s">
        <v>392</v>
      </c>
      <c r="C585" s="21">
        <v>5</v>
      </c>
      <c r="D585" s="21">
        <v>0.20699999999999999</v>
      </c>
      <c r="E585" s="21">
        <v>0.24</v>
      </c>
      <c r="F585" s="21">
        <v>0.45200000000000001</v>
      </c>
      <c r="G585" s="21">
        <v>0.34599999999999997</v>
      </c>
      <c r="H585" s="21">
        <v>18</v>
      </c>
      <c r="I585" s="21">
        <v>8</v>
      </c>
      <c r="J585" s="22">
        <v>0.44</v>
      </c>
      <c r="K585" s="21" t="s">
        <v>387</v>
      </c>
    </row>
    <row r="586" spans="1:11" ht="22" x14ac:dyDescent="0.3">
      <c r="A586" s="21" t="s">
        <v>548</v>
      </c>
      <c r="B586" s="21" t="s">
        <v>549</v>
      </c>
      <c r="C586" s="21">
        <v>5.75</v>
      </c>
      <c r="D586" s="21">
        <v>0.23</v>
      </c>
      <c r="E586" s="21">
        <v>0.3</v>
      </c>
      <c r="F586" s="21">
        <v>0.39200000000000002</v>
      </c>
      <c r="G586" s="21">
        <v>0.34599999999999997</v>
      </c>
      <c r="H586" s="21">
        <v>8</v>
      </c>
      <c r="I586" s="21">
        <v>5</v>
      </c>
      <c r="J586" s="22">
        <v>0.63</v>
      </c>
      <c r="K586" s="21" t="s">
        <v>545</v>
      </c>
    </row>
    <row r="587" spans="1:11" ht="22" x14ac:dyDescent="0.3">
      <c r="A587" s="24" t="s">
        <v>667</v>
      </c>
      <c r="B587" s="24" t="s">
        <v>687</v>
      </c>
      <c r="C587" s="24">
        <v>3.31</v>
      </c>
      <c r="D587" s="24">
        <v>0.121</v>
      </c>
      <c r="E587" s="24">
        <v>0</v>
      </c>
      <c r="F587" s="24">
        <v>0.69199999999999995</v>
      </c>
      <c r="G587" s="24">
        <v>0.34599999999999997</v>
      </c>
      <c r="H587" s="24">
        <v>34</v>
      </c>
      <c r="I587" s="24">
        <v>16</v>
      </c>
      <c r="J587" s="25">
        <v>0.47</v>
      </c>
      <c r="K587" s="3"/>
    </row>
    <row r="588" spans="1:11" ht="22" x14ac:dyDescent="0.3">
      <c r="A588" s="30" t="s">
        <v>782</v>
      </c>
      <c r="B588" s="30" t="s">
        <v>789</v>
      </c>
      <c r="C588" s="30">
        <v>7.5</v>
      </c>
      <c r="D588" s="30">
        <v>0.184</v>
      </c>
      <c r="E588" s="30">
        <v>0.3</v>
      </c>
      <c r="F588" s="30">
        <v>0.39300000000000002</v>
      </c>
      <c r="G588" s="30">
        <v>0.34599999999999997</v>
      </c>
      <c r="H588" s="30">
        <v>16</v>
      </c>
      <c r="I588" s="30">
        <v>6</v>
      </c>
      <c r="J588" s="31">
        <v>0.38</v>
      </c>
      <c r="K588" s="30" t="s">
        <v>766</v>
      </c>
    </row>
    <row r="589" spans="1:11" ht="22" x14ac:dyDescent="0.3">
      <c r="A589" s="17" t="s">
        <v>337</v>
      </c>
      <c r="B589" s="17" t="s">
        <v>146</v>
      </c>
      <c r="C589" s="18">
        <v>6.07</v>
      </c>
      <c r="D589" s="18">
        <v>0.20599999999999999</v>
      </c>
      <c r="E589" s="18">
        <f>(C589 - MIN(C:C)) / (MAX(C:C) - MIN(C:C))</f>
        <v>0.23704135119394293</v>
      </c>
      <c r="F589" s="18">
        <f>1 - ((D589 - MIN(D:D)) / (MAX(D:D) - MIN(D:D)))</f>
        <v>0.45502645502645511</v>
      </c>
      <c r="G589" s="18">
        <f>0.5 *E589+0.5*F589</f>
        <v>0.34603390311019899</v>
      </c>
      <c r="H589" s="19">
        <v>18</v>
      </c>
      <c r="I589" s="19">
        <v>14</v>
      </c>
      <c r="J589" s="20">
        <f>(I589/H589)</f>
        <v>0.77777777777777779</v>
      </c>
      <c r="K589" s="17" t="s">
        <v>322</v>
      </c>
    </row>
    <row r="590" spans="1:11" ht="22" x14ac:dyDescent="0.3">
      <c r="A590" s="17" t="s">
        <v>290</v>
      </c>
      <c r="B590" s="17" t="s">
        <v>345</v>
      </c>
      <c r="C590" s="18">
        <v>6.67</v>
      </c>
      <c r="D590" s="18">
        <v>0.219</v>
      </c>
      <c r="E590" s="18">
        <f>(C590 - MIN(C:C)) / (MAX(C:C) - MIN(C:C))</f>
        <v>0.27198602213162487</v>
      </c>
      <c r="F590" s="18">
        <f>1 - ((D590 - MIN(D:D)) / (MAX(D:D) - MIN(D:D)))</f>
        <v>0.42063492063492058</v>
      </c>
      <c r="G590" s="18">
        <f>0.5 *E590+0.5*F590</f>
        <v>0.34631047138327276</v>
      </c>
      <c r="H590" s="19">
        <v>14</v>
      </c>
      <c r="I590" s="19">
        <v>7</v>
      </c>
      <c r="J590" s="20">
        <f>(I590/H590)</f>
        <v>0.5</v>
      </c>
      <c r="K590" s="17" t="s">
        <v>288</v>
      </c>
    </row>
    <row r="591" spans="1:11" ht="22" x14ac:dyDescent="0.3">
      <c r="A591" s="17" t="s">
        <v>308</v>
      </c>
      <c r="B591" s="17" t="s">
        <v>15</v>
      </c>
      <c r="C591" s="18">
        <v>5.58</v>
      </c>
      <c r="D591" s="18">
        <v>0.19500000000000001</v>
      </c>
      <c r="E591" s="18">
        <f>(C591 - MIN(C:C)) / (MAX(C:C) - MIN(C:C))</f>
        <v>0.2085032032615026</v>
      </c>
      <c r="F591" s="18">
        <f>1 - ((D591 - MIN(D:D)) / (MAX(D:D) - MIN(D:D)))</f>
        <v>0.48412698412698407</v>
      </c>
      <c r="G591" s="18">
        <f>0.5 *E591+0.5*F591</f>
        <v>0.34631509369424335</v>
      </c>
      <c r="H591" s="19">
        <v>18</v>
      </c>
      <c r="I591" s="19">
        <v>13</v>
      </c>
      <c r="J591" s="20">
        <f>(I591/H591)</f>
        <v>0.72222222222222221</v>
      </c>
      <c r="K591" s="17" t="s">
        <v>306</v>
      </c>
    </row>
    <row r="592" spans="1:11" ht="22" x14ac:dyDescent="0.3">
      <c r="A592" s="13" t="s">
        <v>199</v>
      </c>
      <c r="B592" s="13" t="s">
        <v>208</v>
      </c>
      <c r="C592" s="13">
        <v>4.5</v>
      </c>
      <c r="D592" s="13">
        <v>0.21099999999999999</v>
      </c>
      <c r="E592" s="13">
        <v>0.16</v>
      </c>
      <c r="F592" s="13">
        <v>0.53300000000000003</v>
      </c>
      <c r="G592" s="13">
        <v>0.34699999999999998</v>
      </c>
      <c r="H592" s="13">
        <v>18</v>
      </c>
      <c r="I592" s="13">
        <v>6</v>
      </c>
      <c r="J592" s="14">
        <v>0.33</v>
      </c>
      <c r="K592" s="13" t="s">
        <v>183</v>
      </c>
    </row>
    <row r="593" spans="1:11" ht="22" x14ac:dyDescent="0.3">
      <c r="A593" s="21" t="s">
        <v>598</v>
      </c>
      <c r="B593" s="21" t="s">
        <v>603</v>
      </c>
      <c r="C593" s="21">
        <v>5.33</v>
      </c>
      <c r="D593" s="21">
        <v>0.216</v>
      </c>
      <c r="E593" s="21">
        <v>0.26600000000000001</v>
      </c>
      <c r="F593" s="21">
        <v>0.42899999999999999</v>
      </c>
      <c r="G593" s="21">
        <v>0.34699999999999998</v>
      </c>
      <c r="H593" s="21">
        <v>10</v>
      </c>
      <c r="I593" s="21">
        <v>9</v>
      </c>
      <c r="J593" s="22">
        <v>0.9</v>
      </c>
      <c r="K593" s="21" t="s">
        <v>600</v>
      </c>
    </row>
    <row r="594" spans="1:11" ht="22" x14ac:dyDescent="0.3">
      <c r="A594" s="21" t="s">
        <v>614</v>
      </c>
      <c r="B594" s="21" t="s">
        <v>617</v>
      </c>
      <c r="C594" s="21">
        <v>4.5</v>
      </c>
      <c r="D594" s="21">
        <v>0.191</v>
      </c>
      <c r="E594" s="21">
        <v>0.2</v>
      </c>
      <c r="F594" s="21">
        <v>0.495</v>
      </c>
      <c r="G594" s="21">
        <v>0.34699999999999998</v>
      </c>
      <c r="H594" s="21">
        <v>15</v>
      </c>
      <c r="I594" s="21">
        <v>6</v>
      </c>
      <c r="J594" s="22">
        <v>0.4</v>
      </c>
      <c r="K594" s="21" t="s">
        <v>600</v>
      </c>
    </row>
    <row r="595" spans="1:11" ht="22" x14ac:dyDescent="0.3">
      <c r="A595" s="27" t="s">
        <v>718</v>
      </c>
      <c r="B595" s="27" t="s">
        <v>734</v>
      </c>
      <c r="C595" s="27">
        <v>3.12</v>
      </c>
      <c r="D595" s="27">
        <v>0.17599999999999999</v>
      </c>
      <c r="E595" s="27">
        <v>0.109</v>
      </c>
      <c r="F595" s="27">
        <v>0.58599999999999997</v>
      </c>
      <c r="G595" s="27">
        <v>0.34699999999999998</v>
      </c>
      <c r="H595" s="27">
        <v>31</v>
      </c>
      <c r="I595" s="27">
        <v>11</v>
      </c>
      <c r="J595" s="28">
        <v>0.35</v>
      </c>
      <c r="K595" s="3"/>
    </row>
    <row r="596" spans="1:11" ht="22" x14ac:dyDescent="0.3">
      <c r="A596" s="30" t="s">
        <v>801</v>
      </c>
      <c r="B596" s="30" t="s">
        <v>15</v>
      </c>
      <c r="C596" s="30">
        <v>10.5</v>
      </c>
      <c r="D596" s="30">
        <v>0.23799999999999999</v>
      </c>
      <c r="E596" s="30">
        <v>0.48</v>
      </c>
      <c r="F596" s="30">
        <v>0.215</v>
      </c>
      <c r="G596" s="30">
        <v>0.34699999999999998</v>
      </c>
      <c r="H596" s="30">
        <v>15</v>
      </c>
      <c r="I596" s="30">
        <v>9</v>
      </c>
      <c r="J596" s="31">
        <v>0.6</v>
      </c>
      <c r="K596" s="30" t="s">
        <v>799</v>
      </c>
    </row>
    <row r="597" spans="1:11" ht="22" x14ac:dyDescent="0.3">
      <c r="A597" s="21" t="s">
        <v>493</v>
      </c>
      <c r="B597" s="21" t="s">
        <v>494</v>
      </c>
      <c r="C597" s="21">
        <v>5.5</v>
      </c>
      <c r="D597" s="21">
        <v>0.221</v>
      </c>
      <c r="E597" s="21">
        <v>0.28000000000000003</v>
      </c>
      <c r="F597" s="21">
        <v>0.41499999999999998</v>
      </c>
      <c r="G597" s="21">
        <v>0.34799999999999998</v>
      </c>
      <c r="H597" s="21">
        <v>14</v>
      </c>
      <c r="I597" s="21">
        <v>11</v>
      </c>
      <c r="J597" s="22">
        <v>0.79</v>
      </c>
      <c r="K597" s="21" t="s">
        <v>495</v>
      </c>
    </row>
    <row r="598" spans="1:11" ht="22" x14ac:dyDescent="0.3">
      <c r="A598" s="24" t="s">
        <v>672</v>
      </c>
      <c r="B598" s="24" t="s">
        <v>685</v>
      </c>
      <c r="C598" s="24">
        <v>8.75</v>
      </c>
      <c r="D598" s="24">
        <v>0.21</v>
      </c>
      <c r="E598" s="24">
        <v>0.38300000000000001</v>
      </c>
      <c r="F598" s="24">
        <v>0.312</v>
      </c>
      <c r="G598" s="24">
        <v>0.34799999999999998</v>
      </c>
      <c r="H598" s="24">
        <v>67</v>
      </c>
      <c r="I598" s="24">
        <v>20</v>
      </c>
      <c r="J598" s="25">
        <v>0.3</v>
      </c>
      <c r="K598" s="3"/>
    </row>
    <row r="599" spans="1:11" ht="22" x14ac:dyDescent="0.3">
      <c r="A599" s="30" t="s">
        <v>802</v>
      </c>
      <c r="B599" s="30" t="s">
        <v>15</v>
      </c>
      <c r="C599" s="30">
        <v>6.25</v>
      </c>
      <c r="D599" s="30">
        <v>0.16</v>
      </c>
      <c r="E599" s="30">
        <v>0.22500000000000001</v>
      </c>
      <c r="F599" s="30">
        <v>0.47199999999999998</v>
      </c>
      <c r="G599" s="30">
        <v>0.34799999999999998</v>
      </c>
      <c r="H599" s="30">
        <v>17</v>
      </c>
      <c r="I599" s="30">
        <v>9</v>
      </c>
      <c r="J599" s="31">
        <v>0.53</v>
      </c>
      <c r="K599" s="30" t="s">
        <v>803</v>
      </c>
    </row>
    <row r="600" spans="1:11" ht="22" x14ac:dyDescent="0.3">
      <c r="A600" s="17" t="s">
        <v>310</v>
      </c>
      <c r="B600" s="17" t="s">
        <v>15</v>
      </c>
      <c r="C600" s="18">
        <v>7.12</v>
      </c>
      <c r="D600" s="18">
        <v>0.22700000000000001</v>
      </c>
      <c r="E600" s="18">
        <f>(C600 - MIN(C:C)) / (MAX(C:C) - MIN(C:C))</f>
        <v>0.29819452533488638</v>
      </c>
      <c r="F600" s="18">
        <f>1 - ((D600 - MIN(D:D)) / (MAX(D:D) - MIN(D:D)))</f>
        <v>0.39947089947089942</v>
      </c>
      <c r="G600" s="18">
        <f>0.5 *E600+0.5*F600</f>
        <v>0.34883271240289293</v>
      </c>
      <c r="H600" s="19">
        <v>18</v>
      </c>
      <c r="I600" s="19">
        <v>13</v>
      </c>
      <c r="J600" s="20">
        <f>(I600/H600)</f>
        <v>0.72222222222222221</v>
      </c>
      <c r="K600" s="17" t="s">
        <v>300</v>
      </c>
    </row>
    <row r="601" spans="1:11" ht="22" x14ac:dyDescent="0.3">
      <c r="A601" s="17" t="s">
        <v>302</v>
      </c>
      <c r="B601" s="17" t="s">
        <v>312</v>
      </c>
      <c r="C601" s="18">
        <v>6.94</v>
      </c>
      <c r="D601" s="18">
        <v>0.223</v>
      </c>
      <c r="E601" s="18">
        <f>(C601 - MIN(C:C)) / (MAX(C:C) - MIN(C:C))</f>
        <v>0.28771112405358185</v>
      </c>
      <c r="F601" s="18">
        <f>1 - ((D601 - MIN(D:D)) / (MAX(D:D) - MIN(D:D)))</f>
        <v>0.41005291005291</v>
      </c>
      <c r="G601" s="18">
        <f>0.5 *E601+0.5*F601</f>
        <v>0.34888201705324595</v>
      </c>
      <c r="H601" s="19">
        <v>13</v>
      </c>
      <c r="I601" s="19">
        <v>9</v>
      </c>
      <c r="J601" s="20">
        <f>(I601/H601)</f>
        <v>0.69230769230769229</v>
      </c>
      <c r="K601" s="17" t="s">
        <v>304</v>
      </c>
    </row>
    <row r="602" spans="1:11" ht="22" x14ac:dyDescent="0.3">
      <c r="A602" s="13" t="s">
        <v>209</v>
      </c>
      <c r="B602" s="13" t="s">
        <v>15</v>
      </c>
      <c r="C602" s="13">
        <v>5.62</v>
      </c>
      <c r="D602" s="13">
        <v>0.22900000000000001</v>
      </c>
      <c r="E602" s="13">
        <v>0.25</v>
      </c>
      <c r="F602" s="13">
        <v>0.44800000000000001</v>
      </c>
      <c r="G602" s="13">
        <v>0.34899999999999998</v>
      </c>
      <c r="H602" s="13">
        <v>15</v>
      </c>
      <c r="I602" s="13">
        <v>8</v>
      </c>
      <c r="J602" s="14">
        <v>0.53</v>
      </c>
      <c r="K602" s="13" t="s">
        <v>198</v>
      </c>
    </row>
    <row r="603" spans="1:11" ht="22" x14ac:dyDescent="0.3">
      <c r="A603" s="30" t="s">
        <v>919</v>
      </c>
      <c r="B603" s="30" t="s">
        <v>921</v>
      </c>
      <c r="C603" s="30">
        <v>7.88</v>
      </c>
      <c r="D603" s="30">
        <v>0.189</v>
      </c>
      <c r="E603" s="30">
        <v>0.32300000000000001</v>
      </c>
      <c r="F603" s="30">
        <v>0.376</v>
      </c>
      <c r="G603" s="30">
        <v>0.34899999999999998</v>
      </c>
      <c r="H603" s="30">
        <v>19</v>
      </c>
      <c r="I603" s="30">
        <v>13</v>
      </c>
      <c r="J603" s="31">
        <v>0.68</v>
      </c>
      <c r="K603" s="30" t="s">
        <v>908</v>
      </c>
    </row>
    <row r="604" spans="1:11" ht="22" x14ac:dyDescent="0.3">
      <c r="A604" s="6" t="s">
        <v>39</v>
      </c>
      <c r="B604" s="6" t="s">
        <v>75</v>
      </c>
      <c r="C604" s="7">
        <v>3.33</v>
      </c>
      <c r="D604" s="7">
        <v>0.14299999999999999</v>
      </c>
      <c r="E604" s="7">
        <f>(C604 - MIN(C:C)) / (MAX(C:C) - MIN(C:C))</f>
        <v>7.7460687245195101E-2</v>
      </c>
      <c r="F604" s="7">
        <f>1 - ((D604 - MIN(D:D)) / (MAX(D:D) - MIN(D:D)))</f>
        <v>0.62169312169312174</v>
      </c>
      <c r="G604" s="7">
        <f>0.5 *E604+0.5*F604</f>
        <v>0.3495769044691584</v>
      </c>
      <c r="H604" s="8">
        <v>17</v>
      </c>
      <c r="I604" s="8">
        <v>9</v>
      </c>
      <c r="J604" s="9">
        <f>I604/H604</f>
        <v>0.52941176470588236</v>
      </c>
      <c r="K604" s="3"/>
    </row>
    <row r="605" spans="1:11" ht="22" x14ac:dyDescent="0.3">
      <c r="A605" s="17" t="s">
        <v>311</v>
      </c>
      <c r="B605" s="17" t="s">
        <v>312</v>
      </c>
      <c r="C605" s="18">
        <v>6.79</v>
      </c>
      <c r="D605" s="18">
        <v>0.219</v>
      </c>
      <c r="E605" s="18">
        <f>(C605 - MIN(C:C)) / (MAX(C:C) - MIN(C:C))</f>
        <v>0.2789749563191613</v>
      </c>
      <c r="F605" s="18">
        <f>1 - ((D605 - MIN(D:D)) / (MAX(D:D) - MIN(D:D)))</f>
        <v>0.42063492063492058</v>
      </c>
      <c r="G605" s="18">
        <f>0.5 *E605+0.5*F605</f>
        <v>0.34980493847704097</v>
      </c>
      <c r="H605" s="19">
        <v>14</v>
      </c>
      <c r="I605" s="19">
        <v>7</v>
      </c>
      <c r="J605" s="20">
        <f>(I605/H605)</f>
        <v>0.5</v>
      </c>
      <c r="K605" s="17" t="s">
        <v>293</v>
      </c>
    </row>
    <row r="606" spans="1:11" ht="22" x14ac:dyDescent="0.3">
      <c r="A606" s="17" t="s">
        <v>301</v>
      </c>
      <c r="B606" s="17" t="s">
        <v>15</v>
      </c>
      <c r="C606" s="18">
        <v>5.93</v>
      </c>
      <c r="D606" s="18">
        <v>0.2</v>
      </c>
      <c r="E606" s="18">
        <f>(C606 - MIN(C:C)) / (MAX(C:C) - MIN(C:C))</f>
        <v>0.22888759464181707</v>
      </c>
      <c r="F606" s="18">
        <f>1 - ((D606 - MIN(D:D)) / (MAX(D:D) - MIN(D:D)))</f>
        <v>0.47089947089947093</v>
      </c>
      <c r="G606" s="18">
        <f>0.5 *E606+0.5*F606</f>
        <v>0.349893532770644</v>
      </c>
      <c r="H606" s="19">
        <v>13</v>
      </c>
      <c r="I606" s="19">
        <v>12</v>
      </c>
      <c r="J606" s="20">
        <f>(I606/H606)</f>
        <v>0.92307692307692313</v>
      </c>
      <c r="K606" s="17" t="s">
        <v>298</v>
      </c>
    </row>
    <row r="607" spans="1:11" ht="22" x14ac:dyDescent="0.3">
      <c r="A607" s="30" t="s">
        <v>774</v>
      </c>
      <c r="B607" s="30" t="s">
        <v>189</v>
      </c>
      <c r="C607" s="30">
        <v>9.32</v>
      </c>
      <c r="D607" s="30">
        <v>0.215</v>
      </c>
      <c r="E607" s="30">
        <v>0.40899999999999997</v>
      </c>
      <c r="F607" s="30">
        <v>0.28999999999999998</v>
      </c>
      <c r="G607" s="30">
        <v>0.35</v>
      </c>
      <c r="H607" s="30">
        <v>19</v>
      </c>
      <c r="I607" s="30">
        <v>11</v>
      </c>
      <c r="J607" s="31">
        <v>0.57999999999999996</v>
      </c>
      <c r="K607" s="30" t="s">
        <v>766</v>
      </c>
    </row>
    <row r="608" spans="1:11" ht="22" x14ac:dyDescent="0.3">
      <c r="A608" s="13" t="s">
        <v>209</v>
      </c>
      <c r="B608" s="13" t="s">
        <v>15</v>
      </c>
      <c r="C608" s="13">
        <v>6.39</v>
      </c>
      <c r="D608" s="13">
        <v>0.24099999999999999</v>
      </c>
      <c r="E608" s="13">
        <v>0.311</v>
      </c>
      <c r="F608" s="13">
        <v>0.39</v>
      </c>
      <c r="G608" s="13">
        <v>0.35099999999999998</v>
      </c>
      <c r="H608" s="13">
        <v>20</v>
      </c>
      <c r="I608" s="13">
        <v>9</v>
      </c>
      <c r="J608" s="14">
        <v>0.45</v>
      </c>
      <c r="K608" s="13" t="s">
        <v>198</v>
      </c>
    </row>
    <row r="609" spans="1:11" ht="22" x14ac:dyDescent="0.3">
      <c r="A609" s="30" t="s">
        <v>801</v>
      </c>
      <c r="B609" s="30" t="s">
        <v>15</v>
      </c>
      <c r="C609" s="30">
        <v>8.33</v>
      </c>
      <c r="D609" s="30">
        <v>0.19600000000000001</v>
      </c>
      <c r="E609" s="30">
        <v>0.35</v>
      </c>
      <c r="F609" s="30">
        <v>0.35299999999999998</v>
      </c>
      <c r="G609" s="30">
        <v>0.35099999999999998</v>
      </c>
      <c r="H609" s="30">
        <v>19</v>
      </c>
      <c r="I609" s="30">
        <v>6</v>
      </c>
      <c r="J609" s="31">
        <v>0.32</v>
      </c>
      <c r="K609" s="30" t="s">
        <v>799</v>
      </c>
    </row>
    <row r="610" spans="1:11" ht="22" x14ac:dyDescent="0.3">
      <c r="A610" s="30" t="s">
        <v>880</v>
      </c>
      <c r="B610" s="30" t="s">
        <v>886</v>
      </c>
      <c r="C610" s="30">
        <v>8.75</v>
      </c>
      <c r="D610" s="30">
        <v>0.20399999999999999</v>
      </c>
      <c r="E610" s="30">
        <v>0.375</v>
      </c>
      <c r="F610" s="30">
        <v>0.32700000000000001</v>
      </c>
      <c r="G610" s="30">
        <v>0.35099999999999998</v>
      </c>
      <c r="H610" s="30">
        <v>9</v>
      </c>
      <c r="I610" s="30">
        <v>4</v>
      </c>
      <c r="J610" s="31">
        <v>0.44</v>
      </c>
      <c r="K610" s="30" t="s">
        <v>867</v>
      </c>
    </row>
    <row r="611" spans="1:11" ht="22" x14ac:dyDescent="0.3">
      <c r="A611" s="13" t="s">
        <v>210</v>
      </c>
      <c r="B611" s="13" t="s">
        <v>194</v>
      </c>
      <c r="C611" s="13">
        <v>2.5</v>
      </c>
      <c r="D611" s="13">
        <v>0.17499999999999999</v>
      </c>
      <c r="E611" s="13">
        <v>0</v>
      </c>
      <c r="F611" s="13">
        <v>0.70499999999999996</v>
      </c>
      <c r="G611" s="13">
        <v>0.35199999999999998</v>
      </c>
      <c r="H611" s="13">
        <v>22</v>
      </c>
      <c r="I611" s="13">
        <v>8</v>
      </c>
      <c r="J611" s="14">
        <v>0.36</v>
      </c>
      <c r="K611" s="13" t="s">
        <v>195</v>
      </c>
    </row>
    <row r="612" spans="1:11" ht="22" x14ac:dyDescent="0.3">
      <c r="A612" s="6" t="s">
        <v>33</v>
      </c>
      <c r="B612" s="6" t="s">
        <v>76</v>
      </c>
      <c r="C612" s="7">
        <v>6.07</v>
      </c>
      <c r="D612" s="7">
        <v>0.20100000000000001</v>
      </c>
      <c r="E612" s="7">
        <f>(C612 - MIN(C:C)) / (MAX(C:C) - MIN(C:C))</f>
        <v>0.23704135119394293</v>
      </c>
      <c r="F612" s="7">
        <f>1 - ((D612 - MIN(D:D)) / (MAX(D:D) - MIN(D:D)))</f>
        <v>0.46825396825396826</v>
      </c>
      <c r="G612" s="7">
        <f>0.5 *E612+0.5*F612</f>
        <v>0.35264765972395562</v>
      </c>
      <c r="H612" s="8">
        <v>15</v>
      </c>
      <c r="I612" s="8">
        <v>7</v>
      </c>
      <c r="J612" s="9">
        <f>I612/H612</f>
        <v>0.46666666666666667</v>
      </c>
      <c r="K612" s="3"/>
    </row>
    <row r="613" spans="1:11" ht="22" x14ac:dyDescent="0.3">
      <c r="A613" s="21" t="s">
        <v>438</v>
      </c>
      <c r="B613" s="21" t="s">
        <v>439</v>
      </c>
      <c r="C613" s="21">
        <v>7</v>
      </c>
      <c r="D613" s="21">
        <v>0.26200000000000001</v>
      </c>
      <c r="E613" s="21">
        <v>0.4</v>
      </c>
      <c r="F613" s="21">
        <v>0.307</v>
      </c>
      <c r="G613" s="21">
        <v>0.35299999999999998</v>
      </c>
      <c r="H613" s="21">
        <v>11</v>
      </c>
      <c r="I613" s="21">
        <v>4</v>
      </c>
      <c r="J613" s="22">
        <v>0.36</v>
      </c>
      <c r="K613" s="21" t="s">
        <v>440</v>
      </c>
    </row>
    <row r="614" spans="1:11" ht="22" x14ac:dyDescent="0.3">
      <c r="A614" s="30" t="s">
        <v>782</v>
      </c>
      <c r="B614" s="30" t="s">
        <v>790</v>
      </c>
      <c r="C614" s="30">
        <v>6.67</v>
      </c>
      <c r="D614" s="30">
        <v>0.16500000000000001</v>
      </c>
      <c r="E614" s="30">
        <v>0.25</v>
      </c>
      <c r="F614" s="30">
        <v>0.45500000000000002</v>
      </c>
      <c r="G614" s="30">
        <v>0.35299999999999998</v>
      </c>
      <c r="H614" s="30">
        <v>10</v>
      </c>
      <c r="I614" s="30">
        <v>6</v>
      </c>
      <c r="J614" s="31">
        <v>0.6</v>
      </c>
      <c r="K614" s="30" t="s">
        <v>766</v>
      </c>
    </row>
    <row r="615" spans="1:11" ht="22" x14ac:dyDescent="0.3">
      <c r="A615" s="30" t="s">
        <v>800</v>
      </c>
      <c r="B615" s="30" t="s">
        <v>15</v>
      </c>
      <c r="C615" s="30">
        <v>7.5</v>
      </c>
      <c r="D615" s="30">
        <v>0.18</v>
      </c>
      <c r="E615" s="30">
        <v>0.3</v>
      </c>
      <c r="F615" s="30">
        <v>0.40600000000000003</v>
      </c>
      <c r="G615" s="30">
        <v>0.35299999999999998</v>
      </c>
      <c r="H615" s="30">
        <v>19</v>
      </c>
      <c r="I615" s="30">
        <v>10</v>
      </c>
      <c r="J615" s="31">
        <v>0.53</v>
      </c>
      <c r="K615" s="30" t="s">
        <v>799</v>
      </c>
    </row>
    <row r="616" spans="1:11" ht="22" x14ac:dyDescent="0.3">
      <c r="A616" s="30" t="s">
        <v>875</v>
      </c>
      <c r="B616" s="30" t="s">
        <v>879</v>
      </c>
      <c r="C616" s="30">
        <v>8.33</v>
      </c>
      <c r="D616" s="30">
        <v>0.19500000000000001</v>
      </c>
      <c r="E616" s="30">
        <v>0.35</v>
      </c>
      <c r="F616" s="30">
        <v>0.35599999999999998</v>
      </c>
      <c r="G616" s="30">
        <v>0.35299999999999998</v>
      </c>
      <c r="H616" s="30">
        <v>15</v>
      </c>
      <c r="I616" s="30">
        <v>6</v>
      </c>
      <c r="J616" s="31">
        <v>0.4</v>
      </c>
      <c r="K616" s="30" t="s">
        <v>867</v>
      </c>
    </row>
    <row r="617" spans="1:11" ht="22" x14ac:dyDescent="0.3">
      <c r="A617" s="17" t="s">
        <v>313</v>
      </c>
      <c r="B617" s="17" t="s">
        <v>15</v>
      </c>
      <c r="C617" s="18">
        <v>6.59</v>
      </c>
      <c r="D617" s="18">
        <v>0.21199999999999999</v>
      </c>
      <c r="E617" s="18">
        <f>(C617 - MIN(C:C)) / (MAX(C:C) - MIN(C:C))</f>
        <v>0.26732673267326729</v>
      </c>
      <c r="F617" s="18">
        <f>1 - ((D617 - MIN(D:D)) / (MAX(D:D) - MIN(D:D)))</f>
        <v>0.43915343915343918</v>
      </c>
      <c r="G617" s="18">
        <f>0.5 *E617+0.5*F617</f>
        <v>0.35324008591335321</v>
      </c>
      <c r="H617" s="19">
        <v>19</v>
      </c>
      <c r="I617" s="19">
        <v>11</v>
      </c>
      <c r="J617" s="20">
        <f>(I617/H617)</f>
        <v>0.57894736842105265</v>
      </c>
      <c r="K617" s="17" t="s">
        <v>304</v>
      </c>
    </row>
    <row r="618" spans="1:11" ht="22" x14ac:dyDescent="0.3">
      <c r="A618" s="17" t="s">
        <v>305</v>
      </c>
      <c r="B618" s="17" t="s">
        <v>347</v>
      </c>
      <c r="C618" s="18">
        <v>7.5</v>
      </c>
      <c r="D618" s="18">
        <v>0.23200000000000001</v>
      </c>
      <c r="E618" s="18">
        <f>(C618 - MIN(C:C)) / (MAX(C:C) - MIN(C:C))</f>
        <v>0.320326150262085</v>
      </c>
      <c r="F618" s="18">
        <f>1 - ((D618 - MIN(D:D)) / (MAX(D:D) - MIN(D:D)))</f>
        <v>0.38624338624338617</v>
      </c>
      <c r="G618" s="18">
        <f>0.5 *E618+0.5*F618</f>
        <v>0.35328476825273558</v>
      </c>
      <c r="H618" s="19">
        <v>17</v>
      </c>
      <c r="I618" s="19">
        <v>11</v>
      </c>
      <c r="J618" s="20">
        <f>(I618/H618)</f>
        <v>0.6470588235294118</v>
      </c>
      <c r="K618" s="17" t="s">
        <v>306</v>
      </c>
    </row>
    <row r="619" spans="1:11" ht="22" x14ac:dyDescent="0.3">
      <c r="A619" s="10" t="s">
        <v>96</v>
      </c>
      <c r="B619" s="10" t="s">
        <v>101</v>
      </c>
      <c r="C619" s="10">
        <v>3.57</v>
      </c>
      <c r="D619" s="11">
        <v>0.14499999999999999</v>
      </c>
      <c r="E619" s="11">
        <f>(C619 - MIN(C:C)) / (MAX(C:C) - MIN(C:C))</f>
        <v>9.1438555620267897E-2</v>
      </c>
      <c r="F619" s="11">
        <f>1 - ((D619 - MIN(D:D)) / (MAX(D:D) - MIN(D:D)))</f>
        <v>0.61640211640211651</v>
      </c>
      <c r="G619" s="11">
        <f>0.5 *E619+0.5*F619</f>
        <v>0.35392033601119222</v>
      </c>
      <c r="H619" s="10">
        <v>25</v>
      </c>
      <c r="I619" s="10">
        <v>15</v>
      </c>
      <c r="J619" s="12">
        <f>I619/H619</f>
        <v>0.6</v>
      </c>
      <c r="K619" s="3"/>
    </row>
    <row r="620" spans="1:11" ht="22" x14ac:dyDescent="0.3">
      <c r="A620" s="17" t="s">
        <v>305</v>
      </c>
      <c r="B620" s="17" t="s">
        <v>351</v>
      </c>
      <c r="C620" s="18">
        <v>6.07</v>
      </c>
      <c r="D620" s="18">
        <v>0.2</v>
      </c>
      <c r="E620" s="18">
        <f>(C620 - MIN(C:C)) / (MAX(C:C) - MIN(C:C))</f>
        <v>0.23704135119394293</v>
      </c>
      <c r="F620" s="18">
        <f>1 - ((D620 - MIN(D:D)) / (MAX(D:D) - MIN(D:D)))</f>
        <v>0.47089947089947093</v>
      </c>
      <c r="G620" s="18">
        <f>0.5 *E620+0.5*F620</f>
        <v>0.3539704110467069</v>
      </c>
      <c r="H620" s="19">
        <v>19</v>
      </c>
      <c r="I620" s="19">
        <v>14</v>
      </c>
      <c r="J620" s="20">
        <f>(I620/H620)</f>
        <v>0.73684210526315785</v>
      </c>
      <c r="K620" s="17" t="s">
        <v>306</v>
      </c>
    </row>
    <row r="621" spans="1:11" ht="22" x14ac:dyDescent="0.3">
      <c r="A621" s="21" t="s">
        <v>656</v>
      </c>
      <c r="B621" s="21" t="s">
        <v>657</v>
      </c>
      <c r="C621" s="21">
        <v>5.33</v>
      </c>
      <c r="D621" s="21">
        <v>0.21099999999999999</v>
      </c>
      <c r="E621" s="21">
        <v>0.26600000000000001</v>
      </c>
      <c r="F621" s="21">
        <v>0.442</v>
      </c>
      <c r="G621" s="21">
        <v>0.35399999999999998</v>
      </c>
      <c r="H621" s="21">
        <v>6</v>
      </c>
      <c r="I621" s="21">
        <v>4</v>
      </c>
      <c r="J621" s="22">
        <v>0.67</v>
      </c>
      <c r="K621" s="21" t="s">
        <v>653</v>
      </c>
    </row>
    <row r="622" spans="1:11" ht="22" x14ac:dyDescent="0.3">
      <c r="A622" s="17" t="s">
        <v>299</v>
      </c>
      <c r="B622" s="17" t="s">
        <v>15</v>
      </c>
      <c r="C622" s="18">
        <v>7.5</v>
      </c>
      <c r="D622" s="18">
        <v>0.23100000000000001</v>
      </c>
      <c r="E622" s="18">
        <f>(C622 - MIN(C:C)) / (MAX(C:C) - MIN(C:C))</f>
        <v>0.320326150262085</v>
      </c>
      <c r="F622" s="18">
        <f>1 - ((D622 - MIN(D:D)) / (MAX(D:D) - MIN(D:D)))</f>
        <v>0.38888888888888884</v>
      </c>
      <c r="G622" s="18">
        <f>0.5 *E622+0.5*F622</f>
        <v>0.35460751957548692</v>
      </c>
      <c r="H622" s="19">
        <v>19</v>
      </c>
      <c r="I622" s="19">
        <v>9</v>
      </c>
      <c r="J622" s="20">
        <f>(I622/H622)</f>
        <v>0.47368421052631576</v>
      </c>
      <c r="K622" s="17" t="s">
        <v>300</v>
      </c>
    </row>
    <row r="623" spans="1:11" ht="22" x14ac:dyDescent="0.3">
      <c r="A623" s="17" t="s">
        <v>299</v>
      </c>
      <c r="B623" s="17" t="s">
        <v>15</v>
      </c>
      <c r="C623" s="18">
        <v>5.28</v>
      </c>
      <c r="D623" s="18">
        <v>0.182</v>
      </c>
      <c r="E623" s="18">
        <f>(C623 - MIN(C:C)) / (MAX(C:C) - MIN(C:C))</f>
        <v>0.19103086779266162</v>
      </c>
      <c r="F623" s="18">
        <f>1 - ((D623 - MIN(D:D)) / (MAX(D:D) - MIN(D:D)))</f>
        <v>0.5185185185185186</v>
      </c>
      <c r="G623" s="18">
        <f>0.5 *E623+0.5*F623</f>
        <v>0.35477469315559013</v>
      </c>
      <c r="H623" s="19">
        <v>18</v>
      </c>
      <c r="I623" s="19">
        <v>9</v>
      </c>
      <c r="J623" s="20">
        <f>(I623/H623)</f>
        <v>0.5</v>
      </c>
      <c r="K623" s="17" t="s">
        <v>300</v>
      </c>
    </row>
    <row r="624" spans="1:11" ht="22" x14ac:dyDescent="0.3">
      <c r="A624" s="13" t="s">
        <v>147</v>
      </c>
      <c r="B624" s="13" t="s">
        <v>211</v>
      </c>
      <c r="C624" s="13">
        <v>7.5</v>
      </c>
      <c r="D624" s="13">
        <v>0.25800000000000001</v>
      </c>
      <c r="E624" s="13">
        <v>0.4</v>
      </c>
      <c r="F624" s="13">
        <v>0.31</v>
      </c>
      <c r="G624" s="13">
        <v>0.35499999999999998</v>
      </c>
      <c r="H624" s="13">
        <v>19</v>
      </c>
      <c r="I624" s="13">
        <v>13</v>
      </c>
      <c r="J624" s="14">
        <v>0.68</v>
      </c>
      <c r="K624" s="13" t="s">
        <v>141</v>
      </c>
    </row>
    <row r="625" spans="1:11" ht="22" x14ac:dyDescent="0.3">
      <c r="A625" s="13" t="s">
        <v>212</v>
      </c>
      <c r="B625" s="13" t="s">
        <v>213</v>
      </c>
      <c r="C625" s="13">
        <v>6.73</v>
      </c>
      <c r="D625" s="13">
        <v>0.245</v>
      </c>
      <c r="E625" s="13">
        <v>0.33800000000000002</v>
      </c>
      <c r="F625" s="13">
        <v>0.371</v>
      </c>
      <c r="G625" s="13">
        <v>0.35499999999999998</v>
      </c>
      <c r="H625" s="13">
        <v>28</v>
      </c>
      <c r="I625" s="13">
        <v>16</v>
      </c>
      <c r="J625" s="14">
        <v>0.56999999999999995</v>
      </c>
      <c r="K625" s="15" t="s">
        <v>214</v>
      </c>
    </row>
    <row r="626" spans="1:11" ht="22" x14ac:dyDescent="0.3">
      <c r="A626" s="21" t="s">
        <v>624</v>
      </c>
      <c r="B626" s="21" t="s">
        <v>625</v>
      </c>
      <c r="C626" s="21">
        <v>7</v>
      </c>
      <c r="D626" s="21">
        <v>0.26100000000000001</v>
      </c>
      <c r="E626" s="21">
        <v>0.4</v>
      </c>
      <c r="F626" s="21">
        <v>0.31</v>
      </c>
      <c r="G626" s="21">
        <v>0.35499999999999998</v>
      </c>
      <c r="H626" s="21">
        <v>4</v>
      </c>
      <c r="I626" s="21">
        <v>4</v>
      </c>
      <c r="J626" s="22">
        <v>1</v>
      </c>
      <c r="K626" s="21" t="s">
        <v>600</v>
      </c>
    </row>
    <row r="627" spans="1:11" ht="22" x14ac:dyDescent="0.3">
      <c r="A627" s="30" t="s">
        <v>865</v>
      </c>
      <c r="B627" s="30" t="s">
        <v>869</v>
      </c>
      <c r="C627" s="30">
        <v>8</v>
      </c>
      <c r="D627" s="30">
        <v>0.188</v>
      </c>
      <c r="E627" s="30">
        <v>0.33</v>
      </c>
      <c r="F627" s="30">
        <v>0.38</v>
      </c>
      <c r="G627" s="30">
        <v>0.35499999999999998</v>
      </c>
      <c r="H627" s="30">
        <v>19</v>
      </c>
      <c r="I627" s="30">
        <v>10</v>
      </c>
      <c r="J627" s="31">
        <v>0.53</v>
      </c>
      <c r="K627" s="30" t="s">
        <v>867</v>
      </c>
    </row>
    <row r="628" spans="1:11" ht="22" x14ac:dyDescent="0.3">
      <c r="A628" s="30" t="s">
        <v>913</v>
      </c>
      <c r="B628" s="30" t="s">
        <v>917</v>
      </c>
      <c r="C628" s="30">
        <v>7.08</v>
      </c>
      <c r="D628" s="30">
        <v>0.17100000000000001</v>
      </c>
      <c r="E628" s="30">
        <v>0.27500000000000002</v>
      </c>
      <c r="F628" s="30">
        <v>0.436</v>
      </c>
      <c r="G628" s="30">
        <v>0.35499999999999998</v>
      </c>
      <c r="H628" s="30">
        <v>20</v>
      </c>
      <c r="I628" s="30">
        <v>13</v>
      </c>
      <c r="J628" s="31">
        <v>0.65</v>
      </c>
      <c r="K628" s="30" t="s">
        <v>908</v>
      </c>
    </row>
    <row r="629" spans="1:11" ht="22" x14ac:dyDescent="0.3">
      <c r="A629" s="17" t="s">
        <v>299</v>
      </c>
      <c r="B629" s="17" t="s">
        <v>289</v>
      </c>
      <c r="C629" s="18">
        <v>8.61</v>
      </c>
      <c r="D629" s="18">
        <v>0.255</v>
      </c>
      <c r="E629" s="18">
        <f>(C629 - MIN(C:C)) / (MAX(C:C) - MIN(C:C))</f>
        <v>0.38497379149679667</v>
      </c>
      <c r="F629" s="18">
        <f>1 - ((D629 - MIN(D:D)) / (MAX(D:D) - MIN(D:D)))</f>
        <v>0.32539682539682535</v>
      </c>
      <c r="G629" s="18">
        <f>0.5 *E629+0.5*F629</f>
        <v>0.35518530844681101</v>
      </c>
      <c r="H629" s="19">
        <v>17</v>
      </c>
      <c r="I629" s="19">
        <v>10</v>
      </c>
      <c r="J629" s="20">
        <f>(I629/H629)</f>
        <v>0.58823529411764708</v>
      </c>
      <c r="K629" s="17" t="s">
        <v>300</v>
      </c>
    </row>
    <row r="630" spans="1:11" ht="22" x14ac:dyDescent="0.3">
      <c r="A630" s="17" t="s">
        <v>310</v>
      </c>
      <c r="B630" s="17" t="s">
        <v>15</v>
      </c>
      <c r="C630" s="18">
        <v>6.67</v>
      </c>
      <c r="D630" s="18">
        <v>0.21199999999999999</v>
      </c>
      <c r="E630" s="18">
        <f>(C630 - MIN(C:C)) / (MAX(C:C) - MIN(C:C))</f>
        <v>0.27198602213162487</v>
      </c>
      <c r="F630" s="18">
        <f>1 - ((D630 - MIN(D:D)) / (MAX(D:D) - MIN(D:D)))</f>
        <v>0.43915343915343918</v>
      </c>
      <c r="G630" s="18">
        <f>0.5 *E630+0.5*F630</f>
        <v>0.35556973064253206</v>
      </c>
      <c r="H630" s="19">
        <v>19</v>
      </c>
      <c r="I630" s="19">
        <v>12</v>
      </c>
      <c r="J630" s="20">
        <f>(I630/H630)</f>
        <v>0.63157894736842102</v>
      </c>
      <c r="K630" s="17" t="s">
        <v>300</v>
      </c>
    </row>
    <row r="631" spans="1:11" ht="22" x14ac:dyDescent="0.3">
      <c r="A631" s="10" t="s">
        <v>96</v>
      </c>
      <c r="B631" s="10" t="s">
        <v>101</v>
      </c>
      <c r="C631" s="10">
        <v>4.5</v>
      </c>
      <c r="D631" s="11">
        <v>0.16400000000000001</v>
      </c>
      <c r="E631" s="11">
        <f>(C631 - MIN(C:C)) / (MAX(C:C) - MIN(C:C))</f>
        <v>0.145602795573675</v>
      </c>
      <c r="F631" s="11">
        <f>1 - ((D631 - MIN(D:D)) / (MAX(D:D) - MIN(D:D)))</f>
        <v>0.56613756613756605</v>
      </c>
      <c r="G631" s="11">
        <f>0.5 *E631+0.5*F631</f>
        <v>0.3558701808556205</v>
      </c>
      <c r="H631" s="10">
        <v>25</v>
      </c>
      <c r="I631" s="10">
        <v>12</v>
      </c>
      <c r="J631" s="12">
        <f>I631/H631</f>
        <v>0.48</v>
      </c>
      <c r="K631" s="3"/>
    </row>
    <row r="632" spans="1:11" ht="22" x14ac:dyDescent="0.3">
      <c r="A632" s="21" t="s">
        <v>614</v>
      </c>
      <c r="B632" s="21" t="s">
        <v>618</v>
      </c>
      <c r="C632" s="21">
        <v>7</v>
      </c>
      <c r="D632" s="21">
        <v>0.26</v>
      </c>
      <c r="E632" s="21">
        <v>0.4</v>
      </c>
      <c r="F632" s="21">
        <v>0.312</v>
      </c>
      <c r="G632" s="21">
        <v>0.35599999999999998</v>
      </c>
      <c r="H632" s="21">
        <v>15</v>
      </c>
      <c r="I632" s="21">
        <v>4</v>
      </c>
      <c r="J632" s="22">
        <v>0.27</v>
      </c>
      <c r="K632" s="21" t="s">
        <v>600</v>
      </c>
    </row>
    <row r="633" spans="1:11" ht="22" x14ac:dyDescent="0.3">
      <c r="A633" s="30" t="s">
        <v>801</v>
      </c>
      <c r="B633" s="30" t="s">
        <v>15</v>
      </c>
      <c r="C633" s="30">
        <v>6.67</v>
      </c>
      <c r="D633" s="30">
        <v>0.16300000000000001</v>
      </c>
      <c r="E633" s="30">
        <v>0.25</v>
      </c>
      <c r="F633" s="30">
        <v>0.46200000000000002</v>
      </c>
      <c r="G633" s="30">
        <v>0.35599999999999998</v>
      </c>
      <c r="H633" s="30">
        <v>14</v>
      </c>
      <c r="I633" s="30">
        <v>6</v>
      </c>
      <c r="J633" s="31">
        <v>0.43</v>
      </c>
      <c r="K633" s="30" t="s">
        <v>799</v>
      </c>
    </row>
    <row r="634" spans="1:11" ht="22" x14ac:dyDescent="0.3">
      <c r="A634" s="30" t="s">
        <v>798</v>
      </c>
      <c r="B634" s="30" t="s">
        <v>15</v>
      </c>
      <c r="C634" s="30">
        <v>8.41</v>
      </c>
      <c r="D634" s="30">
        <v>0.19400000000000001</v>
      </c>
      <c r="E634" s="30">
        <v>0.35499999999999998</v>
      </c>
      <c r="F634" s="30">
        <v>0.36</v>
      </c>
      <c r="G634" s="30">
        <v>0.35699999999999998</v>
      </c>
      <c r="H634" s="30">
        <v>18</v>
      </c>
      <c r="I634" s="30">
        <v>12</v>
      </c>
      <c r="J634" s="31">
        <v>0.67</v>
      </c>
      <c r="K634" s="30" t="s">
        <v>799</v>
      </c>
    </row>
    <row r="635" spans="1:11" ht="22" x14ac:dyDescent="0.3">
      <c r="A635" s="30" t="s">
        <v>897</v>
      </c>
      <c r="B635" s="30" t="s">
        <v>893</v>
      </c>
      <c r="C635" s="30">
        <v>9</v>
      </c>
      <c r="D635" s="30">
        <v>0.20499999999999999</v>
      </c>
      <c r="E635" s="30">
        <v>0.39</v>
      </c>
      <c r="F635" s="30">
        <v>0.32300000000000001</v>
      </c>
      <c r="G635" s="30">
        <v>0.35699999999999998</v>
      </c>
      <c r="H635" s="30">
        <v>18</v>
      </c>
      <c r="I635" s="30">
        <v>10</v>
      </c>
      <c r="J635" s="31">
        <v>0.56000000000000005</v>
      </c>
      <c r="K635" s="30" t="s">
        <v>892</v>
      </c>
    </row>
    <row r="636" spans="1:11" ht="22" x14ac:dyDescent="0.3">
      <c r="A636" s="17" t="s">
        <v>291</v>
      </c>
      <c r="B636" s="17" t="s">
        <v>332</v>
      </c>
      <c r="C636" s="18">
        <v>6.88</v>
      </c>
      <c r="D636" s="18">
        <v>0.215</v>
      </c>
      <c r="E636" s="18">
        <f>(C636 - MIN(C:C)) / (MAX(C:C) - MIN(C:C))</f>
        <v>0.28421665695981357</v>
      </c>
      <c r="F636" s="18">
        <f>1 - ((D636 - MIN(D:D)) / (MAX(D:D) - MIN(D:D)))</f>
        <v>0.43121693121693128</v>
      </c>
      <c r="G636" s="18">
        <f>0.5 *E636+0.5*F636</f>
        <v>0.35771679408837243</v>
      </c>
      <c r="H636" s="19">
        <v>15</v>
      </c>
      <c r="I636" s="19">
        <v>8</v>
      </c>
      <c r="J636" s="20">
        <f>(I636/H636)</f>
        <v>0.53333333333333333</v>
      </c>
      <c r="K636" s="17" t="s">
        <v>293</v>
      </c>
    </row>
    <row r="637" spans="1:11" ht="22" x14ac:dyDescent="0.3">
      <c r="A637" s="17" t="s">
        <v>320</v>
      </c>
      <c r="B637" s="17" t="s">
        <v>15</v>
      </c>
      <c r="C637" s="18">
        <v>3.21</v>
      </c>
      <c r="D637" s="18">
        <v>0.13400000000000001</v>
      </c>
      <c r="E637" s="18">
        <f>(C637 - MIN(C:C)) / (MAX(C:C) - MIN(C:C))</f>
        <v>7.0471753057658695E-2</v>
      </c>
      <c r="F637" s="18">
        <f>1 - ((D637 - MIN(D:D)) / (MAX(D:D) - MIN(D:D)))</f>
        <v>0.64550264550264547</v>
      </c>
      <c r="G637" s="18">
        <f>0.5 *E637+0.5*F637</f>
        <v>0.3579871992801521</v>
      </c>
      <c r="H637" s="19">
        <v>18</v>
      </c>
      <c r="I637" s="19">
        <v>7</v>
      </c>
      <c r="J637" s="20">
        <f>(I637/H637)</f>
        <v>0.3888888888888889</v>
      </c>
      <c r="K637" s="17" t="s">
        <v>288</v>
      </c>
    </row>
    <row r="638" spans="1:11" ht="22" x14ac:dyDescent="0.3">
      <c r="A638" s="13" t="s">
        <v>215</v>
      </c>
      <c r="B638" s="13" t="s">
        <v>216</v>
      </c>
      <c r="C638" s="13">
        <v>5.44</v>
      </c>
      <c r="D638" s="13">
        <v>0.222</v>
      </c>
      <c r="E638" s="13">
        <v>0.23499999999999999</v>
      </c>
      <c r="F638" s="13">
        <v>0.48099999999999998</v>
      </c>
      <c r="G638" s="13">
        <v>0.35799999999999998</v>
      </c>
      <c r="H638" s="13">
        <v>24</v>
      </c>
      <c r="I638" s="13">
        <v>17</v>
      </c>
      <c r="J638" s="14">
        <v>0.71</v>
      </c>
      <c r="K638" s="13" t="s">
        <v>160</v>
      </c>
    </row>
    <row r="639" spans="1:11" ht="22" x14ac:dyDescent="0.3">
      <c r="A639" s="30" t="s">
        <v>782</v>
      </c>
      <c r="B639" s="30" t="s">
        <v>791</v>
      </c>
      <c r="C639" s="30">
        <v>7.5</v>
      </c>
      <c r="D639" s="30">
        <v>0.17699999999999999</v>
      </c>
      <c r="E639" s="30">
        <v>0.3</v>
      </c>
      <c r="F639" s="30">
        <v>0.41599999999999998</v>
      </c>
      <c r="G639" s="30">
        <v>0.35799999999999998</v>
      </c>
      <c r="H639" s="30">
        <v>14</v>
      </c>
      <c r="I639" s="30">
        <v>6</v>
      </c>
      <c r="J639" s="31">
        <v>0.43</v>
      </c>
      <c r="K639" s="30" t="s">
        <v>766</v>
      </c>
    </row>
    <row r="640" spans="1:11" ht="22" x14ac:dyDescent="0.3">
      <c r="A640" s="17" t="s">
        <v>299</v>
      </c>
      <c r="B640" s="17" t="s">
        <v>15</v>
      </c>
      <c r="C640" s="18">
        <v>6.5</v>
      </c>
      <c r="D640" s="18">
        <v>0.20599999999999999</v>
      </c>
      <c r="E640" s="18">
        <f>(C640 - MIN(C:C)) / (MAX(C:C) - MIN(C:C))</f>
        <v>0.26208503203261502</v>
      </c>
      <c r="F640" s="18">
        <f>1 - ((D640 - MIN(D:D)) / (MAX(D:D) - MIN(D:D)))</f>
        <v>0.45502645502645511</v>
      </c>
      <c r="G640" s="18">
        <f>0.5 *E640+0.5*F640</f>
        <v>0.35855574352953506</v>
      </c>
      <c r="H640" s="19">
        <v>17</v>
      </c>
      <c r="I640" s="19">
        <v>8</v>
      </c>
      <c r="J640" s="20">
        <f>(I640/H640)</f>
        <v>0.47058823529411764</v>
      </c>
      <c r="K640" s="17" t="s">
        <v>300</v>
      </c>
    </row>
    <row r="641" spans="1:11" ht="22" x14ac:dyDescent="0.3">
      <c r="A641" s="6" t="s">
        <v>37</v>
      </c>
      <c r="B641" s="6" t="s">
        <v>15</v>
      </c>
      <c r="C641" s="7">
        <v>4.6399999999999997</v>
      </c>
      <c r="D641" s="7">
        <v>0.16500000000000001</v>
      </c>
      <c r="E641" s="7">
        <f>(C641 - MIN(C:C)) / (MAX(C:C) - MIN(C:C))</f>
        <v>0.15375655212580078</v>
      </c>
      <c r="F641" s="7">
        <f>1 - ((D641 - MIN(D:D)) / (MAX(D:D) - MIN(D:D)))</f>
        <v>0.56349206349206349</v>
      </c>
      <c r="G641" s="7">
        <f>0.5 *E641+0.5*F641</f>
        <v>0.35862430780893212</v>
      </c>
      <c r="H641" s="8">
        <v>12</v>
      </c>
      <c r="I641" s="8">
        <v>7</v>
      </c>
      <c r="J641" s="9">
        <f>I641/H641</f>
        <v>0.58333333333333337</v>
      </c>
      <c r="K641" s="3"/>
    </row>
    <row r="642" spans="1:11" ht="22" x14ac:dyDescent="0.3">
      <c r="A642" s="17" t="s">
        <v>309</v>
      </c>
      <c r="B642" s="17" t="s">
        <v>344</v>
      </c>
      <c r="C642" s="18">
        <v>6.25</v>
      </c>
      <c r="D642" s="18">
        <v>0.2</v>
      </c>
      <c r="E642" s="18">
        <f>(C642 - MIN(C:C)) / (MAX(C:C) - MIN(C:C))</f>
        <v>0.24752475247524749</v>
      </c>
      <c r="F642" s="18">
        <f>1 - ((D642 - MIN(D:D)) / (MAX(D:D) - MIN(D:D)))</f>
        <v>0.47089947089947093</v>
      </c>
      <c r="G642" s="18">
        <f>0.5 *E642+0.5*F642</f>
        <v>0.35921211168735923</v>
      </c>
      <c r="H642" s="19">
        <v>19</v>
      </c>
      <c r="I642" s="19">
        <v>8</v>
      </c>
      <c r="J642" s="20">
        <f>(I642/H642)</f>
        <v>0.42105263157894735</v>
      </c>
      <c r="K642" s="17" t="s">
        <v>296</v>
      </c>
    </row>
    <row r="643" spans="1:11" ht="22" x14ac:dyDescent="0.3">
      <c r="A643" s="17" t="s">
        <v>290</v>
      </c>
      <c r="B643" s="17" t="s">
        <v>348</v>
      </c>
      <c r="C643" s="18">
        <v>8.2100000000000009</v>
      </c>
      <c r="D643" s="18">
        <v>0.24299999999999999</v>
      </c>
      <c r="E643" s="18">
        <f>(C643 - MIN(C:C)) / (MAX(C:C) - MIN(C:C))</f>
        <v>0.36167734420500874</v>
      </c>
      <c r="F643" s="18">
        <f>1 - ((D643 - MIN(D:D)) / (MAX(D:D) - MIN(D:D)))</f>
        <v>0.35714285714285721</v>
      </c>
      <c r="G643" s="18">
        <f>0.5 *E643+0.5*F643</f>
        <v>0.35941010067393298</v>
      </c>
      <c r="H643" s="19">
        <v>16</v>
      </c>
      <c r="I643" s="19">
        <v>7</v>
      </c>
      <c r="J643" s="20">
        <f>(I643/H643)</f>
        <v>0.4375</v>
      </c>
      <c r="K643" s="17" t="s">
        <v>288</v>
      </c>
    </row>
    <row r="644" spans="1:11" ht="22" x14ac:dyDescent="0.3">
      <c r="A644" s="17" t="s">
        <v>308</v>
      </c>
      <c r="B644" s="17" t="s">
        <v>315</v>
      </c>
      <c r="C644" s="18">
        <v>5.5</v>
      </c>
      <c r="D644" s="18">
        <v>0.183</v>
      </c>
      <c r="E644" s="18">
        <f>(C644 - MIN(C:C)) / (MAX(C:C) - MIN(C:C))</f>
        <v>0.20384391380314501</v>
      </c>
      <c r="F644" s="18">
        <f>1 - ((D644 - MIN(D:D)) / (MAX(D:D) - MIN(D:D)))</f>
        <v>0.51587301587301582</v>
      </c>
      <c r="G644" s="18">
        <f>0.5 *E644+0.5*F644</f>
        <v>0.35985846483808043</v>
      </c>
      <c r="H644" s="19">
        <v>17</v>
      </c>
      <c r="I644" s="19">
        <v>10</v>
      </c>
      <c r="J644" s="20">
        <f>(I644/H644)</f>
        <v>0.58823529411764708</v>
      </c>
      <c r="K644" s="17" t="s">
        <v>306</v>
      </c>
    </row>
    <row r="645" spans="1:11" ht="22" x14ac:dyDescent="0.3">
      <c r="A645" s="13" t="s">
        <v>206</v>
      </c>
      <c r="B645" s="13" t="s">
        <v>207</v>
      </c>
      <c r="C645" s="13">
        <v>5</v>
      </c>
      <c r="D645" s="13">
        <v>0.214</v>
      </c>
      <c r="E645" s="13">
        <v>0.2</v>
      </c>
      <c r="F645" s="13">
        <v>0.51900000000000002</v>
      </c>
      <c r="G645" s="13">
        <v>0.36</v>
      </c>
      <c r="H645" s="13">
        <v>26</v>
      </c>
      <c r="I645" s="13">
        <v>13</v>
      </c>
      <c r="J645" s="14">
        <v>0.5</v>
      </c>
      <c r="K645" s="13" t="s">
        <v>190</v>
      </c>
    </row>
    <row r="646" spans="1:11" ht="22" x14ac:dyDescent="0.3">
      <c r="A646" s="27" t="s">
        <v>735</v>
      </c>
      <c r="B646" s="27" t="s">
        <v>736</v>
      </c>
      <c r="C646" s="27">
        <v>3.68</v>
      </c>
      <c r="D646" s="27">
        <v>0.19</v>
      </c>
      <c r="E646" s="27">
        <v>0.20699999999999999</v>
      </c>
      <c r="F646" s="27">
        <v>0.51300000000000001</v>
      </c>
      <c r="G646" s="27">
        <v>0.36</v>
      </c>
      <c r="H646" s="27">
        <v>48</v>
      </c>
      <c r="I646" s="27">
        <v>20</v>
      </c>
      <c r="J646" s="28">
        <v>0.42</v>
      </c>
      <c r="K646" s="3"/>
    </row>
    <row r="647" spans="1:11" ht="22" x14ac:dyDescent="0.3">
      <c r="A647" s="10" t="s">
        <v>96</v>
      </c>
      <c r="B647" s="10" t="s">
        <v>120</v>
      </c>
      <c r="C647" s="10">
        <v>5.31</v>
      </c>
      <c r="D647" s="11">
        <v>0.17799999999999999</v>
      </c>
      <c r="E647" s="11">
        <f>(C647 - MIN(C:C)) / (MAX(C:C) - MIN(C:C))</f>
        <v>0.19277810133954568</v>
      </c>
      <c r="F647" s="11">
        <f>1 - ((D647 - MIN(D:D)) / (MAX(D:D) - MIN(D:D)))</f>
        <v>0.52910052910052907</v>
      </c>
      <c r="G647" s="11">
        <f>0.5 *E647+0.5*F647</f>
        <v>0.36093931522003736</v>
      </c>
      <c r="H647" s="10">
        <v>27</v>
      </c>
      <c r="I647" s="10">
        <v>18</v>
      </c>
      <c r="J647" s="12">
        <f>I647/H647</f>
        <v>0.66666666666666663</v>
      </c>
      <c r="K647" s="3"/>
    </row>
    <row r="648" spans="1:11" ht="22" x14ac:dyDescent="0.3">
      <c r="A648" s="21" t="s">
        <v>607</v>
      </c>
      <c r="B648" s="21" t="s">
        <v>609</v>
      </c>
      <c r="C648" s="21">
        <v>4.5</v>
      </c>
      <c r="D648" s="21">
        <v>0.18099999999999999</v>
      </c>
      <c r="E648" s="21">
        <v>0.2</v>
      </c>
      <c r="F648" s="21">
        <v>0.52100000000000002</v>
      </c>
      <c r="G648" s="21">
        <v>0.36099999999999999</v>
      </c>
      <c r="H648" s="21">
        <v>14</v>
      </c>
      <c r="I648" s="21">
        <v>4</v>
      </c>
      <c r="J648" s="22">
        <v>0.28999999999999998</v>
      </c>
      <c r="K648" s="21" t="s">
        <v>600</v>
      </c>
    </row>
    <row r="649" spans="1:11" ht="22" x14ac:dyDescent="0.3">
      <c r="A649" s="30" t="s">
        <v>808</v>
      </c>
      <c r="B649" s="30" t="s">
        <v>15</v>
      </c>
      <c r="C649" s="30">
        <v>7.5</v>
      </c>
      <c r="D649" s="30">
        <v>0.17499999999999999</v>
      </c>
      <c r="E649" s="30">
        <v>0.3</v>
      </c>
      <c r="F649" s="30">
        <v>0.42199999999999999</v>
      </c>
      <c r="G649" s="30">
        <v>0.36099999999999999</v>
      </c>
      <c r="H649" s="30">
        <v>19</v>
      </c>
      <c r="I649" s="30">
        <v>12</v>
      </c>
      <c r="J649" s="31">
        <v>0.63</v>
      </c>
      <c r="K649" s="30" t="s">
        <v>803</v>
      </c>
    </row>
    <row r="650" spans="1:11" ht="22" x14ac:dyDescent="0.3">
      <c r="A650" s="17" t="s">
        <v>290</v>
      </c>
      <c r="B650" s="17" t="s">
        <v>333</v>
      </c>
      <c r="C650" s="18">
        <v>7.5</v>
      </c>
      <c r="D650" s="18">
        <v>0.22600000000000001</v>
      </c>
      <c r="E650" s="18">
        <f>(C650 - MIN(C:C)) / (MAX(C:C) - MIN(C:C))</f>
        <v>0.320326150262085</v>
      </c>
      <c r="F650" s="18">
        <f>1 - ((D650 - MIN(D:D)) / (MAX(D:D) - MIN(D:D)))</f>
        <v>0.40211640211640209</v>
      </c>
      <c r="G650" s="18">
        <f>0.5 *E650+0.5*F650</f>
        <v>0.36122127618924355</v>
      </c>
      <c r="H650" s="19">
        <v>18</v>
      </c>
      <c r="I650" s="19">
        <v>8</v>
      </c>
      <c r="J650" s="20">
        <f>(I650/H650)</f>
        <v>0.44444444444444442</v>
      </c>
      <c r="K650" s="17" t="s">
        <v>288</v>
      </c>
    </row>
    <row r="651" spans="1:11" ht="22" x14ac:dyDescent="0.3">
      <c r="A651" s="21" t="s">
        <v>635</v>
      </c>
      <c r="B651" s="21" t="s">
        <v>637</v>
      </c>
      <c r="C651" s="21">
        <v>5</v>
      </c>
      <c r="D651" s="21">
        <v>0.19500000000000001</v>
      </c>
      <c r="E651" s="21">
        <v>0.24</v>
      </c>
      <c r="F651" s="21">
        <v>0.48399999999999999</v>
      </c>
      <c r="G651" s="21">
        <v>0.36199999999999999</v>
      </c>
      <c r="H651" s="21">
        <v>14</v>
      </c>
      <c r="I651" s="21">
        <v>8</v>
      </c>
      <c r="J651" s="22">
        <v>0.56999999999999995</v>
      </c>
      <c r="K651" s="21" t="s">
        <v>600</v>
      </c>
    </row>
    <row r="652" spans="1:11" ht="22" x14ac:dyDescent="0.3">
      <c r="A652" s="17" t="s">
        <v>310</v>
      </c>
      <c r="B652" s="17" t="s">
        <v>15</v>
      </c>
      <c r="C652" s="18">
        <v>5.62</v>
      </c>
      <c r="D652" s="18">
        <v>0.184</v>
      </c>
      <c r="E652" s="18">
        <f>(C652 - MIN(C:C)) / (MAX(C:C) - MIN(C:C))</f>
        <v>0.21083284799068142</v>
      </c>
      <c r="F652" s="18">
        <f>1 - ((D652 - MIN(D:D)) / (MAX(D:D) - MIN(D:D)))</f>
        <v>0.51322751322751325</v>
      </c>
      <c r="G652" s="18">
        <f>0.5 *E652+0.5*F652</f>
        <v>0.36203018060909731</v>
      </c>
      <c r="H652" s="19">
        <v>17</v>
      </c>
      <c r="I652" s="19">
        <v>8</v>
      </c>
      <c r="J652" s="20">
        <f>(I652/H652)</f>
        <v>0.47058823529411764</v>
      </c>
      <c r="K652" s="17" t="s">
        <v>300</v>
      </c>
    </row>
    <row r="653" spans="1:11" ht="22" x14ac:dyDescent="0.3">
      <c r="A653" s="17" t="s">
        <v>301</v>
      </c>
      <c r="B653" s="17" t="s">
        <v>15</v>
      </c>
      <c r="C653" s="18">
        <v>7.5</v>
      </c>
      <c r="D653" s="18">
        <v>0.22500000000000001</v>
      </c>
      <c r="E653" s="18">
        <f>(C653 - MIN(C:C)) / (MAX(C:C) - MIN(C:C))</f>
        <v>0.320326150262085</v>
      </c>
      <c r="F653" s="18">
        <f>1 - ((D653 - MIN(D:D)) / (MAX(D:D) - MIN(D:D)))</f>
        <v>0.40476190476190477</v>
      </c>
      <c r="G653" s="18">
        <f>0.5 *E653+0.5*F653</f>
        <v>0.36254402751199488</v>
      </c>
      <c r="H653" s="19">
        <v>19</v>
      </c>
      <c r="I653" s="19">
        <v>10</v>
      </c>
      <c r="J653" s="20">
        <f>(I653/H653)</f>
        <v>0.52631578947368418</v>
      </c>
      <c r="K653" s="17" t="s">
        <v>298</v>
      </c>
    </row>
    <row r="654" spans="1:11" ht="22" x14ac:dyDescent="0.3">
      <c r="A654" s="21" t="s">
        <v>457</v>
      </c>
      <c r="B654" s="21" t="s">
        <v>456</v>
      </c>
      <c r="C654" s="21">
        <v>5.75</v>
      </c>
      <c r="D654" s="21">
        <v>0.217</v>
      </c>
      <c r="E654" s="21">
        <v>0.3</v>
      </c>
      <c r="F654" s="21">
        <v>0.42599999999999999</v>
      </c>
      <c r="G654" s="21">
        <v>0.36299999999999999</v>
      </c>
      <c r="H654" s="21">
        <v>8</v>
      </c>
      <c r="I654" s="21">
        <v>4</v>
      </c>
      <c r="J654" s="22">
        <v>0.5</v>
      </c>
      <c r="K654" s="21" t="s">
        <v>440</v>
      </c>
    </row>
    <row r="655" spans="1:11" ht="22" x14ac:dyDescent="0.3">
      <c r="A655" s="24" t="s">
        <v>678</v>
      </c>
      <c r="B655" s="24" t="s">
        <v>688</v>
      </c>
      <c r="C655" s="24">
        <v>8.8800000000000008</v>
      </c>
      <c r="D655" s="24">
        <v>0.20499999999999999</v>
      </c>
      <c r="E655" s="24">
        <v>0.39300000000000002</v>
      </c>
      <c r="F655" s="24">
        <v>0.33300000000000002</v>
      </c>
      <c r="G655" s="24">
        <v>0.36299999999999999</v>
      </c>
      <c r="H655" s="24">
        <v>80</v>
      </c>
      <c r="I655" s="24">
        <v>32</v>
      </c>
      <c r="J655" s="25">
        <v>0.4</v>
      </c>
      <c r="K655" s="3"/>
    </row>
    <row r="656" spans="1:11" ht="22" x14ac:dyDescent="0.3">
      <c r="A656" s="30" t="s">
        <v>913</v>
      </c>
      <c r="B656" s="30" t="s">
        <v>244</v>
      </c>
      <c r="C656" s="30">
        <v>8</v>
      </c>
      <c r="D656" s="30">
        <v>0.183</v>
      </c>
      <c r="E656" s="30">
        <v>0.33</v>
      </c>
      <c r="F656" s="30">
        <v>0.39600000000000002</v>
      </c>
      <c r="G656" s="30">
        <v>0.36299999999999999</v>
      </c>
      <c r="H656" s="30">
        <v>19</v>
      </c>
      <c r="I656" s="30">
        <v>10</v>
      </c>
      <c r="J656" s="31">
        <v>0.53</v>
      </c>
      <c r="K656" s="30" t="s">
        <v>908</v>
      </c>
    </row>
    <row r="657" spans="1:11" ht="22" x14ac:dyDescent="0.3">
      <c r="A657" s="6" t="s">
        <v>37</v>
      </c>
      <c r="B657" s="6" t="s">
        <v>15</v>
      </c>
      <c r="C657" s="7">
        <v>3.93</v>
      </c>
      <c r="D657" s="7">
        <v>0.14599999999999999</v>
      </c>
      <c r="E657" s="7">
        <f>(C657 - MIN(C:C)) / (MAX(C:C) - MIN(C:C))</f>
        <v>0.11240535818287711</v>
      </c>
      <c r="F657" s="7">
        <f>1 - ((D657 - MIN(D:D)) / (MAX(D:D) - MIN(D:D)))</f>
        <v>0.61375661375661372</v>
      </c>
      <c r="G657" s="7">
        <f>0.5 *E657+0.5*F657</f>
        <v>0.36308098596974542</v>
      </c>
      <c r="H657" s="8">
        <v>9</v>
      </c>
      <c r="I657" s="8">
        <v>8</v>
      </c>
      <c r="J657" s="9">
        <f>I657/H657</f>
        <v>0.88888888888888884</v>
      </c>
      <c r="K657" s="3"/>
    </row>
    <row r="658" spans="1:11" ht="22" x14ac:dyDescent="0.3">
      <c r="A658" s="17" t="s">
        <v>290</v>
      </c>
      <c r="B658" s="17" t="s">
        <v>361</v>
      </c>
      <c r="C658" s="18">
        <v>3.93</v>
      </c>
      <c r="D658" s="18">
        <v>0.14599999999999999</v>
      </c>
      <c r="E658" s="18">
        <f>(C658 - MIN(C:C)) / (MAX(C:C) - MIN(C:C))</f>
        <v>0.11240535818287711</v>
      </c>
      <c r="F658" s="18">
        <f>1 - ((D658 - MIN(D:D)) / (MAX(D:D) - MIN(D:D)))</f>
        <v>0.61375661375661372</v>
      </c>
      <c r="G658" s="18">
        <f>0.5 *E658+0.5*F658</f>
        <v>0.36308098596974542</v>
      </c>
      <c r="H658" s="19">
        <v>19</v>
      </c>
      <c r="I658" s="19">
        <v>14</v>
      </c>
      <c r="J658" s="20">
        <f>(I658/H658)</f>
        <v>0.73684210526315785</v>
      </c>
      <c r="K658" s="17" t="s">
        <v>288</v>
      </c>
    </row>
    <row r="659" spans="1:11" ht="22" x14ac:dyDescent="0.3">
      <c r="A659" s="10" t="s">
        <v>121</v>
      </c>
      <c r="B659" s="10" t="s">
        <v>122</v>
      </c>
      <c r="C659" s="10">
        <v>5</v>
      </c>
      <c r="D659" s="11">
        <v>0.16900000000000001</v>
      </c>
      <c r="E659" s="11">
        <f>(C659 - MIN(C:C)) / (MAX(C:C) - MIN(C:C))</f>
        <v>0.17472335468840999</v>
      </c>
      <c r="F659" s="11">
        <f>1 - ((D659 - MIN(D:D)) / (MAX(D:D) - MIN(D:D)))</f>
        <v>0.55291005291005291</v>
      </c>
      <c r="G659" s="11">
        <f>0.5 *E659+0.5*F659</f>
        <v>0.36381670379923148</v>
      </c>
      <c r="H659" s="10">
        <v>40</v>
      </c>
      <c r="I659" s="10">
        <v>17</v>
      </c>
      <c r="J659" s="12">
        <f>I659/H659</f>
        <v>0.42499999999999999</v>
      </c>
      <c r="K659" s="3"/>
    </row>
    <row r="660" spans="1:11" ht="22" x14ac:dyDescent="0.3">
      <c r="A660" s="13" t="s">
        <v>217</v>
      </c>
      <c r="B660" s="13" t="s">
        <v>218</v>
      </c>
      <c r="C660" s="13">
        <v>6.35</v>
      </c>
      <c r="D660" s="13">
        <v>0.23499999999999999</v>
      </c>
      <c r="E660" s="13">
        <v>0.308</v>
      </c>
      <c r="F660" s="13">
        <v>0.41899999999999998</v>
      </c>
      <c r="G660" s="13">
        <v>0.36399999999999999</v>
      </c>
      <c r="H660" s="13">
        <v>28</v>
      </c>
      <c r="I660" s="13">
        <v>13</v>
      </c>
      <c r="J660" s="14">
        <v>0.46</v>
      </c>
      <c r="K660" s="13" t="s">
        <v>219</v>
      </c>
    </row>
    <row r="661" spans="1:11" ht="22" x14ac:dyDescent="0.3">
      <c r="A661" s="13" t="s">
        <v>199</v>
      </c>
      <c r="B661" s="13" t="s">
        <v>191</v>
      </c>
      <c r="C661" s="13">
        <v>6.25</v>
      </c>
      <c r="D661" s="13">
        <v>0.23300000000000001</v>
      </c>
      <c r="E661" s="13">
        <v>0.3</v>
      </c>
      <c r="F661" s="13">
        <v>0.42899999999999999</v>
      </c>
      <c r="G661" s="13">
        <v>0.36399999999999999</v>
      </c>
      <c r="H661" s="13">
        <v>14</v>
      </c>
      <c r="I661" s="13">
        <v>4</v>
      </c>
      <c r="J661" s="14">
        <v>0.28999999999999998</v>
      </c>
      <c r="K661" s="13" t="s">
        <v>183</v>
      </c>
    </row>
    <row r="662" spans="1:11" ht="22" x14ac:dyDescent="0.3">
      <c r="A662" s="30" t="s">
        <v>774</v>
      </c>
      <c r="B662" s="30" t="s">
        <v>777</v>
      </c>
      <c r="C662" s="30">
        <v>9.64</v>
      </c>
      <c r="D662" s="30">
        <v>0.21199999999999999</v>
      </c>
      <c r="E662" s="30">
        <v>0.42799999999999999</v>
      </c>
      <c r="F662" s="30">
        <v>0.3</v>
      </c>
      <c r="G662" s="30">
        <v>0.36399999999999999</v>
      </c>
      <c r="H662" s="30">
        <v>12</v>
      </c>
      <c r="I662" s="30">
        <v>7</v>
      </c>
      <c r="J662" s="31">
        <v>0.57999999999999996</v>
      </c>
      <c r="K662" s="30" t="s">
        <v>766</v>
      </c>
    </row>
    <row r="663" spans="1:11" ht="22" x14ac:dyDescent="0.3">
      <c r="A663" s="6" t="s">
        <v>41</v>
      </c>
      <c r="B663" s="6" t="s">
        <v>77</v>
      </c>
      <c r="C663" s="7">
        <v>5.62</v>
      </c>
      <c r="D663" s="7">
        <v>0.182</v>
      </c>
      <c r="E663" s="7">
        <f>(C663 - MIN(C:C)) / (MAX(C:C) - MIN(C:C))</f>
        <v>0.21083284799068142</v>
      </c>
      <c r="F663" s="7">
        <f>1 - ((D663 - MIN(D:D)) / (MAX(D:D) - MIN(D:D)))</f>
        <v>0.5185185185185186</v>
      </c>
      <c r="G663" s="7">
        <f>0.5 *E663+0.5*F663</f>
        <v>0.36467568325459998</v>
      </c>
      <c r="H663" s="8">
        <v>17</v>
      </c>
      <c r="I663" s="8">
        <v>8</v>
      </c>
      <c r="J663" s="9">
        <f>I663/H663</f>
        <v>0.47058823529411764</v>
      </c>
      <c r="K663" s="3"/>
    </row>
    <row r="664" spans="1:11" ht="22" x14ac:dyDescent="0.3">
      <c r="A664" s="21" t="s">
        <v>457</v>
      </c>
      <c r="B664" s="21" t="s">
        <v>450</v>
      </c>
      <c r="C664" s="21">
        <v>7</v>
      </c>
      <c r="D664" s="21">
        <v>0.253</v>
      </c>
      <c r="E664" s="21">
        <v>0.4</v>
      </c>
      <c r="F664" s="21">
        <v>0.33100000000000002</v>
      </c>
      <c r="G664" s="21">
        <v>0.36499999999999999</v>
      </c>
      <c r="H664" s="21">
        <v>9</v>
      </c>
      <c r="I664" s="21">
        <v>7</v>
      </c>
      <c r="J664" s="22">
        <v>0.78</v>
      </c>
      <c r="K664" s="21" t="s">
        <v>440</v>
      </c>
    </row>
    <row r="665" spans="1:11" ht="22" x14ac:dyDescent="0.3">
      <c r="A665" s="30" t="s">
        <v>865</v>
      </c>
      <c r="B665" s="30" t="s">
        <v>873</v>
      </c>
      <c r="C665" s="30">
        <v>9.5</v>
      </c>
      <c r="D665" s="30">
        <v>0.20899999999999999</v>
      </c>
      <c r="E665" s="30">
        <v>0.42</v>
      </c>
      <c r="F665" s="30">
        <v>0.31</v>
      </c>
      <c r="G665" s="30">
        <v>0.36499999999999999</v>
      </c>
      <c r="H665" s="30">
        <v>8</v>
      </c>
      <c r="I665" s="30">
        <v>6</v>
      </c>
      <c r="J665" s="31">
        <v>0.75</v>
      </c>
      <c r="K665" s="30" t="s">
        <v>867</v>
      </c>
    </row>
    <row r="666" spans="1:11" ht="22" x14ac:dyDescent="0.3">
      <c r="A666" s="13" t="s">
        <v>220</v>
      </c>
      <c r="B666" s="13" t="s">
        <v>221</v>
      </c>
      <c r="C666" s="13">
        <v>5.28</v>
      </c>
      <c r="D666" s="13">
        <v>0.216</v>
      </c>
      <c r="E666" s="13">
        <v>0.222</v>
      </c>
      <c r="F666" s="13">
        <v>0.51</v>
      </c>
      <c r="G666" s="13">
        <v>0.36599999999999999</v>
      </c>
      <c r="H666" s="13">
        <v>30</v>
      </c>
      <c r="I666" s="13">
        <v>10</v>
      </c>
      <c r="J666" s="14">
        <v>0.33</v>
      </c>
      <c r="K666" s="15" t="s">
        <v>154</v>
      </c>
    </row>
    <row r="667" spans="1:11" ht="22" x14ac:dyDescent="0.3">
      <c r="A667" s="21" t="s">
        <v>640</v>
      </c>
      <c r="B667" s="21" t="s">
        <v>642</v>
      </c>
      <c r="C667" s="21">
        <v>5</v>
      </c>
      <c r="D667" s="21">
        <v>0.192</v>
      </c>
      <c r="E667" s="21">
        <v>0.24</v>
      </c>
      <c r="F667" s="21">
        <v>0.49199999999999999</v>
      </c>
      <c r="G667" s="21">
        <v>0.36599999999999999</v>
      </c>
      <c r="H667" s="21">
        <v>12</v>
      </c>
      <c r="I667" s="21">
        <v>3</v>
      </c>
      <c r="J667" s="22">
        <v>0.25</v>
      </c>
      <c r="K667" s="21" t="s">
        <v>600</v>
      </c>
    </row>
    <row r="668" spans="1:11" ht="22" x14ac:dyDescent="0.3">
      <c r="A668" s="17" t="s">
        <v>302</v>
      </c>
      <c r="B668" s="17" t="s">
        <v>15</v>
      </c>
      <c r="C668" s="18">
        <v>9.17</v>
      </c>
      <c r="D668" s="18">
        <v>0.25900000000000001</v>
      </c>
      <c r="E668" s="18">
        <f>(C668 - MIN(C:C)) / (MAX(C:C) - MIN(C:C))</f>
        <v>0.41758881770529988</v>
      </c>
      <c r="F668" s="18">
        <f>1 - ((D668 - MIN(D:D)) / (MAX(D:D) - MIN(D:D)))</f>
        <v>0.31481481481481477</v>
      </c>
      <c r="G668" s="18">
        <f>0.5 *E668+0.5*F668</f>
        <v>0.36620181626005732</v>
      </c>
      <c r="H668" s="19">
        <v>19</v>
      </c>
      <c r="I668" s="19">
        <v>10</v>
      </c>
      <c r="J668" s="20">
        <f>(I668/H668)</f>
        <v>0.52631578947368418</v>
      </c>
      <c r="K668" s="17" t="s">
        <v>304</v>
      </c>
    </row>
    <row r="669" spans="1:11" ht="22" x14ac:dyDescent="0.3">
      <c r="A669" s="6" t="s">
        <v>23</v>
      </c>
      <c r="B669" s="6" t="s">
        <v>15</v>
      </c>
      <c r="C669" s="7">
        <v>4.5</v>
      </c>
      <c r="D669" s="7">
        <v>0.156</v>
      </c>
      <c r="E669" s="7">
        <f>(C669 - MIN(C:C)) / (MAX(C:C) - MIN(C:C))</f>
        <v>0.145602795573675</v>
      </c>
      <c r="F669" s="7">
        <f>1 - ((D669 - MIN(D:D)) / (MAX(D:D) - MIN(D:D)))</f>
        <v>0.58730158730158732</v>
      </c>
      <c r="G669" s="7">
        <f>0.5 *E669+0.5*F669</f>
        <v>0.36645219143763119</v>
      </c>
      <c r="H669" s="8">
        <v>18</v>
      </c>
      <c r="I669" s="8">
        <v>13</v>
      </c>
      <c r="J669" s="9">
        <f>I669/H669</f>
        <v>0.72222222222222221</v>
      </c>
      <c r="K669" s="3"/>
    </row>
    <row r="670" spans="1:11" ht="22" x14ac:dyDescent="0.3">
      <c r="A670" s="10" t="s">
        <v>96</v>
      </c>
      <c r="B670" s="10" t="s">
        <v>109</v>
      </c>
      <c r="C670" s="10">
        <v>3.41</v>
      </c>
      <c r="D670" s="11">
        <v>0.13200000000000001</v>
      </c>
      <c r="E670" s="11">
        <f>(C670 - MIN(C:C)) / (MAX(C:C) - MIN(C:C))</f>
        <v>8.2119976703552713E-2</v>
      </c>
      <c r="F670" s="11">
        <f>1 - ((D670 - MIN(D:D)) / (MAX(D:D) - MIN(D:D)))</f>
        <v>0.6507936507936507</v>
      </c>
      <c r="G670" s="11">
        <f>0.5 *E670+0.5*F670</f>
        <v>0.36645681374860173</v>
      </c>
      <c r="H670" s="10">
        <v>24</v>
      </c>
      <c r="I670" s="10">
        <v>12</v>
      </c>
      <c r="J670" s="12">
        <f>I670/H670</f>
        <v>0.5</v>
      </c>
      <c r="K670" s="3"/>
    </row>
    <row r="671" spans="1:11" ht="22" x14ac:dyDescent="0.3">
      <c r="A671" s="17" t="s">
        <v>337</v>
      </c>
      <c r="B671" s="17" t="s">
        <v>359</v>
      </c>
      <c r="C671" s="18">
        <v>5</v>
      </c>
      <c r="D671" s="18">
        <v>0.16700000000000001</v>
      </c>
      <c r="E671" s="18">
        <f>(C671 - MIN(C:C)) / (MAX(C:C) - MIN(C:C))</f>
        <v>0.17472335468840999</v>
      </c>
      <c r="F671" s="18">
        <f>1 - ((D671 - MIN(D:D)) / (MAX(D:D) - MIN(D:D)))</f>
        <v>0.55820105820105814</v>
      </c>
      <c r="G671" s="18">
        <f>0.5 *E671+0.5*F671</f>
        <v>0.36646220644473404</v>
      </c>
      <c r="H671" s="19">
        <v>18</v>
      </c>
      <c r="I671" s="19">
        <v>10</v>
      </c>
      <c r="J671" s="20">
        <f>(I671/H671)</f>
        <v>0.55555555555555558</v>
      </c>
      <c r="K671" s="17" t="s">
        <v>322</v>
      </c>
    </row>
    <row r="672" spans="1:11" ht="22" x14ac:dyDescent="0.3">
      <c r="A672" s="17" t="s">
        <v>290</v>
      </c>
      <c r="B672" s="17" t="s">
        <v>180</v>
      </c>
      <c r="C672" s="18">
        <v>5.5</v>
      </c>
      <c r="D672" s="18">
        <v>0.17799999999999999</v>
      </c>
      <c r="E672" s="18">
        <f>(C672 - MIN(C:C)) / (MAX(C:C) - MIN(C:C))</f>
        <v>0.20384391380314501</v>
      </c>
      <c r="F672" s="18">
        <f>1 - ((D672 - MIN(D:D)) / (MAX(D:D) - MIN(D:D)))</f>
        <v>0.52910052910052907</v>
      </c>
      <c r="G672" s="18">
        <f>0.5 *E672+0.5*F672</f>
        <v>0.36647222145183705</v>
      </c>
      <c r="H672" s="19">
        <v>11</v>
      </c>
      <c r="I672" s="19">
        <v>7</v>
      </c>
      <c r="J672" s="20">
        <f>(I672/H672)</f>
        <v>0.63636363636363635</v>
      </c>
      <c r="K672" s="17" t="s">
        <v>288</v>
      </c>
    </row>
    <row r="673" spans="1:11" ht="22" x14ac:dyDescent="0.3">
      <c r="A673" s="13" t="s">
        <v>167</v>
      </c>
      <c r="B673" s="13" t="s">
        <v>222</v>
      </c>
      <c r="C673" s="13">
        <v>5</v>
      </c>
      <c r="D673" s="13">
        <v>0.21099999999999999</v>
      </c>
      <c r="E673" s="13">
        <v>0.2</v>
      </c>
      <c r="F673" s="13">
        <v>0.53300000000000003</v>
      </c>
      <c r="G673" s="13">
        <v>0.36699999999999999</v>
      </c>
      <c r="H673" s="13">
        <v>21</v>
      </c>
      <c r="I673" s="13">
        <v>9</v>
      </c>
      <c r="J673" s="14">
        <v>0.43</v>
      </c>
      <c r="K673" s="13" t="s">
        <v>169</v>
      </c>
    </row>
    <row r="674" spans="1:11" ht="22" x14ac:dyDescent="0.3">
      <c r="A674" s="13" t="s">
        <v>223</v>
      </c>
      <c r="B674" s="13" t="s">
        <v>224</v>
      </c>
      <c r="C674" s="13">
        <v>6.79</v>
      </c>
      <c r="D674" s="13">
        <v>0.24099999999999999</v>
      </c>
      <c r="E674" s="13">
        <v>0.34300000000000003</v>
      </c>
      <c r="F674" s="13">
        <v>0.39</v>
      </c>
      <c r="G674" s="13">
        <v>0.36699999999999999</v>
      </c>
      <c r="H674" s="13">
        <v>22</v>
      </c>
      <c r="I674" s="13">
        <v>9</v>
      </c>
      <c r="J674" s="14">
        <v>0.41</v>
      </c>
      <c r="K674" s="15" t="s">
        <v>144</v>
      </c>
    </row>
    <row r="675" spans="1:11" ht="22" x14ac:dyDescent="0.3">
      <c r="A675" s="21" t="s">
        <v>468</v>
      </c>
      <c r="B675" s="21" t="s">
        <v>469</v>
      </c>
      <c r="C675" s="21">
        <v>5</v>
      </c>
      <c r="D675" s="21">
        <v>0.191</v>
      </c>
      <c r="E675" s="21">
        <v>0.24</v>
      </c>
      <c r="F675" s="21">
        <v>0.495</v>
      </c>
      <c r="G675" s="21">
        <v>0.36699999999999999</v>
      </c>
      <c r="H675" s="21">
        <v>8</v>
      </c>
      <c r="I675" s="21">
        <v>5</v>
      </c>
      <c r="J675" s="22">
        <v>0.63</v>
      </c>
      <c r="K675" s="21" t="s">
        <v>463</v>
      </c>
    </row>
    <row r="676" spans="1:11" ht="22" x14ac:dyDescent="0.3">
      <c r="A676" s="21" t="s">
        <v>607</v>
      </c>
      <c r="B676" s="21" t="s">
        <v>610</v>
      </c>
      <c r="C676" s="21">
        <v>5.75</v>
      </c>
      <c r="D676" s="21">
        <v>0.214</v>
      </c>
      <c r="E676" s="21">
        <v>0.3</v>
      </c>
      <c r="F676" s="21">
        <v>0.434</v>
      </c>
      <c r="G676" s="21">
        <v>0.36699999999999999</v>
      </c>
      <c r="H676" s="21">
        <v>13</v>
      </c>
      <c r="I676" s="21">
        <v>12</v>
      </c>
      <c r="J676" s="22">
        <v>0.92</v>
      </c>
      <c r="K676" s="21" t="s">
        <v>600</v>
      </c>
    </row>
    <row r="677" spans="1:11" ht="22" x14ac:dyDescent="0.3">
      <c r="A677" s="30" t="s">
        <v>800</v>
      </c>
      <c r="B677" s="30" t="s">
        <v>15</v>
      </c>
      <c r="C677" s="30">
        <v>8.75</v>
      </c>
      <c r="D677" s="30">
        <v>0.19400000000000001</v>
      </c>
      <c r="E677" s="30">
        <v>0.375</v>
      </c>
      <c r="F677" s="30">
        <v>0.36</v>
      </c>
      <c r="G677" s="30">
        <v>0.36699999999999999</v>
      </c>
      <c r="H677" s="30">
        <v>15</v>
      </c>
      <c r="I677" s="30">
        <v>4</v>
      </c>
      <c r="J677" s="31">
        <v>0.27</v>
      </c>
      <c r="K677" s="30" t="s">
        <v>799</v>
      </c>
    </row>
    <row r="678" spans="1:11" ht="22" x14ac:dyDescent="0.3">
      <c r="A678" s="17" t="s">
        <v>294</v>
      </c>
      <c r="B678" s="17" t="s">
        <v>15</v>
      </c>
      <c r="C678" s="18">
        <v>4.17</v>
      </c>
      <c r="D678" s="18">
        <v>0.14799999999999999</v>
      </c>
      <c r="E678" s="18">
        <f>(C678 - MIN(C:C)) / (MAX(C:C) - MIN(C:C))</f>
        <v>0.1263832265579499</v>
      </c>
      <c r="F678" s="18">
        <f>1 - ((D678 - MIN(D:D)) / (MAX(D:D) - MIN(D:D)))</f>
        <v>0.60846560846560849</v>
      </c>
      <c r="G678" s="18">
        <f>0.5 *E678+0.5*F678</f>
        <v>0.36742441751177918</v>
      </c>
      <c r="H678" s="19">
        <v>13</v>
      </c>
      <c r="I678" s="19">
        <v>6</v>
      </c>
      <c r="J678" s="20">
        <f>(I678/H678)</f>
        <v>0.46153846153846156</v>
      </c>
      <c r="K678" s="17" t="s">
        <v>296</v>
      </c>
    </row>
    <row r="679" spans="1:11" ht="22" x14ac:dyDescent="0.3">
      <c r="A679" s="17" t="s">
        <v>320</v>
      </c>
      <c r="B679" s="17" t="s">
        <v>15</v>
      </c>
      <c r="C679" s="18">
        <v>6</v>
      </c>
      <c r="D679" s="18">
        <v>0.188</v>
      </c>
      <c r="E679" s="18">
        <f>(C679 - MIN(C:C)) / (MAX(C:C) - MIN(C:C))</f>
        <v>0.23296447291788</v>
      </c>
      <c r="F679" s="18">
        <f>1 - ((D679 - MIN(D:D)) / (MAX(D:D) - MIN(D:D)))</f>
        <v>0.50264550264550267</v>
      </c>
      <c r="G679" s="18">
        <f>0.5 *E679+0.5*F679</f>
        <v>0.36780498778169135</v>
      </c>
      <c r="H679" s="19">
        <v>18</v>
      </c>
      <c r="I679" s="19">
        <v>10</v>
      </c>
      <c r="J679" s="20">
        <f>(I679/H679)</f>
        <v>0.55555555555555558</v>
      </c>
      <c r="K679" s="17" t="s">
        <v>288</v>
      </c>
    </row>
    <row r="680" spans="1:11" ht="22" x14ac:dyDescent="0.3">
      <c r="A680" s="10" t="s">
        <v>123</v>
      </c>
      <c r="B680" s="10" t="s">
        <v>124</v>
      </c>
      <c r="C680" s="10">
        <v>6.05</v>
      </c>
      <c r="D680" s="11">
        <v>0.189</v>
      </c>
      <c r="E680" s="11">
        <f>(C680 - MIN(C:C)) / (MAX(C:C) - MIN(C:C))</f>
        <v>0.23587652882935348</v>
      </c>
      <c r="F680" s="11">
        <f>1 - ((D680 - MIN(D:D)) / (MAX(D:D) - MIN(D:D)))</f>
        <v>0.5</v>
      </c>
      <c r="G680" s="11">
        <f>0.5 *E680+0.5*F680</f>
        <v>0.36793826441467675</v>
      </c>
      <c r="H680" s="10">
        <v>119</v>
      </c>
      <c r="I680" s="10">
        <v>42</v>
      </c>
      <c r="J680" s="12">
        <f>I680/H680</f>
        <v>0.35294117647058826</v>
      </c>
      <c r="K680" s="3"/>
    </row>
    <row r="681" spans="1:11" ht="22" x14ac:dyDescent="0.3">
      <c r="A681" s="13" t="s">
        <v>155</v>
      </c>
      <c r="B681" s="13" t="s">
        <v>225</v>
      </c>
      <c r="C681" s="13">
        <v>5.5</v>
      </c>
      <c r="D681" s="13">
        <v>0.219</v>
      </c>
      <c r="E681" s="13">
        <v>0.24</v>
      </c>
      <c r="F681" s="13">
        <v>0.495</v>
      </c>
      <c r="G681" s="13">
        <v>0.36799999999999999</v>
      </c>
      <c r="H681" s="13">
        <v>13</v>
      </c>
      <c r="I681" s="13">
        <v>5</v>
      </c>
      <c r="J681" s="14">
        <v>0.38</v>
      </c>
      <c r="K681" s="13" t="s">
        <v>157</v>
      </c>
    </row>
    <row r="682" spans="1:11" ht="22" x14ac:dyDescent="0.3">
      <c r="A682" s="21" t="s">
        <v>453</v>
      </c>
      <c r="B682" s="21" t="s">
        <v>454</v>
      </c>
      <c r="C682" s="21">
        <v>7</v>
      </c>
      <c r="D682" s="21">
        <v>0.251</v>
      </c>
      <c r="E682" s="21">
        <v>0.4</v>
      </c>
      <c r="F682" s="21">
        <v>0.33600000000000002</v>
      </c>
      <c r="G682" s="21">
        <v>0.36799999999999999</v>
      </c>
      <c r="H682" s="21">
        <v>9</v>
      </c>
      <c r="I682" s="21">
        <v>5</v>
      </c>
      <c r="J682" s="22">
        <v>0.56000000000000005</v>
      </c>
      <c r="K682" s="21" t="s">
        <v>440</v>
      </c>
    </row>
    <row r="683" spans="1:11" ht="22" x14ac:dyDescent="0.3">
      <c r="A683" s="24" t="s">
        <v>676</v>
      </c>
      <c r="B683" s="24" t="s">
        <v>15</v>
      </c>
      <c r="C683" s="24">
        <v>10.71</v>
      </c>
      <c r="D683" s="24">
        <v>0.23300000000000001</v>
      </c>
      <c r="E683" s="24">
        <v>0.52100000000000002</v>
      </c>
      <c r="F683" s="24">
        <v>0.214</v>
      </c>
      <c r="G683" s="24">
        <v>0.36799999999999999</v>
      </c>
      <c r="H683" s="24">
        <v>18</v>
      </c>
      <c r="I683" s="24">
        <v>14</v>
      </c>
      <c r="J683" s="25">
        <v>0.78</v>
      </c>
      <c r="K683" s="3"/>
    </row>
    <row r="684" spans="1:11" ht="22" x14ac:dyDescent="0.3">
      <c r="A684" s="17" t="s">
        <v>337</v>
      </c>
      <c r="B684" s="17" t="s">
        <v>352</v>
      </c>
      <c r="C684" s="18">
        <v>6.07</v>
      </c>
      <c r="D684" s="18">
        <v>0.189</v>
      </c>
      <c r="E684" s="18">
        <f>(C684 - MIN(C:C)) / (MAX(C:C) - MIN(C:C))</f>
        <v>0.23704135119394293</v>
      </c>
      <c r="F684" s="18">
        <f>1 - ((D684 - MIN(D:D)) / (MAX(D:D) - MIN(D:D)))</f>
        <v>0.5</v>
      </c>
      <c r="G684" s="18">
        <f>0.5 *E684+0.5*F684</f>
        <v>0.36852067559697144</v>
      </c>
      <c r="H684" s="19">
        <v>14</v>
      </c>
      <c r="I684" s="19">
        <v>7</v>
      </c>
      <c r="J684" s="20">
        <f>(I684/H684)</f>
        <v>0.5</v>
      </c>
      <c r="K684" s="17" t="s">
        <v>322</v>
      </c>
    </row>
    <row r="685" spans="1:11" ht="22" x14ac:dyDescent="0.3">
      <c r="A685" s="17" t="s">
        <v>302</v>
      </c>
      <c r="B685" s="17" t="s">
        <v>15</v>
      </c>
      <c r="C685" s="18">
        <v>5.58</v>
      </c>
      <c r="D685" s="18">
        <v>0.17799999999999999</v>
      </c>
      <c r="E685" s="18">
        <f>(C685 - MIN(C:C)) / (MAX(C:C) - MIN(C:C))</f>
        <v>0.2085032032615026</v>
      </c>
      <c r="F685" s="18">
        <f>1 - ((D685 - MIN(D:D)) / (MAX(D:D) - MIN(D:D)))</f>
        <v>0.52910052910052907</v>
      </c>
      <c r="G685" s="18">
        <f>0.5 *E685+0.5*F685</f>
        <v>0.36880186618101585</v>
      </c>
      <c r="H685" s="19">
        <v>19</v>
      </c>
      <c r="I685" s="19">
        <v>13</v>
      </c>
      <c r="J685" s="20">
        <f>(I685/H685)</f>
        <v>0.68421052631578949</v>
      </c>
      <c r="K685" s="17" t="s">
        <v>304</v>
      </c>
    </row>
    <row r="686" spans="1:11" ht="22" x14ac:dyDescent="0.3">
      <c r="A686" s="13" t="s">
        <v>226</v>
      </c>
      <c r="B686" s="13" t="s">
        <v>227</v>
      </c>
      <c r="C686" s="13">
        <v>8.5</v>
      </c>
      <c r="D686" s="13">
        <v>0.26900000000000002</v>
      </c>
      <c r="E686" s="13">
        <v>0.48</v>
      </c>
      <c r="F686" s="13">
        <v>0.25700000000000001</v>
      </c>
      <c r="G686" s="13">
        <v>0.36899999999999999</v>
      </c>
      <c r="H686" s="13">
        <v>35</v>
      </c>
      <c r="I686" s="13">
        <v>15</v>
      </c>
      <c r="J686" s="14">
        <v>0.43</v>
      </c>
      <c r="K686" s="15" t="s">
        <v>163</v>
      </c>
    </row>
    <row r="687" spans="1:11" ht="22" x14ac:dyDescent="0.3">
      <c r="A687" s="13" t="s">
        <v>228</v>
      </c>
      <c r="B687" s="13" t="s">
        <v>222</v>
      </c>
      <c r="C687" s="13">
        <v>7.5</v>
      </c>
      <c r="D687" s="13">
        <v>0.252</v>
      </c>
      <c r="E687" s="13">
        <v>0.4</v>
      </c>
      <c r="F687" s="13">
        <v>0.33800000000000002</v>
      </c>
      <c r="G687" s="13">
        <v>0.36899999999999999</v>
      </c>
      <c r="H687" s="13">
        <v>19</v>
      </c>
      <c r="I687" s="13">
        <v>7</v>
      </c>
      <c r="J687" s="14">
        <v>0.37</v>
      </c>
      <c r="K687" s="13" t="s">
        <v>169</v>
      </c>
    </row>
    <row r="688" spans="1:11" ht="22" x14ac:dyDescent="0.3">
      <c r="A688" s="21" t="s">
        <v>614</v>
      </c>
      <c r="B688" s="21" t="s">
        <v>619</v>
      </c>
      <c r="C688" s="21">
        <v>7</v>
      </c>
      <c r="D688" s="21">
        <v>0.25</v>
      </c>
      <c r="E688" s="21">
        <v>0.4</v>
      </c>
      <c r="F688" s="21">
        <v>0.33900000000000002</v>
      </c>
      <c r="G688" s="21">
        <v>0.36899999999999999</v>
      </c>
      <c r="H688" s="21">
        <v>8</v>
      </c>
      <c r="I688" s="21">
        <v>4</v>
      </c>
      <c r="J688" s="22">
        <v>0.5</v>
      </c>
      <c r="K688" s="21" t="s">
        <v>600</v>
      </c>
    </row>
    <row r="689" spans="1:11" ht="22" x14ac:dyDescent="0.3">
      <c r="A689" s="24" t="s">
        <v>667</v>
      </c>
      <c r="B689" s="24" t="s">
        <v>689</v>
      </c>
      <c r="C689" s="24">
        <v>6.86</v>
      </c>
      <c r="D689" s="24">
        <v>0.16900000000000001</v>
      </c>
      <c r="E689" s="24">
        <v>0.25</v>
      </c>
      <c r="F689" s="24">
        <v>0.48699999999999999</v>
      </c>
      <c r="G689" s="24">
        <v>0.36899999999999999</v>
      </c>
      <c r="H689" s="24">
        <v>33</v>
      </c>
      <c r="I689" s="24">
        <v>18</v>
      </c>
      <c r="J689" s="25">
        <v>0.55000000000000004</v>
      </c>
      <c r="K689" s="3"/>
    </row>
    <row r="690" spans="1:11" ht="22" x14ac:dyDescent="0.3">
      <c r="A690" s="30" t="s">
        <v>801</v>
      </c>
      <c r="B690" s="30" t="s">
        <v>15</v>
      </c>
      <c r="C690" s="30">
        <v>7.5</v>
      </c>
      <c r="D690" s="30">
        <v>0.17</v>
      </c>
      <c r="E690" s="30">
        <v>0.3</v>
      </c>
      <c r="F690" s="30">
        <v>0.439</v>
      </c>
      <c r="G690" s="30">
        <v>0.36899999999999999</v>
      </c>
      <c r="H690" s="30">
        <v>18</v>
      </c>
      <c r="I690" s="30">
        <v>15</v>
      </c>
      <c r="J690" s="31">
        <v>0.83</v>
      </c>
      <c r="K690" s="30" t="s">
        <v>799</v>
      </c>
    </row>
    <row r="691" spans="1:11" ht="22" x14ac:dyDescent="0.3">
      <c r="A691" s="30" t="s">
        <v>906</v>
      </c>
      <c r="B691" s="30" t="s">
        <v>912</v>
      </c>
      <c r="C691" s="30">
        <v>11.5</v>
      </c>
      <c r="D691" s="30">
        <v>0.24299999999999999</v>
      </c>
      <c r="E691" s="30">
        <v>0.54</v>
      </c>
      <c r="F691" s="30">
        <v>0.19800000000000001</v>
      </c>
      <c r="G691" s="30">
        <v>0.36899999999999999</v>
      </c>
      <c r="H691" s="30">
        <v>19</v>
      </c>
      <c r="I691" s="30">
        <v>14</v>
      </c>
      <c r="J691" s="31">
        <v>0.74</v>
      </c>
      <c r="K691" s="30" t="s">
        <v>908</v>
      </c>
    </row>
    <row r="692" spans="1:11" ht="22" x14ac:dyDescent="0.3">
      <c r="A692" s="17" t="s">
        <v>287</v>
      </c>
      <c r="B692" s="17" t="s">
        <v>355</v>
      </c>
      <c r="C692" s="18">
        <v>5.83</v>
      </c>
      <c r="D692" s="18">
        <v>0.183</v>
      </c>
      <c r="E692" s="18">
        <f>(C692 - MIN(C:C)) / (MAX(C:C) - MIN(C:C))</f>
        <v>0.22306348281887012</v>
      </c>
      <c r="F692" s="18">
        <f>1 - ((D692 - MIN(D:D)) / (MAX(D:D) - MIN(D:D)))</f>
        <v>0.51587301587301582</v>
      </c>
      <c r="G692" s="18">
        <f>0.5 *E692+0.5*F692</f>
        <v>0.36946824934594297</v>
      </c>
      <c r="H692" s="19">
        <v>10</v>
      </c>
      <c r="I692" s="19">
        <v>6</v>
      </c>
      <c r="J692" s="20">
        <f>(I692/H692)</f>
        <v>0.6</v>
      </c>
      <c r="K692" s="17" t="s">
        <v>288</v>
      </c>
    </row>
    <row r="693" spans="1:11" ht="22" x14ac:dyDescent="0.3">
      <c r="A693" s="17" t="s">
        <v>311</v>
      </c>
      <c r="B693" s="17" t="s">
        <v>356</v>
      </c>
      <c r="C693" s="18">
        <v>5.83</v>
      </c>
      <c r="D693" s="18">
        <v>0.183</v>
      </c>
      <c r="E693" s="18">
        <f>(C693 - MIN(C:C)) / (MAX(C:C) - MIN(C:C))</f>
        <v>0.22306348281887012</v>
      </c>
      <c r="F693" s="18">
        <f>1 - ((D693 - MIN(D:D)) / (MAX(D:D) - MIN(D:D)))</f>
        <v>0.51587301587301582</v>
      </c>
      <c r="G693" s="18">
        <f>0.5 *E693+0.5*F693</f>
        <v>0.36946824934594297</v>
      </c>
      <c r="H693" s="19">
        <v>12</v>
      </c>
      <c r="I693" s="19">
        <v>10</v>
      </c>
      <c r="J693" s="20">
        <f>(I693/H693)</f>
        <v>0.83333333333333337</v>
      </c>
      <c r="K693" s="17" t="s">
        <v>293</v>
      </c>
    </row>
    <row r="694" spans="1:11" ht="22" x14ac:dyDescent="0.3">
      <c r="A694" s="17" t="s">
        <v>291</v>
      </c>
      <c r="B694" s="17" t="s">
        <v>356</v>
      </c>
      <c r="C694" s="18">
        <v>5.83</v>
      </c>
      <c r="D694" s="18">
        <v>0.183</v>
      </c>
      <c r="E694" s="18">
        <f>(C694 - MIN(C:C)) / (MAX(C:C) - MIN(C:C))</f>
        <v>0.22306348281887012</v>
      </c>
      <c r="F694" s="18">
        <f>1 - ((D694 - MIN(D:D)) / (MAX(D:D) - MIN(D:D)))</f>
        <v>0.51587301587301582</v>
      </c>
      <c r="G694" s="18">
        <f>0.5 *E694+0.5*F694</f>
        <v>0.36946824934594297</v>
      </c>
      <c r="H694" s="19">
        <v>10</v>
      </c>
      <c r="I694" s="19">
        <v>6</v>
      </c>
      <c r="J694" s="20">
        <f>(I694/H694)</f>
        <v>0.6</v>
      </c>
      <c r="K694" s="17" t="s">
        <v>293</v>
      </c>
    </row>
    <row r="695" spans="1:11" ht="22" x14ac:dyDescent="0.3">
      <c r="A695" s="21" t="s">
        <v>661</v>
      </c>
      <c r="B695" s="21" t="s">
        <v>659</v>
      </c>
      <c r="C695" s="21">
        <v>5.75</v>
      </c>
      <c r="D695" s="21">
        <v>0.21199999999999999</v>
      </c>
      <c r="E695" s="21">
        <v>0.3</v>
      </c>
      <c r="F695" s="21">
        <v>0.439</v>
      </c>
      <c r="G695" s="21">
        <v>0.37</v>
      </c>
      <c r="H695" s="21">
        <v>12</v>
      </c>
      <c r="I695" s="21">
        <v>5</v>
      </c>
      <c r="J695" s="22">
        <v>0.42</v>
      </c>
      <c r="K695" s="21" t="s">
        <v>660</v>
      </c>
    </row>
    <row r="696" spans="1:11" ht="22" x14ac:dyDescent="0.3">
      <c r="A696" s="30" t="s">
        <v>782</v>
      </c>
      <c r="B696" s="30" t="s">
        <v>792</v>
      </c>
      <c r="C696" s="30">
        <v>9.5</v>
      </c>
      <c r="D696" s="30">
        <v>0.20599999999999999</v>
      </c>
      <c r="E696" s="30">
        <v>0.42</v>
      </c>
      <c r="F696" s="30">
        <v>0.32</v>
      </c>
      <c r="G696" s="30">
        <v>0.37</v>
      </c>
      <c r="H696" s="30">
        <v>10</v>
      </c>
      <c r="I696" s="30">
        <v>5</v>
      </c>
      <c r="J696" s="31">
        <v>0.5</v>
      </c>
      <c r="K696" s="30" t="s">
        <v>766</v>
      </c>
    </row>
    <row r="697" spans="1:11" ht="22" x14ac:dyDescent="0.3">
      <c r="A697" s="30" t="s">
        <v>906</v>
      </c>
      <c r="B697" s="30" t="s">
        <v>364</v>
      </c>
      <c r="C697" s="30">
        <v>8.83</v>
      </c>
      <c r="D697" s="30">
        <v>0.19400000000000001</v>
      </c>
      <c r="E697" s="30">
        <v>0.38</v>
      </c>
      <c r="F697" s="30">
        <v>0.36</v>
      </c>
      <c r="G697" s="30">
        <v>0.37</v>
      </c>
      <c r="H697" s="30">
        <v>19</v>
      </c>
      <c r="I697" s="30">
        <v>15</v>
      </c>
      <c r="J697" s="31">
        <v>0.79</v>
      </c>
      <c r="K697" s="30" t="s">
        <v>908</v>
      </c>
    </row>
    <row r="698" spans="1:11" ht="22" x14ac:dyDescent="0.3">
      <c r="A698" s="17" t="s">
        <v>310</v>
      </c>
      <c r="B698" s="17" t="s">
        <v>354</v>
      </c>
      <c r="C698" s="18">
        <v>6.03</v>
      </c>
      <c r="D698" s="18">
        <v>0.187</v>
      </c>
      <c r="E698" s="18">
        <f t="shared" ref="E698:E703" si="12">(C698 - MIN(C:C)) / (MAX(C:C) - MIN(C:C))</f>
        <v>0.23471170646476411</v>
      </c>
      <c r="F698" s="18">
        <f t="shared" ref="F698:F703" si="13">1 - ((D698 - MIN(D:D)) / (MAX(D:D) - MIN(D:D)))</f>
        <v>0.50529100529100535</v>
      </c>
      <c r="G698" s="18">
        <f t="shared" ref="G698:G703" si="14">0.5 *E698+0.5*F698</f>
        <v>0.37000135587788474</v>
      </c>
      <c r="H698" s="19">
        <v>19</v>
      </c>
      <c r="I698" s="19">
        <v>18</v>
      </c>
      <c r="J698" s="20">
        <f>(I698/H698)</f>
        <v>0.94736842105263153</v>
      </c>
      <c r="K698" s="17" t="s">
        <v>300</v>
      </c>
    </row>
    <row r="699" spans="1:11" ht="22" x14ac:dyDescent="0.3">
      <c r="A699" s="17" t="s">
        <v>291</v>
      </c>
      <c r="B699" s="17" t="s">
        <v>15</v>
      </c>
      <c r="C699" s="18">
        <v>6.59</v>
      </c>
      <c r="D699" s="18">
        <v>0.19900000000000001</v>
      </c>
      <c r="E699" s="18">
        <f t="shared" si="12"/>
        <v>0.26732673267326729</v>
      </c>
      <c r="F699" s="18">
        <f t="shared" si="13"/>
        <v>0.47354497354497349</v>
      </c>
      <c r="G699" s="18">
        <f t="shared" si="14"/>
        <v>0.37043585310912042</v>
      </c>
      <c r="H699" s="19">
        <v>19</v>
      </c>
      <c r="I699" s="19">
        <v>11</v>
      </c>
      <c r="J699" s="20">
        <f>(I699/H699)</f>
        <v>0.57894736842105265</v>
      </c>
      <c r="K699" s="17" t="s">
        <v>293</v>
      </c>
    </row>
    <row r="700" spans="1:11" ht="22" x14ac:dyDescent="0.3">
      <c r="A700" s="17" t="s">
        <v>301</v>
      </c>
      <c r="B700" s="17" t="s">
        <v>323</v>
      </c>
      <c r="C700" s="18">
        <v>7.5</v>
      </c>
      <c r="D700" s="18">
        <v>0.219</v>
      </c>
      <c r="E700" s="18">
        <f t="shared" si="12"/>
        <v>0.320326150262085</v>
      </c>
      <c r="F700" s="18">
        <f t="shared" si="13"/>
        <v>0.42063492063492058</v>
      </c>
      <c r="G700" s="18">
        <f t="shared" si="14"/>
        <v>0.37048053544850279</v>
      </c>
      <c r="H700" s="19">
        <v>16</v>
      </c>
      <c r="I700" s="19">
        <v>7</v>
      </c>
      <c r="J700" s="20">
        <f>(I700/H700)</f>
        <v>0.4375</v>
      </c>
      <c r="K700" s="17" t="s">
        <v>298</v>
      </c>
    </row>
    <row r="701" spans="1:11" ht="22" x14ac:dyDescent="0.3">
      <c r="A701" s="17" t="s">
        <v>307</v>
      </c>
      <c r="B701" s="17" t="s">
        <v>318</v>
      </c>
      <c r="C701" s="18">
        <v>7.05</v>
      </c>
      <c r="D701" s="18">
        <v>0.20899999999999999</v>
      </c>
      <c r="E701" s="18">
        <f t="shared" si="12"/>
        <v>0.29411764705882348</v>
      </c>
      <c r="F701" s="18">
        <f t="shared" si="13"/>
        <v>0.44708994708994709</v>
      </c>
      <c r="G701" s="18">
        <f t="shared" si="14"/>
        <v>0.37060379707438529</v>
      </c>
      <c r="H701" s="19">
        <v>17</v>
      </c>
      <c r="I701" s="19">
        <v>11</v>
      </c>
      <c r="J701" s="20">
        <f>(I701/H701)</f>
        <v>0.6470588235294118</v>
      </c>
      <c r="K701" s="17" t="s">
        <v>298</v>
      </c>
    </row>
    <row r="702" spans="1:11" ht="22" x14ac:dyDescent="0.3">
      <c r="A702" s="6" t="s">
        <v>14</v>
      </c>
      <c r="B702" s="6" t="s">
        <v>78</v>
      </c>
      <c r="C702" s="7">
        <v>5.83</v>
      </c>
      <c r="D702" s="7">
        <v>0.182</v>
      </c>
      <c r="E702" s="7">
        <f t="shared" si="12"/>
        <v>0.22306348281887012</v>
      </c>
      <c r="F702" s="7">
        <f t="shared" si="13"/>
        <v>0.5185185185185186</v>
      </c>
      <c r="G702" s="7">
        <f t="shared" si="14"/>
        <v>0.37079100066869436</v>
      </c>
      <c r="H702" s="8">
        <v>4</v>
      </c>
      <c r="I702" s="8">
        <v>3</v>
      </c>
      <c r="J702" s="9">
        <f>I702/H702</f>
        <v>0.75</v>
      </c>
      <c r="K702" s="3"/>
    </row>
    <row r="703" spans="1:11" ht="22" x14ac:dyDescent="0.3">
      <c r="A703" s="17" t="s">
        <v>311</v>
      </c>
      <c r="B703" s="17" t="s">
        <v>15</v>
      </c>
      <c r="C703" s="18">
        <v>6.83</v>
      </c>
      <c r="D703" s="18">
        <v>0.20399999999999999</v>
      </c>
      <c r="E703" s="18">
        <f t="shared" si="12"/>
        <v>0.2813046010483401</v>
      </c>
      <c r="F703" s="18">
        <f t="shared" si="13"/>
        <v>0.46031746031746035</v>
      </c>
      <c r="G703" s="18">
        <f t="shared" si="14"/>
        <v>0.37081103068290022</v>
      </c>
      <c r="H703" s="19">
        <v>18</v>
      </c>
      <c r="I703" s="19">
        <v>15</v>
      </c>
      <c r="J703" s="20">
        <f>(I703/H703)</f>
        <v>0.83333333333333337</v>
      </c>
      <c r="K703" s="17" t="s">
        <v>293</v>
      </c>
    </row>
    <row r="704" spans="1:11" ht="22" x14ac:dyDescent="0.3">
      <c r="A704" s="21" t="s">
        <v>526</v>
      </c>
      <c r="B704" s="21" t="s">
        <v>529</v>
      </c>
      <c r="C704" s="21">
        <v>7</v>
      </c>
      <c r="D704" s="21">
        <v>0.249</v>
      </c>
      <c r="E704" s="21">
        <v>0.4</v>
      </c>
      <c r="F704" s="21">
        <v>0.34100000000000003</v>
      </c>
      <c r="G704" s="21">
        <v>0.371</v>
      </c>
      <c r="H704" s="21">
        <v>8</v>
      </c>
      <c r="I704" s="21">
        <v>3</v>
      </c>
      <c r="J704" s="22">
        <v>0.38</v>
      </c>
      <c r="K704" s="21" t="s">
        <v>528</v>
      </c>
    </row>
    <row r="705" spans="1:11" ht="22" x14ac:dyDescent="0.3">
      <c r="A705" s="30" t="s">
        <v>774</v>
      </c>
      <c r="B705" s="30" t="s">
        <v>778</v>
      </c>
      <c r="C705" s="30">
        <v>8.75</v>
      </c>
      <c r="D705" s="30">
        <v>0.192</v>
      </c>
      <c r="E705" s="30">
        <v>0.375</v>
      </c>
      <c r="F705" s="30">
        <v>0.36599999999999999</v>
      </c>
      <c r="G705" s="30">
        <v>0.371</v>
      </c>
      <c r="H705" s="30">
        <v>19</v>
      </c>
      <c r="I705" s="30">
        <v>12</v>
      </c>
      <c r="J705" s="31">
        <v>0.63</v>
      </c>
      <c r="K705" s="30" t="s">
        <v>766</v>
      </c>
    </row>
    <row r="706" spans="1:11" ht="22" x14ac:dyDescent="0.3">
      <c r="A706" s="6" t="s">
        <v>41</v>
      </c>
      <c r="B706" s="6" t="s">
        <v>71</v>
      </c>
      <c r="C706" s="7">
        <v>6.07</v>
      </c>
      <c r="D706" s="7">
        <v>0.187</v>
      </c>
      <c r="E706" s="7">
        <f>(C706 - MIN(C:C)) / (MAX(C:C) - MIN(C:C))</f>
        <v>0.23704135119394293</v>
      </c>
      <c r="F706" s="7">
        <f>1 - ((D706 - MIN(D:D)) / (MAX(D:D) - MIN(D:D)))</f>
        <v>0.50529100529100535</v>
      </c>
      <c r="G706" s="7">
        <f>0.5 *E706+0.5*F706</f>
        <v>0.37116617824247411</v>
      </c>
      <c r="H706" s="8">
        <v>20</v>
      </c>
      <c r="I706" s="8">
        <v>7</v>
      </c>
      <c r="J706" s="9">
        <f>I706/H706</f>
        <v>0.35</v>
      </c>
      <c r="K706" s="3"/>
    </row>
    <row r="707" spans="1:11" ht="22" x14ac:dyDescent="0.3">
      <c r="A707" s="10" t="s">
        <v>125</v>
      </c>
      <c r="B707" s="10" t="s">
        <v>15</v>
      </c>
      <c r="C707" s="10">
        <v>5.91</v>
      </c>
      <c r="D707" s="11">
        <v>0.183</v>
      </c>
      <c r="E707" s="11">
        <f>(C707 - MIN(C:C)) / (MAX(C:C) - MIN(C:C))</f>
        <v>0.2277227722772277</v>
      </c>
      <c r="F707" s="11">
        <f>1 - ((D707 - MIN(D:D)) / (MAX(D:D) - MIN(D:D)))</f>
        <v>0.51587301587301582</v>
      </c>
      <c r="G707" s="11">
        <f>0.5 *E707+0.5*F707</f>
        <v>0.37179789407512176</v>
      </c>
      <c r="H707" s="10">
        <v>73</v>
      </c>
      <c r="I707" s="10">
        <v>44</v>
      </c>
      <c r="J707" s="12">
        <f>I707/H707</f>
        <v>0.60273972602739723</v>
      </c>
      <c r="K707" s="3"/>
    </row>
    <row r="708" spans="1:11" ht="22" x14ac:dyDescent="0.3">
      <c r="A708" s="30" t="s">
        <v>782</v>
      </c>
      <c r="B708" s="30" t="s">
        <v>793</v>
      </c>
      <c r="C708" s="30">
        <v>10</v>
      </c>
      <c r="D708" s="30">
        <v>0.214</v>
      </c>
      <c r="E708" s="30">
        <v>0.45</v>
      </c>
      <c r="F708" s="30">
        <v>0.29399999999999998</v>
      </c>
      <c r="G708" s="30">
        <v>0.372</v>
      </c>
      <c r="H708" s="30">
        <v>19</v>
      </c>
      <c r="I708" s="30">
        <v>6</v>
      </c>
      <c r="J708" s="31">
        <v>0.32</v>
      </c>
      <c r="K708" s="30" t="s">
        <v>766</v>
      </c>
    </row>
    <row r="709" spans="1:11" ht="22" x14ac:dyDescent="0.3">
      <c r="A709" s="17" t="s">
        <v>294</v>
      </c>
      <c r="B709" s="17" t="s">
        <v>15</v>
      </c>
      <c r="C709" s="18">
        <v>7.12</v>
      </c>
      <c r="D709" s="18">
        <v>0.20899999999999999</v>
      </c>
      <c r="E709" s="18">
        <f>(C709 - MIN(C:C)) / (MAX(C:C) - MIN(C:C))</f>
        <v>0.29819452533488638</v>
      </c>
      <c r="F709" s="18">
        <f>1 - ((D709 - MIN(D:D)) / (MAX(D:D) - MIN(D:D)))</f>
        <v>0.44708994708994709</v>
      </c>
      <c r="G709" s="18">
        <f>0.5 *E709+0.5*F709</f>
        <v>0.37264223621241677</v>
      </c>
      <c r="H709" s="19">
        <v>18</v>
      </c>
      <c r="I709" s="19">
        <v>13</v>
      </c>
      <c r="J709" s="20">
        <f>(I709/H709)</f>
        <v>0.72222222222222221</v>
      </c>
      <c r="K709" s="17" t="s">
        <v>296</v>
      </c>
    </row>
    <row r="710" spans="1:11" ht="22" x14ac:dyDescent="0.3">
      <c r="A710" s="21" t="s">
        <v>436</v>
      </c>
      <c r="B710" s="21" t="s">
        <v>437</v>
      </c>
      <c r="C710" s="21">
        <v>5.33</v>
      </c>
      <c r="D710" s="21">
        <v>0.19700000000000001</v>
      </c>
      <c r="E710" s="21">
        <v>0.26600000000000001</v>
      </c>
      <c r="F710" s="21">
        <v>0.47899999999999998</v>
      </c>
      <c r="G710" s="21">
        <v>0.373</v>
      </c>
      <c r="H710" s="21">
        <v>7</v>
      </c>
      <c r="I710" s="21">
        <v>6</v>
      </c>
      <c r="J710" s="22">
        <v>0.86</v>
      </c>
      <c r="K710" s="21" t="s">
        <v>434</v>
      </c>
    </row>
    <row r="711" spans="1:11" ht="22" x14ac:dyDescent="0.3">
      <c r="A711" s="21" t="s">
        <v>489</v>
      </c>
      <c r="B711" s="21" t="s">
        <v>490</v>
      </c>
      <c r="C711" s="21">
        <v>6.16</v>
      </c>
      <c r="D711" s="21">
        <v>0.222</v>
      </c>
      <c r="E711" s="21">
        <v>0.33300000000000002</v>
      </c>
      <c r="F711" s="21">
        <v>0.41299999999999998</v>
      </c>
      <c r="G711" s="21">
        <v>0.373</v>
      </c>
      <c r="H711" s="21">
        <v>7</v>
      </c>
      <c r="I711" s="21">
        <v>6</v>
      </c>
      <c r="J711" s="22">
        <v>0.86</v>
      </c>
      <c r="K711" s="21" t="s">
        <v>486</v>
      </c>
    </row>
    <row r="712" spans="1:11" ht="22" x14ac:dyDescent="0.3">
      <c r="A712" s="24" t="s">
        <v>690</v>
      </c>
      <c r="B712" s="24" t="s">
        <v>691</v>
      </c>
      <c r="C712" s="24">
        <v>7.78</v>
      </c>
      <c r="D712" s="24">
        <v>0.182</v>
      </c>
      <c r="E712" s="24">
        <v>0.315</v>
      </c>
      <c r="F712" s="24">
        <v>0.432</v>
      </c>
      <c r="G712" s="24">
        <v>0.373</v>
      </c>
      <c r="H712" s="24">
        <v>57</v>
      </c>
      <c r="I712" s="24">
        <v>22</v>
      </c>
      <c r="J712" s="25">
        <v>0.39</v>
      </c>
      <c r="K712" s="3"/>
    </row>
    <row r="713" spans="1:11" ht="22" x14ac:dyDescent="0.3">
      <c r="A713" s="27" t="s">
        <v>737</v>
      </c>
      <c r="B713" s="27" t="s">
        <v>738</v>
      </c>
      <c r="C713" s="27">
        <v>4.5199999999999996</v>
      </c>
      <c r="D713" s="27">
        <v>0.21299999999999999</v>
      </c>
      <c r="E713" s="27">
        <v>0.35399999999999998</v>
      </c>
      <c r="F713" s="27">
        <v>0.39300000000000002</v>
      </c>
      <c r="G713" s="27">
        <v>0.373</v>
      </c>
      <c r="H713" s="27">
        <v>91</v>
      </c>
      <c r="I713" s="27">
        <v>52</v>
      </c>
      <c r="J713" s="28">
        <v>0.56999999999999995</v>
      </c>
      <c r="K713" s="3"/>
    </row>
    <row r="714" spans="1:11" ht="22" x14ac:dyDescent="0.3">
      <c r="A714" s="30" t="s">
        <v>819</v>
      </c>
      <c r="B714" s="30" t="s">
        <v>823</v>
      </c>
      <c r="C714" s="30">
        <v>5.36</v>
      </c>
      <c r="D714" s="30">
        <v>0.129</v>
      </c>
      <c r="E714" s="30">
        <v>0.17199999999999999</v>
      </c>
      <c r="F714" s="30">
        <v>0.57399999999999995</v>
      </c>
      <c r="G714" s="30">
        <v>0.373</v>
      </c>
      <c r="H714" s="30">
        <v>19</v>
      </c>
      <c r="I714" s="30">
        <v>7</v>
      </c>
      <c r="J714" s="31">
        <v>0.37</v>
      </c>
      <c r="K714" s="30" t="s">
        <v>821</v>
      </c>
    </row>
    <row r="715" spans="1:11" ht="22" x14ac:dyDescent="0.3">
      <c r="A715" s="13" t="s">
        <v>139</v>
      </c>
      <c r="B715" s="13" t="s">
        <v>229</v>
      </c>
      <c r="C715" s="13">
        <v>5</v>
      </c>
      <c r="D715" s="13">
        <v>0.20799999999999999</v>
      </c>
      <c r="E715" s="13">
        <v>0.2</v>
      </c>
      <c r="F715" s="13">
        <v>0.54800000000000004</v>
      </c>
      <c r="G715" s="13">
        <v>0.374</v>
      </c>
      <c r="H715" s="13">
        <v>19</v>
      </c>
      <c r="I715" s="13">
        <v>6</v>
      </c>
      <c r="J715" s="14">
        <v>0.32</v>
      </c>
      <c r="K715" s="13" t="s">
        <v>141</v>
      </c>
    </row>
    <row r="716" spans="1:11" ht="22" x14ac:dyDescent="0.3">
      <c r="A716" s="30" t="s">
        <v>774</v>
      </c>
      <c r="B716" s="30" t="s">
        <v>778</v>
      </c>
      <c r="C716" s="30">
        <v>12.5</v>
      </c>
      <c r="D716" s="30">
        <v>0.25800000000000001</v>
      </c>
      <c r="E716" s="30">
        <v>0.6</v>
      </c>
      <c r="F716" s="30">
        <v>0.14899999999999999</v>
      </c>
      <c r="G716" s="30">
        <v>0.374</v>
      </c>
      <c r="H716" s="30">
        <v>6</v>
      </c>
      <c r="I716" s="30">
        <v>4</v>
      </c>
      <c r="J716" s="31">
        <v>0.67</v>
      </c>
      <c r="K716" s="30" t="s">
        <v>766</v>
      </c>
    </row>
    <row r="717" spans="1:11" ht="22" x14ac:dyDescent="0.3">
      <c r="A717" s="6" t="s">
        <v>14</v>
      </c>
      <c r="B717" s="6" t="s">
        <v>15</v>
      </c>
      <c r="C717" s="7">
        <v>5</v>
      </c>
      <c r="D717" s="7">
        <v>0.161</v>
      </c>
      <c r="E717" s="7">
        <f>(C717 - MIN(C:C)) / (MAX(C:C) - MIN(C:C))</f>
        <v>0.17472335468840999</v>
      </c>
      <c r="F717" s="7">
        <f>1 - ((D717 - MIN(D:D)) / (MAX(D:D) - MIN(D:D)))</f>
        <v>0.57407407407407407</v>
      </c>
      <c r="G717" s="7">
        <f>0.5 *E717+0.5*F717</f>
        <v>0.37439871438124206</v>
      </c>
      <c r="H717" s="8">
        <v>15</v>
      </c>
      <c r="I717" s="8">
        <v>7</v>
      </c>
      <c r="J717" s="9">
        <f>I717/H717</f>
        <v>0.46666666666666667</v>
      </c>
      <c r="K717" s="3"/>
    </row>
    <row r="718" spans="1:11" ht="22" x14ac:dyDescent="0.3">
      <c r="A718" s="17" t="s">
        <v>308</v>
      </c>
      <c r="B718" s="17" t="s">
        <v>358</v>
      </c>
      <c r="C718" s="18">
        <v>6.14</v>
      </c>
      <c r="D718" s="18">
        <v>0.186</v>
      </c>
      <c r="E718" s="18">
        <f>(C718 - MIN(C:C)) / (MAX(C:C) - MIN(C:C))</f>
        <v>0.24111822947000577</v>
      </c>
      <c r="F718" s="18">
        <f>1 - ((D718 - MIN(D:D)) / (MAX(D:D) - MIN(D:D)))</f>
        <v>0.50793650793650791</v>
      </c>
      <c r="G718" s="18">
        <f>0.5 *E718+0.5*F718</f>
        <v>0.37452736870325687</v>
      </c>
      <c r="H718" s="19">
        <v>18</v>
      </c>
      <c r="I718" s="19">
        <v>11</v>
      </c>
      <c r="J718" s="20">
        <f>(I718/H718)</f>
        <v>0.61111111111111116</v>
      </c>
      <c r="K718" s="17" t="s">
        <v>306</v>
      </c>
    </row>
    <row r="719" spans="1:11" ht="22" x14ac:dyDescent="0.3">
      <c r="A719" s="17" t="s">
        <v>307</v>
      </c>
      <c r="B719" s="17" t="s">
        <v>353</v>
      </c>
      <c r="C719" s="18">
        <v>6.79</v>
      </c>
      <c r="D719" s="18">
        <v>0.2</v>
      </c>
      <c r="E719" s="18">
        <f>(C719 - MIN(C:C)) / (MAX(C:C) - MIN(C:C))</f>
        <v>0.2789749563191613</v>
      </c>
      <c r="F719" s="18">
        <f>1 - ((D719 - MIN(D:D)) / (MAX(D:D) - MIN(D:D)))</f>
        <v>0.47089947089947093</v>
      </c>
      <c r="G719" s="18">
        <f>0.5 *E719+0.5*F719</f>
        <v>0.37493721360931609</v>
      </c>
      <c r="H719" s="19">
        <v>19</v>
      </c>
      <c r="I719" s="19">
        <v>14</v>
      </c>
      <c r="J719" s="20">
        <f>(I719/H719)</f>
        <v>0.73684210526315785</v>
      </c>
      <c r="K719" s="17" t="s">
        <v>298</v>
      </c>
    </row>
    <row r="720" spans="1:11" ht="22" x14ac:dyDescent="0.3">
      <c r="A720" s="21" t="s">
        <v>665</v>
      </c>
      <c r="B720" s="21" t="s">
        <v>666</v>
      </c>
      <c r="C720" s="21">
        <v>5.33</v>
      </c>
      <c r="D720" s="21">
        <v>0.19500000000000001</v>
      </c>
      <c r="E720" s="21">
        <v>0.26600000000000001</v>
      </c>
      <c r="F720" s="21">
        <v>0.48399999999999999</v>
      </c>
      <c r="G720" s="21">
        <v>0.375</v>
      </c>
      <c r="H720" s="21">
        <v>6</v>
      </c>
      <c r="I720" s="21">
        <v>3</v>
      </c>
      <c r="J720" s="22">
        <v>0.5</v>
      </c>
      <c r="K720" s="21" t="s">
        <v>664</v>
      </c>
    </row>
    <row r="721" spans="1:11" ht="22" x14ac:dyDescent="0.3">
      <c r="A721" s="17" t="s">
        <v>326</v>
      </c>
      <c r="B721" s="17" t="s">
        <v>362</v>
      </c>
      <c r="C721" s="18">
        <v>5.5</v>
      </c>
      <c r="D721" s="18">
        <v>0.17100000000000001</v>
      </c>
      <c r="E721" s="18">
        <f>(C721 - MIN(C:C)) / (MAX(C:C) - MIN(C:C))</f>
        <v>0.20384391380314501</v>
      </c>
      <c r="F721" s="18">
        <f>1 - ((D721 - MIN(D:D)) / (MAX(D:D) - MIN(D:D)))</f>
        <v>0.54761904761904756</v>
      </c>
      <c r="G721" s="18">
        <f>0.5 *E721+0.5*F721</f>
        <v>0.3757314807110963</v>
      </c>
      <c r="H721" s="19">
        <v>9</v>
      </c>
      <c r="I721" s="19">
        <v>5</v>
      </c>
      <c r="J721" s="20">
        <f>(I721/H721)</f>
        <v>0.55555555555555558</v>
      </c>
      <c r="K721" s="17" t="s">
        <v>306</v>
      </c>
    </row>
    <row r="722" spans="1:11" ht="22" x14ac:dyDescent="0.3">
      <c r="A722" s="13" t="s">
        <v>197</v>
      </c>
      <c r="B722" s="13" t="s">
        <v>15</v>
      </c>
      <c r="C722" s="13">
        <v>5</v>
      </c>
      <c r="D722" s="13">
        <v>0.20699999999999999</v>
      </c>
      <c r="E722" s="13">
        <v>0.2</v>
      </c>
      <c r="F722" s="13">
        <v>0.55200000000000005</v>
      </c>
      <c r="G722" s="13">
        <v>0.376</v>
      </c>
      <c r="H722" s="13">
        <v>17</v>
      </c>
      <c r="I722" s="13">
        <v>5</v>
      </c>
      <c r="J722" s="14">
        <v>0.28999999999999998</v>
      </c>
      <c r="K722" s="13" t="s">
        <v>198</v>
      </c>
    </row>
    <row r="723" spans="1:11" ht="22" x14ac:dyDescent="0.3">
      <c r="A723" s="21" t="s">
        <v>554</v>
      </c>
      <c r="B723" s="21" t="s">
        <v>555</v>
      </c>
      <c r="C723" s="21">
        <v>7</v>
      </c>
      <c r="D723" s="21">
        <v>0.245</v>
      </c>
      <c r="E723" s="21">
        <v>0.4</v>
      </c>
      <c r="F723" s="21">
        <v>0.35199999999999998</v>
      </c>
      <c r="G723" s="21">
        <v>0.376</v>
      </c>
      <c r="H723" s="21">
        <v>3</v>
      </c>
      <c r="I723" s="21">
        <v>3</v>
      </c>
      <c r="J723" s="22">
        <v>1</v>
      </c>
      <c r="K723" s="21" t="s">
        <v>545</v>
      </c>
    </row>
    <row r="724" spans="1:11" ht="22" x14ac:dyDescent="0.3">
      <c r="A724" s="21" t="s">
        <v>598</v>
      </c>
      <c r="B724" s="21" t="s">
        <v>604</v>
      </c>
      <c r="C724" s="21">
        <v>6</v>
      </c>
      <c r="D724" s="21">
        <v>0.215</v>
      </c>
      <c r="E724" s="21">
        <v>0.32</v>
      </c>
      <c r="F724" s="21">
        <v>0.43099999999999999</v>
      </c>
      <c r="G724" s="21">
        <v>0.376</v>
      </c>
      <c r="H724" s="21">
        <v>10</v>
      </c>
      <c r="I724" s="21">
        <v>10</v>
      </c>
      <c r="J724" s="22">
        <v>1</v>
      </c>
      <c r="K724" s="21" t="s">
        <v>600</v>
      </c>
    </row>
    <row r="725" spans="1:11" ht="22" x14ac:dyDescent="0.3">
      <c r="A725" s="24" t="s">
        <v>692</v>
      </c>
      <c r="B725" s="24" t="s">
        <v>693</v>
      </c>
      <c r="C725" s="24">
        <v>7.73</v>
      </c>
      <c r="D725" s="24">
        <v>0.18</v>
      </c>
      <c r="E725" s="24">
        <v>0.311</v>
      </c>
      <c r="F725" s="24">
        <v>0.44</v>
      </c>
      <c r="G725" s="24">
        <v>0.376</v>
      </c>
      <c r="H725" s="24">
        <v>55</v>
      </c>
      <c r="I725" s="24">
        <v>24</v>
      </c>
      <c r="J725" s="25">
        <v>0.44</v>
      </c>
      <c r="K725" s="3"/>
    </row>
    <row r="726" spans="1:11" ht="22" x14ac:dyDescent="0.3">
      <c r="A726" s="30" t="s">
        <v>800</v>
      </c>
      <c r="B726" s="30" t="s">
        <v>15</v>
      </c>
      <c r="C726" s="30">
        <v>9.7200000000000006</v>
      </c>
      <c r="D726" s="30">
        <v>0.20599999999999999</v>
      </c>
      <c r="E726" s="30">
        <v>0.433</v>
      </c>
      <c r="F726" s="30">
        <v>0.32</v>
      </c>
      <c r="G726" s="30">
        <v>0.377</v>
      </c>
      <c r="H726" s="30">
        <v>19</v>
      </c>
      <c r="I726" s="30">
        <v>9</v>
      </c>
      <c r="J726" s="31">
        <v>0.47</v>
      </c>
      <c r="K726" s="30" t="s">
        <v>799</v>
      </c>
    </row>
    <row r="727" spans="1:11" ht="22" x14ac:dyDescent="0.3">
      <c r="A727" s="17" t="s">
        <v>302</v>
      </c>
      <c r="B727" s="17" t="s">
        <v>316</v>
      </c>
      <c r="C727" s="18">
        <v>5</v>
      </c>
      <c r="D727" s="18">
        <v>0.159</v>
      </c>
      <c r="E727" s="18">
        <f>(C727 - MIN(C:C)) / (MAX(C:C) - MIN(C:C))</f>
        <v>0.17472335468840999</v>
      </c>
      <c r="F727" s="18">
        <f>1 - ((D727 - MIN(D:D)) / (MAX(D:D) - MIN(D:D)))</f>
        <v>0.57936507936507931</v>
      </c>
      <c r="G727" s="18">
        <f>0.5 *E727+0.5*F727</f>
        <v>0.37704421702674462</v>
      </c>
      <c r="H727" s="19">
        <v>17</v>
      </c>
      <c r="I727" s="19">
        <v>8</v>
      </c>
      <c r="J727" s="20">
        <f>(I727/H727)</f>
        <v>0.47058823529411764</v>
      </c>
      <c r="K727" s="17" t="s">
        <v>304</v>
      </c>
    </row>
    <row r="728" spans="1:11" ht="22" x14ac:dyDescent="0.3">
      <c r="A728" s="13" t="s">
        <v>188</v>
      </c>
      <c r="B728" s="13" t="s">
        <v>230</v>
      </c>
      <c r="C728" s="13">
        <v>4.5</v>
      </c>
      <c r="D728" s="13">
        <v>0.19800000000000001</v>
      </c>
      <c r="E728" s="13">
        <v>0.16</v>
      </c>
      <c r="F728" s="13">
        <v>0.59499999999999997</v>
      </c>
      <c r="G728" s="13">
        <v>0.378</v>
      </c>
      <c r="H728" s="13">
        <v>19</v>
      </c>
      <c r="I728" s="13">
        <v>11</v>
      </c>
      <c r="J728" s="14">
        <v>0.57999999999999996</v>
      </c>
      <c r="K728" s="13" t="s">
        <v>183</v>
      </c>
    </row>
    <row r="729" spans="1:11" ht="22" x14ac:dyDescent="0.3">
      <c r="A729" s="30" t="s">
        <v>764</v>
      </c>
      <c r="B729" s="30" t="s">
        <v>15</v>
      </c>
      <c r="C729" s="30">
        <v>7.95</v>
      </c>
      <c r="D729" s="30">
        <v>0.17299999999999999</v>
      </c>
      <c r="E729" s="30">
        <v>0.32700000000000001</v>
      </c>
      <c r="F729" s="30">
        <v>0.42899999999999999</v>
      </c>
      <c r="G729" s="30">
        <v>0.378</v>
      </c>
      <c r="H729" s="30">
        <v>15</v>
      </c>
      <c r="I729" s="30">
        <v>11</v>
      </c>
      <c r="J729" s="31">
        <v>0.73</v>
      </c>
      <c r="K729" s="30" t="s">
        <v>766</v>
      </c>
    </row>
    <row r="730" spans="1:11" ht="22" x14ac:dyDescent="0.3">
      <c r="A730" s="30" t="s">
        <v>782</v>
      </c>
      <c r="B730" s="30" t="s">
        <v>794</v>
      </c>
      <c r="C730" s="30">
        <v>11.07</v>
      </c>
      <c r="D730" s="30">
        <v>0.23</v>
      </c>
      <c r="E730" s="30">
        <v>0.51400000000000001</v>
      </c>
      <c r="F730" s="30">
        <v>0.24099999999999999</v>
      </c>
      <c r="G730" s="30">
        <v>0.378</v>
      </c>
      <c r="H730" s="30">
        <v>8</v>
      </c>
      <c r="I730" s="30">
        <v>7</v>
      </c>
      <c r="J730" s="31">
        <v>0.88</v>
      </c>
      <c r="K730" s="30" t="s">
        <v>766</v>
      </c>
    </row>
    <row r="731" spans="1:11" ht="22" x14ac:dyDescent="0.3">
      <c r="A731" s="30" t="s">
        <v>800</v>
      </c>
      <c r="B731" s="30" t="s">
        <v>15</v>
      </c>
      <c r="C731" s="30">
        <v>7.5</v>
      </c>
      <c r="D731" s="30">
        <v>0.16500000000000001</v>
      </c>
      <c r="E731" s="30">
        <v>0.3</v>
      </c>
      <c r="F731" s="30">
        <v>0.45500000000000002</v>
      </c>
      <c r="G731" s="30">
        <v>0.378</v>
      </c>
      <c r="H731" s="30">
        <v>15</v>
      </c>
      <c r="I731" s="30">
        <v>4</v>
      </c>
      <c r="J731" s="31">
        <v>0.27</v>
      </c>
      <c r="K731" s="30" t="s">
        <v>799</v>
      </c>
    </row>
    <row r="732" spans="1:11" ht="22" x14ac:dyDescent="0.3">
      <c r="A732" s="17" t="s">
        <v>302</v>
      </c>
      <c r="B732" s="17" t="s">
        <v>15</v>
      </c>
      <c r="C732" s="18">
        <v>6.67</v>
      </c>
      <c r="D732" s="18">
        <v>0.19500000000000001</v>
      </c>
      <c r="E732" s="18">
        <f>(C732 - MIN(C:C)) / (MAX(C:C) - MIN(C:C))</f>
        <v>0.27198602213162487</v>
      </c>
      <c r="F732" s="18">
        <f>1 - ((D732 - MIN(D:D)) / (MAX(D:D) - MIN(D:D)))</f>
        <v>0.48412698412698407</v>
      </c>
      <c r="G732" s="18">
        <f>0.5 *E732+0.5*F732</f>
        <v>0.3780565031293045</v>
      </c>
      <c r="H732" s="19">
        <v>16</v>
      </c>
      <c r="I732" s="19">
        <v>7</v>
      </c>
      <c r="J732" s="20">
        <f>(I732/H732)</f>
        <v>0.4375</v>
      </c>
      <c r="K732" s="17" t="s">
        <v>304</v>
      </c>
    </row>
    <row r="733" spans="1:11" ht="22" x14ac:dyDescent="0.3">
      <c r="A733" s="17" t="s">
        <v>313</v>
      </c>
      <c r="B733" s="17" t="s">
        <v>15</v>
      </c>
      <c r="C733" s="18">
        <v>8.5</v>
      </c>
      <c r="D733" s="18">
        <v>0.23499999999999999</v>
      </c>
      <c r="E733" s="18">
        <f>(C733 - MIN(C:C)) / (MAX(C:C) - MIN(C:C))</f>
        <v>0.37856726849155498</v>
      </c>
      <c r="F733" s="18">
        <f>1 - ((D733 - MIN(D:D)) / (MAX(D:D) - MIN(D:D)))</f>
        <v>0.37830687830687837</v>
      </c>
      <c r="G733" s="18">
        <f>0.5 *E733+0.5*F733</f>
        <v>0.37843707339921667</v>
      </c>
      <c r="H733" s="19">
        <v>18</v>
      </c>
      <c r="I733" s="19">
        <v>10</v>
      </c>
      <c r="J733" s="20">
        <f>(I733/H733)</f>
        <v>0.55555555555555558</v>
      </c>
      <c r="K733" s="17" t="s">
        <v>304</v>
      </c>
    </row>
    <row r="734" spans="1:11" ht="22" x14ac:dyDescent="0.3">
      <c r="A734" s="21" t="s">
        <v>407</v>
      </c>
      <c r="B734" s="21" t="s">
        <v>408</v>
      </c>
      <c r="C734" s="21">
        <v>6.28</v>
      </c>
      <c r="D734" s="21">
        <v>0.221</v>
      </c>
      <c r="E734" s="21">
        <v>0.34200000000000003</v>
      </c>
      <c r="F734" s="21">
        <v>0.41499999999999998</v>
      </c>
      <c r="G734" s="21">
        <v>0.379</v>
      </c>
      <c r="H734" s="21">
        <v>13</v>
      </c>
      <c r="I734" s="21">
        <v>8</v>
      </c>
      <c r="J734" s="22">
        <v>0.62</v>
      </c>
      <c r="K734" s="21" t="s">
        <v>405</v>
      </c>
    </row>
    <row r="735" spans="1:11" ht="22" x14ac:dyDescent="0.3">
      <c r="A735" s="21" t="s">
        <v>517</v>
      </c>
      <c r="B735" s="21" t="s">
        <v>516</v>
      </c>
      <c r="C735" s="21">
        <v>4.5</v>
      </c>
      <c r="D735" s="21">
        <v>0.16700000000000001</v>
      </c>
      <c r="E735" s="21">
        <v>0.2</v>
      </c>
      <c r="F735" s="21">
        <v>0.55800000000000005</v>
      </c>
      <c r="G735" s="21">
        <v>0.379</v>
      </c>
      <c r="H735" s="21">
        <v>9</v>
      </c>
      <c r="I735" s="21">
        <v>4</v>
      </c>
      <c r="J735" s="22">
        <v>0.44</v>
      </c>
      <c r="K735" s="21" t="s">
        <v>514</v>
      </c>
    </row>
    <row r="736" spans="1:11" ht="22" x14ac:dyDescent="0.3">
      <c r="A736" s="30" t="s">
        <v>764</v>
      </c>
      <c r="B736" s="30" t="s">
        <v>15</v>
      </c>
      <c r="C736" s="30">
        <v>7.5</v>
      </c>
      <c r="D736" s="30">
        <v>0.16400000000000001</v>
      </c>
      <c r="E736" s="30">
        <v>0.3</v>
      </c>
      <c r="F736" s="30">
        <v>0.45900000000000002</v>
      </c>
      <c r="G736" s="30">
        <v>0.379</v>
      </c>
      <c r="H736" s="30">
        <v>17</v>
      </c>
      <c r="I736" s="30">
        <v>11</v>
      </c>
      <c r="J736" s="31">
        <v>0.65</v>
      </c>
      <c r="K736" s="30" t="s">
        <v>766</v>
      </c>
    </row>
    <row r="737" spans="1:11" ht="22" x14ac:dyDescent="0.3">
      <c r="A737" s="30" t="s">
        <v>764</v>
      </c>
      <c r="B737" s="30" t="s">
        <v>189</v>
      </c>
      <c r="C737" s="30">
        <v>7.5</v>
      </c>
      <c r="D737" s="30">
        <v>0.16400000000000001</v>
      </c>
      <c r="E737" s="30">
        <v>0.3</v>
      </c>
      <c r="F737" s="30">
        <v>0.45900000000000002</v>
      </c>
      <c r="G737" s="30">
        <v>0.379</v>
      </c>
      <c r="H737" s="30">
        <v>16</v>
      </c>
      <c r="I737" s="30">
        <v>9</v>
      </c>
      <c r="J737" s="31">
        <v>0.56000000000000005</v>
      </c>
      <c r="K737" s="30" t="s">
        <v>766</v>
      </c>
    </row>
    <row r="738" spans="1:11" ht="22" x14ac:dyDescent="0.3">
      <c r="A738" s="30" t="s">
        <v>802</v>
      </c>
      <c r="B738" s="30" t="s">
        <v>804</v>
      </c>
      <c r="C738" s="30">
        <v>9.32</v>
      </c>
      <c r="D738" s="30">
        <v>0.19700000000000001</v>
      </c>
      <c r="E738" s="30">
        <v>0.40899999999999997</v>
      </c>
      <c r="F738" s="30">
        <v>0.35</v>
      </c>
      <c r="G738" s="30">
        <v>0.379</v>
      </c>
      <c r="H738" s="30">
        <v>19</v>
      </c>
      <c r="I738" s="30">
        <v>12</v>
      </c>
      <c r="J738" s="31">
        <v>0.63</v>
      </c>
      <c r="K738" s="30" t="s">
        <v>803</v>
      </c>
    </row>
    <row r="739" spans="1:11" ht="22" x14ac:dyDescent="0.3">
      <c r="A739" s="17" t="s">
        <v>290</v>
      </c>
      <c r="B739" s="17" t="s">
        <v>15</v>
      </c>
      <c r="C739" s="18">
        <v>6.39</v>
      </c>
      <c r="D739" s="18">
        <v>0.187</v>
      </c>
      <c r="E739" s="18">
        <f>(C739 - MIN(C:C)) / (MAX(C:C) - MIN(C:C))</f>
        <v>0.25567850902737327</v>
      </c>
      <c r="F739" s="18">
        <f>1 - ((D739 - MIN(D:D)) / (MAX(D:D) - MIN(D:D)))</f>
        <v>0.50529100529100535</v>
      </c>
      <c r="G739" s="18">
        <f>0.5 *E739+0.5*F739</f>
        <v>0.38048475715918928</v>
      </c>
      <c r="H739" s="19">
        <v>17</v>
      </c>
      <c r="I739" s="19">
        <v>9</v>
      </c>
      <c r="J739" s="20">
        <f>(I739/H739)</f>
        <v>0.52941176470588236</v>
      </c>
      <c r="K739" s="17" t="s">
        <v>288</v>
      </c>
    </row>
    <row r="740" spans="1:11" ht="22" x14ac:dyDescent="0.3">
      <c r="A740" s="21" t="s">
        <v>614</v>
      </c>
      <c r="B740" s="21" t="s">
        <v>611</v>
      </c>
      <c r="C740" s="21">
        <v>5.5</v>
      </c>
      <c r="D740" s="21">
        <v>0.19600000000000001</v>
      </c>
      <c r="E740" s="21">
        <v>0.28000000000000003</v>
      </c>
      <c r="F740" s="21">
        <v>0.48099999999999998</v>
      </c>
      <c r="G740" s="21">
        <v>0.38100000000000001</v>
      </c>
      <c r="H740" s="21">
        <v>15</v>
      </c>
      <c r="I740" s="21">
        <v>10</v>
      </c>
      <c r="J740" s="22">
        <v>0.67</v>
      </c>
      <c r="K740" s="21" t="s">
        <v>600</v>
      </c>
    </row>
    <row r="741" spans="1:11" ht="22" x14ac:dyDescent="0.3">
      <c r="A741" s="30" t="s">
        <v>764</v>
      </c>
      <c r="B741" s="30" t="s">
        <v>15</v>
      </c>
      <c r="C741" s="30">
        <v>6.5</v>
      </c>
      <c r="D741" s="30">
        <v>0.14499999999999999</v>
      </c>
      <c r="E741" s="30">
        <v>0.24</v>
      </c>
      <c r="F741" s="30">
        <v>0.52100000000000002</v>
      </c>
      <c r="G741" s="30">
        <v>0.38100000000000001</v>
      </c>
      <c r="H741" s="30">
        <v>15</v>
      </c>
      <c r="I741" s="30">
        <v>7</v>
      </c>
      <c r="J741" s="31">
        <v>0.47</v>
      </c>
      <c r="K741" s="30" t="s">
        <v>766</v>
      </c>
    </row>
    <row r="742" spans="1:11" ht="22" x14ac:dyDescent="0.3">
      <c r="A742" s="30" t="s">
        <v>764</v>
      </c>
      <c r="B742" s="30" t="s">
        <v>767</v>
      </c>
      <c r="C742" s="30">
        <v>8.33</v>
      </c>
      <c r="D742" s="30">
        <v>0.17799999999999999</v>
      </c>
      <c r="E742" s="30">
        <v>0.35</v>
      </c>
      <c r="F742" s="30">
        <v>0.41299999999999998</v>
      </c>
      <c r="G742" s="30">
        <v>0.38100000000000001</v>
      </c>
      <c r="H742" s="30">
        <v>13</v>
      </c>
      <c r="I742" s="30">
        <v>6</v>
      </c>
      <c r="J742" s="31">
        <v>0.46</v>
      </c>
      <c r="K742" s="30" t="s">
        <v>766</v>
      </c>
    </row>
    <row r="743" spans="1:11" ht="22" x14ac:dyDescent="0.3">
      <c r="A743" s="30" t="s">
        <v>809</v>
      </c>
      <c r="B743" s="30" t="s">
        <v>810</v>
      </c>
      <c r="C743" s="30">
        <v>3.65</v>
      </c>
      <c r="D743" s="30">
        <v>9.2999999999999999E-2</v>
      </c>
      <c r="E743" s="30">
        <v>6.9000000000000006E-2</v>
      </c>
      <c r="F743" s="30">
        <v>0.69299999999999995</v>
      </c>
      <c r="G743" s="30">
        <v>0.38100000000000001</v>
      </c>
      <c r="H743" s="30">
        <v>18</v>
      </c>
      <c r="I743" s="30">
        <v>13</v>
      </c>
      <c r="J743" s="31">
        <v>0.72</v>
      </c>
      <c r="K743" s="30" t="s">
        <v>807</v>
      </c>
    </row>
    <row r="744" spans="1:11" ht="22" x14ac:dyDescent="0.3">
      <c r="A744" s="17" t="s">
        <v>287</v>
      </c>
      <c r="B744" s="17" t="s">
        <v>351</v>
      </c>
      <c r="C744" s="18">
        <v>7.5</v>
      </c>
      <c r="D744" s="18">
        <v>0.21099999999999999</v>
      </c>
      <c r="E744" s="18">
        <f>(C744 - MIN(C:C)) / (MAX(C:C) - MIN(C:C))</f>
        <v>0.320326150262085</v>
      </c>
      <c r="F744" s="18">
        <f>1 - ((D744 - MIN(D:D)) / (MAX(D:D) - MIN(D:D)))</f>
        <v>0.44179894179894186</v>
      </c>
      <c r="G744" s="18">
        <f>0.5 *E744+0.5*F744</f>
        <v>0.38106254603051343</v>
      </c>
      <c r="H744" s="19">
        <v>18</v>
      </c>
      <c r="I744" s="19">
        <v>8</v>
      </c>
      <c r="J744" s="20">
        <f>(I744/H744)</f>
        <v>0.44444444444444442</v>
      </c>
      <c r="K744" s="17" t="s">
        <v>288</v>
      </c>
    </row>
    <row r="745" spans="1:11" ht="22" x14ac:dyDescent="0.3">
      <c r="A745" s="17" t="s">
        <v>310</v>
      </c>
      <c r="B745" s="17" t="s">
        <v>315</v>
      </c>
      <c r="C745" s="18">
        <v>6.33</v>
      </c>
      <c r="D745" s="18">
        <v>0.185</v>
      </c>
      <c r="E745" s="18">
        <f>(C745 - MIN(C:C)) / (MAX(C:C) - MIN(C:C))</f>
        <v>0.25218404193360511</v>
      </c>
      <c r="F745" s="18">
        <f>1 - ((D745 - MIN(D:D)) / (MAX(D:D) - MIN(D:D)))</f>
        <v>0.51058201058201058</v>
      </c>
      <c r="G745" s="18">
        <f>0.5 *E745+0.5*F745</f>
        <v>0.38138302625780784</v>
      </c>
      <c r="H745" s="19">
        <v>19</v>
      </c>
      <c r="I745" s="19">
        <v>18</v>
      </c>
      <c r="J745" s="20">
        <f>(I745/H745)</f>
        <v>0.94736842105263153</v>
      </c>
      <c r="K745" s="17" t="s">
        <v>300</v>
      </c>
    </row>
    <row r="746" spans="1:11" ht="22" x14ac:dyDescent="0.3">
      <c r="A746" s="6" t="s">
        <v>14</v>
      </c>
      <c r="B746" s="6" t="s">
        <v>15</v>
      </c>
      <c r="C746" s="7">
        <v>3.75</v>
      </c>
      <c r="D746" s="7">
        <v>0.128</v>
      </c>
      <c r="E746" s="7">
        <f>(C746 - MIN(C:C)) / (MAX(C:C) - MIN(C:C))</f>
        <v>0.10192195690157251</v>
      </c>
      <c r="F746" s="7">
        <f>1 - ((D746 - MIN(D:D)) / (MAX(D:D) - MIN(D:D)))</f>
        <v>0.66137566137566139</v>
      </c>
      <c r="G746" s="7">
        <f>0.5 *E746+0.5*F746</f>
        <v>0.38164880913861693</v>
      </c>
      <c r="H746" s="8">
        <v>14</v>
      </c>
      <c r="I746" s="8">
        <v>9</v>
      </c>
      <c r="J746" s="9">
        <f>I746/H746</f>
        <v>0.6428571428571429</v>
      </c>
      <c r="K746" s="3"/>
    </row>
    <row r="747" spans="1:11" ht="22" x14ac:dyDescent="0.3">
      <c r="A747" s="24" t="s">
        <v>694</v>
      </c>
      <c r="B747" s="24" t="s">
        <v>671</v>
      </c>
      <c r="C747" s="24">
        <v>5.12</v>
      </c>
      <c r="D747" s="24">
        <v>0.13400000000000001</v>
      </c>
      <c r="E747" s="24">
        <v>0.128</v>
      </c>
      <c r="F747" s="24">
        <v>0.63700000000000001</v>
      </c>
      <c r="G747" s="24">
        <v>0.38200000000000001</v>
      </c>
      <c r="H747" s="24">
        <v>28</v>
      </c>
      <c r="I747" s="24">
        <v>13</v>
      </c>
      <c r="J747" s="25">
        <v>0.46</v>
      </c>
      <c r="K747" s="3"/>
    </row>
    <row r="748" spans="1:11" ht="22" x14ac:dyDescent="0.3">
      <c r="A748" s="30" t="s">
        <v>798</v>
      </c>
      <c r="B748" s="30" t="s">
        <v>15</v>
      </c>
      <c r="C748" s="30">
        <v>8.75</v>
      </c>
      <c r="D748" s="30">
        <v>0.185</v>
      </c>
      <c r="E748" s="30">
        <v>0.375</v>
      </c>
      <c r="F748" s="30">
        <v>0.38900000000000001</v>
      </c>
      <c r="G748" s="30">
        <v>0.38200000000000001</v>
      </c>
      <c r="H748" s="30">
        <v>18</v>
      </c>
      <c r="I748" s="30">
        <v>11</v>
      </c>
      <c r="J748" s="31">
        <v>0.61</v>
      </c>
      <c r="K748" s="30" t="s">
        <v>799</v>
      </c>
    </row>
    <row r="749" spans="1:11" ht="22" x14ac:dyDescent="0.3">
      <c r="A749" s="17" t="s">
        <v>309</v>
      </c>
      <c r="B749" s="17" t="s">
        <v>15</v>
      </c>
      <c r="C749" s="18">
        <v>7.5</v>
      </c>
      <c r="D749" s="18">
        <v>0.21</v>
      </c>
      <c r="E749" s="18">
        <f>(C749 - MIN(C:C)) / (MAX(C:C) - MIN(C:C))</f>
        <v>0.320326150262085</v>
      </c>
      <c r="F749" s="18">
        <f>1 - ((D749 - MIN(D:D)) / (MAX(D:D) - MIN(D:D)))</f>
        <v>0.44444444444444442</v>
      </c>
      <c r="G749" s="18">
        <f>0.5 *E749+0.5*F749</f>
        <v>0.38238529735326471</v>
      </c>
      <c r="H749" s="19">
        <v>19</v>
      </c>
      <c r="I749" s="19">
        <v>14</v>
      </c>
      <c r="J749" s="20">
        <f>(I749/H749)</f>
        <v>0.73684210526315785</v>
      </c>
      <c r="K749" s="17" t="s">
        <v>296</v>
      </c>
    </row>
    <row r="750" spans="1:11" ht="22" x14ac:dyDescent="0.3">
      <c r="A750" s="17" t="s">
        <v>308</v>
      </c>
      <c r="B750" s="17" t="s">
        <v>315</v>
      </c>
      <c r="C750" s="18">
        <v>5.42</v>
      </c>
      <c r="D750" s="18">
        <v>0.16400000000000001</v>
      </c>
      <c r="E750" s="18">
        <f>(C750 - MIN(C:C)) / (MAX(C:C) - MIN(C:C))</f>
        <v>0.1991846243447874</v>
      </c>
      <c r="F750" s="18">
        <f>1 - ((D750 - MIN(D:D)) / (MAX(D:D) - MIN(D:D)))</f>
        <v>0.56613756613756605</v>
      </c>
      <c r="G750" s="18">
        <f>0.5 *E750+0.5*F750</f>
        <v>0.38266109524117675</v>
      </c>
      <c r="H750" s="19">
        <v>19</v>
      </c>
      <c r="I750" s="19">
        <v>13</v>
      </c>
      <c r="J750" s="20">
        <f>(I750/H750)</f>
        <v>0.68421052631578949</v>
      </c>
      <c r="K750" s="17" t="s">
        <v>306</v>
      </c>
    </row>
    <row r="751" spans="1:11" ht="22" x14ac:dyDescent="0.3">
      <c r="A751" s="21" t="s">
        <v>478</v>
      </c>
      <c r="B751" s="21" t="s">
        <v>476</v>
      </c>
      <c r="C751" s="21">
        <v>5.75</v>
      </c>
      <c r="D751" s="21">
        <v>0.20200000000000001</v>
      </c>
      <c r="E751" s="21">
        <v>0.3</v>
      </c>
      <c r="F751" s="21">
        <v>0.46600000000000003</v>
      </c>
      <c r="G751" s="21">
        <v>0.38300000000000001</v>
      </c>
      <c r="H751" s="21">
        <v>5</v>
      </c>
      <c r="I751" s="21">
        <v>4</v>
      </c>
      <c r="J751" s="22">
        <v>0.8</v>
      </c>
      <c r="K751" s="21" t="s">
        <v>475</v>
      </c>
    </row>
    <row r="752" spans="1:11" ht="22" x14ac:dyDescent="0.3">
      <c r="A752" s="21" t="s">
        <v>607</v>
      </c>
      <c r="B752" s="21" t="s">
        <v>612</v>
      </c>
      <c r="C752" s="21">
        <v>5.75</v>
      </c>
      <c r="D752" s="21">
        <v>0.20200000000000001</v>
      </c>
      <c r="E752" s="21">
        <v>0.3</v>
      </c>
      <c r="F752" s="21">
        <v>0.46600000000000003</v>
      </c>
      <c r="G752" s="21">
        <v>0.38300000000000001</v>
      </c>
      <c r="H752" s="21">
        <v>11</v>
      </c>
      <c r="I752" s="21">
        <v>4</v>
      </c>
      <c r="J752" s="22">
        <v>0.36</v>
      </c>
      <c r="K752" s="21" t="s">
        <v>600</v>
      </c>
    </row>
    <row r="753" spans="1:11" ht="22" x14ac:dyDescent="0.3">
      <c r="A753" s="17" t="s">
        <v>337</v>
      </c>
      <c r="B753" s="17" t="s">
        <v>15</v>
      </c>
      <c r="C753" s="18">
        <v>9.69</v>
      </c>
      <c r="D753" s="18">
        <v>0.25700000000000001</v>
      </c>
      <c r="E753" s="18">
        <f>(C753 - MIN(C:C)) / (MAX(C:C) - MIN(C:C))</f>
        <v>0.44787419918462429</v>
      </c>
      <c r="F753" s="18">
        <f>1 - ((D753 - MIN(D:D)) / (MAX(D:D) - MIN(D:D)))</f>
        <v>0.32010582010582012</v>
      </c>
      <c r="G753" s="18">
        <f>0.5 *E753+0.5*F753</f>
        <v>0.38399000964522223</v>
      </c>
      <c r="H753" s="19">
        <v>16</v>
      </c>
      <c r="I753" s="19">
        <v>16</v>
      </c>
      <c r="J753" s="20">
        <f>(I753/H753)</f>
        <v>1</v>
      </c>
      <c r="K753" s="17" t="s">
        <v>322</v>
      </c>
    </row>
    <row r="754" spans="1:11" ht="22" x14ac:dyDescent="0.3">
      <c r="A754" s="13" t="s">
        <v>231</v>
      </c>
      <c r="B754" s="13" t="s">
        <v>232</v>
      </c>
      <c r="C754" s="13">
        <v>9.42</v>
      </c>
      <c r="D754" s="13">
        <v>0.27800000000000002</v>
      </c>
      <c r="E754" s="13">
        <v>0.55400000000000005</v>
      </c>
      <c r="F754" s="13">
        <v>0.214</v>
      </c>
      <c r="G754" s="13">
        <v>0.38400000000000001</v>
      </c>
      <c r="H754" s="13">
        <v>23</v>
      </c>
      <c r="I754" s="13">
        <v>15</v>
      </c>
      <c r="J754" s="14">
        <v>0.65</v>
      </c>
      <c r="K754" s="13" t="s">
        <v>214</v>
      </c>
    </row>
    <row r="755" spans="1:11" ht="22" x14ac:dyDescent="0.3">
      <c r="A755" s="21" t="s">
        <v>396</v>
      </c>
      <c r="B755" s="21" t="s">
        <v>397</v>
      </c>
      <c r="C755" s="21">
        <v>6</v>
      </c>
      <c r="D755" s="21">
        <v>0.20899999999999999</v>
      </c>
      <c r="E755" s="21">
        <v>0.32</v>
      </c>
      <c r="F755" s="21">
        <v>0.44700000000000001</v>
      </c>
      <c r="G755" s="21">
        <v>0.38400000000000001</v>
      </c>
      <c r="H755" s="21">
        <v>13</v>
      </c>
      <c r="I755" s="21">
        <v>6</v>
      </c>
      <c r="J755" s="22">
        <v>0.46</v>
      </c>
      <c r="K755" s="21" t="s">
        <v>387</v>
      </c>
    </row>
    <row r="756" spans="1:11" ht="22" x14ac:dyDescent="0.3">
      <c r="A756" s="21" t="s">
        <v>614</v>
      </c>
      <c r="B756" s="21" t="s">
        <v>610</v>
      </c>
      <c r="C756" s="21">
        <v>6.58</v>
      </c>
      <c r="D756" s="21">
        <v>0.22600000000000001</v>
      </c>
      <c r="E756" s="21">
        <v>0.36599999999999999</v>
      </c>
      <c r="F756" s="21">
        <v>0.40200000000000002</v>
      </c>
      <c r="G756" s="21">
        <v>0.38400000000000001</v>
      </c>
      <c r="H756" s="21">
        <v>13</v>
      </c>
      <c r="I756" s="21">
        <v>13</v>
      </c>
      <c r="J756" s="22">
        <v>1</v>
      </c>
      <c r="K756" s="21" t="s">
        <v>600</v>
      </c>
    </row>
    <row r="757" spans="1:11" ht="22" x14ac:dyDescent="0.3">
      <c r="A757" s="30" t="s">
        <v>798</v>
      </c>
      <c r="B757" s="30" t="s">
        <v>15</v>
      </c>
      <c r="C757" s="30">
        <v>8.65</v>
      </c>
      <c r="D757" s="30">
        <v>0.182</v>
      </c>
      <c r="E757" s="30">
        <v>0.36899999999999999</v>
      </c>
      <c r="F757" s="30">
        <v>0.39900000000000002</v>
      </c>
      <c r="G757" s="30">
        <v>0.38400000000000001</v>
      </c>
      <c r="H757" s="30">
        <v>18</v>
      </c>
      <c r="I757" s="30">
        <v>14</v>
      </c>
      <c r="J757" s="31">
        <v>0.78</v>
      </c>
      <c r="K757" s="30" t="s">
        <v>799</v>
      </c>
    </row>
    <row r="758" spans="1:11" ht="22" x14ac:dyDescent="0.3">
      <c r="A758" s="21" t="s">
        <v>473</v>
      </c>
      <c r="B758" s="21" t="s">
        <v>477</v>
      </c>
      <c r="C758" s="21">
        <v>5.75</v>
      </c>
      <c r="D758" s="21">
        <v>0.2</v>
      </c>
      <c r="E758" s="21">
        <v>0.3</v>
      </c>
      <c r="F758" s="21">
        <v>0.47099999999999997</v>
      </c>
      <c r="G758" s="21">
        <v>0.38500000000000001</v>
      </c>
      <c r="H758" s="21">
        <v>8</v>
      </c>
      <c r="I758" s="21">
        <v>5</v>
      </c>
      <c r="J758" s="22">
        <v>0.63</v>
      </c>
      <c r="K758" s="21" t="s">
        <v>475</v>
      </c>
    </row>
    <row r="759" spans="1:11" ht="22" x14ac:dyDescent="0.3">
      <c r="A759" s="21" t="s">
        <v>479</v>
      </c>
      <c r="B759" s="21" t="s">
        <v>481</v>
      </c>
      <c r="C759" s="21">
        <v>5.75</v>
      </c>
      <c r="D759" s="21">
        <v>0.2</v>
      </c>
      <c r="E759" s="21">
        <v>0.3</v>
      </c>
      <c r="F759" s="21">
        <v>0.47099999999999997</v>
      </c>
      <c r="G759" s="21">
        <v>0.38500000000000001</v>
      </c>
      <c r="H759" s="21">
        <v>4</v>
      </c>
      <c r="I759" s="21">
        <v>4</v>
      </c>
      <c r="J759" s="22">
        <v>1</v>
      </c>
      <c r="K759" s="21" t="s">
        <v>475</v>
      </c>
    </row>
    <row r="760" spans="1:11" ht="22" x14ac:dyDescent="0.3">
      <c r="A760" s="17" t="s">
        <v>313</v>
      </c>
      <c r="B760" s="17" t="s">
        <v>15</v>
      </c>
      <c r="C760" s="18">
        <v>8.5</v>
      </c>
      <c r="D760" s="18">
        <v>0.23</v>
      </c>
      <c r="E760" s="18">
        <f>(C760 - MIN(C:C)) / (MAX(C:C) - MIN(C:C))</f>
        <v>0.37856726849155498</v>
      </c>
      <c r="F760" s="18">
        <f>1 - ((D760 - MIN(D:D)) / (MAX(D:D) - MIN(D:D)))</f>
        <v>0.39153439153439151</v>
      </c>
      <c r="G760" s="18">
        <f>0.5 *E760+0.5*F760</f>
        <v>0.38505083001297324</v>
      </c>
      <c r="H760" s="19">
        <v>18</v>
      </c>
      <c r="I760" s="19">
        <v>9</v>
      </c>
      <c r="J760" s="20">
        <f>(I760/H760)</f>
        <v>0.5</v>
      </c>
      <c r="K760" s="17" t="s">
        <v>304</v>
      </c>
    </row>
    <row r="761" spans="1:11" ht="22" x14ac:dyDescent="0.3">
      <c r="A761" s="17" t="s">
        <v>311</v>
      </c>
      <c r="B761" s="17" t="s">
        <v>360</v>
      </c>
      <c r="C761" s="18">
        <v>7.14</v>
      </c>
      <c r="D761" s="18">
        <v>0.2</v>
      </c>
      <c r="E761" s="18">
        <f>(C761 - MIN(C:C)) / (MAX(C:C) - MIN(C:C))</f>
        <v>0.29935934769947581</v>
      </c>
      <c r="F761" s="18">
        <f>1 - ((D761 - MIN(D:D)) / (MAX(D:D) - MIN(D:D)))</f>
        <v>0.47089947089947093</v>
      </c>
      <c r="G761" s="18">
        <f>0.5 *E761+0.5*F761</f>
        <v>0.38512940929947337</v>
      </c>
      <c r="H761" s="19">
        <v>19</v>
      </c>
      <c r="I761" s="19">
        <v>14</v>
      </c>
      <c r="J761" s="20">
        <f>(I761/H761)</f>
        <v>0.73684210526315785</v>
      </c>
      <c r="K761" s="17" t="s">
        <v>293</v>
      </c>
    </row>
    <row r="762" spans="1:11" ht="22" x14ac:dyDescent="0.3">
      <c r="A762" s="17" t="s">
        <v>301</v>
      </c>
      <c r="B762" s="17" t="s">
        <v>356</v>
      </c>
      <c r="C762" s="18">
        <v>6.25</v>
      </c>
      <c r="D762" s="18">
        <v>0.18</v>
      </c>
      <c r="E762" s="18">
        <f>(C762 - MIN(C:C)) / (MAX(C:C) - MIN(C:C))</f>
        <v>0.24752475247524749</v>
      </c>
      <c r="F762" s="18">
        <f>1 - ((D762 - MIN(D:D)) / (MAX(D:D) - MIN(D:D)))</f>
        <v>0.52380952380952384</v>
      </c>
      <c r="G762" s="18">
        <f>0.5 *E762+0.5*F762</f>
        <v>0.38566713814238568</v>
      </c>
      <c r="H762" s="19">
        <v>14</v>
      </c>
      <c r="I762" s="19">
        <v>8</v>
      </c>
      <c r="J762" s="20">
        <f>(I762/H762)</f>
        <v>0.5714285714285714</v>
      </c>
      <c r="K762" s="17" t="s">
        <v>298</v>
      </c>
    </row>
    <row r="763" spans="1:11" ht="22" x14ac:dyDescent="0.3">
      <c r="A763" s="13" t="s">
        <v>228</v>
      </c>
      <c r="B763" s="13" t="s">
        <v>205</v>
      </c>
      <c r="C763" s="13">
        <v>5.83</v>
      </c>
      <c r="D763" s="13">
        <v>0.217</v>
      </c>
      <c r="E763" s="13">
        <v>0.26600000000000001</v>
      </c>
      <c r="F763" s="13">
        <v>0.505</v>
      </c>
      <c r="G763" s="13">
        <v>0.38600000000000001</v>
      </c>
      <c r="H763" s="13">
        <v>19</v>
      </c>
      <c r="I763" s="13">
        <v>13</v>
      </c>
      <c r="J763" s="14">
        <v>0.68</v>
      </c>
      <c r="K763" s="13" t="s">
        <v>169</v>
      </c>
    </row>
    <row r="764" spans="1:11" ht="22" x14ac:dyDescent="0.3">
      <c r="A764" s="13" t="s">
        <v>155</v>
      </c>
      <c r="B764" s="13" t="s">
        <v>156</v>
      </c>
      <c r="C764" s="13">
        <v>6.25</v>
      </c>
      <c r="D764" s="13">
        <v>0.224</v>
      </c>
      <c r="E764" s="13">
        <v>0.3</v>
      </c>
      <c r="F764" s="13">
        <v>0.47099999999999997</v>
      </c>
      <c r="G764" s="13">
        <v>0.38600000000000001</v>
      </c>
      <c r="H764" s="13">
        <v>16</v>
      </c>
      <c r="I764" s="13">
        <v>4</v>
      </c>
      <c r="J764" s="14">
        <v>0.25</v>
      </c>
      <c r="K764" s="13" t="s">
        <v>157</v>
      </c>
    </row>
    <row r="765" spans="1:11" ht="22" x14ac:dyDescent="0.3">
      <c r="A765" s="21" t="s">
        <v>530</v>
      </c>
      <c r="B765" s="21" t="s">
        <v>527</v>
      </c>
      <c r="C765" s="21">
        <v>6</v>
      </c>
      <c r="D765" s="21">
        <v>0.20699999999999999</v>
      </c>
      <c r="E765" s="21">
        <v>0.32</v>
      </c>
      <c r="F765" s="21">
        <v>0.45200000000000001</v>
      </c>
      <c r="G765" s="21">
        <v>0.38600000000000001</v>
      </c>
      <c r="H765" s="21">
        <v>10</v>
      </c>
      <c r="I765" s="21">
        <v>6</v>
      </c>
      <c r="J765" s="22">
        <v>0.6</v>
      </c>
      <c r="K765" s="21" t="s">
        <v>528</v>
      </c>
    </row>
    <row r="766" spans="1:11" ht="22" x14ac:dyDescent="0.3">
      <c r="A766" s="24" t="s">
        <v>672</v>
      </c>
      <c r="B766" s="24" t="s">
        <v>686</v>
      </c>
      <c r="C766" s="24">
        <v>7.92</v>
      </c>
      <c r="D766" s="24">
        <v>0.17799999999999999</v>
      </c>
      <c r="E766" s="24">
        <v>0.32500000000000001</v>
      </c>
      <c r="F766" s="24">
        <v>0.44900000000000001</v>
      </c>
      <c r="G766" s="24">
        <v>0.38700000000000001</v>
      </c>
      <c r="H766" s="24">
        <v>66</v>
      </c>
      <c r="I766" s="24">
        <v>27</v>
      </c>
      <c r="J766" s="25">
        <v>0.41</v>
      </c>
      <c r="K766" s="3"/>
    </row>
    <row r="767" spans="1:11" ht="22" x14ac:dyDescent="0.3">
      <c r="A767" s="30" t="s">
        <v>838</v>
      </c>
      <c r="B767" s="30" t="s">
        <v>835</v>
      </c>
      <c r="C767" s="30">
        <v>9.7200000000000006</v>
      </c>
      <c r="D767" s="30">
        <v>0.2</v>
      </c>
      <c r="E767" s="30">
        <v>0.433</v>
      </c>
      <c r="F767" s="30">
        <v>0.34</v>
      </c>
      <c r="G767" s="30">
        <v>0.38700000000000001</v>
      </c>
      <c r="H767" s="30">
        <v>19</v>
      </c>
      <c r="I767" s="30">
        <v>9</v>
      </c>
      <c r="J767" s="31">
        <v>0.47</v>
      </c>
      <c r="K767" s="30" t="s">
        <v>821</v>
      </c>
    </row>
    <row r="768" spans="1:11" ht="22" x14ac:dyDescent="0.3">
      <c r="A768" s="17" t="s">
        <v>365</v>
      </c>
      <c r="B768" s="17" t="s">
        <v>15</v>
      </c>
      <c r="C768" s="18">
        <v>5.68</v>
      </c>
      <c r="D768" s="18">
        <v>0.16600000000000001</v>
      </c>
      <c r="E768" s="18">
        <f>(C768 - MIN(C:C)) / (MAX(C:C) - MIN(C:C))</f>
        <v>0.21432731508444958</v>
      </c>
      <c r="F768" s="18">
        <f>1 - ((D768 - MIN(D:D)) / (MAX(D:D) - MIN(D:D)))</f>
        <v>0.56084656084656082</v>
      </c>
      <c r="G768" s="18">
        <f>0.5 *E768+0.5*F768</f>
        <v>0.3875869379655052</v>
      </c>
      <c r="H768" s="19">
        <v>17</v>
      </c>
      <c r="I768" s="19">
        <v>11</v>
      </c>
      <c r="J768" s="20">
        <f>(I768/H768)</f>
        <v>0.6470588235294118</v>
      </c>
      <c r="K768" s="17" t="s">
        <v>304</v>
      </c>
    </row>
    <row r="769" spans="1:11" ht="22" x14ac:dyDescent="0.3">
      <c r="A769" s="17" t="s">
        <v>311</v>
      </c>
      <c r="B769" s="17" t="s">
        <v>15</v>
      </c>
      <c r="C769" s="18">
        <v>8.5</v>
      </c>
      <c r="D769" s="18">
        <v>0.22800000000000001</v>
      </c>
      <c r="E769" s="18">
        <f>(C769 - MIN(C:C)) / (MAX(C:C) - MIN(C:C))</f>
        <v>0.37856726849155498</v>
      </c>
      <c r="F769" s="18">
        <f>1 - ((D769 - MIN(D:D)) / (MAX(D:D) - MIN(D:D)))</f>
        <v>0.39682539682539686</v>
      </c>
      <c r="G769" s="18">
        <f>0.5 *E769+0.5*F769</f>
        <v>0.38769633265847592</v>
      </c>
      <c r="H769" s="19">
        <v>18</v>
      </c>
      <c r="I769" s="19">
        <v>16</v>
      </c>
      <c r="J769" s="20">
        <f>(I769/H769)</f>
        <v>0.88888888888888884</v>
      </c>
      <c r="K769" s="17" t="s">
        <v>293</v>
      </c>
    </row>
    <row r="770" spans="1:11" ht="22" x14ac:dyDescent="0.3">
      <c r="A770" s="17" t="s">
        <v>310</v>
      </c>
      <c r="B770" s="17" t="s">
        <v>357</v>
      </c>
      <c r="C770" s="18">
        <v>8.1</v>
      </c>
      <c r="D770" s="18">
        <v>0.219</v>
      </c>
      <c r="E770" s="18">
        <f>(C770 - MIN(C:C)) / (MAX(C:C) - MIN(C:C))</f>
        <v>0.355270821199767</v>
      </c>
      <c r="F770" s="18">
        <f>1 - ((D770 - MIN(D:D)) / (MAX(D:D) - MIN(D:D)))</f>
        <v>0.42063492063492058</v>
      </c>
      <c r="G770" s="18">
        <f>0.5 *E770+0.5*F770</f>
        <v>0.38795287091734376</v>
      </c>
      <c r="H770" s="19">
        <v>15</v>
      </c>
      <c r="I770" s="19">
        <v>7</v>
      </c>
      <c r="J770" s="20">
        <f>(I770/H770)</f>
        <v>0.46666666666666667</v>
      </c>
      <c r="K770" s="17" t="s">
        <v>300</v>
      </c>
    </row>
    <row r="771" spans="1:11" ht="22" x14ac:dyDescent="0.3">
      <c r="A771" s="21" t="s">
        <v>395</v>
      </c>
      <c r="B771" s="21" t="s">
        <v>388</v>
      </c>
      <c r="C771" s="21">
        <v>7</v>
      </c>
      <c r="D771" s="21">
        <v>0.23599999999999999</v>
      </c>
      <c r="E771" s="21">
        <v>0.4</v>
      </c>
      <c r="F771" s="21">
        <v>0.376</v>
      </c>
      <c r="G771" s="21">
        <v>0.38800000000000001</v>
      </c>
      <c r="H771" s="21">
        <v>14</v>
      </c>
      <c r="I771" s="21">
        <v>5</v>
      </c>
      <c r="J771" s="22">
        <v>0.36</v>
      </c>
      <c r="K771" s="21" t="s">
        <v>387</v>
      </c>
    </row>
    <row r="772" spans="1:11" ht="22" x14ac:dyDescent="0.3">
      <c r="A772" s="21" t="s">
        <v>433</v>
      </c>
      <c r="B772" s="21" t="s">
        <v>15</v>
      </c>
      <c r="C772" s="21">
        <v>8</v>
      </c>
      <c r="D772" s="21">
        <v>0.26600000000000001</v>
      </c>
      <c r="E772" s="21">
        <v>0.48</v>
      </c>
      <c r="F772" s="21">
        <v>0.29599999999999999</v>
      </c>
      <c r="G772" s="21">
        <v>0.38800000000000001</v>
      </c>
      <c r="H772" s="21">
        <v>11</v>
      </c>
      <c r="I772" s="21">
        <v>6</v>
      </c>
      <c r="J772" s="22">
        <v>0.55000000000000004</v>
      </c>
      <c r="K772" s="21" t="s">
        <v>434</v>
      </c>
    </row>
    <row r="773" spans="1:11" ht="22" x14ac:dyDescent="0.3">
      <c r="A773" s="30" t="s">
        <v>819</v>
      </c>
      <c r="B773" s="30" t="s">
        <v>835</v>
      </c>
      <c r="C773" s="30">
        <v>9</v>
      </c>
      <c r="D773" s="30">
        <v>0.186</v>
      </c>
      <c r="E773" s="30">
        <v>0.39</v>
      </c>
      <c r="F773" s="30">
        <v>0.38600000000000001</v>
      </c>
      <c r="G773" s="30">
        <v>0.38800000000000001</v>
      </c>
      <c r="H773" s="30">
        <v>19</v>
      </c>
      <c r="I773" s="30">
        <v>10</v>
      </c>
      <c r="J773" s="31">
        <v>0.53</v>
      </c>
      <c r="K773" s="30" t="s">
        <v>821</v>
      </c>
    </row>
    <row r="774" spans="1:11" ht="22" x14ac:dyDescent="0.3">
      <c r="A774" s="17" t="s">
        <v>309</v>
      </c>
      <c r="B774" s="17" t="s">
        <v>332</v>
      </c>
      <c r="C774" s="18">
        <v>8.06</v>
      </c>
      <c r="D774" s="18">
        <v>0.218</v>
      </c>
      <c r="E774" s="18">
        <f>(C774 - MIN(C:C)) / (MAX(C:C) - MIN(C:C))</f>
        <v>0.3529411764705882</v>
      </c>
      <c r="F774" s="18">
        <f>1 - ((D774 - MIN(D:D)) / (MAX(D:D) - MIN(D:D)))</f>
        <v>0.42328042328042326</v>
      </c>
      <c r="G774" s="18">
        <f>0.5 *E774+0.5*F774</f>
        <v>0.38811079987550573</v>
      </c>
      <c r="H774" s="19">
        <v>16</v>
      </c>
      <c r="I774" s="19">
        <v>9</v>
      </c>
      <c r="J774" s="20">
        <f>(I774/H774)</f>
        <v>0.5625</v>
      </c>
      <c r="K774" s="17" t="s">
        <v>296</v>
      </c>
    </row>
    <row r="775" spans="1:11" ht="22" x14ac:dyDescent="0.3">
      <c r="A775" s="17" t="s">
        <v>299</v>
      </c>
      <c r="B775" s="17" t="s">
        <v>366</v>
      </c>
      <c r="C775" s="18">
        <v>5.36</v>
      </c>
      <c r="D775" s="18">
        <v>0.158</v>
      </c>
      <c r="E775" s="18">
        <f>(C775 - MIN(C:C)) / (MAX(C:C) - MIN(C:C))</f>
        <v>0.19569015725101921</v>
      </c>
      <c r="F775" s="18">
        <f>1 - ((D775 - MIN(D:D)) / (MAX(D:D) - MIN(D:D)))</f>
        <v>0.58201058201058209</v>
      </c>
      <c r="G775" s="18">
        <f>0.5 *E775+0.5*F775</f>
        <v>0.38885036963080066</v>
      </c>
      <c r="H775" s="19">
        <v>14</v>
      </c>
      <c r="I775" s="19">
        <v>7</v>
      </c>
      <c r="J775" s="20">
        <f>(I775/H775)</f>
        <v>0.5</v>
      </c>
      <c r="K775" s="17" t="s">
        <v>300</v>
      </c>
    </row>
    <row r="776" spans="1:11" ht="22" x14ac:dyDescent="0.3">
      <c r="A776" s="21" t="s">
        <v>543</v>
      </c>
      <c r="B776" s="21" t="s">
        <v>544</v>
      </c>
      <c r="C776" s="21">
        <v>6.44</v>
      </c>
      <c r="D776" s="21">
        <v>0.218</v>
      </c>
      <c r="E776" s="21">
        <v>0.35499999999999998</v>
      </c>
      <c r="F776" s="21">
        <v>0.42299999999999999</v>
      </c>
      <c r="G776" s="21">
        <v>0.38900000000000001</v>
      </c>
      <c r="H776" s="21">
        <v>15</v>
      </c>
      <c r="I776" s="21">
        <v>9</v>
      </c>
      <c r="J776" s="22">
        <v>0.6</v>
      </c>
      <c r="K776" s="21" t="s">
        <v>545</v>
      </c>
    </row>
    <row r="777" spans="1:11" ht="22" x14ac:dyDescent="0.3">
      <c r="A777" s="21" t="s">
        <v>598</v>
      </c>
      <c r="B777" s="21" t="s">
        <v>605</v>
      </c>
      <c r="C777" s="21">
        <v>7.83</v>
      </c>
      <c r="D777" s="21">
        <v>0.26</v>
      </c>
      <c r="E777" s="21">
        <v>0.46600000000000003</v>
      </c>
      <c r="F777" s="21">
        <v>0.312</v>
      </c>
      <c r="G777" s="21">
        <v>0.38900000000000001</v>
      </c>
      <c r="H777" s="21">
        <v>15</v>
      </c>
      <c r="I777" s="21">
        <v>6</v>
      </c>
      <c r="J777" s="22">
        <v>0.4</v>
      </c>
      <c r="K777" s="21" t="s">
        <v>600</v>
      </c>
    </row>
    <row r="778" spans="1:11" ht="22" x14ac:dyDescent="0.3">
      <c r="A778" s="21" t="s">
        <v>624</v>
      </c>
      <c r="B778" s="21" t="s">
        <v>626</v>
      </c>
      <c r="C778" s="21">
        <v>7</v>
      </c>
      <c r="D778" s="21">
        <v>0.23499999999999999</v>
      </c>
      <c r="E778" s="21">
        <v>0.4</v>
      </c>
      <c r="F778" s="21">
        <v>0.378</v>
      </c>
      <c r="G778" s="21">
        <v>0.38900000000000001</v>
      </c>
      <c r="H778" s="21">
        <v>7</v>
      </c>
      <c r="I778" s="21">
        <v>6</v>
      </c>
      <c r="J778" s="22">
        <v>0.86</v>
      </c>
      <c r="K778" s="21" t="s">
        <v>600</v>
      </c>
    </row>
    <row r="779" spans="1:11" ht="22" x14ac:dyDescent="0.3">
      <c r="A779" s="21" t="s">
        <v>624</v>
      </c>
      <c r="B779" s="21" t="s">
        <v>626</v>
      </c>
      <c r="C779" s="21">
        <v>6.28</v>
      </c>
      <c r="D779" s="21">
        <v>0.21299999999999999</v>
      </c>
      <c r="E779" s="21">
        <v>0.34200000000000003</v>
      </c>
      <c r="F779" s="21">
        <v>0.437</v>
      </c>
      <c r="G779" s="21">
        <v>0.38900000000000001</v>
      </c>
      <c r="H779" s="21">
        <v>8</v>
      </c>
      <c r="I779" s="21">
        <v>7</v>
      </c>
      <c r="J779" s="22">
        <v>0.88</v>
      </c>
      <c r="K779" s="21" t="s">
        <v>600</v>
      </c>
    </row>
    <row r="780" spans="1:11" ht="22" x14ac:dyDescent="0.3">
      <c r="A780" s="17" t="s">
        <v>310</v>
      </c>
      <c r="B780" s="17" t="s">
        <v>363</v>
      </c>
      <c r="C780" s="18">
        <v>7.21</v>
      </c>
      <c r="D780" s="18">
        <v>0.19800000000000001</v>
      </c>
      <c r="E780" s="18">
        <f>(C780 - MIN(C:C)) / (MAX(C:C) - MIN(C:C))</f>
        <v>0.30343622597553871</v>
      </c>
      <c r="F780" s="18">
        <f>1 - ((D780 - MIN(D:D)) / (MAX(D:D) - MIN(D:D)))</f>
        <v>0.47619047619047616</v>
      </c>
      <c r="G780" s="18">
        <f>0.5 *E780+0.5*F780</f>
        <v>0.38981335108300741</v>
      </c>
      <c r="H780" s="19">
        <v>13</v>
      </c>
      <c r="I780" s="19">
        <v>7</v>
      </c>
      <c r="J780" s="20">
        <f>(I780/H780)</f>
        <v>0.53846153846153844</v>
      </c>
      <c r="K780" s="17" t="s">
        <v>300</v>
      </c>
    </row>
    <row r="781" spans="1:11" ht="22" x14ac:dyDescent="0.3">
      <c r="A781" s="17" t="s">
        <v>335</v>
      </c>
      <c r="B781" s="17" t="s">
        <v>15</v>
      </c>
      <c r="C781" s="18">
        <v>6.62</v>
      </c>
      <c r="D781" s="18">
        <v>0.185</v>
      </c>
      <c r="E781" s="18">
        <f>(C781 - MIN(C:C)) / (MAX(C:C) - MIN(C:C))</f>
        <v>0.26907396622015139</v>
      </c>
      <c r="F781" s="18">
        <f>1 - ((D781 - MIN(D:D)) / (MAX(D:D) - MIN(D:D)))</f>
        <v>0.51058201058201058</v>
      </c>
      <c r="G781" s="18">
        <f>0.5 *E781+0.5*F781</f>
        <v>0.38982798840108102</v>
      </c>
      <c r="H781" s="19">
        <v>18</v>
      </c>
      <c r="I781" s="19">
        <v>17</v>
      </c>
      <c r="J781" s="20">
        <f>(I781/H781)</f>
        <v>0.94444444444444442</v>
      </c>
      <c r="K781" s="17" t="s">
        <v>300</v>
      </c>
    </row>
    <row r="782" spans="1:11" ht="22" x14ac:dyDescent="0.3">
      <c r="A782" s="13" t="s">
        <v>199</v>
      </c>
      <c r="B782" s="13" t="s">
        <v>233</v>
      </c>
      <c r="C782" s="13">
        <v>6.07</v>
      </c>
      <c r="D782" s="13">
        <v>0.219</v>
      </c>
      <c r="E782" s="13">
        <v>0.28599999999999998</v>
      </c>
      <c r="F782" s="13">
        <v>0.495</v>
      </c>
      <c r="G782" s="13">
        <v>0.39</v>
      </c>
      <c r="H782" s="13">
        <v>18</v>
      </c>
      <c r="I782" s="13">
        <v>7</v>
      </c>
      <c r="J782" s="14">
        <v>0.39</v>
      </c>
      <c r="K782" s="13" t="s">
        <v>183</v>
      </c>
    </row>
    <row r="783" spans="1:11" ht="22" x14ac:dyDescent="0.3">
      <c r="A783" s="17" t="s">
        <v>310</v>
      </c>
      <c r="B783" s="17" t="s">
        <v>15</v>
      </c>
      <c r="C783" s="18">
        <v>8.2200000000000006</v>
      </c>
      <c r="D783" s="18">
        <v>0.22</v>
      </c>
      <c r="E783" s="18">
        <f>(C783 - MIN(C:C)) / (MAX(C:C) - MIN(C:C))</f>
        <v>0.36225975538730343</v>
      </c>
      <c r="F783" s="18">
        <f>1 - ((D783 - MIN(D:D)) / (MAX(D:D) - MIN(D:D)))</f>
        <v>0.41798941798941802</v>
      </c>
      <c r="G783" s="18">
        <f>0.5 *E783+0.5*F783</f>
        <v>0.3901245866883607</v>
      </c>
      <c r="H783" s="19">
        <v>19</v>
      </c>
      <c r="I783" s="19">
        <v>12</v>
      </c>
      <c r="J783" s="20">
        <f>(I783/H783)</f>
        <v>0.63157894736842102</v>
      </c>
      <c r="K783" s="17" t="s">
        <v>300</v>
      </c>
    </row>
    <row r="784" spans="1:11" ht="22" x14ac:dyDescent="0.3">
      <c r="A784" s="21" t="s">
        <v>635</v>
      </c>
      <c r="B784" s="21" t="s">
        <v>638</v>
      </c>
      <c r="C784" s="21">
        <v>6.25</v>
      </c>
      <c r="D784" s="21">
        <v>0.21099999999999999</v>
      </c>
      <c r="E784" s="21">
        <v>0.34</v>
      </c>
      <c r="F784" s="21">
        <v>0.442</v>
      </c>
      <c r="G784" s="21">
        <v>0.39100000000000001</v>
      </c>
      <c r="H784" s="21">
        <v>6</v>
      </c>
      <c r="I784" s="21">
        <v>5</v>
      </c>
      <c r="J784" s="22">
        <v>0.83</v>
      </c>
      <c r="K784" s="21" t="s">
        <v>600</v>
      </c>
    </row>
    <row r="785" spans="1:11" ht="22" x14ac:dyDescent="0.3">
      <c r="A785" s="17" t="s">
        <v>313</v>
      </c>
      <c r="B785" s="17" t="s">
        <v>15</v>
      </c>
      <c r="C785" s="18">
        <v>5</v>
      </c>
      <c r="D785" s="18">
        <v>0.14799999999999999</v>
      </c>
      <c r="E785" s="18">
        <f>(C785 - MIN(C:C)) / (MAX(C:C) - MIN(C:C))</f>
        <v>0.17472335468840999</v>
      </c>
      <c r="F785" s="18">
        <f>1 - ((D785 - MIN(D:D)) / (MAX(D:D) - MIN(D:D)))</f>
        <v>0.60846560846560849</v>
      </c>
      <c r="G785" s="18">
        <f>0.5 *E785+0.5*F785</f>
        <v>0.39159448157700927</v>
      </c>
      <c r="H785" s="19">
        <v>19</v>
      </c>
      <c r="I785" s="19">
        <v>8</v>
      </c>
      <c r="J785" s="20">
        <f>(I785/H785)</f>
        <v>0.42105263157894735</v>
      </c>
      <c r="K785" s="17" t="s">
        <v>304</v>
      </c>
    </row>
    <row r="786" spans="1:11" ht="22" x14ac:dyDescent="0.3">
      <c r="A786" s="13" t="s">
        <v>234</v>
      </c>
      <c r="B786" s="13" t="s">
        <v>235</v>
      </c>
      <c r="C786" s="13">
        <v>6.88</v>
      </c>
      <c r="D786" s="13">
        <v>0.23200000000000001</v>
      </c>
      <c r="E786" s="13">
        <v>0.35</v>
      </c>
      <c r="F786" s="13">
        <v>0.433</v>
      </c>
      <c r="G786" s="13">
        <v>0.39200000000000002</v>
      </c>
      <c r="H786" s="13">
        <v>30</v>
      </c>
      <c r="I786" s="13">
        <v>17</v>
      </c>
      <c r="J786" s="14">
        <v>0.56999999999999995</v>
      </c>
      <c r="K786" s="15" t="s">
        <v>154</v>
      </c>
    </row>
    <row r="787" spans="1:11" ht="22" x14ac:dyDescent="0.3">
      <c r="A787" s="21" t="s">
        <v>459</v>
      </c>
      <c r="B787" s="21" t="s">
        <v>460</v>
      </c>
      <c r="C787" s="21">
        <v>6.25</v>
      </c>
      <c r="D787" s="21">
        <v>0.21</v>
      </c>
      <c r="E787" s="21">
        <v>0.34</v>
      </c>
      <c r="F787" s="21">
        <v>0.44400000000000001</v>
      </c>
      <c r="G787" s="21">
        <v>0.39200000000000002</v>
      </c>
      <c r="H787" s="21">
        <v>7</v>
      </c>
      <c r="I787" s="21">
        <v>4</v>
      </c>
      <c r="J787" s="22">
        <v>0.56999999999999995</v>
      </c>
      <c r="K787" s="21" t="s">
        <v>440</v>
      </c>
    </row>
    <row r="788" spans="1:11" ht="22" x14ac:dyDescent="0.3">
      <c r="A788" s="6" t="s">
        <v>14</v>
      </c>
      <c r="B788" s="6" t="s">
        <v>15</v>
      </c>
      <c r="C788" s="7">
        <v>7.5</v>
      </c>
      <c r="D788" s="7">
        <v>0.20200000000000001</v>
      </c>
      <c r="E788" s="7">
        <f>(C788 - MIN(C:C)) / (MAX(C:C) - MIN(C:C))</f>
        <v>0.320326150262085</v>
      </c>
      <c r="F788" s="7">
        <f>1 - ((D788 - MIN(D:D)) / (MAX(D:D) - MIN(D:D)))</f>
        <v>0.46560846560846558</v>
      </c>
      <c r="G788" s="7">
        <f>0.5 *E788+0.5*F788</f>
        <v>0.39296730793527529</v>
      </c>
      <c r="H788" s="8">
        <v>14</v>
      </c>
      <c r="I788" s="8">
        <v>9</v>
      </c>
      <c r="J788" s="9">
        <f>I788/H788</f>
        <v>0.6428571428571429</v>
      </c>
      <c r="K788" s="3"/>
    </row>
    <row r="789" spans="1:11" ht="22" x14ac:dyDescent="0.3">
      <c r="A789" s="13" t="s">
        <v>236</v>
      </c>
      <c r="B789" s="13" t="s">
        <v>15</v>
      </c>
      <c r="C789" s="13">
        <v>5.83</v>
      </c>
      <c r="D789" s="13">
        <v>0.214</v>
      </c>
      <c r="E789" s="13">
        <v>0.26600000000000001</v>
      </c>
      <c r="F789" s="13">
        <v>0.51900000000000002</v>
      </c>
      <c r="G789" s="13">
        <v>0.39300000000000002</v>
      </c>
      <c r="H789" s="13">
        <v>11</v>
      </c>
      <c r="I789" s="13">
        <v>5</v>
      </c>
      <c r="J789" s="14">
        <v>0.45</v>
      </c>
      <c r="K789" s="13" t="s">
        <v>219</v>
      </c>
    </row>
    <row r="790" spans="1:11" ht="22" x14ac:dyDescent="0.3">
      <c r="A790" s="13" t="s">
        <v>139</v>
      </c>
      <c r="B790" s="13" t="s">
        <v>237</v>
      </c>
      <c r="C790" s="13">
        <v>5</v>
      </c>
      <c r="D790" s="13">
        <v>0.2</v>
      </c>
      <c r="E790" s="13">
        <v>0.2</v>
      </c>
      <c r="F790" s="13">
        <v>0.58599999999999997</v>
      </c>
      <c r="G790" s="13">
        <v>0.39300000000000002</v>
      </c>
      <c r="H790" s="13">
        <v>19</v>
      </c>
      <c r="I790" s="13">
        <v>8</v>
      </c>
      <c r="J790" s="14">
        <v>0.42</v>
      </c>
      <c r="K790" s="13" t="s">
        <v>141</v>
      </c>
    </row>
    <row r="791" spans="1:11" ht="22" x14ac:dyDescent="0.3">
      <c r="A791" s="30" t="s">
        <v>802</v>
      </c>
      <c r="B791" s="30" t="s">
        <v>701</v>
      </c>
      <c r="C791" s="30">
        <v>8.5</v>
      </c>
      <c r="D791" s="30">
        <v>0.17399999999999999</v>
      </c>
      <c r="E791" s="30">
        <v>0.36</v>
      </c>
      <c r="F791" s="30">
        <v>0.42599999999999999</v>
      </c>
      <c r="G791" s="30">
        <v>0.39300000000000002</v>
      </c>
      <c r="H791" s="30">
        <v>19</v>
      </c>
      <c r="I791" s="30">
        <v>12</v>
      </c>
      <c r="J791" s="31">
        <v>0.63</v>
      </c>
      <c r="K791" s="30" t="s">
        <v>803</v>
      </c>
    </row>
    <row r="792" spans="1:11" ht="22" x14ac:dyDescent="0.3">
      <c r="A792" s="30" t="s">
        <v>897</v>
      </c>
      <c r="B792" s="30" t="s">
        <v>895</v>
      </c>
      <c r="C792" s="30">
        <v>9.17</v>
      </c>
      <c r="D792" s="30">
        <v>0.186</v>
      </c>
      <c r="E792" s="30">
        <v>0.4</v>
      </c>
      <c r="F792" s="30">
        <v>0.38600000000000001</v>
      </c>
      <c r="G792" s="30">
        <v>0.39300000000000002</v>
      </c>
      <c r="H792" s="30">
        <v>18</v>
      </c>
      <c r="I792" s="30">
        <v>8</v>
      </c>
      <c r="J792" s="31">
        <v>0.44</v>
      </c>
      <c r="K792" s="30" t="s">
        <v>892</v>
      </c>
    </row>
    <row r="793" spans="1:11" ht="22" x14ac:dyDescent="0.3">
      <c r="A793" s="6" t="s">
        <v>14</v>
      </c>
      <c r="B793" s="6" t="s">
        <v>15</v>
      </c>
      <c r="C793" s="7">
        <v>9.17</v>
      </c>
      <c r="D793" s="7">
        <v>0.23799999999999999</v>
      </c>
      <c r="E793" s="7">
        <f>(C793 - MIN(C:C)) / (MAX(C:C) - MIN(C:C))</f>
        <v>0.41758881770529988</v>
      </c>
      <c r="F793" s="7">
        <f>1 - ((D793 - MIN(D:D)) / (MAX(D:D) - MIN(D:D)))</f>
        <v>0.37037037037037035</v>
      </c>
      <c r="G793" s="7">
        <f>0.5 *E793+0.5*F793</f>
        <v>0.39397959403783511</v>
      </c>
      <c r="H793" s="8">
        <v>5</v>
      </c>
      <c r="I793" s="8">
        <v>3</v>
      </c>
      <c r="J793" s="9">
        <f>I793/H793</f>
        <v>0.6</v>
      </c>
      <c r="K793" s="3"/>
    </row>
    <row r="794" spans="1:11" ht="22" x14ac:dyDescent="0.3">
      <c r="A794" s="30" t="s">
        <v>774</v>
      </c>
      <c r="B794" s="30" t="s">
        <v>779</v>
      </c>
      <c r="C794" s="30">
        <v>8.33</v>
      </c>
      <c r="D794" s="30">
        <v>0.17</v>
      </c>
      <c r="E794" s="30">
        <v>0.35</v>
      </c>
      <c r="F794" s="30">
        <v>0.439</v>
      </c>
      <c r="G794" s="30">
        <v>0.39400000000000002</v>
      </c>
      <c r="H794" s="30">
        <v>11</v>
      </c>
      <c r="I794" s="30">
        <v>6</v>
      </c>
      <c r="J794" s="31">
        <v>0.55000000000000004</v>
      </c>
      <c r="K794" s="30" t="s">
        <v>766</v>
      </c>
    </row>
    <row r="795" spans="1:11" ht="22" x14ac:dyDescent="0.3">
      <c r="A795" s="13" t="s">
        <v>238</v>
      </c>
      <c r="B795" s="13" t="s">
        <v>239</v>
      </c>
      <c r="C795" s="13">
        <v>5.76</v>
      </c>
      <c r="D795" s="13">
        <v>0.21199999999999999</v>
      </c>
      <c r="E795" s="13">
        <v>0.26100000000000001</v>
      </c>
      <c r="F795" s="13">
        <v>0.52900000000000003</v>
      </c>
      <c r="G795" s="13">
        <v>0.39500000000000002</v>
      </c>
      <c r="H795" s="13">
        <v>49</v>
      </c>
      <c r="I795" s="13">
        <v>25</v>
      </c>
      <c r="J795" s="14">
        <v>0.51</v>
      </c>
      <c r="K795" s="13" t="s">
        <v>240</v>
      </c>
    </row>
    <row r="796" spans="1:11" ht="22" x14ac:dyDescent="0.3">
      <c r="A796" s="13" t="s">
        <v>241</v>
      </c>
      <c r="B796" s="13" t="s">
        <v>242</v>
      </c>
      <c r="C796" s="13">
        <v>4.17</v>
      </c>
      <c r="D796" s="13">
        <v>0.185</v>
      </c>
      <c r="E796" s="13">
        <v>0.13400000000000001</v>
      </c>
      <c r="F796" s="13">
        <v>0.65700000000000003</v>
      </c>
      <c r="G796" s="13">
        <v>0.39500000000000002</v>
      </c>
      <c r="H796" s="13">
        <v>25</v>
      </c>
      <c r="I796" s="13">
        <v>6</v>
      </c>
      <c r="J796" s="14">
        <v>0.24</v>
      </c>
      <c r="K796" s="13" t="s">
        <v>219</v>
      </c>
    </row>
    <row r="797" spans="1:11" ht="22" x14ac:dyDescent="0.3">
      <c r="A797" s="21" t="s">
        <v>446</v>
      </c>
      <c r="B797" s="21" t="s">
        <v>439</v>
      </c>
      <c r="C797" s="21">
        <v>6.16</v>
      </c>
      <c r="D797" s="21">
        <v>0.20499999999999999</v>
      </c>
      <c r="E797" s="21">
        <v>0.33300000000000002</v>
      </c>
      <c r="F797" s="21">
        <v>0.45800000000000002</v>
      </c>
      <c r="G797" s="21">
        <v>0.39500000000000002</v>
      </c>
      <c r="H797" s="21">
        <v>13</v>
      </c>
      <c r="I797" s="21">
        <v>7</v>
      </c>
      <c r="J797" s="22">
        <v>0.54</v>
      </c>
      <c r="K797" s="21" t="s">
        <v>440</v>
      </c>
    </row>
    <row r="798" spans="1:11" ht="22" x14ac:dyDescent="0.3">
      <c r="A798" s="21" t="s">
        <v>503</v>
      </c>
      <c r="B798" s="21" t="s">
        <v>500</v>
      </c>
      <c r="C798" s="21">
        <v>6.16</v>
      </c>
      <c r="D798" s="21">
        <v>0.20499999999999999</v>
      </c>
      <c r="E798" s="21">
        <v>0.33300000000000002</v>
      </c>
      <c r="F798" s="21">
        <v>0.45800000000000002</v>
      </c>
      <c r="G798" s="21">
        <v>0.39500000000000002</v>
      </c>
      <c r="H798" s="21">
        <v>8</v>
      </c>
      <c r="I798" s="21">
        <v>6</v>
      </c>
      <c r="J798" s="22">
        <v>0.75</v>
      </c>
      <c r="K798" s="21" t="s">
        <v>501</v>
      </c>
    </row>
    <row r="799" spans="1:11" ht="22" x14ac:dyDescent="0.3">
      <c r="A799" s="21" t="s">
        <v>541</v>
      </c>
      <c r="B799" s="21" t="s">
        <v>542</v>
      </c>
      <c r="C799" s="21">
        <v>6.25</v>
      </c>
      <c r="D799" s="21">
        <v>0.20799999999999999</v>
      </c>
      <c r="E799" s="21">
        <v>0.34</v>
      </c>
      <c r="F799" s="21">
        <v>0.45</v>
      </c>
      <c r="G799" s="21">
        <v>0.39500000000000002</v>
      </c>
      <c r="H799" s="21">
        <v>6</v>
      </c>
      <c r="I799" s="21">
        <v>4</v>
      </c>
      <c r="J799" s="22">
        <v>0.67</v>
      </c>
      <c r="K799" s="21" t="s">
        <v>540</v>
      </c>
    </row>
    <row r="800" spans="1:11" ht="22" x14ac:dyDescent="0.3">
      <c r="A800" s="21" t="s">
        <v>614</v>
      </c>
      <c r="B800" s="21" t="s">
        <v>620</v>
      </c>
      <c r="C800" s="21">
        <v>5.33</v>
      </c>
      <c r="D800" s="21">
        <v>0.18</v>
      </c>
      <c r="E800" s="21">
        <v>0.26600000000000001</v>
      </c>
      <c r="F800" s="21">
        <v>0.52400000000000002</v>
      </c>
      <c r="G800" s="21">
        <v>0.39500000000000002</v>
      </c>
      <c r="H800" s="21">
        <v>14</v>
      </c>
      <c r="I800" s="21">
        <v>3</v>
      </c>
      <c r="J800" s="22">
        <v>0.21</v>
      </c>
      <c r="K800" s="21" t="s">
        <v>600</v>
      </c>
    </row>
    <row r="801" spans="1:11" ht="22" x14ac:dyDescent="0.3">
      <c r="A801" s="21" t="s">
        <v>479</v>
      </c>
      <c r="B801" s="21" t="s">
        <v>482</v>
      </c>
      <c r="C801" s="21">
        <v>7</v>
      </c>
      <c r="D801" s="21">
        <v>0.23</v>
      </c>
      <c r="E801" s="21">
        <v>0.4</v>
      </c>
      <c r="F801" s="21">
        <v>0.39200000000000002</v>
      </c>
      <c r="G801" s="21">
        <v>0.39600000000000002</v>
      </c>
      <c r="H801" s="21">
        <v>13</v>
      </c>
      <c r="I801" s="21">
        <v>4</v>
      </c>
      <c r="J801" s="22">
        <v>0.31</v>
      </c>
      <c r="K801" s="21" t="s">
        <v>475</v>
      </c>
    </row>
    <row r="802" spans="1:11" ht="22" x14ac:dyDescent="0.3">
      <c r="A802" s="21" t="s">
        <v>499</v>
      </c>
      <c r="B802" s="21" t="s">
        <v>500</v>
      </c>
      <c r="C802" s="21">
        <v>7</v>
      </c>
      <c r="D802" s="21">
        <v>0.23</v>
      </c>
      <c r="E802" s="21">
        <v>0.4</v>
      </c>
      <c r="F802" s="21">
        <v>0.39200000000000002</v>
      </c>
      <c r="G802" s="21">
        <v>0.39600000000000002</v>
      </c>
      <c r="H802" s="21">
        <v>8</v>
      </c>
      <c r="I802" s="21">
        <v>5</v>
      </c>
      <c r="J802" s="22">
        <v>0.63</v>
      </c>
      <c r="K802" s="21" t="s">
        <v>501</v>
      </c>
    </row>
    <row r="803" spans="1:11" ht="22" x14ac:dyDescent="0.3">
      <c r="A803" s="21" t="s">
        <v>598</v>
      </c>
      <c r="B803" s="21" t="s">
        <v>604</v>
      </c>
      <c r="C803" s="21">
        <v>7</v>
      </c>
      <c r="D803" s="21">
        <v>0.23</v>
      </c>
      <c r="E803" s="21">
        <v>0.4</v>
      </c>
      <c r="F803" s="21">
        <v>0.39200000000000002</v>
      </c>
      <c r="G803" s="21">
        <v>0.39600000000000002</v>
      </c>
      <c r="H803" s="21">
        <v>10</v>
      </c>
      <c r="I803" s="21">
        <v>9</v>
      </c>
      <c r="J803" s="22">
        <v>0.9</v>
      </c>
      <c r="K803" s="21" t="s">
        <v>600</v>
      </c>
    </row>
    <row r="804" spans="1:11" ht="22" x14ac:dyDescent="0.3">
      <c r="A804" s="24" t="s">
        <v>672</v>
      </c>
      <c r="B804" s="24" t="s">
        <v>695</v>
      </c>
      <c r="C804" s="24">
        <v>8.8000000000000007</v>
      </c>
      <c r="D804" s="24">
        <v>0.188</v>
      </c>
      <c r="E804" s="24">
        <v>0.38700000000000001</v>
      </c>
      <c r="F804" s="24">
        <v>0.40600000000000003</v>
      </c>
      <c r="G804" s="24">
        <v>0.39600000000000002</v>
      </c>
      <c r="H804" s="24">
        <v>71</v>
      </c>
      <c r="I804" s="24">
        <v>26</v>
      </c>
      <c r="J804" s="25">
        <v>0.37</v>
      </c>
      <c r="K804" s="3"/>
    </row>
    <row r="805" spans="1:11" ht="22" x14ac:dyDescent="0.3">
      <c r="A805" s="17" t="s">
        <v>321</v>
      </c>
      <c r="B805" s="17" t="s">
        <v>361</v>
      </c>
      <c r="C805" s="18">
        <v>6.43</v>
      </c>
      <c r="D805" s="18">
        <v>0.17599999999999999</v>
      </c>
      <c r="E805" s="18">
        <f>(C805 - MIN(C:C)) / (MAX(C:C) - MIN(C:C))</f>
        <v>0.25800815375655206</v>
      </c>
      <c r="F805" s="18">
        <f>1 - ((D805 - MIN(D:D)) / (MAX(D:D) - MIN(D:D)))</f>
        <v>0.53439153439153442</v>
      </c>
      <c r="G805" s="18">
        <f>0.5 *E805+0.5*F805</f>
        <v>0.39619984407404324</v>
      </c>
      <c r="H805" s="19">
        <v>20</v>
      </c>
      <c r="I805" s="19">
        <v>14</v>
      </c>
      <c r="J805" s="20">
        <f>(I805/H805)</f>
        <v>0.7</v>
      </c>
      <c r="K805" s="17" t="s">
        <v>322</v>
      </c>
    </row>
    <row r="806" spans="1:11" ht="22" x14ac:dyDescent="0.3">
      <c r="A806" s="17" t="s">
        <v>310</v>
      </c>
      <c r="B806" s="17" t="s">
        <v>15</v>
      </c>
      <c r="C806" s="18">
        <v>7</v>
      </c>
      <c r="D806" s="18">
        <v>0.188</v>
      </c>
      <c r="E806" s="18">
        <f>(C806 - MIN(C:C)) / (MAX(C:C) - MIN(C:C))</f>
        <v>0.29120559114735001</v>
      </c>
      <c r="F806" s="18">
        <f>1 - ((D806 - MIN(D:D)) / (MAX(D:D) - MIN(D:D)))</f>
        <v>0.50264550264550267</v>
      </c>
      <c r="G806" s="18">
        <f>0.5 *E806+0.5*F806</f>
        <v>0.39692554689642634</v>
      </c>
      <c r="H806" s="19">
        <v>19</v>
      </c>
      <c r="I806" s="19">
        <v>7</v>
      </c>
      <c r="J806" s="20">
        <f>(I806/H806)</f>
        <v>0.36842105263157893</v>
      </c>
      <c r="K806" s="17" t="s">
        <v>300</v>
      </c>
    </row>
    <row r="807" spans="1:11" ht="22" x14ac:dyDescent="0.3">
      <c r="A807" s="30" t="s">
        <v>865</v>
      </c>
      <c r="B807" s="30" t="s">
        <v>871</v>
      </c>
      <c r="C807" s="30">
        <v>8.75</v>
      </c>
      <c r="D807" s="30">
        <v>0.17599999999999999</v>
      </c>
      <c r="E807" s="30">
        <v>0.375</v>
      </c>
      <c r="F807" s="30">
        <v>0.41899999999999998</v>
      </c>
      <c r="G807" s="30">
        <v>0.39700000000000002</v>
      </c>
      <c r="H807" s="30">
        <v>10</v>
      </c>
      <c r="I807" s="30">
        <v>8</v>
      </c>
      <c r="J807" s="31">
        <v>0.8</v>
      </c>
      <c r="K807" s="30" t="s">
        <v>867</v>
      </c>
    </row>
    <row r="808" spans="1:11" ht="22" x14ac:dyDescent="0.3">
      <c r="A808" s="21" t="s">
        <v>478</v>
      </c>
      <c r="B808" s="21" t="s">
        <v>477</v>
      </c>
      <c r="C808" s="21">
        <v>6.33</v>
      </c>
      <c r="D808" s="21">
        <v>0.20799999999999999</v>
      </c>
      <c r="E808" s="21">
        <v>0.34599999999999997</v>
      </c>
      <c r="F808" s="21">
        <v>0.45</v>
      </c>
      <c r="G808" s="21">
        <v>0.39800000000000002</v>
      </c>
      <c r="H808" s="21">
        <v>10</v>
      </c>
      <c r="I808" s="21">
        <v>7</v>
      </c>
      <c r="J808" s="22">
        <v>0.7</v>
      </c>
      <c r="K808" s="21" t="s">
        <v>475</v>
      </c>
    </row>
    <row r="809" spans="1:11" ht="22" x14ac:dyDescent="0.3">
      <c r="A809" s="30" t="s">
        <v>798</v>
      </c>
      <c r="B809" s="30" t="s">
        <v>15</v>
      </c>
      <c r="C809" s="30">
        <v>8.33</v>
      </c>
      <c r="D809" s="30">
        <v>0.16800000000000001</v>
      </c>
      <c r="E809" s="30">
        <v>0.35</v>
      </c>
      <c r="F809" s="30">
        <v>0.44600000000000001</v>
      </c>
      <c r="G809" s="30">
        <v>0.39800000000000002</v>
      </c>
      <c r="H809" s="30">
        <v>16</v>
      </c>
      <c r="I809" s="30">
        <v>6</v>
      </c>
      <c r="J809" s="31">
        <v>0.38</v>
      </c>
      <c r="K809" s="30" t="s">
        <v>799</v>
      </c>
    </row>
    <row r="810" spans="1:11" ht="22" x14ac:dyDescent="0.3">
      <c r="A810" s="30" t="s">
        <v>801</v>
      </c>
      <c r="B810" s="30" t="s">
        <v>15</v>
      </c>
      <c r="C810" s="30">
        <v>9.5</v>
      </c>
      <c r="D810" s="30">
        <v>0.189</v>
      </c>
      <c r="E810" s="30">
        <v>0.42</v>
      </c>
      <c r="F810" s="30">
        <v>0.376</v>
      </c>
      <c r="G810" s="30">
        <v>0.39800000000000002</v>
      </c>
      <c r="H810" s="30">
        <v>19</v>
      </c>
      <c r="I810" s="30">
        <v>12</v>
      </c>
      <c r="J810" s="31">
        <v>0.63</v>
      </c>
      <c r="K810" s="30" t="s">
        <v>799</v>
      </c>
    </row>
    <row r="811" spans="1:11" ht="22" x14ac:dyDescent="0.3">
      <c r="A811" s="30" t="s">
        <v>801</v>
      </c>
      <c r="B811" s="30" t="s">
        <v>15</v>
      </c>
      <c r="C811" s="30">
        <v>9.17</v>
      </c>
      <c r="D811" s="30">
        <v>0.183</v>
      </c>
      <c r="E811" s="30">
        <v>0.4</v>
      </c>
      <c r="F811" s="30">
        <v>0.39600000000000002</v>
      </c>
      <c r="G811" s="30">
        <v>0.39800000000000002</v>
      </c>
      <c r="H811" s="30">
        <v>11</v>
      </c>
      <c r="I811" s="30">
        <v>7</v>
      </c>
      <c r="J811" s="31">
        <v>0.64</v>
      </c>
      <c r="K811" s="30" t="s">
        <v>799</v>
      </c>
    </row>
    <row r="812" spans="1:11" ht="22" x14ac:dyDescent="0.3">
      <c r="A812" s="17" t="s">
        <v>301</v>
      </c>
      <c r="B812" s="17" t="s">
        <v>359</v>
      </c>
      <c r="C812" s="18">
        <v>7.5</v>
      </c>
      <c r="D812" s="18">
        <v>0.19800000000000001</v>
      </c>
      <c r="E812" s="18">
        <f>(C812 - MIN(C:C)) / (MAX(C:C) - MIN(C:C))</f>
        <v>0.320326150262085</v>
      </c>
      <c r="F812" s="18">
        <f>1 - ((D812 - MIN(D:D)) / (MAX(D:D) - MIN(D:D)))</f>
        <v>0.47619047619047616</v>
      </c>
      <c r="G812" s="18">
        <f>0.5 *E812+0.5*F812</f>
        <v>0.39825831322628058</v>
      </c>
      <c r="H812" s="19">
        <v>19</v>
      </c>
      <c r="I812" s="19">
        <v>4</v>
      </c>
      <c r="J812" s="20">
        <f>(I812/H812)</f>
        <v>0.21052631578947367</v>
      </c>
      <c r="K812" s="17" t="s">
        <v>298</v>
      </c>
    </row>
    <row r="813" spans="1:11" ht="22" x14ac:dyDescent="0.3">
      <c r="A813" s="17" t="s">
        <v>335</v>
      </c>
      <c r="B813" s="17" t="s">
        <v>318</v>
      </c>
      <c r="C813" s="18">
        <v>7.75</v>
      </c>
      <c r="D813" s="18">
        <v>0.20300000000000001</v>
      </c>
      <c r="E813" s="18">
        <f>(C813 - MIN(C:C)) / (MAX(C:C) - MIN(C:C))</f>
        <v>0.33488642981945249</v>
      </c>
      <c r="F813" s="18">
        <f>1 - ((D813 - MIN(D:D)) / (MAX(D:D) - MIN(D:D)))</f>
        <v>0.46296296296296291</v>
      </c>
      <c r="G813" s="18">
        <f>0.5 *E813+0.5*F813</f>
        <v>0.3989246963912077</v>
      </c>
      <c r="H813" s="19">
        <v>17</v>
      </c>
      <c r="I813" s="19">
        <v>8</v>
      </c>
      <c r="J813" s="20">
        <f>(I813/H813)</f>
        <v>0.47058823529411764</v>
      </c>
      <c r="K813" s="17" t="s">
        <v>300</v>
      </c>
    </row>
    <row r="814" spans="1:11" ht="22" x14ac:dyDescent="0.3">
      <c r="A814" s="30" t="s">
        <v>800</v>
      </c>
      <c r="B814" s="30" t="s">
        <v>15</v>
      </c>
      <c r="C814" s="30">
        <v>5.83</v>
      </c>
      <c r="D814" s="30">
        <v>0.122</v>
      </c>
      <c r="E814" s="30">
        <v>0.2</v>
      </c>
      <c r="F814" s="30">
        <v>0.59699999999999998</v>
      </c>
      <c r="G814" s="30">
        <v>0.39900000000000002</v>
      </c>
      <c r="H814" s="30">
        <v>15</v>
      </c>
      <c r="I814" s="30">
        <v>7</v>
      </c>
      <c r="J814" s="31">
        <v>0.47</v>
      </c>
      <c r="K814" s="30" t="s">
        <v>799</v>
      </c>
    </row>
    <row r="815" spans="1:11" ht="22" x14ac:dyDescent="0.3">
      <c r="A815" s="17" t="s">
        <v>287</v>
      </c>
      <c r="B815" s="17" t="s">
        <v>15</v>
      </c>
      <c r="C815" s="18">
        <v>7.5</v>
      </c>
      <c r="D815" s="18">
        <v>0.19700000000000001</v>
      </c>
      <c r="E815" s="18">
        <f>(C815 - MIN(C:C)) / (MAX(C:C) - MIN(C:C))</f>
        <v>0.320326150262085</v>
      </c>
      <c r="F815" s="18">
        <f>1 - ((D815 - MIN(D:D)) / (MAX(D:D) - MIN(D:D)))</f>
        <v>0.47883597883597884</v>
      </c>
      <c r="G815" s="18">
        <f>0.5 *E815+0.5*F815</f>
        <v>0.39958106454903192</v>
      </c>
      <c r="H815" s="19">
        <v>18</v>
      </c>
      <c r="I815" s="19">
        <v>11</v>
      </c>
      <c r="J815" s="20">
        <f>(I815/H815)</f>
        <v>0.61111111111111116</v>
      </c>
      <c r="K815" s="17" t="s">
        <v>288</v>
      </c>
    </row>
    <row r="816" spans="1:11" ht="22" x14ac:dyDescent="0.3">
      <c r="A816" s="21" t="s">
        <v>451</v>
      </c>
      <c r="B816" s="21" t="s">
        <v>450</v>
      </c>
      <c r="C816" s="21">
        <v>7</v>
      </c>
      <c r="D816" s="21">
        <v>0.22700000000000001</v>
      </c>
      <c r="E816" s="21">
        <v>0.4</v>
      </c>
      <c r="F816" s="21">
        <v>0.39900000000000002</v>
      </c>
      <c r="G816" s="21">
        <v>0.4</v>
      </c>
      <c r="H816" s="21">
        <v>10</v>
      </c>
      <c r="I816" s="21">
        <v>7</v>
      </c>
      <c r="J816" s="22">
        <v>0.7</v>
      </c>
      <c r="K816" s="21" t="s">
        <v>440</v>
      </c>
    </row>
    <row r="817" spans="1:11" ht="22" x14ac:dyDescent="0.3">
      <c r="A817" s="21" t="s">
        <v>484</v>
      </c>
      <c r="B817" s="21" t="s">
        <v>485</v>
      </c>
      <c r="C817" s="21">
        <v>5.75</v>
      </c>
      <c r="D817" s="21">
        <v>0.189</v>
      </c>
      <c r="E817" s="21">
        <v>0.3</v>
      </c>
      <c r="F817" s="21">
        <v>0.5</v>
      </c>
      <c r="G817" s="21">
        <v>0.4</v>
      </c>
      <c r="H817" s="21">
        <v>9</v>
      </c>
      <c r="I817" s="21">
        <v>5</v>
      </c>
      <c r="J817" s="22">
        <v>0.56000000000000005</v>
      </c>
      <c r="K817" s="21" t="s">
        <v>486</v>
      </c>
    </row>
    <row r="818" spans="1:11" ht="22" x14ac:dyDescent="0.3">
      <c r="A818" s="21" t="s">
        <v>590</v>
      </c>
      <c r="B818" s="21" t="s">
        <v>591</v>
      </c>
      <c r="C818" s="21">
        <v>6.38</v>
      </c>
      <c r="D818" s="21">
        <v>0.20799999999999999</v>
      </c>
      <c r="E818" s="21">
        <v>0.35</v>
      </c>
      <c r="F818" s="21">
        <v>0.45</v>
      </c>
      <c r="G818" s="21">
        <v>0.4</v>
      </c>
      <c r="H818" s="21">
        <v>16</v>
      </c>
      <c r="I818" s="21">
        <v>9</v>
      </c>
      <c r="J818" s="22">
        <v>0.56000000000000005</v>
      </c>
      <c r="K818" s="21" t="s">
        <v>592</v>
      </c>
    </row>
    <row r="819" spans="1:11" ht="22" x14ac:dyDescent="0.3">
      <c r="A819" s="21" t="s">
        <v>598</v>
      </c>
      <c r="B819" s="21" t="s">
        <v>606</v>
      </c>
      <c r="C819" s="21">
        <v>7</v>
      </c>
      <c r="D819" s="21">
        <v>0.22600000000000001</v>
      </c>
      <c r="E819" s="21">
        <v>0.4</v>
      </c>
      <c r="F819" s="21">
        <v>0.40200000000000002</v>
      </c>
      <c r="G819" s="21">
        <v>0.40100000000000002</v>
      </c>
      <c r="H819" s="21">
        <v>14</v>
      </c>
      <c r="I819" s="21">
        <v>7</v>
      </c>
      <c r="J819" s="22">
        <v>0.5</v>
      </c>
      <c r="K819" s="21" t="s">
        <v>600</v>
      </c>
    </row>
    <row r="820" spans="1:11" ht="22" x14ac:dyDescent="0.3">
      <c r="A820" s="30" t="s">
        <v>764</v>
      </c>
      <c r="B820" s="30" t="s">
        <v>15</v>
      </c>
      <c r="C820" s="30">
        <v>9.5</v>
      </c>
      <c r="D820" s="30">
        <v>0.187</v>
      </c>
      <c r="E820" s="30">
        <v>0.42</v>
      </c>
      <c r="F820" s="30">
        <v>0.38300000000000001</v>
      </c>
      <c r="G820" s="30">
        <v>0.40100000000000002</v>
      </c>
      <c r="H820" s="30">
        <v>15</v>
      </c>
      <c r="I820" s="30">
        <v>5</v>
      </c>
      <c r="J820" s="31">
        <v>0.33</v>
      </c>
      <c r="K820" s="30" t="s">
        <v>766</v>
      </c>
    </row>
    <row r="821" spans="1:11" ht="22" x14ac:dyDescent="0.3">
      <c r="A821" s="30" t="s">
        <v>774</v>
      </c>
      <c r="B821" s="30" t="s">
        <v>780</v>
      </c>
      <c r="C821" s="30">
        <v>9.5</v>
      </c>
      <c r="D821" s="30">
        <v>0.187</v>
      </c>
      <c r="E821" s="30">
        <v>0.42</v>
      </c>
      <c r="F821" s="30">
        <v>0.38300000000000001</v>
      </c>
      <c r="G821" s="30">
        <v>0.40100000000000002</v>
      </c>
      <c r="H821" s="30">
        <v>17</v>
      </c>
      <c r="I821" s="30">
        <v>6</v>
      </c>
      <c r="J821" s="31">
        <v>0.35</v>
      </c>
      <c r="K821" s="30" t="s">
        <v>766</v>
      </c>
    </row>
    <row r="822" spans="1:11" ht="22" x14ac:dyDescent="0.3">
      <c r="A822" s="30" t="s">
        <v>798</v>
      </c>
      <c r="B822" s="30" t="s">
        <v>15</v>
      </c>
      <c r="C822" s="30">
        <v>8.2100000000000009</v>
      </c>
      <c r="D822" s="30">
        <v>0.16400000000000001</v>
      </c>
      <c r="E822" s="30">
        <v>0.34300000000000003</v>
      </c>
      <c r="F822" s="30">
        <v>0.45900000000000002</v>
      </c>
      <c r="G822" s="30">
        <v>0.40100000000000002</v>
      </c>
      <c r="H822" s="30">
        <v>17</v>
      </c>
      <c r="I822" s="30">
        <v>8</v>
      </c>
      <c r="J822" s="31">
        <v>0.47</v>
      </c>
      <c r="K822" s="30" t="s">
        <v>799</v>
      </c>
    </row>
    <row r="823" spans="1:11" ht="22" x14ac:dyDescent="0.3">
      <c r="A823" s="30" t="s">
        <v>800</v>
      </c>
      <c r="B823" s="30" t="s">
        <v>15</v>
      </c>
      <c r="C823" s="30">
        <v>8.33</v>
      </c>
      <c r="D823" s="30">
        <v>0.16600000000000001</v>
      </c>
      <c r="E823" s="30">
        <v>0.35</v>
      </c>
      <c r="F823" s="30">
        <v>0.45200000000000001</v>
      </c>
      <c r="G823" s="30">
        <v>0.40100000000000002</v>
      </c>
      <c r="H823" s="30">
        <v>19</v>
      </c>
      <c r="I823" s="30">
        <v>9</v>
      </c>
      <c r="J823" s="31">
        <v>0.47</v>
      </c>
      <c r="K823" s="30" t="s">
        <v>799</v>
      </c>
    </row>
    <row r="824" spans="1:11" ht="22" x14ac:dyDescent="0.3">
      <c r="A824" s="13" t="s">
        <v>139</v>
      </c>
      <c r="B824" s="13" t="s">
        <v>243</v>
      </c>
      <c r="C824" s="13">
        <v>8.33</v>
      </c>
      <c r="D824" s="13">
        <v>0.252</v>
      </c>
      <c r="E824" s="13">
        <v>0.46600000000000003</v>
      </c>
      <c r="F824" s="13">
        <v>0.33800000000000002</v>
      </c>
      <c r="G824" s="13">
        <v>0.40200000000000002</v>
      </c>
      <c r="H824" s="13">
        <v>19</v>
      </c>
      <c r="I824" s="13">
        <v>6</v>
      </c>
      <c r="J824" s="14">
        <v>0.32</v>
      </c>
      <c r="K824" s="13" t="s">
        <v>141</v>
      </c>
    </row>
    <row r="825" spans="1:11" ht="22" x14ac:dyDescent="0.3">
      <c r="A825" s="21" t="s">
        <v>425</v>
      </c>
      <c r="B825" s="21" t="s">
        <v>420</v>
      </c>
      <c r="C825" s="21">
        <v>4.5</v>
      </c>
      <c r="D825" s="21">
        <v>0.15</v>
      </c>
      <c r="E825" s="21">
        <v>0.2</v>
      </c>
      <c r="F825" s="21">
        <v>0.60299999999999998</v>
      </c>
      <c r="G825" s="21">
        <v>0.40200000000000002</v>
      </c>
      <c r="H825" s="21">
        <v>11</v>
      </c>
      <c r="I825" s="21">
        <v>6</v>
      </c>
      <c r="J825" s="22">
        <v>0.55000000000000004</v>
      </c>
      <c r="K825" s="21" t="s">
        <v>414</v>
      </c>
    </row>
    <row r="826" spans="1:11" ht="22" x14ac:dyDescent="0.3">
      <c r="A826" s="24" t="s">
        <v>696</v>
      </c>
      <c r="B826" s="24" t="s">
        <v>697</v>
      </c>
      <c r="C826" s="24">
        <v>5.8</v>
      </c>
      <c r="D826" s="24">
        <v>0.13600000000000001</v>
      </c>
      <c r="E826" s="24">
        <v>0.17499999999999999</v>
      </c>
      <c r="F826" s="24">
        <v>0.628</v>
      </c>
      <c r="G826" s="24">
        <v>0.40200000000000002</v>
      </c>
      <c r="H826" s="24">
        <v>35</v>
      </c>
      <c r="I826" s="24">
        <v>15</v>
      </c>
      <c r="J826" s="25">
        <v>0.43</v>
      </c>
      <c r="K826" s="3"/>
    </row>
    <row r="827" spans="1:11" ht="22" x14ac:dyDescent="0.3">
      <c r="A827" s="17" t="s">
        <v>299</v>
      </c>
      <c r="B827" s="17" t="s">
        <v>372</v>
      </c>
      <c r="C827" s="18">
        <v>5</v>
      </c>
      <c r="D827" s="18">
        <v>0.14000000000000001</v>
      </c>
      <c r="E827" s="18">
        <f>(C827 - MIN(C:C)) / (MAX(C:C) - MIN(C:C))</f>
        <v>0.17472335468840999</v>
      </c>
      <c r="F827" s="18">
        <f>1 - ((D827 - MIN(D:D)) / (MAX(D:D) - MIN(D:D)))</f>
        <v>0.62962962962962954</v>
      </c>
      <c r="G827" s="18">
        <f>0.5 *E827+0.5*F827</f>
        <v>0.40217649215901974</v>
      </c>
      <c r="H827" s="19">
        <v>14</v>
      </c>
      <c r="I827" s="19">
        <v>8</v>
      </c>
      <c r="J827" s="20">
        <f>(I827/H827)</f>
        <v>0.5714285714285714</v>
      </c>
      <c r="K827" s="17" t="s">
        <v>300</v>
      </c>
    </row>
    <row r="828" spans="1:11" ht="22" x14ac:dyDescent="0.3">
      <c r="A828" s="30" t="s">
        <v>764</v>
      </c>
      <c r="B828" s="30" t="s">
        <v>768</v>
      </c>
      <c r="C828" s="30">
        <v>10</v>
      </c>
      <c r="D828" s="30">
        <v>0.19500000000000001</v>
      </c>
      <c r="E828" s="30">
        <v>0.45</v>
      </c>
      <c r="F828" s="30">
        <v>0.35599999999999998</v>
      </c>
      <c r="G828" s="30">
        <v>0.40300000000000002</v>
      </c>
      <c r="H828" s="30">
        <v>14</v>
      </c>
      <c r="I828" s="30">
        <v>6</v>
      </c>
      <c r="J828" s="31">
        <v>0.43</v>
      </c>
      <c r="K828" s="30" t="s">
        <v>766</v>
      </c>
    </row>
    <row r="829" spans="1:11" ht="22" x14ac:dyDescent="0.3">
      <c r="A829" s="17" t="s">
        <v>290</v>
      </c>
      <c r="B829" s="17" t="s">
        <v>370</v>
      </c>
      <c r="C829" s="18">
        <v>6.5</v>
      </c>
      <c r="D829" s="18">
        <v>0.17199999999999999</v>
      </c>
      <c r="E829" s="18">
        <f>(C829 - MIN(C:C)) / (MAX(C:C) - MIN(C:C))</f>
        <v>0.26208503203261502</v>
      </c>
      <c r="F829" s="18">
        <f>1 - ((D829 - MIN(D:D)) / (MAX(D:D) - MIN(D:D)))</f>
        <v>0.544973544973545</v>
      </c>
      <c r="G829" s="18">
        <f>0.5 *E829+0.5*F829</f>
        <v>0.40352928850308001</v>
      </c>
      <c r="H829" s="19">
        <v>13</v>
      </c>
      <c r="I829" s="19">
        <v>5</v>
      </c>
      <c r="J829" s="20">
        <f>(I829/H829)</f>
        <v>0.38461538461538464</v>
      </c>
      <c r="K829" s="17" t="s">
        <v>288</v>
      </c>
    </row>
    <row r="830" spans="1:11" ht="22" x14ac:dyDescent="0.3">
      <c r="A830" s="17" t="s">
        <v>299</v>
      </c>
      <c r="B830" s="17" t="s">
        <v>15</v>
      </c>
      <c r="C830" s="18">
        <v>8.41</v>
      </c>
      <c r="D830" s="18">
        <v>0.214</v>
      </c>
      <c r="E830" s="18">
        <f>(C830 - MIN(C:C)) / (MAX(C:C) - MIN(C:C))</f>
        <v>0.37332556785090271</v>
      </c>
      <c r="F830" s="18">
        <f>1 - ((D830 - MIN(D:D)) / (MAX(D:D) - MIN(D:D)))</f>
        <v>0.43386243386243384</v>
      </c>
      <c r="G830" s="18">
        <f>0.5 *E830+0.5*F830</f>
        <v>0.4035940008566683</v>
      </c>
      <c r="H830" s="19">
        <v>18</v>
      </c>
      <c r="I830" s="19">
        <v>14</v>
      </c>
      <c r="J830" s="20">
        <f>(I830/H830)</f>
        <v>0.77777777777777779</v>
      </c>
      <c r="K830" s="17" t="s">
        <v>300</v>
      </c>
    </row>
    <row r="831" spans="1:11" ht="22" x14ac:dyDescent="0.3">
      <c r="A831" s="21" t="s">
        <v>573</v>
      </c>
      <c r="B831" s="21" t="s">
        <v>574</v>
      </c>
      <c r="C831" s="21">
        <v>9.5</v>
      </c>
      <c r="D831" s="21">
        <v>0.29899999999999999</v>
      </c>
      <c r="E831" s="21">
        <v>0.6</v>
      </c>
      <c r="F831" s="21">
        <v>0.20899999999999999</v>
      </c>
      <c r="G831" s="21">
        <v>0.40400000000000003</v>
      </c>
      <c r="H831" s="21">
        <v>5</v>
      </c>
      <c r="I831" s="21">
        <v>5</v>
      </c>
      <c r="J831" s="22">
        <v>1</v>
      </c>
      <c r="K831" s="21" t="s">
        <v>575</v>
      </c>
    </row>
    <row r="832" spans="1:11" ht="22" x14ac:dyDescent="0.3">
      <c r="A832" s="13" t="s">
        <v>197</v>
      </c>
      <c r="B832" s="13" t="s">
        <v>15</v>
      </c>
      <c r="C832" s="13">
        <v>5.83</v>
      </c>
      <c r="D832" s="13">
        <v>0.20899999999999999</v>
      </c>
      <c r="E832" s="13">
        <v>0.26600000000000001</v>
      </c>
      <c r="F832" s="13">
        <v>0.54300000000000004</v>
      </c>
      <c r="G832" s="13">
        <v>0.40500000000000003</v>
      </c>
      <c r="H832" s="13">
        <v>12</v>
      </c>
      <c r="I832" s="13">
        <v>7</v>
      </c>
      <c r="J832" s="14">
        <v>0.57999999999999996</v>
      </c>
      <c r="K832" s="13" t="s">
        <v>198</v>
      </c>
    </row>
    <row r="833" spans="1:11" ht="22" x14ac:dyDescent="0.3">
      <c r="A833" s="21" t="s">
        <v>499</v>
      </c>
      <c r="B833" s="21" t="s">
        <v>502</v>
      </c>
      <c r="C833" s="21">
        <v>6</v>
      </c>
      <c r="D833" s="21">
        <v>0.193</v>
      </c>
      <c r="E833" s="21">
        <v>0.32</v>
      </c>
      <c r="F833" s="21">
        <v>0.48899999999999999</v>
      </c>
      <c r="G833" s="21">
        <v>0.40500000000000003</v>
      </c>
      <c r="H833" s="21">
        <v>6</v>
      </c>
      <c r="I833" s="21">
        <v>5</v>
      </c>
      <c r="J833" s="22">
        <v>0.83</v>
      </c>
      <c r="K833" s="21" t="s">
        <v>501</v>
      </c>
    </row>
    <row r="834" spans="1:11" ht="22" x14ac:dyDescent="0.3">
      <c r="A834" s="30" t="s">
        <v>890</v>
      </c>
      <c r="B834" s="30" t="s">
        <v>894</v>
      </c>
      <c r="C834" s="30">
        <v>10</v>
      </c>
      <c r="D834" s="30">
        <v>0.193</v>
      </c>
      <c r="E834" s="30">
        <v>0.45</v>
      </c>
      <c r="F834" s="30">
        <v>0.36299999999999999</v>
      </c>
      <c r="G834" s="30">
        <v>0.40600000000000003</v>
      </c>
      <c r="H834" s="30">
        <v>18</v>
      </c>
      <c r="I834" s="30">
        <v>9</v>
      </c>
      <c r="J834" s="31">
        <v>0.5</v>
      </c>
      <c r="K834" s="30" t="s">
        <v>892</v>
      </c>
    </row>
    <row r="835" spans="1:11" ht="22" x14ac:dyDescent="0.3">
      <c r="A835" s="6" t="s">
        <v>29</v>
      </c>
      <c r="B835" s="6" t="s">
        <v>79</v>
      </c>
      <c r="C835" s="7">
        <v>5.5</v>
      </c>
      <c r="D835" s="7">
        <v>0.14799999999999999</v>
      </c>
      <c r="E835" s="7">
        <f>(C835 - MIN(C:C)) / (MAX(C:C) - MIN(C:C))</f>
        <v>0.20384391380314501</v>
      </c>
      <c r="F835" s="7">
        <f>1 - ((D835 - MIN(D:D)) / (MAX(D:D) - MIN(D:D)))</f>
        <v>0.60846560846560849</v>
      </c>
      <c r="G835" s="7">
        <f>0.5 *E835+0.5*F835</f>
        <v>0.40615476113437676</v>
      </c>
      <c r="H835" s="8">
        <v>13</v>
      </c>
      <c r="I835" s="8">
        <v>5</v>
      </c>
      <c r="J835" s="9">
        <f>I835/H835</f>
        <v>0.38461538461538464</v>
      </c>
      <c r="K835" s="3"/>
    </row>
    <row r="836" spans="1:11" ht="22" x14ac:dyDescent="0.3">
      <c r="A836" s="17" t="s">
        <v>313</v>
      </c>
      <c r="B836" s="17" t="s">
        <v>364</v>
      </c>
      <c r="C836" s="18">
        <v>8.5</v>
      </c>
      <c r="D836" s="18">
        <v>0.214</v>
      </c>
      <c r="E836" s="18">
        <f>(C836 - MIN(C:C)) / (MAX(C:C) - MIN(C:C))</f>
        <v>0.37856726849155498</v>
      </c>
      <c r="F836" s="18">
        <f>1 - ((D836 - MIN(D:D)) / (MAX(D:D) - MIN(D:D)))</f>
        <v>0.43386243386243384</v>
      </c>
      <c r="G836" s="18">
        <f>0.5 *E836+0.5*F836</f>
        <v>0.40621485117699441</v>
      </c>
      <c r="H836" s="19">
        <v>10</v>
      </c>
      <c r="I836" s="19">
        <v>8</v>
      </c>
      <c r="J836" s="20">
        <f>(I836/H836)</f>
        <v>0.8</v>
      </c>
      <c r="K836" s="17" t="s">
        <v>304</v>
      </c>
    </row>
    <row r="837" spans="1:11" ht="22" x14ac:dyDescent="0.3">
      <c r="A837" s="10" t="s">
        <v>96</v>
      </c>
      <c r="B837" s="10" t="s">
        <v>120</v>
      </c>
      <c r="C837" s="10">
        <v>7.92</v>
      </c>
      <c r="D837" s="11">
        <v>0.20100000000000001</v>
      </c>
      <c r="E837" s="11">
        <f>(C837 - MIN(C:C)) / (MAX(C:C) - MIN(C:C))</f>
        <v>0.3447874199184624</v>
      </c>
      <c r="F837" s="11">
        <f>1 - ((D837 - MIN(D:D)) / (MAX(D:D) - MIN(D:D)))</f>
        <v>0.46825396825396826</v>
      </c>
      <c r="G837" s="11">
        <f>0.5 *E837+0.5*F837</f>
        <v>0.40652069408621533</v>
      </c>
      <c r="H837" s="10">
        <v>24</v>
      </c>
      <c r="I837" s="10">
        <v>12</v>
      </c>
      <c r="J837" s="12">
        <f>I837/H837</f>
        <v>0.5</v>
      </c>
      <c r="K837" s="3"/>
    </row>
    <row r="838" spans="1:11" ht="22" x14ac:dyDescent="0.3">
      <c r="A838" s="17" t="s">
        <v>290</v>
      </c>
      <c r="B838" s="17" t="s">
        <v>292</v>
      </c>
      <c r="C838" s="18">
        <v>7.92</v>
      </c>
      <c r="D838" s="18">
        <v>0.20100000000000001</v>
      </c>
      <c r="E838" s="18">
        <f>(C838 - MIN(C:C)) / (MAX(C:C) - MIN(C:C))</f>
        <v>0.3447874199184624</v>
      </c>
      <c r="F838" s="18">
        <f>1 - ((D838 - MIN(D:D)) / (MAX(D:D) - MIN(D:D)))</f>
        <v>0.46825396825396826</v>
      </c>
      <c r="G838" s="18">
        <f>0.5 *E838+0.5*F838</f>
        <v>0.40652069408621533</v>
      </c>
      <c r="H838" s="19">
        <v>19</v>
      </c>
      <c r="I838" s="19">
        <v>12</v>
      </c>
      <c r="J838" s="20">
        <f>(I838/H838)</f>
        <v>0.63157894736842102</v>
      </c>
      <c r="K838" s="17" t="s">
        <v>288</v>
      </c>
    </row>
    <row r="839" spans="1:11" ht="22" x14ac:dyDescent="0.3">
      <c r="A839" s="21" t="s">
        <v>435</v>
      </c>
      <c r="B839" s="21" t="s">
        <v>15</v>
      </c>
      <c r="C839" s="21">
        <v>7</v>
      </c>
      <c r="D839" s="21">
        <v>0.221</v>
      </c>
      <c r="E839" s="21">
        <v>0.4</v>
      </c>
      <c r="F839" s="21">
        <v>0.41499999999999998</v>
      </c>
      <c r="G839" s="21">
        <v>0.40799999999999997</v>
      </c>
      <c r="H839" s="21">
        <v>6</v>
      </c>
      <c r="I839" s="21">
        <v>4</v>
      </c>
      <c r="J839" s="22">
        <v>0.67</v>
      </c>
      <c r="K839" s="21" t="s">
        <v>434</v>
      </c>
    </row>
    <row r="840" spans="1:11" ht="22" x14ac:dyDescent="0.3">
      <c r="A840" s="21" t="s">
        <v>643</v>
      </c>
      <c r="B840" s="21" t="s">
        <v>15</v>
      </c>
      <c r="C840" s="21">
        <v>5.83</v>
      </c>
      <c r="D840" s="21">
        <v>0.185</v>
      </c>
      <c r="E840" s="21">
        <v>0.30599999999999999</v>
      </c>
      <c r="F840" s="21">
        <v>0.51100000000000001</v>
      </c>
      <c r="G840" s="21">
        <v>0.40799999999999997</v>
      </c>
      <c r="H840" s="21">
        <v>5</v>
      </c>
      <c r="I840" s="21">
        <v>3</v>
      </c>
      <c r="J840" s="22">
        <v>0.6</v>
      </c>
      <c r="K840" s="21" t="s">
        <v>644</v>
      </c>
    </row>
    <row r="841" spans="1:11" ht="22" x14ac:dyDescent="0.3">
      <c r="A841" s="30" t="s">
        <v>782</v>
      </c>
      <c r="B841" s="30" t="s">
        <v>792</v>
      </c>
      <c r="C841" s="30">
        <v>9.17</v>
      </c>
      <c r="D841" s="30">
        <v>0.17699999999999999</v>
      </c>
      <c r="E841" s="30">
        <v>0.4</v>
      </c>
      <c r="F841" s="30">
        <v>0.41599999999999998</v>
      </c>
      <c r="G841" s="30">
        <v>0.40799999999999997</v>
      </c>
      <c r="H841" s="30">
        <v>13</v>
      </c>
      <c r="I841" s="30">
        <v>7</v>
      </c>
      <c r="J841" s="31">
        <v>0.54</v>
      </c>
      <c r="K841" s="30" t="s">
        <v>766</v>
      </c>
    </row>
    <row r="842" spans="1:11" ht="22" x14ac:dyDescent="0.3">
      <c r="A842" s="30" t="s">
        <v>880</v>
      </c>
      <c r="B842" s="30" t="s">
        <v>887</v>
      </c>
      <c r="C842" s="30">
        <v>8.41</v>
      </c>
      <c r="D842" s="30">
        <v>0.16300000000000001</v>
      </c>
      <c r="E842" s="30">
        <v>0.35499999999999998</v>
      </c>
      <c r="F842" s="30">
        <v>0.46200000000000002</v>
      </c>
      <c r="G842" s="30">
        <v>0.40799999999999997</v>
      </c>
      <c r="H842" s="30">
        <v>19</v>
      </c>
      <c r="I842" s="30">
        <v>11</v>
      </c>
      <c r="J842" s="31">
        <v>0.57999999999999996</v>
      </c>
      <c r="K842" s="30" t="s">
        <v>867</v>
      </c>
    </row>
    <row r="843" spans="1:11" ht="22" x14ac:dyDescent="0.3">
      <c r="A843" s="17" t="s">
        <v>337</v>
      </c>
      <c r="B843" s="17" t="s">
        <v>371</v>
      </c>
      <c r="C843" s="18">
        <v>6.94</v>
      </c>
      <c r="D843" s="18">
        <v>0.17799999999999999</v>
      </c>
      <c r="E843" s="18">
        <f>(C843 - MIN(C:C)) / (MAX(C:C) - MIN(C:C))</f>
        <v>0.28771112405358185</v>
      </c>
      <c r="F843" s="18">
        <f>1 - ((D843 - MIN(D:D)) / (MAX(D:D) - MIN(D:D)))</f>
        <v>0.52910052910052907</v>
      </c>
      <c r="G843" s="18">
        <f>0.5 *E843+0.5*F843</f>
        <v>0.40840582657705549</v>
      </c>
      <c r="H843" s="19">
        <v>11</v>
      </c>
      <c r="I843" s="19">
        <v>9</v>
      </c>
      <c r="J843" s="20">
        <f>(I843/H843)</f>
        <v>0.81818181818181823</v>
      </c>
      <c r="K843" s="17" t="s">
        <v>322</v>
      </c>
    </row>
    <row r="844" spans="1:11" ht="22" x14ac:dyDescent="0.3">
      <c r="A844" s="21" t="s">
        <v>465</v>
      </c>
      <c r="B844" s="21" t="s">
        <v>466</v>
      </c>
      <c r="C844" s="21">
        <v>7.5</v>
      </c>
      <c r="D844" s="21">
        <v>0.23499999999999999</v>
      </c>
      <c r="E844" s="21">
        <v>0.44</v>
      </c>
      <c r="F844" s="21">
        <v>0.378</v>
      </c>
      <c r="G844" s="21">
        <v>0.40899999999999997</v>
      </c>
      <c r="H844" s="21">
        <v>12</v>
      </c>
      <c r="I844" s="21">
        <v>9</v>
      </c>
      <c r="J844" s="22">
        <v>0.75</v>
      </c>
      <c r="K844" s="21" t="s">
        <v>463</v>
      </c>
    </row>
    <row r="845" spans="1:11" ht="22" x14ac:dyDescent="0.3">
      <c r="A845" s="21" t="s">
        <v>533</v>
      </c>
      <c r="B845" s="21" t="s">
        <v>534</v>
      </c>
      <c r="C845" s="21">
        <v>7</v>
      </c>
      <c r="D845" s="21">
        <v>0.22</v>
      </c>
      <c r="E845" s="21">
        <v>0.4</v>
      </c>
      <c r="F845" s="21">
        <v>0.41799999999999998</v>
      </c>
      <c r="G845" s="21">
        <v>0.40899999999999997</v>
      </c>
      <c r="H845" s="21">
        <v>4</v>
      </c>
      <c r="I845" s="21">
        <v>3</v>
      </c>
      <c r="J845" s="22">
        <v>0.75</v>
      </c>
      <c r="K845" s="21" t="s">
        <v>528</v>
      </c>
    </row>
    <row r="846" spans="1:11" ht="22" x14ac:dyDescent="0.3">
      <c r="A846" s="21" t="s">
        <v>419</v>
      </c>
      <c r="B846" s="21" t="s">
        <v>420</v>
      </c>
      <c r="C846" s="21">
        <v>7</v>
      </c>
      <c r="D846" s="21">
        <v>0.219</v>
      </c>
      <c r="E846" s="21">
        <v>0.4</v>
      </c>
      <c r="F846" s="21">
        <v>0.42099999999999999</v>
      </c>
      <c r="G846" s="21">
        <v>0.41</v>
      </c>
      <c r="H846" s="21">
        <v>15</v>
      </c>
      <c r="I846" s="21">
        <v>8</v>
      </c>
      <c r="J846" s="22">
        <v>0.53</v>
      </c>
      <c r="K846" s="21" t="s">
        <v>414</v>
      </c>
    </row>
    <row r="847" spans="1:11" ht="22" x14ac:dyDescent="0.3">
      <c r="A847" s="10" t="s">
        <v>96</v>
      </c>
      <c r="B847" s="10" t="s">
        <v>126</v>
      </c>
      <c r="C847" s="10">
        <v>6.14</v>
      </c>
      <c r="D847" s="11">
        <v>0.159</v>
      </c>
      <c r="E847" s="11">
        <f>(C847 - MIN(C:C)) / (MAX(C:C) - MIN(C:C))</f>
        <v>0.24111822947000577</v>
      </c>
      <c r="F847" s="11">
        <f>1 - ((D847 - MIN(D:D)) / (MAX(D:D) - MIN(D:D)))</f>
        <v>0.57936507936507931</v>
      </c>
      <c r="G847" s="11">
        <f>0.5 *E847+0.5*F847</f>
        <v>0.41024165441754257</v>
      </c>
      <c r="H847" s="10">
        <v>23</v>
      </c>
      <c r="I847" s="10">
        <v>11</v>
      </c>
      <c r="J847" s="12">
        <f>I847/H847</f>
        <v>0.47826086956521741</v>
      </c>
      <c r="K847" s="3"/>
    </row>
    <row r="848" spans="1:11" ht="22" x14ac:dyDescent="0.3">
      <c r="A848" s="13" t="s">
        <v>197</v>
      </c>
      <c r="B848" s="13" t="s">
        <v>15</v>
      </c>
      <c r="C848" s="13">
        <v>9.5</v>
      </c>
      <c r="D848" s="13">
        <v>0.26800000000000002</v>
      </c>
      <c r="E848" s="13">
        <v>0.56000000000000005</v>
      </c>
      <c r="F848" s="13">
        <v>0.26200000000000001</v>
      </c>
      <c r="G848" s="13">
        <v>0.41099999999999998</v>
      </c>
      <c r="H848" s="13">
        <v>17</v>
      </c>
      <c r="I848" s="13">
        <v>6</v>
      </c>
      <c r="J848" s="14">
        <v>0.35</v>
      </c>
      <c r="K848" s="13" t="s">
        <v>198</v>
      </c>
    </row>
    <row r="849" spans="1:11" ht="22" x14ac:dyDescent="0.3">
      <c r="A849" s="21" t="s">
        <v>503</v>
      </c>
      <c r="B849" s="21" t="s">
        <v>502</v>
      </c>
      <c r="C849" s="21">
        <v>7.62</v>
      </c>
      <c r="D849" s="21">
        <v>0.23699999999999999</v>
      </c>
      <c r="E849" s="21">
        <v>0.45</v>
      </c>
      <c r="F849" s="21">
        <v>0.373</v>
      </c>
      <c r="G849" s="21">
        <v>0.41099999999999998</v>
      </c>
      <c r="H849" s="21">
        <v>10</v>
      </c>
      <c r="I849" s="21">
        <v>8</v>
      </c>
      <c r="J849" s="22">
        <v>0.8</v>
      </c>
      <c r="K849" s="21" t="s">
        <v>501</v>
      </c>
    </row>
    <row r="850" spans="1:11" ht="22" x14ac:dyDescent="0.3">
      <c r="A850" s="24" t="s">
        <v>690</v>
      </c>
      <c r="B850" s="24" t="s">
        <v>698</v>
      </c>
      <c r="C850" s="24">
        <v>10.96</v>
      </c>
      <c r="D850" s="24">
        <v>0.217</v>
      </c>
      <c r="E850" s="24">
        <v>0.53900000000000003</v>
      </c>
      <c r="F850" s="24">
        <v>0.28199999999999997</v>
      </c>
      <c r="G850" s="24">
        <v>0.41099999999999998</v>
      </c>
      <c r="H850" s="24">
        <v>68</v>
      </c>
      <c r="I850" s="24">
        <v>32</v>
      </c>
      <c r="J850" s="25">
        <v>0.47</v>
      </c>
      <c r="K850" s="3"/>
    </row>
    <row r="851" spans="1:11" ht="22" x14ac:dyDescent="0.3">
      <c r="A851" s="30" t="s">
        <v>764</v>
      </c>
      <c r="B851" s="30" t="s">
        <v>15</v>
      </c>
      <c r="C851" s="30">
        <v>9.17</v>
      </c>
      <c r="D851" s="30">
        <v>0.17499999999999999</v>
      </c>
      <c r="E851" s="30">
        <v>0.4</v>
      </c>
      <c r="F851" s="30">
        <v>0.42199999999999999</v>
      </c>
      <c r="G851" s="30">
        <v>0.41099999999999998</v>
      </c>
      <c r="H851" s="30">
        <v>16</v>
      </c>
      <c r="I851" s="30">
        <v>7</v>
      </c>
      <c r="J851" s="31">
        <v>0.44</v>
      </c>
      <c r="K851" s="30" t="s">
        <v>766</v>
      </c>
    </row>
    <row r="852" spans="1:11" ht="22" x14ac:dyDescent="0.3">
      <c r="A852" s="30" t="s">
        <v>800</v>
      </c>
      <c r="B852" s="30" t="s">
        <v>15</v>
      </c>
      <c r="C852" s="30">
        <v>6.79</v>
      </c>
      <c r="D852" s="30">
        <v>0.13200000000000001</v>
      </c>
      <c r="E852" s="30">
        <v>0.25700000000000001</v>
      </c>
      <c r="F852" s="30">
        <v>0.56399999999999995</v>
      </c>
      <c r="G852" s="30">
        <v>0.41099999999999998</v>
      </c>
      <c r="H852" s="30">
        <v>19</v>
      </c>
      <c r="I852" s="30">
        <v>15</v>
      </c>
      <c r="J852" s="31">
        <v>0.79</v>
      </c>
      <c r="K852" s="30" t="s">
        <v>799</v>
      </c>
    </row>
    <row r="853" spans="1:11" ht="22" x14ac:dyDescent="0.3">
      <c r="A853" s="17" t="s">
        <v>299</v>
      </c>
      <c r="B853" s="17" t="s">
        <v>15</v>
      </c>
      <c r="C853" s="18">
        <v>8.73</v>
      </c>
      <c r="D853" s="18">
        <v>0.215</v>
      </c>
      <c r="E853" s="18">
        <f>(C853 - MIN(C:C)) / (MAX(C:C) - MIN(C:C))</f>
        <v>0.3919627256843331</v>
      </c>
      <c r="F853" s="18">
        <f>1 - ((D853 - MIN(D:D)) / (MAX(D:D) - MIN(D:D)))</f>
        <v>0.43121693121693128</v>
      </c>
      <c r="G853" s="18">
        <f>0.5 *E853+0.5*F853</f>
        <v>0.41158982845063219</v>
      </c>
      <c r="H853" s="19">
        <v>19</v>
      </c>
      <c r="I853" s="19">
        <v>15</v>
      </c>
      <c r="J853" s="20">
        <f>(I853/H853)</f>
        <v>0.78947368421052633</v>
      </c>
      <c r="K853" s="17" t="s">
        <v>300</v>
      </c>
    </row>
    <row r="854" spans="1:11" ht="22" x14ac:dyDescent="0.3">
      <c r="A854" s="13" t="s">
        <v>139</v>
      </c>
      <c r="B854" s="13" t="s">
        <v>244</v>
      </c>
      <c r="C854" s="13">
        <v>6.07</v>
      </c>
      <c r="D854" s="13">
        <v>0.21</v>
      </c>
      <c r="E854" s="13">
        <v>0.28599999999999998</v>
      </c>
      <c r="F854" s="13">
        <v>0.53800000000000003</v>
      </c>
      <c r="G854" s="13">
        <v>0.41199999999999998</v>
      </c>
      <c r="H854" s="13">
        <v>19</v>
      </c>
      <c r="I854" s="13">
        <v>7</v>
      </c>
      <c r="J854" s="14">
        <v>0.37</v>
      </c>
      <c r="K854" s="13" t="s">
        <v>141</v>
      </c>
    </row>
    <row r="855" spans="1:11" ht="22" x14ac:dyDescent="0.3">
      <c r="A855" s="27" t="s">
        <v>718</v>
      </c>
      <c r="B855" s="27" t="s">
        <v>739</v>
      </c>
      <c r="C855" s="27">
        <v>3.5</v>
      </c>
      <c r="D855" s="27">
        <v>0.16400000000000001</v>
      </c>
      <c r="E855" s="27">
        <v>0.17499999999999999</v>
      </c>
      <c r="F855" s="27">
        <v>0.64900000000000002</v>
      </c>
      <c r="G855" s="27">
        <v>0.41199999999999998</v>
      </c>
      <c r="H855" s="27">
        <v>30</v>
      </c>
      <c r="I855" s="27">
        <v>11</v>
      </c>
      <c r="J855" s="28">
        <v>0.37</v>
      </c>
      <c r="K855" s="3"/>
    </row>
    <row r="856" spans="1:11" ht="22" x14ac:dyDescent="0.3">
      <c r="A856" s="6" t="s">
        <v>14</v>
      </c>
      <c r="B856" s="6" t="s">
        <v>15</v>
      </c>
      <c r="C856" s="7">
        <v>8.5</v>
      </c>
      <c r="D856" s="7">
        <v>0.20899999999999999</v>
      </c>
      <c r="E856" s="7">
        <f>(C856 - MIN(C:C)) / (MAX(C:C) - MIN(C:C))</f>
        <v>0.37856726849155498</v>
      </c>
      <c r="F856" s="7">
        <f>1 - ((D856 - MIN(D:D)) / (MAX(D:D) - MIN(D:D)))</f>
        <v>0.44708994708994709</v>
      </c>
      <c r="G856" s="7">
        <f>0.5 *E856+0.5*F856</f>
        <v>0.41282860779075103</v>
      </c>
      <c r="H856" s="8">
        <v>17</v>
      </c>
      <c r="I856" s="8">
        <v>8</v>
      </c>
      <c r="J856" s="9">
        <f>I856/H856</f>
        <v>0.47058823529411764</v>
      </c>
      <c r="K856" s="3"/>
    </row>
    <row r="857" spans="1:11" ht="22" x14ac:dyDescent="0.3">
      <c r="A857" s="21" t="s">
        <v>391</v>
      </c>
      <c r="B857" s="21" t="s">
        <v>393</v>
      </c>
      <c r="C857" s="21">
        <v>7</v>
      </c>
      <c r="D857" s="21">
        <v>0.217</v>
      </c>
      <c r="E857" s="21">
        <v>0.4</v>
      </c>
      <c r="F857" s="21">
        <v>0.42599999999999999</v>
      </c>
      <c r="G857" s="21">
        <v>0.41299999999999998</v>
      </c>
      <c r="H857" s="21">
        <v>12</v>
      </c>
      <c r="I857" s="21">
        <v>3</v>
      </c>
      <c r="J857" s="22">
        <v>0.25</v>
      </c>
      <c r="K857" s="21" t="s">
        <v>387</v>
      </c>
    </row>
    <row r="858" spans="1:11" ht="22" x14ac:dyDescent="0.3">
      <c r="A858" s="21" t="s">
        <v>446</v>
      </c>
      <c r="B858" s="21" t="s">
        <v>447</v>
      </c>
      <c r="C858" s="21">
        <v>9.14</v>
      </c>
      <c r="D858" s="21">
        <v>0.28199999999999997</v>
      </c>
      <c r="E858" s="21">
        <v>0.57099999999999995</v>
      </c>
      <c r="F858" s="21">
        <v>0.254</v>
      </c>
      <c r="G858" s="21">
        <v>0.41299999999999998</v>
      </c>
      <c r="H858" s="21">
        <v>12</v>
      </c>
      <c r="I858" s="21">
        <v>7</v>
      </c>
      <c r="J858" s="22">
        <v>0.57999999999999996</v>
      </c>
      <c r="K858" s="21" t="s">
        <v>440</v>
      </c>
    </row>
    <row r="859" spans="1:11" ht="22" x14ac:dyDescent="0.3">
      <c r="A859" s="21" t="s">
        <v>662</v>
      </c>
      <c r="B859" s="21" t="s">
        <v>663</v>
      </c>
      <c r="C859" s="21">
        <v>7</v>
      </c>
      <c r="D859" s="21">
        <v>0.217</v>
      </c>
      <c r="E859" s="21">
        <v>0.4</v>
      </c>
      <c r="F859" s="21">
        <v>0.42599999999999999</v>
      </c>
      <c r="G859" s="21">
        <v>0.41299999999999998</v>
      </c>
      <c r="H859" s="21">
        <v>9</v>
      </c>
      <c r="I859" s="21">
        <v>4</v>
      </c>
      <c r="J859" s="22">
        <v>0.44</v>
      </c>
      <c r="K859" s="21" t="s">
        <v>664</v>
      </c>
    </row>
    <row r="860" spans="1:11" ht="22" x14ac:dyDescent="0.3">
      <c r="A860" s="24" t="s">
        <v>690</v>
      </c>
      <c r="B860" s="24" t="s">
        <v>693</v>
      </c>
      <c r="C860" s="24">
        <v>8.75</v>
      </c>
      <c r="D860" s="24">
        <v>0.17899999999999999</v>
      </c>
      <c r="E860" s="24">
        <v>0.38300000000000001</v>
      </c>
      <c r="F860" s="24">
        <v>0.44400000000000001</v>
      </c>
      <c r="G860" s="24">
        <v>0.41399999999999998</v>
      </c>
      <c r="H860" s="24">
        <v>37</v>
      </c>
      <c r="I860" s="24">
        <v>16</v>
      </c>
      <c r="J860" s="25">
        <v>0.43</v>
      </c>
      <c r="K860" s="3"/>
    </row>
    <row r="861" spans="1:11" ht="22" x14ac:dyDescent="0.3">
      <c r="A861" s="17" t="s">
        <v>299</v>
      </c>
      <c r="B861" s="17" t="s">
        <v>315</v>
      </c>
      <c r="C861" s="18">
        <v>7.5</v>
      </c>
      <c r="D861" s="18">
        <v>0.186</v>
      </c>
      <c r="E861" s="18">
        <f>(C861 - MIN(C:C)) / (MAX(C:C) - MIN(C:C))</f>
        <v>0.320326150262085</v>
      </c>
      <c r="F861" s="18">
        <f>1 - ((D861 - MIN(D:D)) / (MAX(D:D) - MIN(D:D)))</f>
        <v>0.50793650793650791</v>
      </c>
      <c r="G861" s="18">
        <f>0.5 *E861+0.5*F861</f>
        <v>0.41413132909929645</v>
      </c>
      <c r="H861" s="19">
        <v>19</v>
      </c>
      <c r="I861" s="19">
        <v>16</v>
      </c>
      <c r="J861" s="20">
        <f>(I861/H861)</f>
        <v>0.84210526315789469</v>
      </c>
      <c r="K861" s="17" t="s">
        <v>300</v>
      </c>
    </row>
    <row r="862" spans="1:11" ht="22" x14ac:dyDescent="0.3">
      <c r="A862" s="17" t="s">
        <v>368</v>
      </c>
      <c r="B862" s="17" t="s">
        <v>327</v>
      </c>
      <c r="C862" s="18">
        <v>8</v>
      </c>
      <c r="D862" s="18">
        <v>0.19700000000000001</v>
      </c>
      <c r="E862" s="18">
        <f>(C862 - MIN(C:C)) / (MAX(C:C) - MIN(C:C))</f>
        <v>0.34944670937681999</v>
      </c>
      <c r="F862" s="18">
        <f>1 - ((D862 - MIN(D:D)) / (MAX(D:D) - MIN(D:D)))</f>
        <v>0.47883597883597884</v>
      </c>
      <c r="G862" s="18">
        <f>0.5 *E862+0.5*F862</f>
        <v>0.41414134410639941</v>
      </c>
      <c r="H862" s="19">
        <v>19</v>
      </c>
      <c r="I862" s="19">
        <v>10</v>
      </c>
      <c r="J862" s="20">
        <f>(I862/H862)</f>
        <v>0.52631578947368418</v>
      </c>
      <c r="K862" s="17" t="s">
        <v>293</v>
      </c>
    </row>
    <row r="863" spans="1:11" ht="22" x14ac:dyDescent="0.3">
      <c r="A863" s="10" t="s">
        <v>96</v>
      </c>
      <c r="B863" s="10" t="s">
        <v>126</v>
      </c>
      <c r="C863" s="10">
        <v>6.14</v>
      </c>
      <c r="D863" s="11">
        <v>0.156</v>
      </c>
      <c r="E863" s="11">
        <f>(C863 - MIN(C:C)) / (MAX(C:C) - MIN(C:C))</f>
        <v>0.24111822947000577</v>
      </c>
      <c r="F863" s="11">
        <f>1 - ((D863 - MIN(D:D)) / (MAX(D:D) - MIN(D:D)))</f>
        <v>0.58730158730158732</v>
      </c>
      <c r="G863" s="11">
        <f>0.5 *E863+0.5*F863</f>
        <v>0.41420990838579652</v>
      </c>
      <c r="H863" s="10">
        <v>21</v>
      </c>
      <c r="I863" s="10">
        <v>13</v>
      </c>
      <c r="J863" s="12">
        <f>I863/H863</f>
        <v>0.61904761904761907</v>
      </c>
      <c r="K863" s="3"/>
    </row>
    <row r="864" spans="1:11" ht="22" x14ac:dyDescent="0.3">
      <c r="A864" s="17" t="s">
        <v>308</v>
      </c>
      <c r="B864" s="17" t="s">
        <v>15</v>
      </c>
      <c r="C864" s="18">
        <v>6.79</v>
      </c>
      <c r="D864" s="18">
        <v>0.16900000000000001</v>
      </c>
      <c r="E864" s="18">
        <f>(C864 - MIN(C:C)) / (MAX(C:C) - MIN(C:C))</f>
        <v>0.2789749563191613</v>
      </c>
      <c r="F864" s="18">
        <f>1 - ((D864 - MIN(D:D)) / (MAX(D:D) - MIN(D:D)))</f>
        <v>0.55291005291005291</v>
      </c>
      <c r="G864" s="18">
        <f>0.5 *E864+0.5*F864</f>
        <v>0.41594250461460713</v>
      </c>
      <c r="H864" s="19">
        <v>19</v>
      </c>
      <c r="I864" s="19">
        <v>16</v>
      </c>
      <c r="J864" s="20">
        <f>(I864/H864)</f>
        <v>0.84210526315789469</v>
      </c>
      <c r="K864" s="17" t="s">
        <v>306</v>
      </c>
    </row>
    <row r="865" spans="1:11" ht="22" x14ac:dyDescent="0.3">
      <c r="A865" s="21" t="s">
        <v>452</v>
      </c>
      <c r="B865" s="21" t="s">
        <v>445</v>
      </c>
      <c r="C865" s="21">
        <v>8.42</v>
      </c>
      <c r="D865" s="21">
        <v>0.25800000000000001</v>
      </c>
      <c r="E865" s="21">
        <v>0.51400000000000001</v>
      </c>
      <c r="F865" s="21">
        <v>0.317</v>
      </c>
      <c r="G865" s="21">
        <v>0.41599999999999998</v>
      </c>
      <c r="H865" s="21">
        <v>7</v>
      </c>
      <c r="I865" s="21">
        <v>7</v>
      </c>
      <c r="J865" s="22">
        <v>1</v>
      </c>
      <c r="K865" s="21" t="s">
        <v>440</v>
      </c>
    </row>
    <row r="866" spans="1:11" ht="22" x14ac:dyDescent="0.3">
      <c r="A866" s="21" t="s">
        <v>614</v>
      </c>
      <c r="B866" s="21" t="s">
        <v>611</v>
      </c>
      <c r="C866" s="21">
        <v>5.63</v>
      </c>
      <c r="D866" s="21">
        <v>0.17299999999999999</v>
      </c>
      <c r="E866" s="21">
        <v>0.28999999999999998</v>
      </c>
      <c r="F866" s="21">
        <v>0.54200000000000004</v>
      </c>
      <c r="G866" s="21">
        <v>0.41599999999999998</v>
      </c>
      <c r="H866" s="21">
        <v>14</v>
      </c>
      <c r="I866" s="21">
        <v>11</v>
      </c>
      <c r="J866" s="22">
        <v>0.79</v>
      </c>
      <c r="K866" s="21" t="s">
        <v>600</v>
      </c>
    </row>
    <row r="867" spans="1:11" ht="22" x14ac:dyDescent="0.3">
      <c r="A867" s="21" t="s">
        <v>655</v>
      </c>
      <c r="B867" s="21" t="s">
        <v>652</v>
      </c>
      <c r="C867" s="21">
        <v>7</v>
      </c>
      <c r="D867" s="21">
        <v>0.215</v>
      </c>
      <c r="E867" s="21">
        <v>0.4</v>
      </c>
      <c r="F867" s="21">
        <v>0.43099999999999999</v>
      </c>
      <c r="G867" s="21">
        <v>0.41599999999999998</v>
      </c>
      <c r="H867" s="21">
        <v>6</v>
      </c>
      <c r="I867" s="21">
        <v>4</v>
      </c>
      <c r="J867" s="22">
        <v>0.67</v>
      </c>
      <c r="K867" s="21" t="s">
        <v>653</v>
      </c>
    </row>
    <row r="868" spans="1:11" ht="22" x14ac:dyDescent="0.3">
      <c r="A868" s="30" t="s">
        <v>764</v>
      </c>
      <c r="B868" s="30" t="s">
        <v>769</v>
      </c>
      <c r="C868" s="30">
        <v>10.36</v>
      </c>
      <c r="D868" s="30">
        <v>0.19400000000000001</v>
      </c>
      <c r="E868" s="30">
        <v>0.47199999999999998</v>
      </c>
      <c r="F868" s="30">
        <v>0.36</v>
      </c>
      <c r="G868" s="30">
        <v>0.41599999999999998</v>
      </c>
      <c r="H868" s="30">
        <v>8</v>
      </c>
      <c r="I868" s="30">
        <v>7</v>
      </c>
      <c r="J868" s="31">
        <v>0.88</v>
      </c>
      <c r="K868" s="30" t="s">
        <v>766</v>
      </c>
    </row>
    <row r="869" spans="1:11" ht="22" x14ac:dyDescent="0.3">
      <c r="A869" s="13" t="s">
        <v>234</v>
      </c>
      <c r="B869" s="13" t="s">
        <v>245</v>
      </c>
      <c r="C869" s="13">
        <v>7.5</v>
      </c>
      <c r="D869" s="13">
        <v>0.23200000000000001</v>
      </c>
      <c r="E869" s="13">
        <v>0.4</v>
      </c>
      <c r="F869" s="13">
        <v>0.433</v>
      </c>
      <c r="G869" s="13">
        <v>0.41699999999999998</v>
      </c>
      <c r="H869" s="13">
        <v>16</v>
      </c>
      <c r="I869" s="13">
        <v>8</v>
      </c>
      <c r="J869" s="14">
        <v>0.5</v>
      </c>
      <c r="K869" s="15" t="s">
        <v>154</v>
      </c>
    </row>
    <row r="870" spans="1:11" ht="22" x14ac:dyDescent="0.3">
      <c r="A870" s="21" t="s">
        <v>385</v>
      </c>
      <c r="B870" s="21" t="s">
        <v>389</v>
      </c>
      <c r="C870" s="21">
        <v>7</v>
      </c>
      <c r="D870" s="21">
        <v>0.214</v>
      </c>
      <c r="E870" s="21">
        <v>0.4</v>
      </c>
      <c r="F870" s="21">
        <v>0.434</v>
      </c>
      <c r="G870" s="21">
        <v>0.41699999999999998</v>
      </c>
      <c r="H870" s="21">
        <v>16</v>
      </c>
      <c r="I870" s="21">
        <v>5</v>
      </c>
      <c r="J870" s="22">
        <v>0.31</v>
      </c>
      <c r="K870" s="21" t="s">
        <v>387</v>
      </c>
    </row>
    <row r="871" spans="1:11" ht="22" x14ac:dyDescent="0.3">
      <c r="A871" s="30" t="s">
        <v>801</v>
      </c>
      <c r="B871" s="30" t="s">
        <v>15</v>
      </c>
      <c r="C871" s="30">
        <v>9.64</v>
      </c>
      <c r="D871" s="30">
        <v>0.18</v>
      </c>
      <c r="E871" s="30">
        <v>0.42799999999999999</v>
      </c>
      <c r="F871" s="30">
        <v>0.40600000000000003</v>
      </c>
      <c r="G871" s="30">
        <v>0.41699999999999998</v>
      </c>
      <c r="H871" s="30">
        <v>15</v>
      </c>
      <c r="I871" s="30">
        <v>10</v>
      </c>
      <c r="J871" s="31">
        <v>0.67</v>
      </c>
      <c r="K871" s="30" t="s">
        <v>799</v>
      </c>
    </row>
    <row r="872" spans="1:11" ht="22" x14ac:dyDescent="0.3">
      <c r="A872" s="21" t="s">
        <v>531</v>
      </c>
      <c r="B872" s="21" t="s">
        <v>532</v>
      </c>
      <c r="C872" s="21">
        <v>8.25</v>
      </c>
      <c r="D872" s="21">
        <v>0.251</v>
      </c>
      <c r="E872" s="21">
        <v>0.5</v>
      </c>
      <c r="F872" s="21">
        <v>0.33600000000000002</v>
      </c>
      <c r="G872" s="21">
        <v>0.41799999999999998</v>
      </c>
      <c r="H872" s="21">
        <v>9</v>
      </c>
      <c r="I872" s="21">
        <v>7</v>
      </c>
      <c r="J872" s="22">
        <v>0.78</v>
      </c>
      <c r="K872" s="21" t="s">
        <v>528</v>
      </c>
    </row>
    <row r="873" spans="1:11" ht="22" x14ac:dyDescent="0.3">
      <c r="A873" s="24" t="s">
        <v>678</v>
      </c>
      <c r="B873" s="24" t="s">
        <v>699</v>
      </c>
      <c r="C873" s="24">
        <v>8.3800000000000008</v>
      </c>
      <c r="D873" s="24">
        <v>0.17100000000000001</v>
      </c>
      <c r="E873" s="24">
        <v>0.35699999999999998</v>
      </c>
      <c r="F873" s="24">
        <v>0.47899999999999998</v>
      </c>
      <c r="G873" s="24">
        <v>0.41799999999999998</v>
      </c>
      <c r="H873" s="24">
        <v>87</v>
      </c>
      <c r="I873" s="24">
        <v>45</v>
      </c>
      <c r="J873" s="25">
        <v>0.52</v>
      </c>
      <c r="K873" s="3"/>
    </row>
    <row r="874" spans="1:11" ht="22" x14ac:dyDescent="0.3">
      <c r="A874" s="30" t="s">
        <v>764</v>
      </c>
      <c r="B874" s="30" t="s">
        <v>15</v>
      </c>
      <c r="C874" s="30">
        <v>10.62</v>
      </c>
      <c r="D874" s="30">
        <v>0.19700000000000001</v>
      </c>
      <c r="E874" s="30">
        <v>0.48699999999999999</v>
      </c>
      <c r="F874" s="30">
        <v>0.35</v>
      </c>
      <c r="G874" s="30">
        <v>0.41799999999999998</v>
      </c>
      <c r="H874" s="30">
        <v>17</v>
      </c>
      <c r="I874" s="30">
        <v>9</v>
      </c>
      <c r="J874" s="31">
        <v>0.53</v>
      </c>
      <c r="K874" s="30" t="s">
        <v>766</v>
      </c>
    </row>
    <row r="875" spans="1:11" ht="22" x14ac:dyDescent="0.3">
      <c r="A875" s="30" t="s">
        <v>875</v>
      </c>
      <c r="B875" s="30" t="s">
        <v>872</v>
      </c>
      <c r="C875" s="30">
        <v>9.77</v>
      </c>
      <c r="D875" s="30">
        <v>0.182</v>
      </c>
      <c r="E875" s="30">
        <v>0.436</v>
      </c>
      <c r="F875" s="30">
        <v>0.39900000000000002</v>
      </c>
      <c r="G875" s="30">
        <v>0.41799999999999998</v>
      </c>
      <c r="H875" s="30">
        <v>19</v>
      </c>
      <c r="I875" s="30">
        <v>11</v>
      </c>
      <c r="J875" s="31">
        <v>0.57999999999999996</v>
      </c>
      <c r="K875" s="30" t="s">
        <v>867</v>
      </c>
    </row>
    <row r="876" spans="1:11" ht="22" x14ac:dyDescent="0.3">
      <c r="A876" s="13" t="s">
        <v>246</v>
      </c>
      <c r="B876" s="13" t="s">
        <v>247</v>
      </c>
      <c r="C876" s="13">
        <v>6.07</v>
      </c>
      <c r="D876" s="13">
        <v>0.20699999999999999</v>
      </c>
      <c r="E876" s="13">
        <v>0.28599999999999998</v>
      </c>
      <c r="F876" s="13">
        <v>0.55200000000000005</v>
      </c>
      <c r="G876" s="13">
        <v>0.41899999999999998</v>
      </c>
      <c r="H876" s="13">
        <v>18</v>
      </c>
      <c r="I876" s="13">
        <v>7</v>
      </c>
      <c r="J876" s="14">
        <v>0.39</v>
      </c>
      <c r="K876" s="13" t="s">
        <v>160</v>
      </c>
    </row>
    <row r="877" spans="1:11" ht="22" x14ac:dyDescent="0.3">
      <c r="A877" s="21" t="s">
        <v>607</v>
      </c>
      <c r="B877" s="21" t="s">
        <v>611</v>
      </c>
      <c r="C877" s="21">
        <v>6.5</v>
      </c>
      <c r="D877" s="21">
        <v>0.19700000000000001</v>
      </c>
      <c r="E877" s="21">
        <v>0.36</v>
      </c>
      <c r="F877" s="21">
        <v>0.47899999999999998</v>
      </c>
      <c r="G877" s="21">
        <v>0.41899999999999998</v>
      </c>
      <c r="H877" s="21">
        <v>15</v>
      </c>
      <c r="I877" s="21">
        <v>12</v>
      </c>
      <c r="J877" s="22">
        <v>0.8</v>
      </c>
      <c r="K877" s="21" t="s">
        <v>600</v>
      </c>
    </row>
    <row r="878" spans="1:11" ht="22" x14ac:dyDescent="0.3">
      <c r="A878" s="30" t="s">
        <v>817</v>
      </c>
      <c r="B878" s="30" t="s">
        <v>818</v>
      </c>
      <c r="C878" s="30">
        <v>12.5</v>
      </c>
      <c r="D878" s="30">
        <v>0.23100000000000001</v>
      </c>
      <c r="E878" s="30">
        <v>0.6</v>
      </c>
      <c r="F878" s="30">
        <v>0.23799999999999999</v>
      </c>
      <c r="G878" s="30">
        <v>0.41899999999999998</v>
      </c>
      <c r="H878" s="30">
        <v>19</v>
      </c>
      <c r="I878" s="30">
        <v>6</v>
      </c>
      <c r="J878" s="31">
        <v>0.32</v>
      </c>
      <c r="K878" s="30" t="s">
        <v>813</v>
      </c>
    </row>
    <row r="879" spans="1:11" ht="22" x14ac:dyDescent="0.3">
      <c r="A879" s="6" t="s">
        <v>27</v>
      </c>
      <c r="B879" s="6" t="s">
        <v>80</v>
      </c>
      <c r="C879" s="7">
        <v>9.17</v>
      </c>
      <c r="D879" s="7">
        <v>0.219</v>
      </c>
      <c r="E879" s="7">
        <f>(C879 - MIN(C:C)) / (MAX(C:C) - MIN(C:C))</f>
        <v>0.41758881770529988</v>
      </c>
      <c r="F879" s="7">
        <f>1 - ((D879 - MIN(D:D)) / (MAX(D:D) - MIN(D:D)))</f>
        <v>0.42063492063492058</v>
      </c>
      <c r="G879" s="7">
        <f>0.5 *E879+0.5*F879</f>
        <v>0.41911186917011023</v>
      </c>
      <c r="H879" s="8">
        <v>14</v>
      </c>
      <c r="I879" s="8">
        <v>6</v>
      </c>
      <c r="J879" s="9">
        <f>I879/H879</f>
        <v>0.42857142857142855</v>
      </c>
      <c r="K879" s="3"/>
    </row>
    <row r="880" spans="1:11" ht="22" x14ac:dyDescent="0.3">
      <c r="A880" s="10" t="s">
        <v>96</v>
      </c>
      <c r="B880" s="10" t="s">
        <v>127</v>
      </c>
      <c r="C880" s="10">
        <v>5.36</v>
      </c>
      <c r="D880" s="11">
        <v>0.13500000000000001</v>
      </c>
      <c r="E880" s="11">
        <f>(C880 - MIN(C:C)) / (MAX(C:C) - MIN(C:C))</f>
        <v>0.19569015725101921</v>
      </c>
      <c r="F880" s="11">
        <f>1 - ((D880 - MIN(D:D)) / (MAX(D:D) - MIN(D:D)))</f>
        <v>0.64285714285714279</v>
      </c>
      <c r="G880" s="11">
        <f>0.5 *E880+0.5*F880</f>
        <v>0.41927365005408102</v>
      </c>
      <c r="H880" s="10">
        <v>27</v>
      </c>
      <c r="I880" s="10">
        <v>9</v>
      </c>
      <c r="J880" s="12">
        <f>I880/H880</f>
        <v>0.33333333333333331</v>
      </c>
      <c r="K880" s="3"/>
    </row>
    <row r="881" spans="1:11" ht="22" x14ac:dyDescent="0.3">
      <c r="A881" s="17" t="s">
        <v>307</v>
      </c>
      <c r="B881" s="17" t="s">
        <v>15</v>
      </c>
      <c r="C881" s="18">
        <v>8.75</v>
      </c>
      <c r="D881" s="18">
        <v>0.20899999999999999</v>
      </c>
      <c r="E881" s="18">
        <f>(C881 - MIN(C:C)) / (MAX(C:C) - MIN(C:C))</f>
        <v>0.39312754804892253</v>
      </c>
      <c r="F881" s="18">
        <f>1 - ((D881 - MIN(D:D)) / (MAX(D:D) - MIN(D:D)))</f>
        <v>0.44708994708994709</v>
      </c>
      <c r="G881" s="18">
        <f>0.5 *E881+0.5*F881</f>
        <v>0.42010874756943484</v>
      </c>
      <c r="H881" s="19">
        <v>9</v>
      </c>
      <c r="I881" s="19">
        <v>4</v>
      </c>
      <c r="J881" s="20">
        <f>(I881/H881)</f>
        <v>0.44444444444444442</v>
      </c>
      <c r="K881" s="17" t="s">
        <v>298</v>
      </c>
    </row>
    <row r="882" spans="1:11" ht="22" x14ac:dyDescent="0.3">
      <c r="A882" s="10" t="s">
        <v>96</v>
      </c>
      <c r="B882" s="10" t="s">
        <v>127</v>
      </c>
      <c r="C882" s="10">
        <v>4.17</v>
      </c>
      <c r="D882" s="11">
        <v>0.108</v>
      </c>
      <c r="E882" s="11">
        <f>(C882 - MIN(C:C)) / (MAX(C:C) - MIN(C:C))</f>
        <v>0.1263832265579499</v>
      </c>
      <c r="F882" s="11">
        <f>1 - ((D882 - MIN(D:D)) / (MAX(D:D) - MIN(D:D)))</f>
        <v>0.7142857142857143</v>
      </c>
      <c r="G882" s="11">
        <f>0.5 *E882+0.5*F882</f>
        <v>0.42033447042183208</v>
      </c>
      <c r="H882" s="10">
        <v>27</v>
      </c>
      <c r="I882" s="10">
        <v>8</v>
      </c>
      <c r="J882" s="12">
        <f>I882/H882</f>
        <v>0.29629629629629628</v>
      </c>
      <c r="K882" s="3"/>
    </row>
    <row r="883" spans="1:11" ht="22" x14ac:dyDescent="0.3">
      <c r="A883" s="21" t="s">
        <v>453</v>
      </c>
      <c r="B883" s="21" t="s">
        <v>455</v>
      </c>
      <c r="C883" s="21">
        <v>8.25</v>
      </c>
      <c r="D883" s="21">
        <v>0.249</v>
      </c>
      <c r="E883" s="21">
        <v>0.5</v>
      </c>
      <c r="F883" s="21">
        <v>0.34100000000000003</v>
      </c>
      <c r="G883" s="21">
        <v>0.42099999999999999</v>
      </c>
      <c r="H883" s="21">
        <v>9</v>
      </c>
      <c r="I883" s="21">
        <v>4</v>
      </c>
      <c r="J883" s="22">
        <v>0.44</v>
      </c>
      <c r="K883" s="21" t="s">
        <v>440</v>
      </c>
    </row>
    <row r="884" spans="1:11" ht="22" x14ac:dyDescent="0.3">
      <c r="A884" s="21" t="s">
        <v>554</v>
      </c>
      <c r="B884" s="21" t="s">
        <v>556</v>
      </c>
      <c r="C884" s="21">
        <v>7</v>
      </c>
      <c r="D884" s="21">
        <v>0.21099999999999999</v>
      </c>
      <c r="E884" s="21">
        <v>0.4</v>
      </c>
      <c r="F884" s="21">
        <v>0.442</v>
      </c>
      <c r="G884" s="21">
        <v>0.42099999999999999</v>
      </c>
      <c r="H884" s="21">
        <v>9</v>
      </c>
      <c r="I884" s="21">
        <v>4</v>
      </c>
      <c r="J884" s="22">
        <v>0.44</v>
      </c>
      <c r="K884" s="21" t="s">
        <v>545</v>
      </c>
    </row>
    <row r="885" spans="1:11" ht="22" x14ac:dyDescent="0.3">
      <c r="A885" s="24" t="s">
        <v>690</v>
      </c>
      <c r="B885" s="24" t="s">
        <v>700</v>
      </c>
      <c r="C885" s="24">
        <v>11.5</v>
      </c>
      <c r="D885" s="24">
        <v>0.221</v>
      </c>
      <c r="E885" s="24">
        <v>0.57699999999999996</v>
      </c>
      <c r="F885" s="24">
        <v>0.26500000000000001</v>
      </c>
      <c r="G885" s="24">
        <v>0.42099999999999999</v>
      </c>
      <c r="H885" s="24">
        <v>70</v>
      </c>
      <c r="I885" s="24">
        <v>30</v>
      </c>
      <c r="J885" s="25">
        <v>0.43</v>
      </c>
      <c r="K885" s="3"/>
    </row>
    <row r="886" spans="1:11" ht="22" x14ac:dyDescent="0.3">
      <c r="A886" s="30" t="s">
        <v>890</v>
      </c>
      <c r="B886" s="30" t="s">
        <v>895</v>
      </c>
      <c r="C886" s="30">
        <v>8.86</v>
      </c>
      <c r="D886" s="30">
        <v>0.16300000000000001</v>
      </c>
      <c r="E886" s="30">
        <v>0.38200000000000001</v>
      </c>
      <c r="F886" s="30">
        <v>0.46200000000000002</v>
      </c>
      <c r="G886" s="30">
        <v>0.42199999999999999</v>
      </c>
      <c r="H886" s="30">
        <v>17</v>
      </c>
      <c r="I886" s="30">
        <v>12</v>
      </c>
      <c r="J886" s="31">
        <v>0.71</v>
      </c>
      <c r="K886" s="30" t="s">
        <v>892</v>
      </c>
    </row>
    <row r="887" spans="1:11" ht="22" x14ac:dyDescent="0.3">
      <c r="A887" s="17" t="s">
        <v>302</v>
      </c>
      <c r="B887" s="17" t="s">
        <v>349</v>
      </c>
      <c r="C887" s="18">
        <v>6.56</v>
      </c>
      <c r="D887" s="18">
        <v>0.159</v>
      </c>
      <c r="E887" s="18">
        <f>(C887 - MIN(C:C)) / (MAX(C:C) - MIN(C:C))</f>
        <v>0.26557949912638318</v>
      </c>
      <c r="F887" s="18">
        <f>1 - ((D887 - MIN(D:D)) / (MAX(D:D) - MIN(D:D)))</f>
        <v>0.57936507936507931</v>
      </c>
      <c r="G887" s="18">
        <f>0.5 *E887+0.5*F887</f>
        <v>0.42247228924573121</v>
      </c>
      <c r="H887" s="19">
        <v>18</v>
      </c>
      <c r="I887" s="19">
        <v>16</v>
      </c>
      <c r="J887" s="20">
        <f>(I887/H887)</f>
        <v>0.88888888888888884</v>
      </c>
      <c r="K887" s="17" t="s">
        <v>304</v>
      </c>
    </row>
    <row r="888" spans="1:11" ht="22" x14ac:dyDescent="0.3">
      <c r="A888" s="13" t="s">
        <v>147</v>
      </c>
      <c r="B888" s="13" t="s">
        <v>237</v>
      </c>
      <c r="C888" s="13">
        <v>4.38</v>
      </c>
      <c r="D888" s="13">
        <v>0.17699999999999999</v>
      </c>
      <c r="E888" s="13">
        <v>0.15</v>
      </c>
      <c r="F888" s="13">
        <v>0.69499999999999995</v>
      </c>
      <c r="G888" s="13">
        <v>0.42299999999999999</v>
      </c>
      <c r="H888" s="13">
        <v>15</v>
      </c>
      <c r="I888" s="13">
        <v>8</v>
      </c>
      <c r="J888" s="14">
        <v>0.53</v>
      </c>
      <c r="K888" s="13" t="s">
        <v>141</v>
      </c>
    </row>
    <row r="889" spans="1:11" ht="22" x14ac:dyDescent="0.3">
      <c r="A889" s="21" t="s">
        <v>614</v>
      </c>
      <c r="B889" s="21" t="s">
        <v>621</v>
      </c>
      <c r="C889" s="21">
        <v>8</v>
      </c>
      <c r="D889" s="21">
        <v>0.24</v>
      </c>
      <c r="E889" s="21">
        <v>0.48</v>
      </c>
      <c r="F889" s="21">
        <v>0.36499999999999999</v>
      </c>
      <c r="G889" s="21">
        <v>0.42299999999999999</v>
      </c>
      <c r="H889" s="21">
        <v>15</v>
      </c>
      <c r="I889" s="21">
        <v>5</v>
      </c>
      <c r="J889" s="22">
        <v>0.33</v>
      </c>
      <c r="K889" s="21" t="s">
        <v>600</v>
      </c>
    </row>
    <row r="890" spans="1:11" ht="22" x14ac:dyDescent="0.3">
      <c r="A890" s="17" t="s">
        <v>321</v>
      </c>
      <c r="B890" s="17" t="s">
        <v>15</v>
      </c>
      <c r="C890" s="18">
        <v>6.88</v>
      </c>
      <c r="D890" s="18">
        <v>0.16500000000000001</v>
      </c>
      <c r="E890" s="18">
        <f>(C890 - MIN(C:C)) / (MAX(C:C) - MIN(C:C))</f>
        <v>0.28421665695981357</v>
      </c>
      <c r="F890" s="18">
        <f>1 - ((D890 - MIN(D:D)) / (MAX(D:D) - MIN(D:D)))</f>
        <v>0.56349206349206349</v>
      </c>
      <c r="G890" s="18">
        <f>0.5 *E890+0.5*F890</f>
        <v>0.42385436022593853</v>
      </c>
      <c r="H890" s="19">
        <v>19</v>
      </c>
      <c r="I890" s="19">
        <v>14</v>
      </c>
      <c r="J890" s="20">
        <f>(I890/H890)</f>
        <v>0.73684210526315785</v>
      </c>
      <c r="K890" s="17" t="s">
        <v>322</v>
      </c>
    </row>
    <row r="891" spans="1:11" ht="22" x14ac:dyDescent="0.3">
      <c r="A891" s="13" t="s">
        <v>248</v>
      </c>
      <c r="B891" s="13" t="s">
        <v>249</v>
      </c>
      <c r="C891" s="13">
        <v>3.75</v>
      </c>
      <c r="D891" s="13">
        <v>0.16600000000000001</v>
      </c>
      <c r="E891" s="13">
        <v>0.1</v>
      </c>
      <c r="F891" s="13">
        <v>0.748</v>
      </c>
      <c r="G891" s="13">
        <v>0.42399999999999999</v>
      </c>
      <c r="H891" s="13">
        <v>19</v>
      </c>
      <c r="I891" s="13">
        <v>8</v>
      </c>
      <c r="J891" s="14">
        <v>0.42</v>
      </c>
      <c r="K891" s="13" t="s">
        <v>157</v>
      </c>
    </row>
    <row r="892" spans="1:11" ht="22" x14ac:dyDescent="0.3">
      <c r="A892" s="30" t="s">
        <v>798</v>
      </c>
      <c r="B892" s="30" t="s">
        <v>15</v>
      </c>
      <c r="C892" s="30">
        <v>9.64</v>
      </c>
      <c r="D892" s="30">
        <v>0.17599999999999999</v>
      </c>
      <c r="E892" s="30">
        <v>0.42799999999999999</v>
      </c>
      <c r="F892" s="30">
        <v>0.41899999999999998</v>
      </c>
      <c r="G892" s="30">
        <v>0.42399999999999999</v>
      </c>
      <c r="H892" s="30">
        <v>18</v>
      </c>
      <c r="I892" s="30">
        <v>8</v>
      </c>
      <c r="J892" s="31">
        <v>0.44</v>
      </c>
      <c r="K892" s="30" t="s">
        <v>799</v>
      </c>
    </row>
    <row r="893" spans="1:11" ht="22" x14ac:dyDescent="0.3">
      <c r="A893" s="17" t="s">
        <v>309</v>
      </c>
      <c r="B893" s="17" t="s">
        <v>353</v>
      </c>
      <c r="C893" s="18">
        <v>6.67</v>
      </c>
      <c r="D893" s="18">
        <v>0.16</v>
      </c>
      <c r="E893" s="18">
        <f>(C893 - MIN(C:C)) / (MAX(C:C) - MIN(C:C))</f>
        <v>0.27198602213162487</v>
      </c>
      <c r="F893" s="18">
        <f>1 - ((D893 - MIN(D:D)) / (MAX(D:D) - MIN(D:D)))</f>
        <v>0.57671957671957674</v>
      </c>
      <c r="G893" s="18">
        <f>0.5 *E893+0.5*F893</f>
        <v>0.42435279942560078</v>
      </c>
      <c r="H893" s="19">
        <v>19</v>
      </c>
      <c r="I893" s="19">
        <v>12</v>
      </c>
      <c r="J893" s="20">
        <f>(I893/H893)</f>
        <v>0.63157894736842102</v>
      </c>
      <c r="K893" s="17" t="s">
        <v>296</v>
      </c>
    </row>
    <row r="894" spans="1:11" ht="22" x14ac:dyDescent="0.3">
      <c r="A894" s="21" t="s">
        <v>396</v>
      </c>
      <c r="B894" s="21" t="s">
        <v>398</v>
      </c>
      <c r="C894" s="21">
        <v>7</v>
      </c>
      <c r="D894" s="21">
        <v>0.20799999999999999</v>
      </c>
      <c r="E894" s="21">
        <v>0.4</v>
      </c>
      <c r="F894" s="21">
        <v>0.45</v>
      </c>
      <c r="G894" s="21">
        <v>0.42499999999999999</v>
      </c>
      <c r="H894" s="21">
        <v>11</v>
      </c>
      <c r="I894" s="21">
        <v>5</v>
      </c>
      <c r="J894" s="22">
        <v>0.45</v>
      </c>
      <c r="K894" s="21" t="s">
        <v>387</v>
      </c>
    </row>
    <row r="895" spans="1:11" ht="22" x14ac:dyDescent="0.3">
      <c r="A895" s="21" t="s">
        <v>629</v>
      </c>
      <c r="B895" s="21" t="s">
        <v>630</v>
      </c>
      <c r="C895" s="21">
        <v>7</v>
      </c>
      <c r="D895" s="21">
        <v>0.20799999999999999</v>
      </c>
      <c r="E895" s="21">
        <v>0.4</v>
      </c>
      <c r="F895" s="21">
        <v>0.45</v>
      </c>
      <c r="G895" s="21">
        <v>0.42499999999999999</v>
      </c>
      <c r="H895" s="21">
        <v>6</v>
      </c>
      <c r="I895" s="21">
        <v>4</v>
      </c>
      <c r="J895" s="22">
        <v>0.67</v>
      </c>
      <c r="K895" s="21" t="s">
        <v>600</v>
      </c>
    </row>
    <row r="896" spans="1:11" ht="22" x14ac:dyDescent="0.3">
      <c r="A896" s="30" t="s">
        <v>774</v>
      </c>
      <c r="B896" s="30" t="s">
        <v>776</v>
      </c>
      <c r="C896" s="30">
        <v>8.75</v>
      </c>
      <c r="D896" s="30">
        <v>0.159</v>
      </c>
      <c r="E896" s="30">
        <v>0.375</v>
      </c>
      <c r="F896" s="30">
        <v>0.47499999999999998</v>
      </c>
      <c r="G896" s="30">
        <v>0.42499999999999999</v>
      </c>
      <c r="H896" s="30">
        <v>15</v>
      </c>
      <c r="I896" s="30">
        <v>4</v>
      </c>
      <c r="J896" s="31">
        <v>0.27</v>
      </c>
      <c r="K896" s="30" t="s">
        <v>766</v>
      </c>
    </row>
    <row r="897" spans="1:11" ht="22" x14ac:dyDescent="0.3">
      <c r="A897" s="17" t="s">
        <v>294</v>
      </c>
      <c r="B897" s="17" t="s">
        <v>356</v>
      </c>
      <c r="C897" s="18">
        <v>5</v>
      </c>
      <c r="D897" s="18">
        <v>0.122</v>
      </c>
      <c r="E897" s="18">
        <f>(C897 - MIN(C:C)) / (MAX(C:C) - MIN(C:C))</f>
        <v>0.17472335468840999</v>
      </c>
      <c r="F897" s="18">
        <f>1 - ((D897 - MIN(D:D)) / (MAX(D:D) - MIN(D:D)))</f>
        <v>0.67724867724867721</v>
      </c>
      <c r="G897" s="18">
        <f>0.5 *E897+0.5*F897</f>
        <v>0.42598601596854357</v>
      </c>
      <c r="H897" s="19">
        <v>9</v>
      </c>
      <c r="I897" s="19">
        <v>8</v>
      </c>
      <c r="J897" s="20">
        <f>(I897/H897)</f>
        <v>0.88888888888888884</v>
      </c>
      <c r="K897" s="17" t="s">
        <v>296</v>
      </c>
    </row>
    <row r="898" spans="1:11" ht="22" x14ac:dyDescent="0.3">
      <c r="A898" s="17" t="s">
        <v>287</v>
      </c>
      <c r="B898" s="17" t="s">
        <v>360</v>
      </c>
      <c r="C898" s="18">
        <v>7.5</v>
      </c>
      <c r="D898" s="18">
        <v>0.17699999999999999</v>
      </c>
      <c r="E898" s="18">
        <f>(C898 - MIN(C:C)) / (MAX(C:C) - MIN(C:C))</f>
        <v>0.320326150262085</v>
      </c>
      <c r="F898" s="18">
        <f>1 - ((D898 - MIN(D:D)) / (MAX(D:D) - MIN(D:D)))</f>
        <v>0.53174603174603186</v>
      </c>
      <c r="G898" s="18">
        <f>0.5 *E898+0.5*F898</f>
        <v>0.42603609100405843</v>
      </c>
      <c r="H898" s="19">
        <v>19</v>
      </c>
      <c r="I898" s="19">
        <v>9</v>
      </c>
      <c r="J898" s="20">
        <f>(I898/H898)</f>
        <v>0.47368421052631576</v>
      </c>
      <c r="K898" s="17" t="s">
        <v>288</v>
      </c>
    </row>
    <row r="899" spans="1:11" ht="22" x14ac:dyDescent="0.3">
      <c r="A899" s="6" t="s">
        <v>37</v>
      </c>
      <c r="B899" s="6" t="s">
        <v>15</v>
      </c>
      <c r="C899" s="7">
        <v>8.61</v>
      </c>
      <c r="D899" s="7">
        <v>0.20100000000000001</v>
      </c>
      <c r="E899" s="7">
        <f>(C899 - MIN(C:C)) / (MAX(C:C) - MIN(C:C))</f>
        <v>0.38497379149679667</v>
      </c>
      <c r="F899" s="7">
        <f>1 - ((D899 - MIN(D:D)) / (MAX(D:D) - MIN(D:D)))</f>
        <v>0.46825396825396826</v>
      </c>
      <c r="G899" s="7">
        <f>0.5 *E899+0.5*F899</f>
        <v>0.42661387987538246</v>
      </c>
      <c r="H899" s="8">
        <v>12</v>
      </c>
      <c r="I899" s="8">
        <v>9</v>
      </c>
      <c r="J899" s="9">
        <f>I899/H899</f>
        <v>0.75</v>
      </c>
      <c r="K899" s="3"/>
    </row>
    <row r="900" spans="1:11" ht="22" x14ac:dyDescent="0.3">
      <c r="A900" s="10" t="s">
        <v>96</v>
      </c>
      <c r="B900" s="10" t="s">
        <v>97</v>
      </c>
      <c r="C900" s="10">
        <v>5.62</v>
      </c>
      <c r="D900" s="11">
        <v>0.13500000000000001</v>
      </c>
      <c r="E900" s="11">
        <f>(C900 - MIN(C:C)) / (MAX(C:C) - MIN(C:C))</f>
        <v>0.21083284799068142</v>
      </c>
      <c r="F900" s="11">
        <f>1 - ((D900 - MIN(D:D)) / (MAX(D:D) - MIN(D:D)))</f>
        <v>0.64285714285714279</v>
      </c>
      <c r="G900" s="11">
        <f>0.5 *E900+0.5*F900</f>
        <v>0.42684499542391208</v>
      </c>
      <c r="H900" s="10">
        <v>25</v>
      </c>
      <c r="I900" s="10">
        <v>8</v>
      </c>
      <c r="J900" s="12">
        <f>I900/H900</f>
        <v>0.32</v>
      </c>
      <c r="K900" s="3"/>
    </row>
    <row r="901" spans="1:11" ht="22" x14ac:dyDescent="0.3">
      <c r="A901" s="21" t="s">
        <v>446</v>
      </c>
      <c r="B901" s="21" t="s">
        <v>448</v>
      </c>
      <c r="C901" s="21">
        <v>8.25</v>
      </c>
      <c r="D901" s="21">
        <v>0.24399999999999999</v>
      </c>
      <c r="E901" s="21">
        <v>0.5</v>
      </c>
      <c r="F901" s="21">
        <v>0.35399999999999998</v>
      </c>
      <c r="G901" s="21">
        <v>0.42699999999999999</v>
      </c>
      <c r="H901" s="21">
        <v>14</v>
      </c>
      <c r="I901" s="21">
        <v>8</v>
      </c>
      <c r="J901" s="22">
        <v>0.56999999999999995</v>
      </c>
      <c r="K901" s="21" t="s">
        <v>440</v>
      </c>
    </row>
    <row r="902" spans="1:11" ht="22" x14ac:dyDescent="0.3">
      <c r="A902" s="17" t="s">
        <v>321</v>
      </c>
      <c r="B902" s="17" t="s">
        <v>367</v>
      </c>
      <c r="C902" s="18">
        <v>10</v>
      </c>
      <c r="D902" s="18">
        <v>0.23100000000000001</v>
      </c>
      <c r="E902" s="18">
        <f>(C902 - MIN(C:C)) / (MAX(C:C) - MIN(C:C))</f>
        <v>0.46592894583576</v>
      </c>
      <c r="F902" s="18">
        <f>1 - ((D902 - MIN(D:D)) / (MAX(D:D) - MIN(D:D)))</f>
        <v>0.38888888888888884</v>
      </c>
      <c r="G902" s="18">
        <f>0.5 *E902+0.5*F902</f>
        <v>0.42740891736232445</v>
      </c>
      <c r="H902" s="19">
        <v>16</v>
      </c>
      <c r="I902" s="19">
        <v>8</v>
      </c>
      <c r="J902" s="20">
        <f>(I902/H902)</f>
        <v>0.5</v>
      </c>
      <c r="K902" s="17" t="s">
        <v>322</v>
      </c>
    </row>
    <row r="903" spans="1:11" ht="22" x14ac:dyDescent="0.3">
      <c r="A903" s="10" t="s">
        <v>123</v>
      </c>
      <c r="B903" s="10" t="s">
        <v>128</v>
      </c>
      <c r="C903" s="10">
        <v>6.83</v>
      </c>
      <c r="D903" s="11">
        <v>0.161</v>
      </c>
      <c r="E903" s="11">
        <f>(C903 - MIN(C:C)) / (MAX(C:C) - MIN(C:C))</f>
        <v>0.2813046010483401</v>
      </c>
      <c r="F903" s="11">
        <f>1 - ((D903 - MIN(D:D)) / (MAX(D:D) - MIN(D:D)))</f>
        <v>0.57407407407407407</v>
      </c>
      <c r="G903" s="11">
        <f>0.5 *E903+0.5*F903</f>
        <v>0.42768933756120708</v>
      </c>
      <c r="H903" s="10">
        <v>121</v>
      </c>
      <c r="I903" s="10">
        <v>54</v>
      </c>
      <c r="J903" s="12">
        <f>I903/H903</f>
        <v>0.4462809917355372</v>
      </c>
      <c r="K903" s="3"/>
    </row>
    <row r="904" spans="1:11" ht="22" x14ac:dyDescent="0.3">
      <c r="A904" s="13" t="s">
        <v>236</v>
      </c>
      <c r="B904" s="13" t="s">
        <v>15</v>
      </c>
      <c r="C904" s="13">
        <v>3.5</v>
      </c>
      <c r="D904" s="13">
        <v>0.16</v>
      </c>
      <c r="E904" s="13">
        <v>0.08</v>
      </c>
      <c r="F904" s="13">
        <v>0.77600000000000002</v>
      </c>
      <c r="G904" s="13">
        <v>0.42799999999999999</v>
      </c>
      <c r="H904" s="13">
        <v>23</v>
      </c>
      <c r="I904" s="13">
        <v>7</v>
      </c>
      <c r="J904" s="14">
        <v>0.3</v>
      </c>
      <c r="K904" s="13" t="s">
        <v>219</v>
      </c>
    </row>
    <row r="905" spans="1:11" ht="22" x14ac:dyDescent="0.3">
      <c r="A905" s="21" t="s">
        <v>535</v>
      </c>
      <c r="B905" s="21" t="s">
        <v>534</v>
      </c>
      <c r="C905" s="21">
        <v>7</v>
      </c>
      <c r="D905" s="21">
        <v>0.20599999999999999</v>
      </c>
      <c r="E905" s="21">
        <v>0.4</v>
      </c>
      <c r="F905" s="21">
        <v>0.45500000000000002</v>
      </c>
      <c r="G905" s="21">
        <v>0.42799999999999999</v>
      </c>
      <c r="H905" s="21">
        <v>8</v>
      </c>
      <c r="I905" s="21">
        <v>5</v>
      </c>
      <c r="J905" s="22">
        <v>0.63</v>
      </c>
      <c r="K905" s="21" t="s">
        <v>528</v>
      </c>
    </row>
    <row r="906" spans="1:11" ht="22" x14ac:dyDescent="0.3">
      <c r="A906" s="27" t="s">
        <v>740</v>
      </c>
      <c r="B906" s="27" t="s">
        <v>738</v>
      </c>
      <c r="C906" s="27">
        <v>5.23</v>
      </c>
      <c r="D906" s="27">
        <v>0.216</v>
      </c>
      <c r="E906" s="27">
        <v>0.47799999999999998</v>
      </c>
      <c r="F906" s="27">
        <v>0.377</v>
      </c>
      <c r="G906" s="27">
        <v>0.42799999999999999</v>
      </c>
      <c r="H906" s="27">
        <v>87</v>
      </c>
      <c r="I906" s="27">
        <v>49</v>
      </c>
      <c r="J906" s="28">
        <v>0.56000000000000005</v>
      </c>
      <c r="K906" s="3"/>
    </row>
    <row r="907" spans="1:11" ht="22" x14ac:dyDescent="0.3">
      <c r="A907" s="10" t="s">
        <v>96</v>
      </c>
      <c r="B907" s="10" t="s">
        <v>129</v>
      </c>
      <c r="C907" s="10">
        <v>8</v>
      </c>
      <c r="D907" s="11">
        <v>0.186</v>
      </c>
      <c r="E907" s="11">
        <f>(C907 - MIN(C:C)) / (MAX(C:C) - MIN(C:C))</f>
        <v>0.34944670937681999</v>
      </c>
      <c r="F907" s="11">
        <f>1 - ((D907 - MIN(D:D)) / (MAX(D:D) - MIN(D:D)))</f>
        <v>0.50793650793650791</v>
      </c>
      <c r="G907" s="11">
        <f>0.5 *E907+0.5*F907</f>
        <v>0.42869160865666395</v>
      </c>
      <c r="H907" s="10">
        <v>27</v>
      </c>
      <c r="I907" s="10">
        <v>11</v>
      </c>
      <c r="J907" s="12">
        <f>I907/H907</f>
        <v>0.40740740740740738</v>
      </c>
      <c r="K907" s="3"/>
    </row>
    <row r="908" spans="1:11" ht="22" x14ac:dyDescent="0.3">
      <c r="A908" s="21" t="s">
        <v>569</v>
      </c>
      <c r="B908" s="21" t="s">
        <v>563</v>
      </c>
      <c r="C908" s="21">
        <v>8.25</v>
      </c>
      <c r="D908" s="21">
        <v>0.24299999999999999</v>
      </c>
      <c r="E908" s="21">
        <v>0.5</v>
      </c>
      <c r="F908" s="21">
        <v>0.35699999999999998</v>
      </c>
      <c r="G908" s="21">
        <v>0.42899999999999999</v>
      </c>
      <c r="H908" s="21">
        <v>10</v>
      </c>
      <c r="I908" s="21">
        <v>6</v>
      </c>
      <c r="J908" s="22">
        <v>0.6</v>
      </c>
      <c r="K908" s="21" t="s">
        <v>564</v>
      </c>
    </row>
    <row r="909" spans="1:11" ht="22" x14ac:dyDescent="0.3">
      <c r="A909" s="24" t="s">
        <v>674</v>
      </c>
      <c r="B909" s="24" t="s">
        <v>701</v>
      </c>
      <c r="C909" s="24">
        <v>13.06</v>
      </c>
      <c r="D909" s="24">
        <v>0.24299999999999999</v>
      </c>
      <c r="E909" s="24">
        <v>0.68700000000000006</v>
      </c>
      <c r="F909" s="24">
        <v>0.17100000000000001</v>
      </c>
      <c r="G909" s="24">
        <v>0.42899999999999999</v>
      </c>
      <c r="H909" s="24">
        <v>25</v>
      </c>
      <c r="I909" s="24">
        <v>18</v>
      </c>
      <c r="J909" s="25">
        <v>0.72</v>
      </c>
      <c r="K909" s="3"/>
    </row>
    <row r="910" spans="1:11" ht="22" x14ac:dyDescent="0.3">
      <c r="A910" s="30" t="s">
        <v>897</v>
      </c>
      <c r="B910" s="30" t="s">
        <v>895</v>
      </c>
      <c r="C910" s="30">
        <v>6.07</v>
      </c>
      <c r="D910" s="30">
        <v>0.108</v>
      </c>
      <c r="E910" s="30">
        <v>0.214</v>
      </c>
      <c r="F910" s="30">
        <v>0.64400000000000002</v>
      </c>
      <c r="G910" s="30">
        <v>0.42899999999999999</v>
      </c>
      <c r="H910" s="30">
        <v>17</v>
      </c>
      <c r="I910" s="30">
        <v>7</v>
      </c>
      <c r="J910" s="31">
        <v>0.41</v>
      </c>
      <c r="K910" s="30" t="s">
        <v>892</v>
      </c>
    </row>
    <row r="911" spans="1:11" ht="22" x14ac:dyDescent="0.3">
      <c r="A911" s="17" t="s">
        <v>294</v>
      </c>
      <c r="B911" s="17" t="s">
        <v>15</v>
      </c>
      <c r="C911" s="18">
        <v>6.94</v>
      </c>
      <c r="D911" s="18">
        <v>0.16200000000000001</v>
      </c>
      <c r="E911" s="18">
        <f>(C911 - MIN(C:C)) / (MAX(C:C) - MIN(C:C))</f>
        <v>0.28771112405358185</v>
      </c>
      <c r="F911" s="18">
        <f>1 - ((D911 - MIN(D:D)) / (MAX(D:D) - MIN(D:D)))</f>
        <v>0.5714285714285714</v>
      </c>
      <c r="G911" s="18">
        <f>0.5 *E911+0.5*F911</f>
        <v>0.42956984774107665</v>
      </c>
      <c r="H911" s="19">
        <v>19</v>
      </c>
      <c r="I911" s="19">
        <v>9</v>
      </c>
      <c r="J911" s="20">
        <f>(I911/H911)</f>
        <v>0.47368421052631576</v>
      </c>
      <c r="K911" s="17" t="s">
        <v>296</v>
      </c>
    </row>
    <row r="912" spans="1:11" ht="22" x14ac:dyDescent="0.3">
      <c r="A912" s="21" t="s">
        <v>614</v>
      </c>
      <c r="B912" s="21" t="s">
        <v>622</v>
      </c>
      <c r="C912" s="21">
        <v>7</v>
      </c>
      <c r="D912" s="21">
        <v>0.20399999999999999</v>
      </c>
      <c r="E912" s="21">
        <v>0.4</v>
      </c>
      <c r="F912" s="21">
        <v>0.46</v>
      </c>
      <c r="G912" s="21">
        <v>0.43</v>
      </c>
      <c r="H912" s="21">
        <v>14</v>
      </c>
      <c r="I912" s="21">
        <v>8</v>
      </c>
      <c r="J912" s="22">
        <v>0.56999999999999995</v>
      </c>
      <c r="K912" s="21" t="s">
        <v>600</v>
      </c>
    </row>
    <row r="913" spans="1:11" ht="22" x14ac:dyDescent="0.3">
      <c r="A913" s="17" t="s">
        <v>368</v>
      </c>
      <c r="B913" s="17" t="s">
        <v>369</v>
      </c>
      <c r="C913" s="18">
        <v>10</v>
      </c>
      <c r="D913" s="18">
        <v>0.22900000000000001</v>
      </c>
      <c r="E913" s="18">
        <f>(C913 - MIN(C:C)) / (MAX(C:C) - MIN(C:C))</f>
        <v>0.46592894583576</v>
      </c>
      <c r="F913" s="18">
        <f>1 - ((D913 - MIN(D:D)) / (MAX(D:D) - MIN(D:D)))</f>
        <v>0.39417989417989419</v>
      </c>
      <c r="G913" s="18">
        <f>0.5 *E913+0.5*F913</f>
        <v>0.43005442000782712</v>
      </c>
      <c r="H913" s="19">
        <v>13</v>
      </c>
      <c r="I913" s="19">
        <v>4</v>
      </c>
      <c r="J913" s="20">
        <f>(I913/H913)</f>
        <v>0.30769230769230771</v>
      </c>
      <c r="K913" s="17" t="s">
        <v>293</v>
      </c>
    </row>
    <row r="914" spans="1:11" ht="22" x14ac:dyDescent="0.3">
      <c r="A914" s="13" t="s">
        <v>139</v>
      </c>
      <c r="B914" s="13" t="s">
        <v>250</v>
      </c>
      <c r="C914" s="13">
        <v>6.73</v>
      </c>
      <c r="D914" s="13">
        <v>0.21299999999999999</v>
      </c>
      <c r="E914" s="13">
        <v>0.33800000000000002</v>
      </c>
      <c r="F914" s="13">
        <v>0.52400000000000002</v>
      </c>
      <c r="G914" s="13">
        <v>0.43099999999999999</v>
      </c>
      <c r="H914" s="13">
        <v>18</v>
      </c>
      <c r="I914" s="13">
        <v>13</v>
      </c>
      <c r="J914" s="14">
        <v>0.72</v>
      </c>
      <c r="K914" s="13" t="s">
        <v>141</v>
      </c>
    </row>
    <row r="915" spans="1:11" ht="22" x14ac:dyDescent="0.3">
      <c r="A915" s="21" t="s">
        <v>596</v>
      </c>
      <c r="B915" s="21" t="s">
        <v>597</v>
      </c>
      <c r="C915" s="21">
        <v>7</v>
      </c>
      <c r="D915" s="21">
        <v>0.20300000000000001</v>
      </c>
      <c r="E915" s="21">
        <v>0.4</v>
      </c>
      <c r="F915" s="21">
        <v>0.46300000000000002</v>
      </c>
      <c r="G915" s="21">
        <v>0.43099999999999999</v>
      </c>
      <c r="H915" s="21">
        <v>4</v>
      </c>
      <c r="I915" s="21">
        <v>3</v>
      </c>
      <c r="J915" s="22">
        <v>0.75</v>
      </c>
      <c r="K915" s="21" t="s">
        <v>592</v>
      </c>
    </row>
    <row r="916" spans="1:11" ht="22" x14ac:dyDescent="0.3">
      <c r="A916" s="21" t="s">
        <v>631</v>
      </c>
      <c r="B916" s="21" t="s">
        <v>612</v>
      </c>
      <c r="C916" s="21">
        <v>8.42</v>
      </c>
      <c r="D916" s="21">
        <v>0.246</v>
      </c>
      <c r="E916" s="21">
        <v>0.51400000000000001</v>
      </c>
      <c r="F916" s="21">
        <v>0.34899999999999998</v>
      </c>
      <c r="G916" s="21">
        <v>0.43099999999999999</v>
      </c>
      <c r="H916" s="21">
        <v>14</v>
      </c>
      <c r="I916" s="21">
        <v>8</v>
      </c>
      <c r="J916" s="22">
        <v>0.56999999999999995</v>
      </c>
      <c r="K916" s="21" t="s">
        <v>600</v>
      </c>
    </row>
    <row r="917" spans="1:11" ht="22" x14ac:dyDescent="0.3">
      <c r="A917" s="30" t="s">
        <v>774</v>
      </c>
      <c r="B917" s="30" t="s">
        <v>770</v>
      </c>
      <c r="C917" s="30">
        <v>6.25</v>
      </c>
      <c r="D917" s="30">
        <v>0.11</v>
      </c>
      <c r="E917" s="30">
        <v>0.22500000000000001</v>
      </c>
      <c r="F917" s="30">
        <v>0.63700000000000001</v>
      </c>
      <c r="G917" s="30">
        <v>0.43099999999999999</v>
      </c>
      <c r="H917" s="30">
        <v>11</v>
      </c>
      <c r="I917" s="30">
        <v>4</v>
      </c>
      <c r="J917" s="31">
        <v>0.36</v>
      </c>
      <c r="K917" s="30" t="s">
        <v>766</v>
      </c>
    </row>
    <row r="918" spans="1:11" ht="22" x14ac:dyDescent="0.3">
      <c r="A918" s="30" t="s">
        <v>838</v>
      </c>
      <c r="B918" s="30" t="s">
        <v>834</v>
      </c>
      <c r="C918" s="30">
        <v>10</v>
      </c>
      <c r="D918" s="30">
        <v>0.17799999999999999</v>
      </c>
      <c r="E918" s="30">
        <v>0.45</v>
      </c>
      <c r="F918" s="30">
        <v>0.41299999999999998</v>
      </c>
      <c r="G918" s="30">
        <v>0.43099999999999999</v>
      </c>
      <c r="H918" s="30">
        <v>20</v>
      </c>
      <c r="I918" s="30">
        <v>11</v>
      </c>
      <c r="J918" s="31">
        <v>0.55000000000000004</v>
      </c>
      <c r="K918" s="30" t="s">
        <v>821</v>
      </c>
    </row>
    <row r="919" spans="1:11" ht="22" x14ac:dyDescent="0.3">
      <c r="A919" s="10" t="s">
        <v>96</v>
      </c>
      <c r="B919" s="10" t="s">
        <v>130</v>
      </c>
      <c r="C919" s="10">
        <v>7.5</v>
      </c>
      <c r="D919" s="11">
        <v>0.17299999999999999</v>
      </c>
      <c r="E919" s="11">
        <f>(C919 - MIN(C:C)) / (MAX(C:C) - MIN(C:C))</f>
        <v>0.320326150262085</v>
      </c>
      <c r="F919" s="11">
        <f>1 - ((D919 - MIN(D:D)) / (MAX(D:D) - MIN(D:D)))</f>
        <v>0.54232804232804233</v>
      </c>
      <c r="G919" s="11">
        <f>0.5 *E919+0.5*F919</f>
        <v>0.43132709629506366</v>
      </c>
      <c r="H919" s="10">
        <v>27</v>
      </c>
      <c r="I919" s="10">
        <v>11</v>
      </c>
      <c r="J919" s="12">
        <f>I919/H919</f>
        <v>0.40740740740740738</v>
      </c>
      <c r="K919" s="3"/>
    </row>
    <row r="920" spans="1:11" ht="22" x14ac:dyDescent="0.3">
      <c r="A920" s="17" t="s">
        <v>301</v>
      </c>
      <c r="B920" s="17" t="s">
        <v>348</v>
      </c>
      <c r="C920" s="18">
        <v>8.5</v>
      </c>
      <c r="D920" s="18">
        <v>0.19500000000000001</v>
      </c>
      <c r="E920" s="18">
        <f>(C920 - MIN(C:C)) / (MAX(C:C) - MIN(C:C))</f>
        <v>0.37856726849155498</v>
      </c>
      <c r="F920" s="18">
        <f>1 - ((D920 - MIN(D:D)) / (MAX(D:D) - MIN(D:D)))</f>
        <v>0.48412698412698407</v>
      </c>
      <c r="G920" s="18">
        <f>0.5 *E920+0.5*F920</f>
        <v>0.43134712630926952</v>
      </c>
      <c r="H920" s="19">
        <v>8</v>
      </c>
      <c r="I920" s="19">
        <v>5</v>
      </c>
      <c r="J920" s="20">
        <f>(I920/H920)</f>
        <v>0.625</v>
      </c>
      <c r="K920" s="17" t="s">
        <v>298</v>
      </c>
    </row>
    <row r="921" spans="1:11" ht="22" x14ac:dyDescent="0.3">
      <c r="A921" s="17" t="s">
        <v>301</v>
      </c>
      <c r="B921" s="17" t="s">
        <v>289</v>
      </c>
      <c r="C921" s="18">
        <v>7.7</v>
      </c>
      <c r="D921" s="18">
        <v>0.17699999999999999</v>
      </c>
      <c r="E921" s="18">
        <f>(C921 - MIN(C:C)) / (MAX(C:C) - MIN(C:C))</f>
        <v>0.33197437390797901</v>
      </c>
      <c r="F921" s="18">
        <f>1 - ((D921 - MIN(D:D)) / (MAX(D:D) - MIN(D:D)))</f>
        <v>0.53174603174603186</v>
      </c>
      <c r="G921" s="18">
        <f>0.5 *E921+0.5*F921</f>
        <v>0.43186020282700543</v>
      </c>
      <c r="H921" s="19">
        <v>18</v>
      </c>
      <c r="I921" s="19">
        <v>9</v>
      </c>
      <c r="J921" s="20">
        <f>(I921/H921)</f>
        <v>0.5</v>
      </c>
      <c r="K921" s="17" t="s">
        <v>298</v>
      </c>
    </row>
    <row r="922" spans="1:11" ht="22" x14ac:dyDescent="0.3">
      <c r="A922" s="17" t="s">
        <v>299</v>
      </c>
      <c r="B922" s="17" t="s">
        <v>375</v>
      </c>
      <c r="C922" s="18">
        <v>6.25</v>
      </c>
      <c r="D922" s="18">
        <v>0.14499999999999999</v>
      </c>
      <c r="E922" s="18">
        <f>(C922 - MIN(C:C)) / (MAX(C:C) - MIN(C:C))</f>
        <v>0.24752475247524749</v>
      </c>
      <c r="F922" s="18">
        <f>1 - ((D922 - MIN(D:D)) / (MAX(D:D) - MIN(D:D)))</f>
        <v>0.61640211640211651</v>
      </c>
      <c r="G922" s="18">
        <f>0.5 *E922+0.5*F922</f>
        <v>0.43196343443868201</v>
      </c>
      <c r="H922" s="19">
        <v>12</v>
      </c>
      <c r="I922" s="19">
        <v>8</v>
      </c>
      <c r="J922" s="20">
        <f>(I922/H922)</f>
        <v>0.66666666666666663</v>
      </c>
      <c r="K922" s="17" t="s">
        <v>300</v>
      </c>
    </row>
    <row r="923" spans="1:11" ht="22" x14ac:dyDescent="0.3">
      <c r="A923" s="21" t="s">
        <v>518</v>
      </c>
      <c r="B923" s="21" t="s">
        <v>519</v>
      </c>
      <c r="C923" s="21">
        <v>8.66</v>
      </c>
      <c r="D923" s="21">
        <v>0.253</v>
      </c>
      <c r="E923" s="21">
        <v>0.53300000000000003</v>
      </c>
      <c r="F923" s="21">
        <v>0.33100000000000002</v>
      </c>
      <c r="G923" s="21">
        <v>0.432</v>
      </c>
      <c r="H923" s="21">
        <v>8</v>
      </c>
      <c r="I923" s="21">
        <v>4</v>
      </c>
      <c r="J923" s="22">
        <v>0.5</v>
      </c>
      <c r="K923" s="21" t="s">
        <v>514</v>
      </c>
    </row>
    <row r="924" spans="1:11" ht="22" x14ac:dyDescent="0.3">
      <c r="A924" s="30" t="s">
        <v>782</v>
      </c>
      <c r="B924" s="30" t="s">
        <v>786</v>
      </c>
      <c r="C924" s="30">
        <v>11.94</v>
      </c>
      <c r="D924" s="30">
        <v>0.21299999999999999</v>
      </c>
      <c r="E924" s="30">
        <v>0.56599999999999995</v>
      </c>
      <c r="F924" s="30">
        <v>0.29699999999999999</v>
      </c>
      <c r="G924" s="30">
        <v>0.432</v>
      </c>
      <c r="H924" s="30">
        <v>16</v>
      </c>
      <c r="I924" s="30">
        <v>9</v>
      </c>
      <c r="J924" s="31">
        <v>0.56000000000000005</v>
      </c>
      <c r="K924" s="30" t="s">
        <v>766</v>
      </c>
    </row>
    <row r="925" spans="1:11" ht="22" x14ac:dyDescent="0.3">
      <c r="A925" s="30" t="s">
        <v>913</v>
      </c>
      <c r="B925" s="30" t="s">
        <v>918</v>
      </c>
      <c r="C925" s="30">
        <v>12.5</v>
      </c>
      <c r="D925" s="30">
        <v>0.223</v>
      </c>
      <c r="E925" s="30">
        <v>0.6</v>
      </c>
      <c r="F925" s="30">
        <v>0.26400000000000001</v>
      </c>
      <c r="G925" s="30">
        <v>0.432</v>
      </c>
      <c r="H925" s="30">
        <v>18</v>
      </c>
      <c r="I925" s="30">
        <v>14</v>
      </c>
      <c r="J925" s="31">
        <v>0.78</v>
      </c>
      <c r="K925" s="30" t="s">
        <v>908</v>
      </c>
    </row>
    <row r="926" spans="1:11" ht="22" x14ac:dyDescent="0.3">
      <c r="A926" s="30" t="s">
        <v>930</v>
      </c>
      <c r="B926" s="30" t="s">
        <v>931</v>
      </c>
      <c r="C926" s="30">
        <v>10.23</v>
      </c>
      <c r="D926" s="30">
        <v>0.182</v>
      </c>
      <c r="E926" s="30">
        <v>0.46400000000000002</v>
      </c>
      <c r="F926" s="30">
        <v>0.39900000000000002</v>
      </c>
      <c r="G926" s="30">
        <v>0.432</v>
      </c>
      <c r="H926" s="30">
        <v>19</v>
      </c>
      <c r="I926" s="30">
        <v>11</v>
      </c>
      <c r="J926" s="31">
        <v>0.57999999999999996</v>
      </c>
      <c r="K926" s="30" t="s">
        <v>928</v>
      </c>
    </row>
    <row r="927" spans="1:11" ht="22" x14ac:dyDescent="0.3">
      <c r="A927" s="17" t="s">
        <v>287</v>
      </c>
      <c r="B927" s="17" t="s">
        <v>374</v>
      </c>
      <c r="C927" s="18">
        <v>7.05</v>
      </c>
      <c r="D927" s="18">
        <v>0.16200000000000001</v>
      </c>
      <c r="E927" s="18">
        <f>(C927 - MIN(C:C)) / (MAX(C:C) - MIN(C:C))</f>
        <v>0.29411764705882348</v>
      </c>
      <c r="F927" s="18">
        <f>1 - ((D927 - MIN(D:D)) / (MAX(D:D) - MIN(D:D)))</f>
        <v>0.5714285714285714</v>
      </c>
      <c r="G927" s="18">
        <f>0.5 *E927+0.5*F927</f>
        <v>0.43277310924369744</v>
      </c>
      <c r="H927" s="19">
        <v>18</v>
      </c>
      <c r="I927" s="19">
        <v>11</v>
      </c>
      <c r="J927" s="20">
        <f>(I927/H927)</f>
        <v>0.61111111111111116</v>
      </c>
      <c r="K927" s="17" t="s">
        <v>288</v>
      </c>
    </row>
    <row r="928" spans="1:11" ht="22" x14ac:dyDescent="0.3">
      <c r="A928" s="13" t="s">
        <v>147</v>
      </c>
      <c r="B928" s="13" t="s">
        <v>251</v>
      </c>
      <c r="C928" s="13">
        <v>5.36</v>
      </c>
      <c r="D928" s="13">
        <v>0.189</v>
      </c>
      <c r="E928" s="13">
        <v>0.22900000000000001</v>
      </c>
      <c r="F928" s="13">
        <v>0.63800000000000001</v>
      </c>
      <c r="G928" s="13">
        <v>0.433</v>
      </c>
      <c r="H928" s="13">
        <v>18</v>
      </c>
      <c r="I928" s="13">
        <v>7</v>
      </c>
      <c r="J928" s="14">
        <v>0.39</v>
      </c>
      <c r="K928" s="13" t="s">
        <v>141</v>
      </c>
    </row>
    <row r="929" spans="1:11" ht="22" x14ac:dyDescent="0.3">
      <c r="A929" s="13" t="s">
        <v>155</v>
      </c>
      <c r="B929" s="13" t="s">
        <v>252</v>
      </c>
      <c r="C929" s="13">
        <v>7.92</v>
      </c>
      <c r="D929" s="13">
        <v>0.23200000000000001</v>
      </c>
      <c r="E929" s="13">
        <v>0.434</v>
      </c>
      <c r="F929" s="13">
        <v>0.433</v>
      </c>
      <c r="G929" s="13">
        <v>0.433</v>
      </c>
      <c r="H929" s="13">
        <v>19</v>
      </c>
      <c r="I929" s="13">
        <v>13</v>
      </c>
      <c r="J929" s="14">
        <v>0.68</v>
      </c>
      <c r="K929" s="13" t="s">
        <v>157</v>
      </c>
    </row>
    <row r="930" spans="1:11" ht="22" x14ac:dyDescent="0.3">
      <c r="A930" s="21" t="s">
        <v>584</v>
      </c>
      <c r="B930" s="21" t="s">
        <v>580</v>
      </c>
      <c r="C930" s="21">
        <v>7</v>
      </c>
      <c r="D930" s="21">
        <v>0.20200000000000001</v>
      </c>
      <c r="E930" s="21">
        <v>0.4</v>
      </c>
      <c r="F930" s="21">
        <v>0.46600000000000003</v>
      </c>
      <c r="G930" s="21">
        <v>0.433</v>
      </c>
      <c r="H930" s="21">
        <v>7</v>
      </c>
      <c r="I930" s="21">
        <v>4</v>
      </c>
      <c r="J930" s="22">
        <v>0.56999999999999995</v>
      </c>
      <c r="K930" s="21" t="s">
        <v>581</v>
      </c>
    </row>
    <row r="931" spans="1:11" ht="22" x14ac:dyDescent="0.3">
      <c r="A931" s="21" t="s">
        <v>585</v>
      </c>
      <c r="B931" s="21" t="s">
        <v>583</v>
      </c>
      <c r="C931" s="21">
        <v>8.66</v>
      </c>
      <c r="D931" s="21">
        <v>0.252</v>
      </c>
      <c r="E931" s="21">
        <v>0.53300000000000003</v>
      </c>
      <c r="F931" s="21">
        <v>0.33300000000000002</v>
      </c>
      <c r="G931" s="21">
        <v>0.433</v>
      </c>
      <c r="H931" s="21">
        <v>10</v>
      </c>
      <c r="I931" s="21">
        <v>6</v>
      </c>
      <c r="J931" s="22">
        <v>0.6</v>
      </c>
      <c r="K931" s="21" t="s">
        <v>581</v>
      </c>
    </row>
    <row r="932" spans="1:11" ht="22" x14ac:dyDescent="0.3">
      <c r="A932" s="21" t="s">
        <v>635</v>
      </c>
      <c r="B932" s="21" t="s">
        <v>639</v>
      </c>
      <c r="C932" s="21">
        <v>7.08</v>
      </c>
      <c r="D932" s="21">
        <v>0.20399999999999999</v>
      </c>
      <c r="E932" s="21">
        <v>0.40600000000000003</v>
      </c>
      <c r="F932" s="21">
        <v>0.46</v>
      </c>
      <c r="G932" s="21">
        <v>0.433</v>
      </c>
      <c r="H932" s="21">
        <v>15</v>
      </c>
      <c r="I932" s="21">
        <v>12</v>
      </c>
      <c r="J932" s="22">
        <v>0.8</v>
      </c>
      <c r="K932" s="21" t="s">
        <v>600</v>
      </c>
    </row>
    <row r="933" spans="1:11" ht="22" x14ac:dyDescent="0.3">
      <c r="A933" s="13" t="s">
        <v>248</v>
      </c>
      <c r="B933" s="13" t="s">
        <v>249</v>
      </c>
      <c r="C933" s="13">
        <v>6.79</v>
      </c>
      <c r="D933" s="13">
        <v>0.21299999999999999</v>
      </c>
      <c r="E933" s="13">
        <v>0.34300000000000003</v>
      </c>
      <c r="F933" s="13">
        <v>0.52400000000000002</v>
      </c>
      <c r="G933" s="13">
        <v>0.434</v>
      </c>
      <c r="H933" s="13">
        <v>18</v>
      </c>
      <c r="I933" s="13">
        <v>7</v>
      </c>
      <c r="J933" s="14">
        <v>0.39</v>
      </c>
      <c r="K933" s="13" t="s">
        <v>157</v>
      </c>
    </row>
    <row r="934" spans="1:11" ht="22" x14ac:dyDescent="0.3">
      <c r="A934" s="24" t="s">
        <v>692</v>
      </c>
      <c r="B934" s="24" t="s">
        <v>702</v>
      </c>
      <c r="C934" s="24">
        <v>12.71</v>
      </c>
      <c r="D934" s="24">
        <v>0.23499999999999999</v>
      </c>
      <c r="E934" s="24">
        <v>0.66200000000000003</v>
      </c>
      <c r="F934" s="24">
        <v>0.20499999999999999</v>
      </c>
      <c r="G934" s="24">
        <v>0.434</v>
      </c>
      <c r="H934" s="24">
        <v>66</v>
      </c>
      <c r="I934" s="24">
        <v>31</v>
      </c>
      <c r="J934" s="25">
        <v>0.47</v>
      </c>
      <c r="K934" s="3"/>
    </row>
    <row r="935" spans="1:11" ht="22" x14ac:dyDescent="0.3">
      <c r="A935" s="13" t="s">
        <v>228</v>
      </c>
      <c r="B935" s="13" t="s">
        <v>222</v>
      </c>
      <c r="C935" s="13">
        <v>4.5</v>
      </c>
      <c r="D935" s="13">
        <v>0.17399999999999999</v>
      </c>
      <c r="E935" s="13">
        <v>0.16</v>
      </c>
      <c r="F935" s="13">
        <v>0.71</v>
      </c>
      <c r="G935" s="13">
        <v>0.435</v>
      </c>
      <c r="H935" s="13">
        <v>19</v>
      </c>
      <c r="I935" s="13">
        <v>10</v>
      </c>
      <c r="J935" s="14">
        <v>0.53</v>
      </c>
      <c r="K935" s="13" t="s">
        <v>169</v>
      </c>
    </row>
    <row r="936" spans="1:11" ht="22" x14ac:dyDescent="0.3">
      <c r="A936" s="24" t="s">
        <v>690</v>
      </c>
      <c r="B936" s="24" t="s">
        <v>703</v>
      </c>
      <c r="C936" s="24">
        <v>10.39</v>
      </c>
      <c r="D936" s="24">
        <v>0.19600000000000001</v>
      </c>
      <c r="E936" s="24">
        <v>0.499</v>
      </c>
      <c r="F936" s="24">
        <v>0.372</v>
      </c>
      <c r="G936" s="24">
        <v>0.435</v>
      </c>
      <c r="H936" s="24">
        <v>57</v>
      </c>
      <c r="I936" s="24">
        <v>21</v>
      </c>
      <c r="J936" s="25">
        <v>0.37</v>
      </c>
      <c r="K936" s="3"/>
    </row>
    <row r="937" spans="1:11" ht="22" x14ac:dyDescent="0.3">
      <c r="A937" s="21" t="s">
        <v>624</v>
      </c>
      <c r="B937" s="21" t="s">
        <v>628</v>
      </c>
      <c r="C937" s="21">
        <v>8.66</v>
      </c>
      <c r="D937" s="21">
        <v>0.25</v>
      </c>
      <c r="E937" s="21">
        <v>0.53300000000000003</v>
      </c>
      <c r="F937" s="21">
        <v>0.33900000000000002</v>
      </c>
      <c r="G937" s="21">
        <v>0.436</v>
      </c>
      <c r="H937" s="21">
        <v>10</v>
      </c>
      <c r="I937" s="21">
        <v>6</v>
      </c>
      <c r="J937" s="22">
        <v>0.6</v>
      </c>
      <c r="K937" s="21" t="s">
        <v>600</v>
      </c>
    </row>
    <row r="938" spans="1:11" ht="22" x14ac:dyDescent="0.3">
      <c r="A938" s="21" t="s">
        <v>409</v>
      </c>
      <c r="B938" s="21" t="s">
        <v>410</v>
      </c>
      <c r="C938" s="21">
        <v>7</v>
      </c>
      <c r="D938" s="21">
        <v>0.19900000000000001</v>
      </c>
      <c r="E938" s="21">
        <v>0.4</v>
      </c>
      <c r="F938" s="21">
        <v>0.47399999999999998</v>
      </c>
      <c r="G938" s="21">
        <v>0.437</v>
      </c>
      <c r="H938" s="21">
        <v>3</v>
      </c>
      <c r="I938" s="21">
        <v>3</v>
      </c>
      <c r="J938" s="22">
        <v>1</v>
      </c>
      <c r="K938" s="21" t="s">
        <v>411</v>
      </c>
    </row>
    <row r="939" spans="1:11" ht="22" x14ac:dyDescent="0.3">
      <c r="A939" s="27" t="s">
        <v>718</v>
      </c>
      <c r="B939" s="27" t="s">
        <v>741</v>
      </c>
      <c r="C939" s="27">
        <v>4.38</v>
      </c>
      <c r="D939" s="27">
        <v>0.184</v>
      </c>
      <c r="E939" s="27">
        <v>0.32900000000000001</v>
      </c>
      <c r="F939" s="27">
        <v>0.54500000000000004</v>
      </c>
      <c r="G939" s="27">
        <v>0.437</v>
      </c>
      <c r="H939" s="27">
        <v>31</v>
      </c>
      <c r="I939" s="27">
        <v>10</v>
      </c>
      <c r="J939" s="28">
        <v>0.32</v>
      </c>
      <c r="K939" s="3"/>
    </row>
    <row r="940" spans="1:11" ht="22" x14ac:dyDescent="0.3">
      <c r="A940" s="30" t="s">
        <v>900</v>
      </c>
      <c r="B940" s="30" t="s">
        <v>903</v>
      </c>
      <c r="C940" s="30">
        <v>11.07</v>
      </c>
      <c r="D940" s="30">
        <v>0.19400000000000001</v>
      </c>
      <c r="E940" s="30">
        <v>0.51400000000000001</v>
      </c>
      <c r="F940" s="30">
        <v>0.36</v>
      </c>
      <c r="G940" s="30">
        <v>0.437</v>
      </c>
      <c r="H940" s="30">
        <v>19</v>
      </c>
      <c r="I940" s="30">
        <v>8</v>
      </c>
      <c r="J940" s="31">
        <v>0.42</v>
      </c>
      <c r="K940" s="30" t="s">
        <v>892</v>
      </c>
    </row>
    <row r="941" spans="1:11" ht="22" x14ac:dyDescent="0.3">
      <c r="A941" s="13" t="s">
        <v>167</v>
      </c>
      <c r="B941" s="13" t="s">
        <v>253</v>
      </c>
      <c r="C941" s="13">
        <v>4.17</v>
      </c>
      <c r="D941" s="13">
        <v>0.16700000000000001</v>
      </c>
      <c r="E941" s="13">
        <v>0.13400000000000001</v>
      </c>
      <c r="F941" s="13">
        <v>0.74299999999999999</v>
      </c>
      <c r="G941" s="13">
        <v>0.438</v>
      </c>
      <c r="H941" s="13">
        <v>19</v>
      </c>
      <c r="I941" s="13">
        <v>9</v>
      </c>
      <c r="J941" s="14">
        <v>0.47</v>
      </c>
      <c r="K941" s="13" t="s">
        <v>169</v>
      </c>
    </row>
    <row r="942" spans="1:11" ht="22" x14ac:dyDescent="0.3">
      <c r="A942" s="30" t="s">
        <v>774</v>
      </c>
      <c r="B942" s="30" t="s">
        <v>772</v>
      </c>
      <c r="C942" s="30">
        <v>10.83</v>
      </c>
      <c r="D942" s="30">
        <v>0.189</v>
      </c>
      <c r="E942" s="30">
        <v>0.5</v>
      </c>
      <c r="F942" s="30">
        <v>0.376</v>
      </c>
      <c r="G942" s="30">
        <v>0.438</v>
      </c>
      <c r="H942" s="30">
        <v>13</v>
      </c>
      <c r="I942" s="30">
        <v>9</v>
      </c>
      <c r="J942" s="31">
        <v>0.69</v>
      </c>
      <c r="K942" s="30" t="s">
        <v>766</v>
      </c>
    </row>
    <row r="943" spans="1:11" ht="22" x14ac:dyDescent="0.3">
      <c r="A943" s="10" t="s">
        <v>96</v>
      </c>
      <c r="B943" s="10" t="s">
        <v>120</v>
      </c>
      <c r="C943" s="10">
        <v>6.35</v>
      </c>
      <c r="D943" s="11">
        <v>0.14199999999999999</v>
      </c>
      <c r="E943" s="11">
        <f>(C943 - MIN(C:C)) / (MAX(C:C) - MIN(C:C))</f>
        <v>0.25334886429819448</v>
      </c>
      <c r="F943" s="11">
        <f>1 - ((D943 - MIN(D:D)) / (MAX(D:D) - MIN(D:D)))</f>
        <v>0.62433862433862441</v>
      </c>
      <c r="G943" s="11">
        <f>0.5 *E943+0.5*F943</f>
        <v>0.43884374431840945</v>
      </c>
      <c r="H943" s="10">
        <v>27</v>
      </c>
      <c r="I943" s="10">
        <v>15</v>
      </c>
      <c r="J943" s="12">
        <f>I943/H943</f>
        <v>0.55555555555555558</v>
      </c>
      <c r="K943" s="3"/>
    </row>
    <row r="944" spans="1:11" ht="22" x14ac:dyDescent="0.3">
      <c r="A944" s="13" t="s">
        <v>199</v>
      </c>
      <c r="B944" s="13" t="s">
        <v>233</v>
      </c>
      <c r="C944" s="13">
        <v>7.17</v>
      </c>
      <c r="D944" s="13">
        <v>0.217</v>
      </c>
      <c r="E944" s="13">
        <v>0.374</v>
      </c>
      <c r="F944" s="13">
        <v>0.505</v>
      </c>
      <c r="G944" s="13">
        <v>0.439</v>
      </c>
      <c r="H944" s="13">
        <v>20</v>
      </c>
      <c r="I944" s="13">
        <v>16</v>
      </c>
      <c r="J944" s="14">
        <v>0.8</v>
      </c>
      <c r="K944" s="13" t="s">
        <v>183</v>
      </c>
    </row>
    <row r="945" spans="1:11" ht="22" x14ac:dyDescent="0.3">
      <c r="A945" s="21" t="s">
        <v>453</v>
      </c>
      <c r="B945" s="21" t="s">
        <v>454</v>
      </c>
      <c r="C945" s="21">
        <v>7</v>
      </c>
      <c r="D945" s="21">
        <v>0.19700000000000001</v>
      </c>
      <c r="E945" s="21">
        <v>0.4</v>
      </c>
      <c r="F945" s="21">
        <v>0.47899999999999998</v>
      </c>
      <c r="G945" s="21">
        <v>0.439</v>
      </c>
      <c r="H945" s="21">
        <v>6</v>
      </c>
      <c r="I945" s="21">
        <v>4</v>
      </c>
      <c r="J945" s="22">
        <v>0.67</v>
      </c>
      <c r="K945" s="21" t="s">
        <v>440</v>
      </c>
    </row>
    <row r="946" spans="1:11" ht="22" x14ac:dyDescent="0.3">
      <c r="A946" s="21" t="s">
        <v>487</v>
      </c>
      <c r="B946" s="21" t="s">
        <v>488</v>
      </c>
      <c r="C946" s="21">
        <v>7</v>
      </c>
      <c r="D946" s="21">
        <v>0.19700000000000001</v>
      </c>
      <c r="E946" s="21">
        <v>0.4</v>
      </c>
      <c r="F946" s="21">
        <v>0.47899999999999998</v>
      </c>
      <c r="G946" s="21">
        <v>0.439</v>
      </c>
      <c r="H946" s="21">
        <v>15</v>
      </c>
      <c r="I946" s="21">
        <v>4</v>
      </c>
      <c r="J946" s="22">
        <v>0.27</v>
      </c>
      <c r="K946" s="21" t="s">
        <v>486</v>
      </c>
    </row>
    <row r="947" spans="1:11" ht="22" x14ac:dyDescent="0.3">
      <c r="A947" s="30" t="s">
        <v>838</v>
      </c>
      <c r="B947" s="30" t="s">
        <v>837</v>
      </c>
      <c r="C947" s="30">
        <v>9.64</v>
      </c>
      <c r="D947" s="30">
        <v>0.16700000000000001</v>
      </c>
      <c r="E947" s="30">
        <v>0.42799999999999999</v>
      </c>
      <c r="F947" s="30">
        <v>0.44900000000000001</v>
      </c>
      <c r="G947" s="30">
        <v>0.439</v>
      </c>
      <c r="H947" s="30">
        <v>20</v>
      </c>
      <c r="I947" s="30">
        <v>12</v>
      </c>
      <c r="J947" s="31">
        <v>0.6</v>
      </c>
      <c r="K947" s="30" t="s">
        <v>821</v>
      </c>
    </row>
    <row r="948" spans="1:11" ht="22" x14ac:dyDescent="0.3">
      <c r="A948" s="17" t="s">
        <v>311</v>
      </c>
      <c r="B948" s="17" t="s">
        <v>146</v>
      </c>
      <c r="C948" s="18">
        <v>9.5</v>
      </c>
      <c r="D948" s="18">
        <v>0.21099999999999999</v>
      </c>
      <c r="E948" s="18">
        <f>(C948 - MIN(C:C)) / (MAX(C:C) - MIN(C:C))</f>
        <v>0.43680838672102501</v>
      </c>
      <c r="F948" s="18">
        <f>1 - ((D948 - MIN(D:D)) / (MAX(D:D) - MIN(D:D)))</f>
        <v>0.44179894179894186</v>
      </c>
      <c r="G948" s="18">
        <f>0.5 *E948+0.5*F948</f>
        <v>0.43930366425998346</v>
      </c>
      <c r="H948" s="19">
        <v>19</v>
      </c>
      <c r="I948" s="19">
        <v>13</v>
      </c>
      <c r="J948" s="20">
        <f>(I948/H948)</f>
        <v>0.68421052631578949</v>
      </c>
      <c r="K948" s="17" t="s">
        <v>293</v>
      </c>
    </row>
    <row r="949" spans="1:11" ht="22" x14ac:dyDescent="0.3">
      <c r="A949" s="13" t="s">
        <v>254</v>
      </c>
      <c r="B949" s="13" t="s">
        <v>255</v>
      </c>
      <c r="C949" s="13">
        <v>5</v>
      </c>
      <c r="D949" s="13">
        <v>0.18</v>
      </c>
      <c r="E949" s="13">
        <v>0.2</v>
      </c>
      <c r="F949" s="13">
        <v>0.68100000000000005</v>
      </c>
      <c r="G949" s="13">
        <v>0.44</v>
      </c>
      <c r="H949" s="13">
        <v>19</v>
      </c>
      <c r="I949" s="13">
        <v>6</v>
      </c>
      <c r="J949" s="14">
        <v>0.32</v>
      </c>
      <c r="K949" s="13" t="s">
        <v>151</v>
      </c>
    </row>
    <row r="950" spans="1:11" ht="22" x14ac:dyDescent="0.3">
      <c r="A950" s="24" t="s">
        <v>690</v>
      </c>
      <c r="B950" s="24" t="s">
        <v>704</v>
      </c>
      <c r="C950" s="24">
        <v>8.7100000000000009</v>
      </c>
      <c r="D950" s="24">
        <v>0.16600000000000001</v>
      </c>
      <c r="E950" s="24">
        <v>0.38100000000000001</v>
      </c>
      <c r="F950" s="24">
        <v>0.5</v>
      </c>
      <c r="G950" s="24">
        <v>0.44</v>
      </c>
      <c r="H950" s="24">
        <v>59</v>
      </c>
      <c r="I950" s="24">
        <v>32</v>
      </c>
      <c r="J950" s="25">
        <v>0.54</v>
      </c>
      <c r="K950" s="3"/>
    </row>
    <row r="951" spans="1:11" ht="22" x14ac:dyDescent="0.3">
      <c r="A951" s="13" t="s">
        <v>139</v>
      </c>
      <c r="B951" s="13" t="s">
        <v>250</v>
      </c>
      <c r="C951" s="13">
        <v>5.36</v>
      </c>
      <c r="D951" s="13">
        <v>0.186</v>
      </c>
      <c r="E951" s="13">
        <v>0.22900000000000001</v>
      </c>
      <c r="F951" s="13">
        <v>0.65200000000000002</v>
      </c>
      <c r="G951" s="13">
        <v>0.441</v>
      </c>
      <c r="H951" s="13">
        <v>19</v>
      </c>
      <c r="I951" s="13">
        <v>8</v>
      </c>
      <c r="J951" s="14">
        <v>0.42</v>
      </c>
      <c r="K951" s="13" t="s">
        <v>141</v>
      </c>
    </row>
    <row r="952" spans="1:11" ht="22" x14ac:dyDescent="0.3">
      <c r="A952" s="21" t="s">
        <v>424</v>
      </c>
      <c r="B952" s="21" t="s">
        <v>413</v>
      </c>
      <c r="C952" s="21">
        <v>5.33</v>
      </c>
      <c r="D952" s="21">
        <v>0.14499999999999999</v>
      </c>
      <c r="E952" s="21">
        <v>0.26600000000000001</v>
      </c>
      <c r="F952" s="21">
        <v>0.61599999999999999</v>
      </c>
      <c r="G952" s="21">
        <v>0.441</v>
      </c>
      <c r="H952" s="21">
        <v>12</v>
      </c>
      <c r="I952" s="21">
        <v>8</v>
      </c>
      <c r="J952" s="22">
        <v>0.67</v>
      </c>
      <c r="K952" s="21" t="s">
        <v>414</v>
      </c>
    </row>
    <row r="953" spans="1:11" ht="22" x14ac:dyDescent="0.3">
      <c r="A953" s="21" t="s">
        <v>438</v>
      </c>
      <c r="B953" s="21" t="s">
        <v>441</v>
      </c>
      <c r="C953" s="21">
        <v>5.33</v>
      </c>
      <c r="D953" s="21">
        <v>0.14499999999999999</v>
      </c>
      <c r="E953" s="21">
        <v>0.26600000000000001</v>
      </c>
      <c r="F953" s="21">
        <v>0.61599999999999999</v>
      </c>
      <c r="G953" s="21">
        <v>0.441</v>
      </c>
      <c r="H953" s="21">
        <v>10</v>
      </c>
      <c r="I953" s="21">
        <v>3</v>
      </c>
      <c r="J953" s="22">
        <v>0.3</v>
      </c>
      <c r="K953" s="21" t="s">
        <v>440</v>
      </c>
    </row>
    <row r="954" spans="1:11" ht="22" x14ac:dyDescent="0.3">
      <c r="A954" s="21" t="s">
        <v>457</v>
      </c>
      <c r="B954" s="21" t="s">
        <v>458</v>
      </c>
      <c r="C954" s="21">
        <v>7</v>
      </c>
      <c r="D954" s="21">
        <v>0.19600000000000001</v>
      </c>
      <c r="E954" s="21">
        <v>0.4</v>
      </c>
      <c r="F954" s="21">
        <v>0.48099999999999998</v>
      </c>
      <c r="G954" s="21">
        <v>0.441</v>
      </c>
      <c r="H954" s="21">
        <v>5</v>
      </c>
      <c r="I954" s="21">
        <v>3</v>
      </c>
      <c r="J954" s="22">
        <v>0.6</v>
      </c>
      <c r="K954" s="21" t="s">
        <v>440</v>
      </c>
    </row>
    <row r="955" spans="1:11" ht="22" x14ac:dyDescent="0.3">
      <c r="A955" s="21" t="s">
        <v>598</v>
      </c>
      <c r="B955" s="21" t="s">
        <v>602</v>
      </c>
      <c r="C955" s="21">
        <v>5.88</v>
      </c>
      <c r="D955" s="21">
        <v>0.16200000000000001</v>
      </c>
      <c r="E955" s="21">
        <v>0.31</v>
      </c>
      <c r="F955" s="21">
        <v>0.57099999999999995</v>
      </c>
      <c r="G955" s="21">
        <v>0.441</v>
      </c>
      <c r="H955" s="21">
        <v>12</v>
      </c>
      <c r="I955" s="21">
        <v>9</v>
      </c>
      <c r="J955" s="22">
        <v>0.75</v>
      </c>
      <c r="K955" s="21" t="s">
        <v>600</v>
      </c>
    </row>
    <row r="956" spans="1:11" ht="22" x14ac:dyDescent="0.3">
      <c r="A956" s="13" t="s">
        <v>246</v>
      </c>
      <c r="B956" s="13" t="s">
        <v>256</v>
      </c>
      <c r="C956" s="13">
        <v>7.5</v>
      </c>
      <c r="D956" s="13">
        <v>0.221</v>
      </c>
      <c r="E956" s="13">
        <v>0.4</v>
      </c>
      <c r="F956" s="13">
        <v>0.48599999999999999</v>
      </c>
      <c r="G956" s="13">
        <v>0.443</v>
      </c>
      <c r="H956" s="13">
        <v>19</v>
      </c>
      <c r="I956" s="13">
        <v>7</v>
      </c>
      <c r="J956" s="14">
        <v>0.37</v>
      </c>
      <c r="K956" s="13" t="s">
        <v>160</v>
      </c>
    </row>
    <row r="957" spans="1:11" ht="22" x14ac:dyDescent="0.3">
      <c r="A957" s="21" t="s">
        <v>624</v>
      </c>
      <c r="B957" s="21" t="s">
        <v>574</v>
      </c>
      <c r="C957" s="21">
        <v>7.71</v>
      </c>
      <c r="D957" s="21">
        <v>0.216</v>
      </c>
      <c r="E957" s="21">
        <v>0.45700000000000002</v>
      </c>
      <c r="F957" s="21">
        <v>0.42899999999999999</v>
      </c>
      <c r="G957" s="21">
        <v>0.443</v>
      </c>
      <c r="H957" s="21">
        <v>13</v>
      </c>
      <c r="I957" s="21">
        <v>9</v>
      </c>
      <c r="J957" s="22">
        <v>0.69</v>
      </c>
      <c r="K957" s="21" t="s">
        <v>600</v>
      </c>
    </row>
    <row r="958" spans="1:11" ht="22" x14ac:dyDescent="0.3">
      <c r="A958" s="30" t="s">
        <v>801</v>
      </c>
      <c r="B958" s="30" t="s">
        <v>15</v>
      </c>
      <c r="C958" s="30">
        <v>8.41</v>
      </c>
      <c r="D958" s="30">
        <v>0.14199999999999999</v>
      </c>
      <c r="E958" s="30">
        <v>0.35499999999999998</v>
      </c>
      <c r="F958" s="30">
        <v>0.53100000000000003</v>
      </c>
      <c r="G958" s="30">
        <v>0.443</v>
      </c>
      <c r="H958" s="30">
        <v>18</v>
      </c>
      <c r="I958" s="30">
        <v>11</v>
      </c>
      <c r="J958" s="31">
        <v>0.61</v>
      </c>
      <c r="K958" s="30" t="s">
        <v>799</v>
      </c>
    </row>
    <row r="959" spans="1:11" ht="22" x14ac:dyDescent="0.3">
      <c r="A959" s="30" t="s">
        <v>819</v>
      </c>
      <c r="B959" s="30" t="s">
        <v>836</v>
      </c>
      <c r="C959" s="30">
        <v>8.75</v>
      </c>
      <c r="D959" s="30">
        <v>0.14799999999999999</v>
      </c>
      <c r="E959" s="30">
        <v>0.375</v>
      </c>
      <c r="F959" s="30">
        <v>0.51200000000000001</v>
      </c>
      <c r="G959" s="30">
        <v>0.443</v>
      </c>
      <c r="H959" s="30">
        <v>19</v>
      </c>
      <c r="I959" s="30">
        <v>8</v>
      </c>
      <c r="J959" s="31">
        <v>0.42</v>
      </c>
      <c r="K959" s="30" t="s">
        <v>821</v>
      </c>
    </row>
    <row r="960" spans="1:11" ht="22" x14ac:dyDescent="0.3">
      <c r="A960" s="17" t="s">
        <v>337</v>
      </c>
      <c r="B960" s="17" t="s">
        <v>15</v>
      </c>
      <c r="C960" s="18">
        <v>6.88</v>
      </c>
      <c r="D960" s="18">
        <v>0.15</v>
      </c>
      <c r="E960" s="18">
        <f>(C960 - MIN(C:C)) / (MAX(C:C) - MIN(C:C))</f>
        <v>0.28421665695981357</v>
      </c>
      <c r="F960" s="18">
        <f>1 - ((D960 - MIN(D:D)) / (MAX(D:D) - MIN(D:D)))</f>
        <v>0.60317460317460325</v>
      </c>
      <c r="G960" s="18">
        <f>0.5 *E960+0.5*F960</f>
        <v>0.44369563006720841</v>
      </c>
      <c r="H960" s="19">
        <v>17</v>
      </c>
      <c r="I960" s="19">
        <v>15</v>
      </c>
      <c r="J960" s="20">
        <f>(I960/H960)</f>
        <v>0.88235294117647056</v>
      </c>
      <c r="K960" s="17" t="s">
        <v>322</v>
      </c>
    </row>
    <row r="961" spans="1:11" ht="22" x14ac:dyDescent="0.3">
      <c r="A961" s="27" t="s">
        <v>718</v>
      </c>
      <c r="B961" s="27" t="s">
        <v>742</v>
      </c>
      <c r="C961" s="27">
        <v>3.5</v>
      </c>
      <c r="D961" s="27">
        <v>0.152</v>
      </c>
      <c r="E961" s="27">
        <v>0.17499999999999999</v>
      </c>
      <c r="F961" s="27">
        <v>0.71199999999999997</v>
      </c>
      <c r="G961" s="27">
        <v>0.44400000000000001</v>
      </c>
      <c r="H961" s="27">
        <v>33</v>
      </c>
      <c r="I961" s="27">
        <v>12</v>
      </c>
      <c r="J961" s="28">
        <v>0.36</v>
      </c>
      <c r="K961" s="3"/>
    </row>
    <row r="962" spans="1:11" ht="22" x14ac:dyDescent="0.3">
      <c r="A962" s="30" t="s">
        <v>865</v>
      </c>
      <c r="B962" s="30" t="s">
        <v>874</v>
      </c>
      <c r="C962" s="30">
        <v>12.5</v>
      </c>
      <c r="D962" s="30">
        <v>0.216</v>
      </c>
      <c r="E962" s="30">
        <v>0.6</v>
      </c>
      <c r="F962" s="30">
        <v>0.28699999999999998</v>
      </c>
      <c r="G962" s="30">
        <v>0.44400000000000001</v>
      </c>
      <c r="H962" s="30">
        <v>16</v>
      </c>
      <c r="I962" s="30">
        <v>4</v>
      </c>
      <c r="J962" s="31">
        <v>0.25</v>
      </c>
      <c r="K962" s="30" t="s">
        <v>867</v>
      </c>
    </row>
    <row r="963" spans="1:11" ht="22" x14ac:dyDescent="0.3">
      <c r="A963" s="10" t="s">
        <v>96</v>
      </c>
      <c r="B963" s="10" t="s">
        <v>129</v>
      </c>
      <c r="C963" s="10">
        <v>8.27</v>
      </c>
      <c r="D963" s="11">
        <v>0.18</v>
      </c>
      <c r="E963" s="11">
        <f>(C963 - MIN(C:C)) / (MAX(C:C) - MIN(C:C))</f>
        <v>0.36517181129877685</v>
      </c>
      <c r="F963" s="11">
        <f>1 - ((D963 - MIN(D:D)) / (MAX(D:D) - MIN(D:D)))</f>
        <v>0.52380952380952384</v>
      </c>
      <c r="G963" s="11">
        <f>0.5 *E963+0.5*F963</f>
        <v>0.44449066755415034</v>
      </c>
      <c r="H963" s="10">
        <v>24</v>
      </c>
      <c r="I963" s="10">
        <v>15</v>
      </c>
      <c r="J963" s="12">
        <f>I963/H963</f>
        <v>0.625</v>
      </c>
      <c r="K963" s="3"/>
    </row>
    <row r="964" spans="1:11" ht="22" x14ac:dyDescent="0.3">
      <c r="A964" s="21" t="s">
        <v>412</v>
      </c>
      <c r="B964" s="21" t="s">
        <v>413</v>
      </c>
      <c r="C964" s="21">
        <v>7</v>
      </c>
      <c r="D964" s="21">
        <v>0.193</v>
      </c>
      <c r="E964" s="21">
        <v>0.4</v>
      </c>
      <c r="F964" s="21">
        <v>0.48899999999999999</v>
      </c>
      <c r="G964" s="21">
        <v>0.44500000000000001</v>
      </c>
      <c r="H964" s="21">
        <v>4</v>
      </c>
      <c r="I964" s="21">
        <v>3</v>
      </c>
      <c r="J964" s="22">
        <v>0.75</v>
      </c>
      <c r="K964" s="21" t="s">
        <v>414</v>
      </c>
    </row>
    <row r="965" spans="1:11" ht="22" x14ac:dyDescent="0.3">
      <c r="A965" s="30" t="s">
        <v>798</v>
      </c>
      <c r="B965" s="30" t="s">
        <v>15</v>
      </c>
      <c r="C965" s="30">
        <v>7.5</v>
      </c>
      <c r="D965" s="30">
        <v>0.124</v>
      </c>
      <c r="E965" s="30">
        <v>0.3</v>
      </c>
      <c r="F965" s="30">
        <v>0.59099999999999997</v>
      </c>
      <c r="G965" s="30">
        <v>0.44500000000000001</v>
      </c>
      <c r="H965" s="30">
        <v>18</v>
      </c>
      <c r="I965" s="30">
        <v>8</v>
      </c>
      <c r="J965" s="31">
        <v>0.44</v>
      </c>
      <c r="K965" s="30" t="s">
        <v>799</v>
      </c>
    </row>
    <row r="966" spans="1:11" ht="22" x14ac:dyDescent="0.3">
      <c r="A966" s="17" t="s">
        <v>297</v>
      </c>
      <c r="B966" s="17" t="s">
        <v>356</v>
      </c>
      <c r="C966" s="18">
        <v>7.5</v>
      </c>
      <c r="D966" s="18">
        <v>0.16200000000000001</v>
      </c>
      <c r="E966" s="18">
        <f>(C966 - MIN(C:C)) / (MAX(C:C) - MIN(C:C))</f>
        <v>0.320326150262085</v>
      </c>
      <c r="F966" s="18">
        <f>1 - ((D966 - MIN(D:D)) / (MAX(D:D) - MIN(D:D)))</f>
        <v>0.5714285714285714</v>
      </c>
      <c r="G966" s="18">
        <f>0.5 *E966+0.5*F966</f>
        <v>0.4458773608453282</v>
      </c>
      <c r="H966" s="19">
        <v>12</v>
      </c>
      <c r="I966" s="19">
        <v>7</v>
      </c>
      <c r="J966" s="20">
        <f>(I966/H966)</f>
        <v>0.58333333333333337</v>
      </c>
      <c r="K966" s="17" t="s">
        <v>298</v>
      </c>
    </row>
    <row r="967" spans="1:11" ht="22" x14ac:dyDescent="0.3">
      <c r="A967" s="17" t="s">
        <v>307</v>
      </c>
      <c r="B967" s="17" t="s">
        <v>373</v>
      </c>
      <c r="C967" s="18">
        <v>10</v>
      </c>
      <c r="D967" s="18">
        <v>0.217</v>
      </c>
      <c r="E967" s="18">
        <f>(C967 - MIN(C:C)) / (MAX(C:C) - MIN(C:C))</f>
        <v>0.46592894583576</v>
      </c>
      <c r="F967" s="18">
        <f>1 - ((D967 - MIN(D:D)) / (MAX(D:D) - MIN(D:D)))</f>
        <v>0.42592592592592593</v>
      </c>
      <c r="G967" s="18">
        <f>0.5 *E967+0.5*F967</f>
        <v>0.44592743588084294</v>
      </c>
      <c r="H967" s="19">
        <v>14</v>
      </c>
      <c r="I967" s="19">
        <v>10</v>
      </c>
      <c r="J967" s="20">
        <f>(I967/H967)</f>
        <v>0.7142857142857143</v>
      </c>
      <c r="K967" s="17" t="s">
        <v>298</v>
      </c>
    </row>
    <row r="968" spans="1:11" ht="22" x14ac:dyDescent="0.3">
      <c r="A968" s="17" t="s">
        <v>368</v>
      </c>
      <c r="B968" s="17" t="s">
        <v>15</v>
      </c>
      <c r="C968" s="18">
        <v>8.93</v>
      </c>
      <c r="D968" s="18">
        <v>0.193</v>
      </c>
      <c r="E968" s="18">
        <f>(C968 - MIN(C:C)) / (MAX(C:C) - MIN(C:C))</f>
        <v>0.40361094933022706</v>
      </c>
      <c r="F968" s="18">
        <f>1 - ((D968 - MIN(D:D)) / (MAX(D:D) - MIN(D:D)))</f>
        <v>0.48941798941798942</v>
      </c>
      <c r="G968" s="18">
        <f>0.5 *E968+0.5*F968</f>
        <v>0.44651446937410821</v>
      </c>
      <c r="H968" s="19">
        <v>18</v>
      </c>
      <c r="I968" s="19">
        <v>10</v>
      </c>
      <c r="J968" s="20">
        <f>(I968/H968)</f>
        <v>0.55555555555555558</v>
      </c>
      <c r="K968" s="17" t="s">
        <v>293</v>
      </c>
    </row>
    <row r="969" spans="1:11" ht="22" x14ac:dyDescent="0.3">
      <c r="A969" s="17" t="s">
        <v>291</v>
      </c>
      <c r="B969" s="17" t="s">
        <v>15</v>
      </c>
      <c r="C969" s="18">
        <v>4.04</v>
      </c>
      <c r="D969" s="18">
        <v>8.5000000000000006E-2</v>
      </c>
      <c r="E969" s="18">
        <f>(C969 - MIN(C:C)) / (MAX(C:C) - MIN(C:C))</f>
        <v>0.11881188118811881</v>
      </c>
      <c r="F969" s="18">
        <f>1 - ((D969 - MIN(D:D)) / (MAX(D:D) - MIN(D:D)))</f>
        <v>0.77513227513227512</v>
      </c>
      <c r="G969" s="18">
        <f>0.5 *E969+0.5*F969</f>
        <v>0.44697207816019696</v>
      </c>
      <c r="H969" s="19">
        <v>19</v>
      </c>
      <c r="I969" s="19">
        <v>13</v>
      </c>
      <c r="J969" s="20">
        <f>(I969/H969)</f>
        <v>0.68421052631578949</v>
      </c>
      <c r="K969" s="17" t="s">
        <v>293</v>
      </c>
    </row>
    <row r="970" spans="1:11" ht="22" x14ac:dyDescent="0.3">
      <c r="A970" s="21" t="s">
        <v>576</v>
      </c>
      <c r="B970" s="21" t="s">
        <v>574</v>
      </c>
      <c r="C970" s="21">
        <v>10.75</v>
      </c>
      <c r="D970" s="21">
        <v>0.30499999999999999</v>
      </c>
      <c r="E970" s="21">
        <v>0.7</v>
      </c>
      <c r="F970" s="21">
        <v>0.193</v>
      </c>
      <c r="G970" s="21">
        <v>0.44700000000000001</v>
      </c>
      <c r="H970" s="21">
        <v>5</v>
      </c>
      <c r="I970" s="21">
        <v>4</v>
      </c>
      <c r="J970" s="22">
        <v>0.8</v>
      </c>
      <c r="K970" s="21" t="s">
        <v>575</v>
      </c>
    </row>
    <row r="971" spans="1:11" ht="22" x14ac:dyDescent="0.3">
      <c r="A971" s="13" t="s">
        <v>147</v>
      </c>
      <c r="B971" s="13" t="s">
        <v>243</v>
      </c>
      <c r="C971" s="13">
        <v>6.39</v>
      </c>
      <c r="D971" s="13">
        <v>0.2</v>
      </c>
      <c r="E971" s="13">
        <v>0.311</v>
      </c>
      <c r="F971" s="13">
        <v>0.58599999999999997</v>
      </c>
      <c r="G971" s="13">
        <v>0.44800000000000001</v>
      </c>
      <c r="H971" s="13">
        <v>19</v>
      </c>
      <c r="I971" s="13">
        <v>9</v>
      </c>
      <c r="J971" s="14">
        <v>0.47</v>
      </c>
      <c r="K971" s="13" t="s">
        <v>141</v>
      </c>
    </row>
    <row r="972" spans="1:11" ht="22" x14ac:dyDescent="0.3">
      <c r="A972" s="21" t="s">
        <v>607</v>
      </c>
      <c r="B972" s="21" t="s">
        <v>603</v>
      </c>
      <c r="C972" s="21">
        <v>5.57</v>
      </c>
      <c r="D972" s="21">
        <v>0.14699999999999999</v>
      </c>
      <c r="E972" s="21">
        <v>0.28599999999999998</v>
      </c>
      <c r="F972" s="21">
        <v>0.61099999999999999</v>
      </c>
      <c r="G972" s="21">
        <v>0.44800000000000001</v>
      </c>
      <c r="H972" s="21">
        <v>14</v>
      </c>
      <c r="I972" s="21">
        <v>9</v>
      </c>
      <c r="J972" s="22">
        <v>0.64</v>
      </c>
      <c r="K972" s="21" t="s">
        <v>600</v>
      </c>
    </row>
    <row r="973" spans="1:11" ht="22" x14ac:dyDescent="0.3">
      <c r="A973" s="30" t="s">
        <v>782</v>
      </c>
      <c r="B973" s="30" t="s">
        <v>789</v>
      </c>
      <c r="C973" s="30">
        <v>12.5</v>
      </c>
      <c r="D973" s="30">
        <v>0.21299999999999999</v>
      </c>
      <c r="E973" s="30">
        <v>0.6</v>
      </c>
      <c r="F973" s="30">
        <v>0.29699999999999999</v>
      </c>
      <c r="G973" s="30">
        <v>0.44800000000000001</v>
      </c>
      <c r="H973" s="30">
        <v>14</v>
      </c>
      <c r="I973" s="30">
        <v>4</v>
      </c>
      <c r="J973" s="31">
        <v>0.28999999999999998</v>
      </c>
      <c r="K973" s="30" t="s">
        <v>766</v>
      </c>
    </row>
    <row r="974" spans="1:11" ht="22" x14ac:dyDescent="0.3">
      <c r="A974" s="21" t="s">
        <v>391</v>
      </c>
      <c r="B974" s="21" t="s">
        <v>394</v>
      </c>
      <c r="C974" s="21">
        <v>9</v>
      </c>
      <c r="D974" s="21">
        <v>0.25</v>
      </c>
      <c r="E974" s="21">
        <v>0.56000000000000005</v>
      </c>
      <c r="F974" s="21">
        <v>0.33900000000000002</v>
      </c>
      <c r="G974" s="21">
        <v>0.44900000000000001</v>
      </c>
      <c r="H974" s="21">
        <v>14</v>
      </c>
      <c r="I974" s="21">
        <v>7</v>
      </c>
      <c r="J974" s="22">
        <v>0.5</v>
      </c>
      <c r="K974" s="21" t="s">
        <v>387</v>
      </c>
    </row>
    <row r="975" spans="1:11" ht="22" x14ac:dyDescent="0.3">
      <c r="A975" s="21" t="s">
        <v>403</v>
      </c>
      <c r="B975" s="21" t="s">
        <v>404</v>
      </c>
      <c r="C975" s="21">
        <v>7.71</v>
      </c>
      <c r="D975" s="21">
        <v>0.21099999999999999</v>
      </c>
      <c r="E975" s="21">
        <v>0.45700000000000002</v>
      </c>
      <c r="F975" s="21">
        <v>0.442</v>
      </c>
      <c r="G975" s="21">
        <v>0.44900000000000001</v>
      </c>
      <c r="H975" s="21">
        <v>15</v>
      </c>
      <c r="I975" s="21">
        <v>7</v>
      </c>
      <c r="J975" s="22">
        <v>0.47</v>
      </c>
      <c r="K975" s="21" t="s">
        <v>405</v>
      </c>
    </row>
    <row r="976" spans="1:11" ht="22" x14ac:dyDescent="0.3">
      <c r="A976" s="24" t="s">
        <v>690</v>
      </c>
      <c r="B976" s="24" t="s">
        <v>705</v>
      </c>
      <c r="C976" s="24">
        <v>13.5</v>
      </c>
      <c r="D976" s="24">
        <v>0.24099999999999999</v>
      </c>
      <c r="E976" s="24">
        <v>0.71799999999999997</v>
      </c>
      <c r="F976" s="24">
        <v>0.17899999999999999</v>
      </c>
      <c r="G976" s="24">
        <v>0.44900000000000001</v>
      </c>
      <c r="H976" s="24">
        <v>55</v>
      </c>
      <c r="I976" s="24">
        <v>25</v>
      </c>
      <c r="J976" s="25">
        <v>0.45</v>
      </c>
      <c r="K976" s="3"/>
    </row>
    <row r="977" spans="1:11" ht="22" x14ac:dyDescent="0.3">
      <c r="A977" s="13" t="s">
        <v>188</v>
      </c>
      <c r="B977" s="13" t="s">
        <v>257</v>
      </c>
      <c r="C977" s="13">
        <v>5</v>
      </c>
      <c r="D977" s="13">
        <v>0.17599999999999999</v>
      </c>
      <c r="E977" s="13">
        <v>0.2</v>
      </c>
      <c r="F977" s="13">
        <v>0.7</v>
      </c>
      <c r="G977" s="13">
        <v>0.45</v>
      </c>
      <c r="H977" s="13">
        <v>17</v>
      </c>
      <c r="I977" s="13">
        <v>5</v>
      </c>
      <c r="J977" s="14">
        <v>0.28999999999999998</v>
      </c>
      <c r="K977" s="13" t="s">
        <v>183</v>
      </c>
    </row>
    <row r="978" spans="1:11" ht="22" x14ac:dyDescent="0.3">
      <c r="A978" s="13" t="s">
        <v>258</v>
      </c>
      <c r="B978" s="13" t="s">
        <v>15</v>
      </c>
      <c r="C978" s="13">
        <v>6.5</v>
      </c>
      <c r="D978" s="13">
        <v>0.20100000000000001</v>
      </c>
      <c r="E978" s="13">
        <v>0.32</v>
      </c>
      <c r="F978" s="13">
        <v>0.58099999999999996</v>
      </c>
      <c r="G978" s="13">
        <v>0.45</v>
      </c>
      <c r="H978" s="13">
        <v>15</v>
      </c>
      <c r="I978" s="13">
        <v>6</v>
      </c>
      <c r="J978" s="14">
        <v>0.4</v>
      </c>
      <c r="K978" s="13" t="s">
        <v>198</v>
      </c>
    </row>
    <row r="979" spans="1:11" ht="22" x14ac:dyDescent="0.3">
      <c r="A979" s="30" t="s">
        <v>764</v>
      </c>
      <c r="B979" s="30" t="s">
        <v>770</v>
      </c>
      <c r="C979" s="30">
        <v>7.5</v>
      </c>
      <c r="D979" s="30">
        <v>0.121</v>
      </c>
      <c r="E979" s="30">
        <v>0.3</v>
      </c>
      <c r="F979" s="30">
        <v>0.60099999999999998</v>
      </c>
      <c r="G979" s="30">
        <v>0.45</v>
      </c>
      <c r="H979" s="30">
        <v>8</v>
      </c>
      <c r="I979" s="30">
        <v>6</v>
      </c>
      <c r="J979" s="31">
        <v>0.75</v>
      </c>
      <c r="K979" s="30" t="s">
        <v>766</v>
      </c>
    </row>
    <row r="980" spans="1:11" ht="22" x14ac:dyDescent="0.3">
      <c r="A980" s="21" t="s">
        <v>579</v>
      </c>
      <c r="B980" s="21" t="s">
        <v>580</v>
      </c>
      <c r="C980" s="21">
        <v>8.25</v>
      </c>
      <c r="D980" s="21">
        <v>0.22600000000000001</v>
      </c>
      <c r="E980" s="21">
        <v>0.5</v>
      </c>
      <c r="F980" s="21">
        <v>0.40200000000000002</v>
      </c>
      <c r="G980" s="21">
        <v>0.45100000000000001</v>
      </c>
      <c r="H980" s="21">
        <v>4</v>
      </c>
      <c r="I980" s="21">
        <v>4</v>
      </c>
      <c r="J980" s="22">
        <v>1</v>
      </c>
      <c r="K980" s="21" t="s">
        <v>581</v>
      </c>
    </row>
    <row r="981" spans="1:11" ht="22" x14ac:dyDescent="0.3">
      <c r="A981" s="21" t="s">
        <v>607</v>
      </c>
      <c r="B981" s="21" t="s">
        <v>613</v>
      </c>
      <c r="C981" s="21">
        <v>7</v>
      </c>
      <c r="D981" s="21">
        <v>0.188</v>
      </c>
      <c r="E981" s="21">
        <v>0.4</v>
      </c>
      <c r="F981" s="21">
        <v>0.503</v>
      </c>
      <c r="G981" s="21">
        <v>0.45100000000000001</v>
      </c>
      <c r="H981" s="21">
        <v>12</v>
      </c>
      <c r="I981" s="21">
        <v>7</v>
      </c>
      <c r="J981" s="22">
        <v>0.57999999999999996</v>
      </c>
      <c r="K981" s="21" t="s">
        <v>600</v>
      </c>
    </row>
    <row r="982" spans="1:11" ht="22" x14ac:dyDescent="0.3">
      <c r="A982" s="30" t="s">
        <v>774</v>
      </c>
      <c r="B982" s="30" t="s">
        <v>771</v>
      </c>
      <c r="C982" s="30">
        <v>11.5</v>
      </c>
      <c r="D982" s="30">
        <v>0.193</v>
      </c>
      <c r="E982" s="30">
        <v>0.54</v>
      </c>
      <c r="F982" s="30">
        <v>0.36299999999999999</v>
      </c>
      <c r="G982" s="30">
        <v>0.45100000000000001</v>
      </c>
      <c r="H982" s="30">
        <v>16</v>
      </c>
      <c r="I982" s="30">
        <v>5</v>
      </c>
      <c r="J982" s="31">
        <v>0.31</v>
      </c>
      <c r="K982" s="30" t="s">
        <v>766</v>
      </c>
    </row>
    <row r="983" spans="1:11" ht="22" x14ac:dyDescent="0.3">
      <c r="A983" s="21" t="s">
        <v>438</v>
      </c>
      <c r="B983" s="21" t="s">
        <v>442</v>
      </c>
      <c r="C983" s="21">
        <v>6.28</v>
      </c>
      <c r="D983" s="21">
        <v>0.16500000000000001</v>
      </c>
      <c r="E983" s="21">
        <v>0.34200000000000003</v>
      </c>
      <c r="F983" s="21">
        <v>0.56299999999999994</v>
      </c>
      <c r="G983" s="21">
        <v>0.45300000000000001</v>
      </c>
      <c r="H983" s="21">
        <v>9</v>
      </c>
      <c r="I983" s="21">
        <v>8</v>
      </c>
      <c r="J983" s="22">
        <v>0.89</v>
      </c>
      <c r="K983" s="21" t="s">
        <v>440</v>
      </c>
    </row>
    <row r="984" spans="1:11" ht="22" x14ac:dyDescent="0.3">
      <c r="A984" s="21" t="s">
        <v>453</v>
      </c>
      <c r="B984" s="21" t="s">
        <v>456</v>
      </c>
      <c r="C984" s="21">
        <v>7</v>
      </c>
      <c r="D984" s="21">
        <v>0.187</v>
      </c>
      <c r="E984" s="21">
        <v>0.4</v>
      </c>
      <c r="F984" s="21">
        <v>0.505</v>
      </c>
      <c r="G984" s="21">
        <v>0.45300000000000001</v>
      </c>
      <c r="H984" s="21">
        <v>10</v>
      </c>
      <c r="I984" s="21">
        <v>5</v>
      </c>
      <c r="J984" s="22">
        <v>0.5</v>
      </c>
      <c r="K984" s="21" t="s">
        <v>440</v>
      </c>
    </row>
    <row r="985" spans="1:11" ht="22" x14ac:dyDescent="0.3">
      <c r="A985" s="30" t="s">
        <v>927</v>
      </c>
      <c r="B985" s="30" t="s">
        <v>896</v>
      </c>
      <c r="C985" s="30">
        <v>9.17</v>
      </c>
      <c r="D985" s="30">
        <v>0.15</v>
      </c>
      <c r="E985" s="30">
        <v>0.4</v>
      </c>
      <c r="F985" s="30">
        <v>0.505</v>
      </c>
      <c r="G985" s="30">
        <v>0.45300000000000001</v>
      </c>
      <c r="H985" s="30">
        <v>16</v>
      </c>
      <c r="I985" s="30">
        <v>9</v>
      </c>
      <c r="J985" s="31">
        <v>0.56000000000000005</v>
      </c>
      <c r="K985" s="30" t="s">
        <v>928</v>
      </c>
    </row>
    <row r="986" spans="1:11" ht="22" x14ac:dyDescent="0.3">
      <c r="A986" s="17" t="s">
        <v>287</v>
      </c>
      <c r="B986" s="17" t="s">
        <v>15</v>
      </c>
      <c r="C986" s="18">
        <v>8.2899999999999991</v>
      </c>
      <c r="D986" s="18">
        <v>0.17299999999999999</v>
      </c>
      <c r="E986" s="18">
        <f>(C986 - MIN(C:C)) / (MAX(C:C) - MIN(C:C))</f>
        <v>0.36633663366336627</v>
      </c>
      <c r="F986" s="18">
        <f>1 - ((D986 - MIN(D:D)) / (MAX(D:D) - MIN(D:D)))</f>
        <v>0.54232804232804233</v>
      </c>
      <c r="G986" s="18">
        <f>0.5 *E986+0.5*F986</f>
        <v>0.45433233799570427</v>
      </c>
      <c r="H986" s="19">
        <v>19</v>
      </c>
      <c r="I986" s="19">
        <v>19</v>
      </c>
      <c r="J986" s="20">
        <f>(I986/H986)</f>
        <v>1</v>
      </c>
      <c r="K986" s="17" t="s">
        <v>288</v>
      </c>
    </row>
    <row r="987" spans="1:11" ht="22" x14ac:dyDescent="0.3">
      <c r="A987" s="13" t="s">
        <v>248</v>
      </c>
      <c r="B987" s="13" t="s">
        <v>259</v>
      </c>
      <c r="C987" s="13">
        <v>7.5</v>
      </c>
      <c r="D987" s="13">
        <v>0.216</v>
      </c>
      <c r="E987" s="13">
        <v>0.4</v>
      </c>
      <c r="F987" s="13">
        <v>0.51</v>
      </c>
      <c r="G987" s="13">
        <v>0.45500000000000002</v>
      </c>
      <c r="H987" s="13">
        <v>21</v>
      </c>
      <c r="I987" s="13">
        <v>7</v>
      </c>
      <c r="J987" s="14">
        <v>0.33</v>
      </c>
      <c r="K987" s="13" t="s">
        <v>157</v>
      </c>
    </row>
    <row r="988" spans="1:11" ht="22" x14ac:dyDescent="0.3">
      <c r="A988" s="13" t="s">
        <v>155</v>
      </c>
      <c r="B988" s="13" t="s">
        <v>260</v>
      </c>
      <c r="C988" s="13">
        <v>7.5</v>
      </c>
      <c r="D988" s="13">
        <v>0.216</v>
      </c>
      <c r="E988" s="13">
        <v>0.4</v>
      </c>
      <c r="F988" s="13">
        <v>0.51</v>
      </c>
      <c r="G988" s="13">
        <v>0.45500000000000002</v>
      </c>
      <c r="H988" s="13">
        <v>20</v>
      </c>
      <c r="I988" s="13">
        <v>7</v>
      </c>
      <c r="J988" s="14">
        <v>0.35</v>
      </c>
      <c r="K988" s="13" t="s">
        <v>157</v>
      </c>
    </row>
    <row r="989" spans="1:11" ht="22" x14ac:dyDescent="0.3">
      <c r="A989" s="21" t="s">
        <v>614</v>
      </c>
      <c r="B989" s="21" t="s">
        <v>606</v>
      </c>
      <c r="C989" s="21">
        <v>7</v>
      </c>
      <c r="D989" s="21">
        <v>0.185</v>
      </c>
      <c r="E989" s="21">
        <v>0.4</v>
      </c>
      <c r="F989" s="21">
        <v>0.51100000000000001</v>
      </c>
      <c r="G989" s="21">
        <v>0.45500000000000002</v>
      </c>
      <c r="H989" s="21">
        <v>14</v>
      </c>
      <c r="I989" s="21">
        <v>9</v>
      </c>
      <c r="J989" s="22">
        <v>0.64</v>
      </c>
      <c r="K989" s="21" t="s">
        <v>600</v>
      </c>
    </row>
    <row r="990" spans="1:11" ht="22" x14ac:dyDescent="0.3">
      <c r="A990" s="30" t="s">
        <v>764</v>
      </c>
      <c r="B990" s="30" t="s">
        <v>771</v>
      </c>
      <c r="C990" s="30">
        <v>12.5</v>
      </c>
      <c r="D990" s="30">
        <v>0.20899999999999999</v>
      </c>
      <c r="E990" s="30">
        <v>0.6</v>
      </c>
      <c r="F990" s="30">
        <v>0.31</v>
      </c>
      <c r="G990" s="30">
        <v>0.45500000000000002</v>
      </c>
      <c r="H990" s="30">
        <v>13</v>
      </c>
      <c r="I990" s="30">
        <v>4</v>
      </c>
      <c r="J990" s="31">
        <v>0.31</v>
      </c>
      <c r="K990" s="30" t="s">
        <v>766</v>
      </c>
    </row>
    <row r="991" spans="1:11" ht="22" x14ac:dyDescent="0.3">
      <c r="A991" s="30" t="s">
        <v>811</v>
      </c>
      <c r="B991" s="30" t="s">
        <v>812</v>
      </c>
      <c r="C991" s="30">
        <v>11.79</v>
      </c>
      <c r="D991" s="30">
        <v>0.19600000000000001</v>
      </c>
      <c r="E991" s="30">
        <v>0.55700000000000005</v>
      </c>
      <c r="F991" s="30">
        <v>0.35299999999999998</v>
      </c>
      <c r="G991" s="30">
        <v>0.45500000000000002</v>
      </c>
      <c r="H991" s="30">
        <v>18</v>
      </c>
      <c r="I991" s="30">
        <v>7</v>
      </c>
      <c r="J991" s="31">
        <v>0.39</v>
      </c>
      <c r="K991" s="30" t="s">
        <v>813</v>
      </c>
    </row>
    <row r="992" spans="1:11" ht="22" x14ac:dyDescent="0.3">
      <c r="A992" s="10" t="s">
        <v>131</v>
      </c>
      <c r="B992" s="10" t="s">
        <v>132</v>
      </c>
      <c r="C992" s="10">
        <v>8.43</v>
      </c>
      <c r="D992" s="11">
        <v>0.17499999999999999</v>
      </c>
      <c r="E992" s="11">
        <f>(C992 - MIN(C:C)) / (MAX(C:C) - MIN(C:C))</f>
        <v>0.37449039021549207</v>
      </c>
      <c r="F992" s="11">
        <f>1 - ((D992 - MIN(D:D)) / (MAX(D:D) - MIN(D:D)))</f>
        <v>0.53703703703703709</v>
      </c>
      <c r="G992" s="11">
        <f>0.5 *E992+0.5*F992</f>
        <v>0.45576371362626455</v>
      </c>
      <c r="H992" s="10">
        <v>66</v>
      </c>
      <c r="I992" s="10">
        <v>28</v>
      </c>
      <c r="J992" s="12">
        <f>I992/H992</f>
        <v>0.42424242424242425</v>
      </c>
      <c r="K992" s="3"/>
    </row>
    <row r="993" spans="1:11" ht="22" x14ac:dyDescent="0.3">
      <c r="A993" s="13" t="s">
        <v>223</v>
      </c>
      <c r="B993" s="13" t="s">
        <v>261</v>
      </c>
      <c r="C993" s="13">
        <v>6.59</v>
      </c>
      <c r="D993" s="13">
        <v>0.2</v>
      </c>
      <c r="E993" s="13">
        <v>0.32700000000000001</v>
      </c>
      <c r="F993" s="13">
        <v>0.58599999999999997</v>
      </c>
      <c r="G993" s="13">
        <v>0.45600000000000002</v>
      </c>
      <c r="H993" s="13">
        <v>13</v>
      </c>
      <c r="I993" s="13">
        <v>11</v>
      </c>
      <c r="J993" s="14">
        <v>0.85</v>
      </c>
      <c r="K993" s="15" t="s">
        <v>144</v>
      </c>
    </row>
    <row r="994" spans="1:11" ht="22" x14ac:dyDescent="0.3">
      <c r="A994" s="21" t="s">
        <v>406</v>
      </c>
      <c r="B994" s="21" t="s">
        <v>404</v>
      </c>
      <c r="C994" s="21">
        <v>7.71</v>
      </c>
      <c r="D994" s="21">
        <v>0.20499999999999999</v>
      </c>
      <c r="E994" s="21">
        <v>0.45700000000000002</v>
      </c>
      <c r="F994" s="21">
        <v>0.45800000000000002</v>
      </c>
      <c r="G994" s="21">
        <v>0.45700000000000002</v>
      </c>
      <c r="H994" s="21">
        <v>15</v>
      </c>
      <c r="I994" s="21">
        <v>7</v>
      </c>
      <c r="J994" s="22">
        <v>0.47</v>
      </c>
      <c r="K994" s="21" t="s">
        <v>405</v>
      </c>
    </row>
    <row r="995" spans="1:11" ht="22" x14ac:dyDescent="0.3">
      <c r="A995" s="21" t="s">
        <v>479</v>
      </c>
      <c r="B995" s="21" t="s">
        <v>483</v>
      </c>
      <c r="C995" s="21">
        <v>7.45</v>
      </c>
      <c r="D995" s="21">
        <v>0.19700000000000001</v>
      </c>
      <c r="E995" s="21">
        <v>0.436</v>
      </c>
      <c r="F995" s="21">
        <v>0.47899999999999998</v>
      </c>
      <c r="G995" s="21">
        <v>0.45700000000000002</v>
      </c>
      <c r="H995" s="21">
        <v>16</v>
      </c>
      <c r="I995" s="21">
        <v>15</v>
      </c>
      <c r="J995" s="22">
        <v>0.94</v>
      </c>
      <c r="K995" s="21" t="s">
        <v>475</v>
      </c>
    </row>
    <row r="996" spans="1:11" ht="22" x14ac:dyDescent="0.3">
      <c r="A996" s="21" t="s">
        <v>499</v>
      </c>
      <c r="B996" s="21" t="s">
        <v>502</v>
      </c>
      <c r="C996" s="21">
        <v>8.66</v>
      </c>
      <c r="D996" s="21">
        <v>0.23400000000000001</v>
      </c>
      <c r="E996" s="21">
        <v>0.53300000000000003</v>
      </c>
      <c r="F996" s="21">
        <v>0.38100000000000001</v>
      </c>
      <c r="G996" s="21">
        <v>0.45700000000000002</v>
      </c>
      <c r="H996" s="21">
        <v>9</v>
      </c>
      <c r="I996" s="21">
        <v>4</v>
      </c>
      <c r="J996" s="22">
        <v>0.44</v>
      </c>
      <c r="K996" s="21" t="s">
        <v>501</v>
      </c>
    </row>
    <row r="997" spans="1:11" ht="22" x14ac:dyDescent="0.3">
      <c r="A997" s="21" t="s">
        <v>579</v>
      </c>
      <c r="B997" s="21" t="s">
        <v>582</v>
      </c>
      <c r="C997" s="21">
        <v>7</v>
      </c>
      <c r="D997" s="21">
        <v>0.184</v>
      </c>
      <c r="E997" s="21">
        <v>0.4</v>
      </c>
      <c r="F997" s="21">
        <v>0.51300000000000001</v>
      </c>
      <c r="G997" s="21">
        <v>0.45700000000000002</v>
      </c>
      <c r="H997" s="21">
        <v>5</v>
      </c>
      <c r="I997" s="21">
        <v>3</v>
      </c>
      <c r="J997" s="22">
        <v>0.6</v>
      </c>
      <c r="K997" s="21" t="s">
        <v>581</v>
      </c>
    </row>
    <row r="998" spans="1:11" ht="22" x14ac:dyDescent="0.3">
      <c r="A998" s="21" t="s">
        <v>499</v>
      </c>
      <c r="B998" s="21" t="s">
        <v>500</v>
      </c>
      <c r="C998" s="21">
        <v>5.33</v>
      </c>
      <c r="D998" s="21">
        <v>0.13200000000000001</v>
      </c>
      <c r="E998" s="21">
        <v>0.26600000000000001</v>
      </c>
      <c r="F998" s="21">
        <v>0.65100000000000002</v>
      </c>
      <c r="G998" s="21">
        <v>0.45900000000000002</v>
      </c>
      <c r="H998" s="21">
        <v>6</v>
      </c>
      <c r="I998" s="21">
        <v>3</v>
      </c>
      <c r="J998" s="22">
        <v>0.5</v>
      </c>
      <c r="K998" s="21" t="s">
        <v>501</v>
      </c>
    </row>
    <row r="999" spans="1:11" ht="22" x14ac:dyDescent="0.3">
      <c r="A999" s="24" t="s">
        <v>674</v>
      </c>
      <c r="B999" s="24" t="s">
        <v>706</v>
      </c>
      <c r="C999" s="24">
        <v>10.62</v>
      </c>
      <c r="D999" s="24">
        <v>0.188</v>
      </c>
      <c r="E999" s="24">
        <v>0.51500000000000001</v>
      </c>
      <c r="F999" s="24">
        <v>0.40600000000000003</v>
      </c>
      <c r="G999" s="24">
        <v>0.46100000000000002</v>
      </c>
      <c r="H999" s="24">
        <v>17</v>
      </c>
      <c r="I999" s="24">
        <v>9</v>
      </c>
      <c r="J999" s="25">
        <v>0.53</v>
      </c>
      <c r="K999" s="3"/>
    </row>
    <row r="1000" spans="1:11" ht="22" x14ac:dyDescent="0.3">
      <c r="A1000" s="13" t="s">
        <v>171</v>
      </c>
      <c r="B1000" s="13" t="s">
        <v>15</v>
      </c>
      <c r="C1000" s="13">
        <v>5</v>
      </c>
      <c r="D1000" s="13">
        <v>0.17100000000000001</v>
      </c>
      <c r="E1000" s="13">
        <v>0.2</v>
      </c>
      <c r="F1000" s="13">
        <v>0.72399999999999998</v>
      </c>
      <c r="G1000" s="13">
        <v>0.46200000000000002</v>
      </c>
      <c r="H1000" s="13">
        <v>20</v>
      </c>
      <c r="I1000" s="13">
        <v>9</v>
      </c>
      <c r="J1000" s="14">
        <v>0.45</v>
      </c>
      <c r="K1000" s="13" t="s">
        <v>157</v>
      </c>
    </row>
    <row r="1001" spans="1:11" ht="22" x14ac:dyDescent="0.3">
      <c r="A1001" s="24" t="s">
        <v>696</v>
      </c>
      <c r="B1001" s="24" t="s">
        <v>689</v>
      </c>
      <c r="C1001" s="24">
        <v>4.72</v>
      </c>
      <c r="D1001" s="24">
        <v>0.09</v>
      </c>
      <c r="E1001" s="24">
        <v>9.9000000000000005E-2</v>
      </c>
      <c r="F1001" s="24">
        <v>0.82499999999999996</v>
      </c>
      <c r="G1001" s="24">
        <v>0.46200000000000002</v>
      </c>
      <c r="H1001" s="24">
        <v>24</v>
      </c>
      <c r="I1001" s="24">
        <v>17</v>
      </c>
      <c r="J1001" s="25">
        <v>0.71</v>
      </c>
      <c r="K1001" s="3"/>
    </row>
    <row r="1002" spans="1:11" ht="22" x14ac:dyDescent="0.3">
      <c r="A1002" s="30" t="s">
        <v>764</v>
      </c>
      <c r="B1002" s="30" t="s">
        <v>772</v>
      </c>
      <c r="C1002" s="30">
        <v>11.25</v>
      </c>
      <c r="D1002" s="30">
        <v>0.182</v>
      </c>
      <c r="E1002" s="30">
        <v>0.52500000000000002</v>
      </c>
      <c r="F1002" s="30">
        <v>0.39900000000000002</v>
      </c>
      <c r="G1002" s="30">
        <v>0.46200000000000002</v>
      </c>
      <c r="H1002" s="30">
        <v>12</v>
      </c>
      <c r="I1002" s="30">
        <v>8</v>
      </c>
      <c r="J1002" s="31">
        <v>0.67</v>
      </c>
      <c r="K1002" s="30" t="s">
        <v>766</v>
      </c>
    </row>
    <row r="1003" spans="1:11" ht="22" x14ac:dyDescent="0.3">
      <c r="A1003" s="13" t="s">
        <v>147</v>
      </c>
      <c r="B1003" s="13" t="s">
        <v>262</v>
      </c>
      <c r="C1003" s="13">
        <v>5</v>
      </c>
      <c r="D1003" s="13">
        <v>0.17</v>
      </c>
      <c r="E1003" s="13">
        <v>0.2</v>
      </c>
      <c r="F1003" s="13">
        <v>0.72899999999999998</v>
      </c>
      <c r="G1003" s="13">
        <v>0.46400000000000002</v>
      </c>
      <c r="H1003" s="13">
        <v>19</v>
      </c>
      <c r="I1003" s="13">
        <v>6</v>
      </c>
      <c r="J1003" s="14">
        <v>0.32</v>
      </c>
      <c r="K1003" s="13" t="s">
        <v>141</v>
      </c>
    </row>
    <row r="1004" spans="1:11" ht="22" x14ac:dyDescent="0.3">
      <c r="A1004" s="13" t="s">
        <v>258</v>
      </c>
      <c r="B1004" s="13" t="s">
        <v>15</v>
      </c>
      <c r="C1004" s="13">
        <v>6.67</v>
      </c>
      <c r="D1004" s="13">
        <v>0.19800000000000001</v>
      </c>
      <c r="E1004" s="13">
        <v>0.33400000000000002</v>
      </c>
      <c r="F1004" s="13">
        <v>0.59499999999999997</v>
      </c>
      <c r="G1004" s="13">
        <v>0.46400000000000002</v>
      </c>
      <c r="H1004" s="13">
        <v>21</v>
      </c>
      <c r="I1004" s="13">
        <v>12</v>
      </c>
      <c r="J1004" s="14">
        <v>0.56999999999999995</v>
      </c>
      <c r="K1004" s="13" t="s">
        <v>198</v>
      </c>
    </row>
    <row r="1005" spans="1:11" ht="22" x14ac:dyDescent="0.3">
      <c r="A1005" s="21" t="s">
        <v>418</v>
      </c>
      <c r="B1005" s="21" t="s">
        <v>416</v>
      </c>
      <c r="C1005" s="21">
        <v>9</v>
      </c>
      <c r="D1005" s="21">
        <v>0.23899999999999999</v>
      </c>
      <c r="E1005" s="21">
        <v>0.56000000000000005</v>
      </c>
      <c r="F1005" s="21">
        <v>0.36799999999999999</v>
      </c>
      <c r="G1005" s="21">
        <v>0.46400000000000002</v>
      </c>
      <c r="H1005" s="21">
        <v>10</v>
      </c>
      <c r="I1005" s="21">
        <v>7</v>
      </c>
      <c r="J1005" s="22">
        <v>0.7</v>
      </c>
      <c r="K1005" s="21" t="s">
        <v>414</v>
      </c>
    </row>
    <row r="1006" spans="1:11" ht="22" x14ac:dyDescent="0.3">
      <c r="A1006" s="21" t="s">
        <v>584</v>
      </c>
      <c r="B1006" s="21" t="s">
        <v>582</v>
      </c>
      <c r="C1006" s="21">
        <v>9.5</v>
      </c>
      <c r="D1006" s="21">
        <v>0.254</v>
      </c>
      <c r="E1006" s="21">
        <v>0.6</v>
      </c>
      <c r="F1006" s="21">
        <v>0.32800000000000001</v>
      </c>
      <c r="G1006" s="21">
        <v>0.46400000000000002</v>
      </c>
      <c r="H1006" s="21">
        <v>6</v>
      </c>
      <c r="I1006" s="21">
        <v>4</v>
      </c>
      <c r="J1006" s="22">
        <v>0.67</v>
      </c>
      <c r="K1006" s="21" t="s">
        <v>581</v>
      </c>
    </row>
    <row r="1007" spans="1:11" ht="22" x14ac:dyDescent="0.3">
      <c r="A1007" s="24" t="s">
        <v>692</v>
      </c>
      <c r="B1007" s="24" t="s">
        <v>707</v>
      </c>
      <c r="C1007" s="24">
        <v>13.27</v>
      </c>
      <c r="D1007" s="24">
        <v>0.23</v>
      </c>
      <c r="E1007" s="24">
        <v>0.70199999999999996</v>
      </c>
      <c r="F1007" s="24">
        <v>0.22600000000000001</v>
      </c>
      <c r="G1007" s="24">
        <v>0.46400000000000002</v>
      </c>
      <c r="H1007" s="24">
        <v>51</v>
      </c>
      <c r="I1007" s="24">
        <v>17</v>
      </c>
      <c r="J1007" s="25">
        <v>0.33</v>
      </c>
      <c r="K1007" s="3"/>
    </row>
    <row r="1008" spans="1:11" ht="22" x14ac:dyDescent="0.3">
      <c r="A1008" s="17" t="s">
        <v>337</v>
      </c>
      <c r="B1008" s="17" t="s">
        <v>366</v>
      </c>
      <c r="C1008" s="18">
        <v>9.58</v>
      </c>
      <c r="D1008" s="18">
        <v>0.19400000000000001</v>
      </c>
      <c r="E1008" s="18">
        <f>(C1008 - MIN(C:C)) / (MAX(C:C) - MIN(C:C))</f>
        <v>0.4414676761793826</v>
      </c>
      <c r="F1008" s="18">
        <f>1 - ((D1008 - MIN(D:D)) / (MAX(D:D) - MIN(D:D)))</f>
        <v>0.48677248677248675</v>
      </c>
      <c r="G1008" s="18">
        <f>0.5 *E1008+0.5*F1008</f>
        <v>0.46412008147593464</v>
      </c>
      <c r="H1008" s="19">
        <v>15</v>
      </c>
      <c r="I1008" s="19">
        <v>12</v>
      </c>
      <c r="J1008" s="20">
        <f>(I1008/H1008)</f>
        <v>0.8</v>
      </c>
      <c r="K1008" s="17" t="s">
        <v>322</v>
      </c>
    </row>
    <row r="1009" spans="1:11" ht="22" x14ac:dyDescent="0.3">
      <c r="A1009" s="17" t="s">
        <v>301</v>
      </c>
      <c r="B1009" s="17" t="s">
        <v>15</v>
      </c>
      <c r="C1009" s="18">
        <v>8.61</v>
      </c>
      <c r="D1009" s="18">
        <v>0.17199999999999999</v>
      </c>
      <c r="E1009" s="18">
        <f>(C1009 - MIN(C:C)) / (MAX(C:C) - MIN(C:C))</f>
        <v>0.38497379149679667</v>
      </c>
      <c r="F1009" s="18">
        <f>1 - ((D1009 - MIN(D:D)) / (MAX(D:D) - MIN(D:D)))</f>
        <v>0.544973544973545</v>
      </c>
      <c r="G1009" s="18">
        <f>0.5 *E1009+0.5*F1009</f>
        <v>0.46497366823517083</v>
      </c>
      <c r="H1009" s="19">
        <v>19</v>
      </c>
      <c r="I1009" s="19">
        <v>9</v>
      </c>
      <c r="J1009" s="20">
        <f>(I1009/H1009)</f>
        <v>0.47368421052631576</v>
      </c>
      <c r="K1009" s="17" t="s">
        <v>298</v>
      </c>
    </row>
    <row r="1010" spans="1:11" ht="22" x14ac:dyDescent="0.3">
      <c r="A1010" s="13" t="s">
        <v>254</v>
      </c>
      <c r="B1010" s="13" t="s">
        <v>255</v>
      </c>
      <c r="C1010" s="13">
        <v>6.5</v>
      </c>
      <c r="D1010" s="13">
        <v>0.19500000000000001</v>
      </c>
      <c r="E1010" s="13">
        <v>0.32</v>
      </c>
      <c r="F1010" s="13">
        <v>0.61</v>
      </c>
      <c r="G1010" s="13">
        <v>0.46500000000000002</v>
      </c>
      <c r="H1010" s="13">
        <v>18</v>
      </c>
      <c r="I1010" s="13">
        <v>6</v>
      </c>
      <c r="J1010" s="14">
        <v>0.33</v>
      </c>
      <c r="K1010" s="13" t="s">
        <v>151</v>
      </c>
    </row>
    <row r="1011" spans="1:11" ht="22" x14ac:dyDescent="0.3">
      <c r="A1011" s="21" t="s">
        <v>491</v>
      </c>
      <c r="B1011" s="21" t="s">
        <v>492</v>
      </c>
      <c r="C1011" s="21">
        <v>7</v>
      </c>
      <c r="D1011" s="21">
        <v>0.17799999999999999</v>
      </c>
      <c r="E1011" s="21">
        <v>0.4</v>
      </c>
      <c r="F1011" s="21">
        <v>0.52900000000000003</v>
      </c>
      <c r="G1011" s="21">
        <v>0.46500000000000002</v>
      </c>
      <c r="H1011" s="21">
        <v>3</v>
      </c>
      <c r="I1011" s="21">
        <v>3</v>
      </c>
      <c r="J1011" s="22">
        <v>1</v>
      </c>
      <c r="K1011" s="21" t="s">
        <v>486</v>
      </c>
    </row>
    <row r="1012" spans="1:11" ht="22" x14ac:dyDescent="0.3">
      <c r="A1012" s="21" t="s">
        <v>586</v>
      </c>
      <c r="B1012" s="21" t="s">
        <v>583</v>
      </c>
      <c r="C1012" s="21">
        <v>10.33</v>
      </c>
      <c r="D1012" s="21">
        <v>0.27800000000000002</v>
      </c>
      <c r="E1012" s="21">
        <v>0.66600000000000004</v>
      </c>
      <c r="F1012" s="21">
        <v>0.26500000000000001</v>
      </c>
      <c r="G1012" s="21">
        <v>0.46500000000000002</v>
      </c>
      <c r="H1012" s="21">
        <v>9</v>
      </c>
      <c r="I1012" s="21">
        <v>4</v>
      </c>
      <c r="J1012" s="22">
        <v>0.44</v>
      </c>
      <c r="K1012" s="21" t="s">
        <v>581</v>
      </c>
    </row>
    <row r="1013" spans="1:11" ht="22" x14ac:dyDescent="0.3">
      <c r="A1013" s="10" t="s">
        <v>96</v>
      </c>
      <c r="B1013" s="10" t="s">
        <v>126</v>
      </c>
      <c r="C1013" s="10">
        <v>8</v>
      </c>
      <c r="D1013" s="11">
        <v>0.158</v>
      </c>
      <c r="E1013" s="11">
        <f>(C1013 - MIN(C:C)) / (MAX(C:C) - MIN(C:C))</f>
        <v>0.34944670937681999</v>
      </c>
      <c r="F1013" s="11">
        <f>1 - ((D1013 - MIN(D:D)) / (MAX(D:D) - MIN(D:D)))</f>
        <v>0.58201058201058209</v>
      </c>
      <c r="G1013" s="11">
        <f>0.5 *E1013+0.5*F1013</f>
        <v>0.46572864569370104</v>
      </c>
      <c r="H1013" s="10">
        <v>17</v>
      </c>
      <c r="I1013" s="10">
        <v>11</v>
      </c>
      <c r="J1013" s="12">
        <f>I1013/H1013</f>
        <v>0.6470588235294118</v>
      </c>
      <c r="K1013" s="3"/>
    </row>
    <row r="1014" spans="1:11" ht="22" x14ac:dyDescent="0.3">
      <c r="A1014" s="21" t="s">
        <v>459</v>
      </c>
      <c r="B1014" s="21" t="s">
        <v>456</v>
      </c>
      <c r="C1014" s="21">
        <v>6.5</v>
      </c>
      <c r="D1014" s="21">
        <v>0.16200000000000001</v>
      </c>
      <c r="E1014" s="21">
        <v>0.36</v>
      </c>
      <c r="F1014" s="21">
        <v>0.57099999999999995</v>
      </c>
      <c r="G1014" s="21">
        <v>0.46600000000000003</v>
      </c>
      <c r="H1014" s="21">
        <v>8</v>
      </c>
      <c r="I1014" s="21">
        <v>5</v>
      </c>
      <c r="J1014" s="22">
        <v>0.63</v>
      </c>
      <c r="K1014" s="21" t="s">
        <v>440</v>
      </c>
    </row>
    <row r="1015" spans="1:11" ht="22" x14ac:dyDescent="0.3">
      <c r="A1015" s="27" t="s">
        <v>718</v>
      </c>
      <c r="B1015" s="27" t="s">
        <v>743</v>
      </c>
      <c r="C1015" s="27">
        <v>4.38</v>
      </c>
      <c r="D1015" s="27">
        <v>0.17299999999999999</v>
      </c>
      <c r="E1015" s="27">
        <v>0.32900000000000001</v>
      </c>
      <c r="F1015" s="27">
        <v>0.60199999999999998</v>
      </c>
      <c r="G1015" s="27">
        <v>0.46600000000000003</v>
      </c>
      <c r="H1015" s="27">
        <v>31</v>
      </c>
      <c r="I1015" s="27">
        <v>12</v>
      </c>
      <c r="J1015" s="28">
        <v>0.39</v>
      </c>
      <c r="K1015" s="3"/>
    </row>
    <row r="1016" spans="1:11" ht="22" x14ac:dyDescent="0.3">
      <c r="A1016" s="21" t="s">
        <v>399</v>
      </c>
      <c r="B1016" s="21" t="s">
        <v>394</v>
      </c>
      <c r="C1016" s="21">
        <v>10</v>
      </c>
      <c r="D1016" s="21">
        <v>0.26700000000000002</v>
      </c>
      <c r="E1016" s="21">
        <v>0.64</v>
      </c>
      <c r="F1016" s="21">
        <v>0.29399999999999998</v>
      </c>
      <c r="G1016" s="21">
        <v>0.46700000000000003</v>
      </c>
      <c r="H1016" s="21">
        <v>14</v>
      </c>
      <c r="I1016" s="21">
        <v>5</v>
      </c>
      <c r="J1016" s="22">
        <v>0.36</v>
      </c>
      <c r="K1016" s="21" t="s">
        <v>387</v>
      </c>
    </row>
    <row r="1017" spans="1:11" ht="22" x14ac:dyDescent="0.3">
      <c r="A1017" s="24" t="s">
        <v>690</v>
      </c>
      <c r="B1017" s="24" t="s">
        <v>693</v>
      </c>
      <c r="C1017" s="24">
        <v>9.7200000000000006</v>
      </c>
      <c r="D1017" s="24">
        <v>0.17</v>
      </c>
      <c r="E1017" s="24">
        <v>0.45200000000000001</v>
      </c>
      <c r="F1017" s="24">
        <v>0.48299999999999998</v>
      </c>
      <c r="G1017" s="24">
        <v>0.46700000000000003</v>
      </c>
      <c r="H1017" s="24">
        <v>49</v>
      </c>
      <c r="I1017" s="24">
        <v>21</v>
      </c>
      <c r="J1017" s="25">
        <v>0.43</v>
      </c>
      <c r="K1017" s="3"/>
    </row>
    <row r="1018" spans="1:11" ht="22" x14ac:dyDescent="0.3">
      <c r="A1018" s="30" t="s">
        <v>774</v>
      </c>
      <c r="B1018" s="30" t="s">
        <v>781</v>
      </c>
      <c r="C1018" s="30">
        <v>9.17</v>
      </c>
      <c r="D1018" s="30">
        <v>0.14099999999999999</v>
      </c>
      <c r="E1018" s="30">
        <v>0.4</v>
      </c>
      <c r="F1018" s="30">
        <v>0.53500000000000003</v>
      </c>
      <c r="G1018" s="30">
        <v>0.46700000000000003</v>
      </c>
      <c r="H1018" s="30">
        <v>15</v>
      </c>
      <c r="I1018" s="30">
        <v>9</v>
      </c>
      <c r="J1018" s="31">
        <v>0.6</v>
      </c>
      <c r="K1018" s="30" t="s">
        <v>766</v>
      </c>
    </row>
    <row r="1019" spans="1:11" ht="22" x14ac:dyDescent="0.3">
      <c r="A1019" s="30" t="s">
        <v>819</v>
      </c>
      <c r="B1019" s="30" t="s">
        <v>837</v>
      </c>
      <c r="C1019" s="30">
        <v>12.5</v>
      </c>
      <c r="D1019" s="30">
        <v>0.20200000000000001</v>
      </c>
      <c r="E1019" s="30">
        <v>0.6</v>
      </c>
      <c r="F1019" s="30">
        <v>0.33300000000000002</v>
      </c>
      <c r="G1019" s="30">
        <v>0.46700000000000003</v>
      </c>
      <c r="H1019" s="30">
        <v>19</v>
      </c>
      <c r="I1019" s="30">
        <v>12</v>
      </c>
      <c r="J1019" s="31">
        <v>0.63</v>
      </c>
      <c r="K1019" s="30" t="s">
        <v>821</v>
      </c>
    </row>
    <row r="1020" spans="1:11" ht="22" x14ac:dyDescent="0.3">
      <c r="A1020" s="10" t="s">
        <v>96</v>
      </c>
      <c r="B1020" s="10" t="s">
        <v>120</v>
      </c>
      <c r="C1020" s="10">
        <v>7.5</v>
      </c>
      <c r="D1020" s="11">
        <v>0.14599999999999999</v>
      </c>
      <c r="E1020" s="11">
        <f>(C1020 - MIN(C:C)) / (MAX(C:C) - MIN(C:C))</f>
        <v>0.320326150262085</v>
      </c>
      <c r="F1020" s="11">
        <f>1 - ((D1020 - MIN(D:D)) / (MAX(D:D) - MIN(D:D)))</f>
        <v>0.61375661375661372</v>
      </c>
      <c r="G1020" s="11">
        <f>0.5 *E1020+0.5*F1020</f>
        <v>0.46704138200934936</v>
      </c>
      <c r="H1020" s="10">
        <v>26</v>
      </c>
      <c r="I1020" s="10">
        <v>15</v>
      </c>
      <c r="J1020" s="12">
        <f>I1020/H1020</f>
        <v>0.57692307692307687</v>
      </c>
      <c r="K1020" s="3"/>
    </row>
    <row r="1021" spans="1:11" ht="22" x14ac:dyDescent="0.3">
      <c r="A1021" s="17" t="s">
        <v>290</v>
      </c>
      <c r="B1021" s="17" t="s">
        <v>15</v>
      </c>
      <c r="C1021" s="18">
        <v>10.83</v>
      </c>
      <c r="D1021" s="18">
        <v>0.219</v>
      </c>
      <c r="E1021" s="18">
        <f>(C1021 - MIN(C:C)) / (MAX(C:C) - MIN(C:C))</f>
        <v>0.51426907396622012</v>
      </c>
      <c r="F1021" s="18">
        <f>1 - ((D1021 - MIN(D:D)) / (MAX(D:D) - MIN(D:D)))</f>
        <v>0.42063492063492058</v>
      </c>
      <c r="G1021" s="18">
        <f>0.5 *E1021+0.5*F1021</f>
        <v>0.46745199730057035</v>
      </c>
      <c r="H1021" s="19">
        <v>19</v>
      </c>
      <c r="I1021" s="19">
        <v>4</v>
      </c>
      <c r="J1021" s="20">
        <f>(I1021/H1021)</f>
        <v>0.21052631578947367</v>
      </c>
      <c r="K1021" s="17" t="s">
        <v>288</v>
      </c>
    </row>
    <row r="1022" spans="1:11" ht="22" x14ac:dyDescent="0.3">
      <c r="A1022" s="21" t="s">
        <v>419</v>
      </c>
      <c r="B1022" s="21" t="s">
        <v>421</v>
      </c>
      <c r="C1022" s="21">
        <v>8.42</v>
      </c>
      <c r="D1022" s="21">
        <v>0.218</v>
      </c>
      <c r="E1022" s="21">
        <v>0.51400000000000001</v>
      </c>
      <c r="F1022" s="21">
        <v>0.42299999999999999</v>
      </c>
      <c r="G1022" s="21">
        <v>0.46800000000000003</v>
      </c>
      <c r="H1022" s="21">
        <v>15</v>
      </c>
      <c r="I1022" s="21">
        <v>9</v>
      </c>
      <c r="J1022" s="22">
        <v>0.6</v>
      </c>
      <c r="K1022" s="21" t="s">
        <v>414</v>
      </c>
    </row>
    <row r="1023" spans="1:11" ht="22" x14ac:dyDescent="0.3">
      <c r="A1023" s="21" t="s">
        <v>585</v>
      </c>
      <c r="B1023" s="21" t="s">
        <v>582</v>
      </c>
      <c r="C1023" s="21">
        <v>8</v>
      </c>
      <c r="D1023" s="21">
        <v>0.20599999999999999</v>
      </c>
      <c r="E1023" s="21">
        <v>0.48</v>
      </c>
      <c r="F1023" s="21">
        <v>0.45500000000000002</v>
      </c>
      <c r="G1023" s="21">
        <v>0.46800000000000003</v>
      </c>
      <c r="H1023" s="21">
        <v>6</v>
      </c>
      <c r="I1023" s="21">
        <v>5</v>
      </c>
      <c r="J1023" s="22">
        <v>0.83</v>
      </c>
      <c r="K1023" s="21" t="s">
        <v>581</v>
      </c>
    </row>
    <row r="1024" spans="1:11" ht="22" x14ac:dyDescent="0.3">
      <c r="A1024" s="24" t="s">
        <v>680</v>
      </c>
      <c r="B1024" s="24" t="s">
        <v>15</v>
      </c>
      <c r="C1024" s="24">
        <v>13.57</v>
      </c>
      <c r="D1024" s="24">
        <v>0.23300000000000001</v>
      </c>
      <c r="E1024" s="24">
        <v>0.72299999999999998</v>
      </c>
      <c r="F1024" s="24">
        <v>0.214</v>
      </c>
      <c r="G1024" s="24">
        <v>0.46800000000000003</v>
      </c>
      <c r="H1024" s="24">
        <v>16</v>
      </c>
      <c r="I1024" s="24">
        <v>15</v>
      </c>
      <c r="J1024" s="25">
        <v>0.94</v>
      </c>
      <c r="K1024" s="3"/>
    </row>
    <row r="1025" spans="1:11" ht="22" x14ac:dyDescent="0.3">
      <c r="A1025" s="17" t="s">
        <v>290</v>
      </c>
      <c r="B1025" s="17" t="s">
        <v>15</v>
      </c>
      <c r="C1025" s="18">
        <v>8.17</v>
      </c>
      <c r="D1025" s="18">
        <v>0.16</v>
      </c>
      <c r="E1025" s="18">
        <f>(C1025 - MIN(C:C)) / (MAX(C:C) - MIN(C:C))</f>
        <v>0.3593476994758299</v>
      </c>
      <c r="F1025" s="18">
        <f>1 - ((D1025 - MIN(D:D)) / (MAX(D:D) - MIN(D:D)))</f>
        <v>0.57671957671957674</v>
      </c>
      <c r="G1025" s="18">
        <f>0.5 *E1025+0.5*F1025</f>
        <v>0.46803363809770332</v>
      </c>
      <c r="H1025" s="19">
        <v>19</v>
      </c>
      <c r="I1025" s="19">
        <v>15</v>
      </c>
      <c r="J1025" s="20">
        <f>(I1025/H1025)</f>
        <v>0.78947368421052633</v>
      </c>
      <c r="K1025" s="17" t="s">
        <v>288</v>
      </c>
    </row>
    <row r="1026" spans="1:11" ht="22" x14ac:dyDescent="0.3">
      <c r="A1026" s="21" t="s">
        <v>390</v>
      </c>
      <c r="B1026" s="21" t="s">
        <v>388</v>
      </c>
      <c r="C1026" s="21">
        <v>8.5</v>
      </c>
      <c r="D1026" s="21">
        <v>0.22</v>
      </c>
      <c r="E1026" s="21">
        <v>0.52</v>
      </c>
      <c r="F1026" s="21">
        <v>0.41799999999999998</v>
      </c>
      <c r="G1026" s="21">
        <v>0.46899999999999997</v>
      </c>
      <c r="H1026" s="21">
        <v>15</v>
      </c>
      <c r="I1026" s="21">
        <v>10</v>
      </c>
      <c r="J1026" s="22">
        <v>0.67</v>
      </c>
      <c r="K1026" s="21" t="s">
        <v>387</v>
      </c>
    </row>
    <row r="1027" spans="1:11" ht="22" x14ac:dyDescent="0.3">
      <c r="A1027" s="30" t="s">
        <v>782</v>
      </c>
      <c r="B1027" s="30" t="s">
        <v>795</v>
      </c>
      <c r="C1027" s="30">
        <v>9.5</v>
      </c>
      <c r="D1027" s="30">
        <v>0.14599999999999999</v>
      </c>
      <c r="E1027" s="30">
        <v>0.42</v>
      </c>
      <c r="F1027" s="30">
        <v>0.51800000000000002</v>
      </c>
      <c r="G1027" s="30">
        <v>0.46899999999999997</v>
      </c>
      <c r="H1027" s="30">
        <v>13</v>
      </c>
      <c r="I1027" s="30">
        <v>7</v>
      </c>
      <c r="J1027" s="31">
        <v>0.54</v>
      </c>
      <c r="K1027" s="30" t="s">
        <v>766</v>
      </c>
    </row>
    <row r="1028" spans="1:11" ht="22" x14ac:dyDescent="0.3">
      <c r="A1028" s="30" t="s">
        <v>880</v>
      </c>
      <c r="B1028" s="30" t="s">
        <v>888</v>
      </c>
      <c r="C1028" s="30">
        <v>13.75</v>
      </c>
      <c r="D1028" s="30">
        <v>0.223</v>
      </c>
      <c r="E1028" s="30">
        <v>0.67500000000000004</v>
      </c>
      <c r="F1028" s="30">
        <v>0.26400000000000001</v>
      </c>
      <c r="G1028" s="30">
        <v>0.46899999999999997</v>
      </c>
      <c r="H1028" s="30">
        <v>12</v>
      </c>
      <c r="I1028" s="30">
        <v>4</v>
      </c>
      <c r="J1028" s="31">
        <v>0.33</v>
      </c>
      <c r="K1028" s="30" t="s">
        <v>867</v>
      </c>
    </row>
    <row r="1029" spans="1:11" ht="22" x14ac:dyDescent="0.3">
      <c r="A1029" s="30" t="s">
        <v>875</v>
      </c>
      <c r="B1029" s="30" t="s">
        <v>868</v>
      </c>
      <c r="C1029" s="30">
        <v>9.32</v>
      </c>
      <c r="D1029" s="30">
        <v>0.14199999999999999</v>
      </c>
      <c r="E1029" s="30">
        <v>0.40899999999999997</v>
      </c>
      <c r="F1029" s="30">
        <v>0.53100000000000003</v>
      </c>
      <c r="G1029" s="30">
        <v>0.47</v>
      </c>
      <c r="H1029" s="30">
        <v>12</v>
      </c>
      <c r="I1029" s="30">
        <v>11</v>
      </c>
      <c r="J1029" s="31">
        <v>0.92</v>
      </c>
      <c r="K1029" s="30" t="s">
        <v>867</v>
      </c>
    </row>
    <row r="1030" spans="1:11" ht="22" x14ac:dyDescent="0.3">
      <c r="A1030" s="21" t="s">
        <v>518</v>
      </c>
      <c r="B1030" s="21" t="s">
        <v>520</v>
      </c>
      <c r="C1030" s="21">
        <v>8.25</v>
      </c>
      <c r="D1030" s="21">
        <v>0.21099999999999999</v>
      </c>
      <c r="E1030" s="21">
        <v>0.5</v>
      </c>
      <c r="F1030" s="21">
        <v>0.442</v>
      </c>
      <c r="G1030" s="21">
        <v>0.47099999999999997</v>
      </c>
      <c r="H1030" s="21">
        <v>5</v>
      </c>
      <c r="I1030" s="21">
        <v>4</v>
      </c>
      <c r="J1030" s="22">
        <v>0.8</v>
      </c>
      <c r="K1030" s="21" t="s">
        <v>514</v>
      </c>
    </row>
    <row r="1031" spans="1:11" ht="22" x14ac:dyDescent="0.3">
      <c r="A1031" s="21" t="s">
        <v>533</v>
      </c>
      <c r="B1031" s="21" t="s">
        <v>534</v>
      </c>
      <c r="C1031" s="21">
        <v>8</v>
      </c>
      <c r="D1031" s="21">
        <v>0.20300000000000001</v>
      </c>
      <c r="E1031" s="21">
        <v>0.48</v>
      </c>
      <c r="F1031" s="21">
        <v>0.46300000000000002</v>
      </c>
      <c r="G1031" s="21">
        <v>0.47099999999999997</v>
      </c>
      <c r="H1031" s="21">
        <v>8</v>
      </c>
      <c r="I1031" s="21">
        <v>5</v>
      </c>
      <c r="J1031" s="22">
        <v>0.63</v>
      </c>
      <c r="K1031" s="21" t="s">
        <v>528</v>
      </c>
    </row>
    <row r="1032" spans="1:11" ht="22" x14ac:dyDescent="0.3">
      <c r="A1032" s="30" t="s">
        <v>764</v>
      </c>
      <c r="B1032" s="30" t="s">
        <v>769</v>
      </c>
      <c r="C1032" s="30">
        <v>11.88</v>
      </c>
      <c r="D1032" s="30">
        <v>0.188</v>
      </c>
      <c r="E1032" s="30">
        <v>0.56299999999999994</v>
      </c>
      <c r="F1032" s="30">
        <v>0.38</v>
      </c>
      <c r="G1032" s="30">
        <v>0.47099999999999997</v>
      </c>
      <c r="H1032" s="30">
        <v>11</v>
      </c>
      <c r="I1032" s="30">
        <v>8</v>
      </c>
      <c r="J1032" s="31">
        <v>0.73</v>
      </c>
      <c r="K1032" s="30" t="s">
        <v>766</v>
      </c>
    </row>
    <row r="1033" spans="1:11" ht="22" x14ac:dyDescent="0.3">
      <c r="A1033" s="30" t="s">
        <v>847</v>
      </c>
      <c r="B1033" s="30" t="s">
        <v>861</v>
      </c>
      <c r="C1033" s="30">
        <v>5.83</v>
      </c>
      <c r="D1033" s="30">
        <v>7.8E-2</v>
      </c>
      <c r="E1033" s="30">
        <v>0.2</v>
      </c>
      <c r="F1033" s="30">
        <v>0.74299999999999999</v>
      </c>
      <c r="G1033" s="30">
        <v>0.47099999999999997</v>
      </c>
      <c r="H1033" s="30">
        <v>17</v>
      </c>
      <c r="I1033" s="30">
        <v>6</v>
      </c>
      <c r="J1033" s="31">
        <v>0.35</v>
      </c>
      <c r="K1033" s="30" t="s">
        <v>821</v>
      </c>
    </row>
    <row r="1034" spans="1:11" ht="22" x14ac:dyDescent="0.3">
      <c r="A1034" s="17" t="s">
        <v>290</v>
      </c>
      <c r="B1034" s="17" t="s">
        <v>376</v>
      </c>
      <c r="C1034" s="18">
        <v>7.5</v>
      </c>
      <c r="D1034" s="18">
        <v>0.14199999999999999</v>
      </c>
      <c r="E1034" s="18">
        <f>(C1034 - MIN(C:C)) / (MAX(C:C) - MIN(C:C))</f>
        <v>0.320326150262085</v>
      </c>
      <c r="F1034" s="18">
        <f>1 - ((D1034 - MIN(D:D)) / (MAX(D:D) - MIN(D:D)))</f>
        <v>0.62433862433862441</v>
      </c>
      <c r="G1034" s="18">
        <f>0.5 *E1034+0.5*F1034</f>
        <v>0.47233238730035471</v>
      </c>
      <c r="H1034" s="19">
        <v>8</v>
      </c>
      <c r="I1034" s="19">
        <v>5</v>
      </c>
      <c r="J1034" s="20">
        <f>(I1034/H1034)</f>
        <v>0.625</v>
      </c>
      <c r="K1034" s="17" t="s">
        <v>288</v>
      </c>
    </row>
    <row r="1035" spans="1:11" ht="22" x14ac:dyDescent="0.3">
      <c r="A1035" s="13" t="s">
        <v>147</v>
      </c>
      <c r="B1035" s="13" t="s">
        <v>251</v>
      </c>
      <c r="C1035" s="13">
        <v>6.59</v>
      </c>
      <c r="D1035" s="13">
        <v>0.193</v>
      </c>
      <c r="E1035" s="13">
        <v>0.32700000000000001</v>
      </c>
      <c r="F1035" s="13">
        <v>0.61899999999999999</v>
      </c>
      <c r="G1035" s="13">
        <v>0.47299999999999998</v>
      </c>
      <c r="H1035" s="13">
        <v>19</v>
      </c>
      <c r="I1035" s="13">
        <v>12</v>
      </c>
      <c r="J1035" s="14">
        <v>0.63</v>
      </c>
      <c r="K1035" s="13" t="s">
        <v>141</v>
      </c>
    </row>
    <row r="1036" spans="1:11" ht="22" x14ac:dyDescent="0.3">
      <c r="A1036" s="13" t="s">
        <v>258</v>
      </c>
      <c r="B1036" s="13" t="s">
        <v>15</v>
      </c>
      <c r="C1036" s="13">
        <v>8.2100000000000009</v>
      </c>
      <c r="D1036" s="13">
        <v>0.22</v>
      </c>
      <c r="E1036" s="13">
        <v>0.45700000000000002</v>
      </c>
      <c r="F1036" s="13">
        <v>0.49</v>
      </c>
      <c r="G1036" s="13">
        <v>0.47399999999999998</v>
      </c>
      <c r="H1036" s="13">
        <v>19</v>
      </c>
      <c r="I1036" s="13">
        <v>8</v>
      </c>
      <c r="J1036" s="14">
        <v>0.42</v>
      </c>
      <c r="K1036" s="13" t="s">
        <v>198</v>
      </c>
    </row>
    <row r="1037" spans="1:11" ht="22" x14ac:dyDescent="0.3">
      <c r="A1037" s="21" t="s">
        <v>451</v>
      </c>
      <c r="B1037" s="21" t="s">
        <v>449</v>
      </c>
      <c r="C1037" s="21">
        <v>8.25</v>
      </c>
      <c r="D1037" s="21">
        <v>0.20899999999999999</v>
      </c>
      <c r="E1037" s="21">
        <v>0.5</v>
      </c>
      <c r="F1037" s="21">
        <v>0.44700000000000001</v>
      </c>
      <c r="G1037" s="21">
        <v>0.47399999999999998</v>
      </c>
      <c r="H1037" s="21">
        <v>14</v>
      </c>
      <c r="I1037" s="21">
        <v>5</v>
      </c>
      <c r="J1037" s="22">
        <v>0.36</v>
      </c>
      <c r="K1037" s="21" t="s">
        <v>440</v>
      </c>
    </row>
    <row r="1038" spans="1:11" ht="22" x14ac:dyDescent="0.3">
      <c r="A1038" s="10" t="s">
        <v>93</v>
      </c>
      <c r="B1038" s="10" t="s">
        <v>133</v>
      </c>
      <c r="C1038" s="10">
        <v>7.07</v>
      </c>
      <c r="D1038" s="11">
        <v>0.13</v>
      </c>
      <c r="E1038" s="11">
        <f>(C1038 - MIN(C:C)) / (MAX(C:C) - MIN(C:C))</f>
        <v>0.29528246942341291</v>
      </c>
      <c r="F1038" s="11">
        <f>1 - ((D1038 - MIN(D:D)) / (MAX(D:D) - MIN(D:D)))</f>
        <v>0.65608465608465605</v>
      </c>
      <c r="G1038" s="11">
        <f>0.5 *E1038+0.5*F1038</f>
        <v>0.47568356275403445</v>
      </c>
      <c r="H1038" s="10">
        <v>39</v>
      </c>
      <c r="I1038" s="10">
        <v>25</v>
      </c>
      <c r="J1038" s="12">
        <f>I1038/H1038</f>
        <v>0.64102564102564108</v>
      </c>
      <c r="K1038" s="3"/>
    </row>
    <row r="1039" spans="1:11" ht="22" x14ac:dyDescent="0.3">
      <c r="A1039" s="13" t="s">
        <v>248</v>
      </c>
      <c r="B1039" s="13" t="s">
        <v>263</v>
      </c>
      <c r="C1039" s="13">
        <v>6.79</v>
      </c>
      <c r="D1039" s="13">
        <v>0.19500000000000001</v>
      </c>
      <c r="E1039" s="13">
        <v>0.34300000000000003</v>
      </c>
      <c r="F1039" s="13">
        <v>0.61</v>
      </c>
      <c r="G1039" s="13">
        <v>0.47599999999999998</v>
      </c>
      <c r="H1039" s="13">
        <v>17</v>
      </c>
      <c r="I1039" s="13">
        <v>8</v>
      </c>
      <c r="J1039" s="14">
        <v>0.47</v>
      </c>
      <c r="K1039" s="13" t="s">
        <v>157</v>
      </c>
    </row>
    <row r="1040" spans="1:11" ht="22" x14ac:dyDescent="0.3">
      <c r="A1040" s="24" t="s">
        <v>672</v>
      </c>
      <c r="B1040" s="24" t="s">
        <v>695</v>
      </c>
      <c r="C1040" s="24">
        <v>8.33</v>
      </c>
      <c r="D1040" s="24">
        <v>0.14299999999999999</v>
      </c>
      <c r="E1040" s="24">
        <v>0.35399999999999998</v>
      </c>
      <c r="F1040" s="24">
        <v>0.59799999999999998</v>
      </c>
      <c r="G1040" s="24">
        <v>0.47599999999999998</v>
      </c>
      <c r="H1040" s="24">
        <v>73</v>
      </c>
      <c r="I1040" s="24">
        <v>27</v>
      </c>
      <c r="J1040" s="25">
        <v>0.37</v>
      </c>
      <c r="K1040" s="3"/>
    </row>
    <row r="1041" spans="1:11" ht="22" x14ac:dyDescent="0.3">
      <c r="A1041" s="10" t="s">
        <v>121</v>
      </c>
      <c r="B1041" s="10" t="s">
        <v>122</v>
      </c>
      <c r="C1041" s="10">
        <v>5.74</v>
      </c>
      <c r="D1041" s="11">
        <v>0.1</v>
      </c>
      <c r="E1041" s="11">
        <f>(C1041 - MIN(C:C)) / (MAX(C:C) - MIN(C:C))</f>
        <v>0.21782178217821782</v>
      </c>
      <c r="F1041" s="11">
        <f>1 - ((D1041 - MIN(D:D)) / (MAX(D:D) - MIN(D:D)))</f>
        <v>0.73544973544973546</v>
      </c>
      <c r="G1041" s="11">
        <f>0.5 *E1041+0.5*F1041</f>
        <v>0.47663575881397663</v>
      </c>
      <c r="H1041" s="10">
        <v>37</v>
      </c>
      <c r="I1041" s="10">
        <v>19</v>
      </c>
      <c r="J1041" s="12">
        <f>I1041/H1041</f>
        <v>0.51351351351351349</v>
      </c>
      <c r="K1041" s="3"/>
    </row>
    <row r="1042" spans="1:11" ht="22" x14ac:dyDescent="0.3">
      <c r="A1042" s="30" t="s">
        <v>782</v>
      </c>
      <c r="B1042" s="30" t="s">
        <v>796</v>
      </c>
      <c r="C1042" s="30">
        <v>11.59</v>
      </c>
      <c r="D1042" s="30">
        <v>0.17899999999999999</v>
      </c>
      <c r="E1042" s="30">
        <v>0.54500000000000004</v>
      </c>
      <c r="F1042" s="30">
        <v>0.40899999999999997</v>
      </c>
      <c r="G1042" s="30">
        <v>0.47699999999999998</v>
      </c>
      <c r="H1042" s="30">
        <v>19</v>
      </c>
      <c r="I1042" s="30">
        <v>12</v>
      </c>
      <c r="J1042" s="31">
        <v>0.63</v>
      </c>
      <c r="K1042" s="30" t="s">
        <v>766</v>
      </c>
    </row>
    <row r="1043" spans="1:11" ht="22" x14ac:dyDescent="0.3">
      <c r="A1043" s="10" t="s">
        <v>116</v>
      </c>
      <c r="B1043" s="10" t="s">
        <v>117</v>
      </c>
      <c r="C1043" s="10">
        <v>5</v>
      </c>
      <c r="D1043" s="11">
        <v>8.3000000000000004E-2</v>
      </c>
      <c r="E1043" s="11">
        <f>(C1043 - MIN(C:C)) / (MAX(C:C) - MIN(C:C))</f>
        <v>0.17472335468840999</v>
      </c>
      <c r="F1043" s="11">
        <f>1 - ((D1043 - MIN(D:D)) / (MAX(D:D) - MIN(D:D)))</f>
        <v>0.78042328042328046</v>
      </c>
      <c r="G1043" s="11">
        <f>0.5 *E1043+0.5*F1043</f>
        <v>0.4775733175558452</v>
      </c>
      <c r="H1043" s="10">
        <v>12</v>
      </c>
      <c r="I1043" s="10">
        <v>5</v>
      </c>
      <c r="J1043" s="12">
        <f>I1043/H1043</f>
        <v>0.41666666666666669</v>
      </c>
      <c r="K1043" s="3"/>
    </row>
    <row r="1044" spans="1:11" ht="22" x14ac:dyDescent="0.3">
      <c r="A1044" s="21" t="s">
        <v>427</v>
      </c>
      <c r="B1044" s="21" t="s">
        <v>428</v>
      </c>
      <c r="C1044" s="21">
        <v>8.42</v>
      </c>
      <c r="D1044" s="21">
        <v>0.21099999999999999</v>
      </c>
      <c r="E1044" s="21">
        <v>0.51400000000000001</v>
      </c>
      <c r="F1044" s="21">
        <v>0.442</v>
      </c>
      <c r="G1044" s="21">
        <v>0.47799999999999998</v>
      </c>
      <c r="H1044" s="21">
        <v>13</v>
      </c>
      <c r="I1044" s="21">
        <v>9</v>
      </c>
      <c r="J1044" s="22">
        <v>0.69</v>
      </c>
      <c r="K1044" s="21" t="s">
        <v>414</v>
      </c>
    </row>
    <row r="1045" spans="1:11" ht="22" x14ac:dyDescent="0.3">
      <c r="A1045" s="21" t="s">
        <v>512</v>
      </c>
      <c r="B1045" s="21" t="s">
        <v>513</v>
      </c>
      <c r="C1045" s="21">
        <v>7.83</v>
      </c>
      <c r="D1045" s="21">
        <v>0.193</v>
      </c>
      <c r="E1045" s="21">
        <v>0.46600000000000003</v>
      </c>
      <c r="F1045" s="21">
        <v>0.48899999999999999</v>
      </c>
      <c r="G1045" s="21">
        <v>0.47799999999999998</v>
      </c>
      <c r="H1045" s="21">
        <v>8</v>
      </c>
      <c r="I1045" s="21">
        <v>7</v>
      </c>
      <c r="J1045" s="22">
        <v>0.88</v>
      </c>
      <c r="K1045" s="21" t="s">
        <v>514</v>
      </c>
    </row>
    <row r="1046" spans="1:11" ht="22" x14ac:dyDescent="0.3">
      <c r="A1046" s="24" t="s">
        <v>690</v>
      </c>
      <c r="B1046" s="24" t="s">
        <v>691</v>
      </c>
      <c r="C1046" s="24">
        <v>9.3000000000000007</v>
      </c>
      <c r="D1046" s="24">
        <v>0.158</v>
      </c>
      <c r="E1046" s="24">
        <v>0.42199999999999999</v>
      </c>
      <c r="F1046" s="24">
        <v>0.53400000000000003</v>
      </c>
      <c r="G1046" s="24">
        <v>0.47799999999999998</v>
      </c>
      <c r="H1046" s="24">
        <v>53</v>
      </c>
      <c r="I1046" s="24">
        <v>26</v>
      </c>
      <c r="J1046" s="25">
        <v>0.49</v>
      </c>
      <c r="K1046" s="3"/>
    </row>
    <row r="1047" spans="1:11" ht="22" x14ac:dyDescent="0.3">
      <c r="A1047" s="30" t="s">
        <v>932</v>
      </c>
      <c r="B1047" s="30" t="s">
        <v>935</v>
      </c>
      <c r="C1047" s="30">
        <v>12.5</v>
      </c>
      <c r="D1047" s="30">
        <v>0.19500000000000001</v>
      </c>
      <c r="E1047" s="30">
        <v>0.6</v>
      </c>
      <c r="F1047" s="30">
        <v>0.35599999999999998</v>
      </c>
      <c r="G1047" s="30">
        <v>0.47799999999999998</v>
      </c>
      <c r="H1047" s="30">
        <v>14</v>
      </c>
      <c r="I1047" s="30">
        <v>6</v>
      </c>
      <c r="J1047" s="31">
        <v>0.43</v>
      </c>
      <c r="K1047" s="30" t="s">
        <v>928</v>
      </c>
    </row>
    <row r="1048" spans="1:11" ht="22" x14ac:dyDescent="0.3">
      <c r="A1048" s="13" t="s">
        <v>264</v>
      </c>
      <c r="B1048" s="13" t="s">
        <v>265</v>
      </c>
      <c r="C1048" s="13">
        <v>7.5</v>
      </c>
      <c r="D1048" s="13">
        <v>0.20599999999999999</v>
      </c>
      <c r="E1048" s="13">
        <v>0.4</v>
      </c>
      <c r="F1048" s="13">
        <v>0.55700000000000005</v>
      </c>
      <c r="G1048" s="13">
        <v>0.47899999999999998</v>
      </c>
      <c r="H1048" s="13">
        <v>18</v>
      </c>
      <c r="I1048" s="13">
        <v>6</v>
      </c>
      <c r="J1048" s="14">
        <v>0.33</v>
      </c>
      <c r="K1048" s="13" t="s">
        <v>151</v>
      </c>
    </row>
    <row r="1049" spans="1:11" ht="22" x14ac:dyDescent="0.3">
      <c r="A1049" s="21" t="s">
        <v>446</v>
      </c>
      <c r="B1049" s="21" t="s">
        <v>449</v>
      </c>
      <c r="C1049" s="21">
        <v>8.42</v>
      </c>
      <c r="D1049" s="21">
        <v>0.20899999999999999</v>
      </c>
      <c r="E1049" s="21">
        <v>0.51400000000000001</v>
      </c>
      <c r="F1049" s="21">
        <v>0.44700000000000001</v>
      </c>
      <c r="G1049" s="21">
        <v>0.48</v>
      </c>
      <c r="H1049" s="21">
        <v>12</v>
      </c>
      <c r="I1049" s="21">
        <v>7</v>
      </c>
      <c r="J1049" s="22">
        <v>0.57999999999999996</v>
      </c>
      <c r="K1049" s="21" t="s">
        <v>440</v>
      </c>
    </row>
    <row r="1050" spans="1:11" ht="22" x14ac:dyDescent="0.3">
      <c r="A1050" s="24" t="s">
        <v>692</v>
      </c>
      <c r="B1050" s="24" t="s">
        <v>708</v>
      </c>
      <c r="C1050" s="24">
        <v>9.85</v>
      </c>
      <c r="D1050" s="24">
        <v>0.16600000000000001</v>
      </c>
      <c r="E1050" s="24">
        <v>0.46100000000000002</v>
      </c>
      <c r="F1050" s="24">
        <v>0.5</v>
      </c>
      <c r="G1050" s="24">
        <v>0.48</v>
      </c>
      <c r="H1050" s="24">
        <v>67</v>
      </c>
      <c r="I1050" s="24">
        <v>35</v>
      </c>
      <c r="J1050" s="25">
        <v>0.52</v>
      </c>
      <c r="K1050" s="3"/>
    </row>
    <row r="1051" spans="1:11" ht="22" x14ac:dyDescent="0.3">
      <c r="A1051" s="21" t="s">
        <v>546</v>
      </c>
      <c r="B1051" s="21" t="s">
        <v>547</v>
      </c>
      <c r="C1051" s="21">
        <v>9.5</v>
      </c>
      <c r="D1051" s="21">
        <v>0.24099999999999999</v>
      </c>
      <c r="E1051" s="21">
        <v>0.6</v>
      </c>
      <c r="F1051" s="21">
        <v>0.36199999999999999</v>
      </c>
      <c r="G1051" s="21">
        <v>0.48099999999999998</v>
      </c>
      <c r="H1051" s="21">
        <v>11</v>
      </c>
      <c r="I1051" s="21">
        <v>4</v>
      </c>
      <c r="J1051" s="22">
        <v>0.36</v>
      </c>
      <c r="K1051" s="21" t="s">
        <v>545</v>
      </c>
    </row>
    <row r="1052" spans="1:11" ht="22" x14ac:dyDescent="0.3">
      <c r="A1052" s="30" t="s">
        <v>782</v>
      </c>
      <c r="B1052" s="30" t="s">
        <v>794</v>
      </c>
      <c r="C1052" s="30">
        <v>13.75</v>
      </c>
      <c r="D1052" s="30">
        <v>0.216</v>
      </c>
      <c r="E1052" s="30">
        <v>0.67500000000000004</v>
      </c>
      <c r="F1052" s="30">
        <v>0.28699999999999998</v>
      </c>
      <c r="G1052" s="30">
        <v>0.48099999999999998</v>
      </c>
      <c r="H1052" s="30">
        <v>12</v>
      </c>
      <c r="I1052" s="30">
        <v>8</v>
      </c>
      <c r="J1052" s="31">
        <v>0.67</v>
      </c>
      <c r="K1052" s="30" t="s">
        <v>766</v>
      </c>
    </row>
    <row r="1053" spans="1:11" ht="22" x14ac:dyDescent="0.3">
      <c r="A1053" s="21" t="s">
        <v>568</v>
      </c>
      <c r="B1053" s="21" t="s">
        <v>563</v>
      </c>
      <c r="C1053" s="21">
        <v>8.66</v>
      </c>
      <c r="D1053" s="21">
        <v>0.215</v>
      </c>
      <c r="E1053" s="21">
        <v>0.53300000000000003</v>
      </c>
      <c r="F1053" s="21">
        <v>0.43099999999999999</v>
      </c>
      <c r="G1053" s="21">
        <v>0.48199999999999998</v>
      </c>
      <c r="H1053" s="21">
        <v>11</v>
      </c>
      <c r="I1053" s="21">
        <v>7</v>
      </c>
      <c r="J1053" s="22">
        <v>0.64</v>
      </c>
      <c r="K1053" s="21" t="s">
        <v>564</v>
      </c>
    </row>
    <row r="1054" spans="1:11" ht="22" x14ac:dyDescent="0.3">
      <c r="A1054" s="21" t="s">
        <v>423</v>
      </c>
      <c r="B1054" s="21" t="s">
        <v>413</v>
      </c>
      <c r="C1054" s="21">
        <v>7</v>
      </c>
      <c r="D1054" s="21">
        <v>0.16400000000000001</v>
      </c>
      <c r="E1054" s="21">
        <v>0.4</v>
      </c>
      <c r="F1054" s="21">
        <v>0.56599999999999995</v>
      </c>
      <c r="G1054" s="21">
        <v>0.48299999999999998</v>
      </c>
      <c r="H1054" s="21">
        <v>12</v>
      </c>
      <c r="I1054" s="21">
        <v>9</v>
      </c>
      <c r="J1054" s="22">
        <v>0.75</v>
      </c>
      <c r="K1054" s="21" t="s">
        <v>414</v>
      </c>
    </row>
    <row r="1055" spans="1:11" ht="22" x14ac:dyDescent="0.3">
      <c r="A1055" s="24" t="s">
        <v>667</v>
      </c>
      <c r="B1055" s="24" t="s">
        <v>709</v>
      </c>
      <c r="C1055" s="24">
        <v>9</v>
      </c>
      <c r="D1055" s="24">
        <v>0.151</v>
      </c>
      <c r="E1055" s="24">
        <v>0.40100000000000002</v>
      </c>
      <c r="F1055" s="24">
        <v>0.56399999999999995</v>
      </c>
      <c r="G1055" s="24">
        <v>0.48299999999999998</v>
      </c>
      <c r="H1055" s="24">
        <v>18</v>
      </c>
      <c r="I1055" s="24">
        <v>10</v>
      </c>
      <c r="J1055" s="25">
        <v>0.56000000000000005</v>
      </c>
      <c r="K1055" s="3"/>
    </row>
    <row r="1056" spans="1:11" ht="22" x14ac:dyDescent="0.3">
      <c r="A1056" s="30" t="s">
        <v>774</v>
      </c>
      <c r="B1056" s="30" t="s">
        <v>779</v>
      </c>
      <c r="C1056" s="30">
        <v>13.06</v>
      </c>
      <c r="D1056" s="30">
        <v>0.20200000000000001</v>
      </c>
      <c r="E1056" s="30">
        <v>0.63300000000000001</v>
      </c>
      <c r="F1056" s="30">
        <v>0.33300000000000002</v>
      </c>
      <c r="G1056" s="30">
        <v>0.48299999999999998</v>
      </c>
      <c r="H1056" s="30">
        <v>14</v>
      </c>
      <c r="I1056" s="30">
        <v>9</v>
      </c>
      <c r="J1056" s="31">
        <v>0.64</v>
      </c>
      <c r="K1056" s="30" t="s">
        <v>766</v>
      </c>
    </row>
    <row r="1057" spans="1:11" ht="22" x14ac:dyDescent="0.3">
      <c r="A1057" s="30" t="s">
        <v>774</v>
      </c>
      <c r="B1057" s="30" t="s">
        <v>772</v>
      </c>
      <c r="C1057" s="30">
        <v>11.88</v>
      </c>
      <c r="D1057" s="30">
        <v>0.18</v>
      </c>
      <c r="E1057" s="30">
        <v>0.56299999999999994</v>
      </c>
      <c r="F1057" s="30">
        <v>0.40600000000000003</v>
      </c>
      <c r="G1057" s="30">
        <v>0.48399999999999999</v>
      </c>
      <c r="H1057" s="30">
        <v>14</v>
      </c>
      <c r="I1057" s="30">
        <v>8</v>
      </c>
      <c r="J1057" s="31">
        <v>0.56999999999999995</v>
      </c>
      <c r="K1057" s="30" t="s">
        <v>766</v>
      </c>
    </row>
    <row r="1058" spans="1:11" ht="22" x14ac:dyDescent="0.3">
      <c r="A1058" s="10" t="s">
        <v>96</v>
      </c>
      <c r="B1058" s="10" t="s">
        <v>134</v>
      </c>
      <c r="C1058" s="10">
        <v>8</v>
      </c>
      <c r="D1058" s="11">
        <v>0.14399999999999999</v>
      </c>
      <c r="E1058" s="11">
        <f>(C1058 - MIN(C:C)) / (MAX(C:C) - MIN(C:C))</f>
        <v>0.34944670937681999</v>
      </c>
      <c r="F1058" s="11">
        <f>1 - ((D1058 - MIN(D:D)) / (MAX(D:D) - MIN(D:D)))</f>
        <v>0.61904761904761907</v>
      </c>
      <c r="G1058" s="11">
        <f>0.5 *E1058+0.5*F1058</f>
        <v>0.48424716421221953</v>
      </c>
      <c r="H1058" s="10">
        <v>34</v>
      </c>
      <c r="I1058" s="10">
        <v>10</v>
      </c>
      <c r="J1058" s="12">
        <f>I1058/H1058</f>
        <v>0.29411764705882354</v>
      </c>
      <c r="K1058" s="3"/>
    </row>
    <row r="1059" spans="1:11" ht="22" x14ac:dyDescent="0.3">
      <c r="A1059" s="30" t="s">
        <v>890</v>
      </c>
      <c r="B1059" s="30" t="s">
        <v>893</v>
      </c>
      <c r="C1059" s="30">
        <v>10.83</v>
      </c>
      <c r="D1059" s="30">
        <v>0.16</v>
      </c>
      <c r="E1059" s="30">
        <v>0.5</v>
      </c>
      <c r="F1059" s="30">
        <v>0.47199999999999998</v>
      </c>
      <c r="G1059" s="30">
        <v>0.48599999999999999</v>
      </c>
      <c r="H1059" s="30">
        <v>19</v>
      </c>
      <c r="I1059" s="30">
        <v>9</v>
      </c>
      <c r="J1059" s="31">
        <v>0.47</v>
      </c>
      <c r="K1059" s="30" t="s">
        <v>892</v>
      </c>
    </row>
    <row r="1060" spans="1:11" ht="22" x14ac:dyDescent="0.3">
      <c r="A1060" s="17" t="s">
        <v>313</v>
      </c>
      <c r="B1060" s="17" t="s">
        <v>354</v>
      </c>
      <c r="C1060" s="18">
        <v>9.17</v>
      </c>
      <c r="D1060" s="18">
        <v>0.16800000000000001</v>
      </c>
      <c r="E1060" s="18">
        <f>(C1060 - MIN(C:C)) / (MAX(C:C) - MIN(C:C))</f>
        <v>0.41758881770529988</v>
      </c>
      <c r="F1060" s="18">
        <f>1 - ((D1060 - MIN(D:D)) / (MAX(D:D) - MIN(D:D)))</f>
        <v>0.55555555555555558</v>
      </c>
      <c r="G1060" s="18">
        <f>0.5 *E1060+0.5*F1060</f>
        <v>0.48657218663042773</v>
      </c>
      <c r="H1060" s="19">
        <v>19</v>
      </c>
      <c r="I1060" s="19">
        <v>16</v>
      </c>
      <c r="J1060" s="20">
        <f>(I1060/H1060)</f>
        <v>0.84210526315789469</v>
      </c>
      <c r="K1060" s="17" t="s">
        <v>304</v>
      </c>
    </row>
    <row r="1061" spans="1:11" ht="22" x14ac:dyDescent="0.3">
      <c r="A1061" s="24" t="s">
        <v>677</v>
      </c>
      <c r="B1061" s="24" t="s">
        <v>701</v>
      </c>
      <c r="C1061" s="24">
        <v>12.21</v>
      </c>
      <c r="D1061" s="24">
        <v>0.20200000000000001</v>
      </c>
      <c r="E1061" s="24">
        <v>0.627</v>
      </c>
      <c r="F1061" s="24">
        <v>0.34599999999999997</v>
      </c>
      <c r="G1061" s="24">
        <v>0.48699999999999999</v>
      </c>
      <c r="H1061" s="24">
        <v>22</v>
      </c>
      <c r="I1061" s="24">
        <v>18</v>
      </c>
      <c r="J1061" s="25">
        <v>0.82</v>
      </c>
      <c r="K1061" s="3"/>
    </row>
    <row r="1062" spans="1:11" ht="22" x14ac:dyDescent="0.3">
      <c r="A1062" s="13" t="s">
        <v>206</v>
      </c>
      <c r="B1062" s="13" t="s">
        <v>207</v>
      </c>
      <c r="C1062" s="13">
        <v>5.68</v>
      </c>
      <c r="D1062" s="13">
        <v>0.17100000000000001</v>
      </c>
      <c r="E1062" s="13">
        <v>0.254</v>
      </c>
      <c r="F1062" s="13">
        <v>0.72399999999999998</v>
      </c>
      <c r="G1062" s="13">
        <v>0.48899999999999999</v>
      </c>
      <c r="H1062" s="13">
        <v>25</v>
      </c>
      <c r="I1062" s="13">
        <v>11</v>
      </c>
      <c r="J1062" s="14">
        <v>0.44</v>
      </c>
      <c r="K1062" s="13" t="s">
        <v>190</v>
      </c>
    </row>
    <row r="1063" spans="1:11" ht="22" x14ac:dyDescent="0.3">
      <c r="A1063" s="30" t="s">
        <v>764</v>
      </c>
      <c r="B1063" s="30" t="s">
        <v>773</v>
      </c>
      <c r="C1063" s="30">
        <v>10</v>
      </c>
      <c r="D1063" s="30">
        <v>0.14299999999999999</v>
      </c>
      <c r="E1063" s="30">
        <v>0.45</v>
      </c>
      <c r="F1063" s="30">
        <v>0.52800000000000002</v>
      </c>
      <c r="G1063" s="30">
        <v>0.48899999999999999</v>
      </c>
      <c r="H1063" s="30">
        <v>16</v>
      </c>
      <c r="I1063" s="30">
        <v>9</v>
      </c>
      <c r="J1063" s="31">
        <v>0.56000000000000005</v>
      </c>
      <c r="K1063" s="30" t="s">
        <v>766</v>
      </c>
    </row>
    <row r="1064" spans="1:11" ht="22" x14ac:dyDescent="0.3">
      <c r="A1064" s="17" t="s">
        <v>290</v>
      </c>
      <c r="B1064" s="17" t="s">
        <v>367</v>
      </c>
      <c r="C1064" s="18">
        <v>9.5</v>
      </c>
      <c r="D1064" s="18">
        <v>0.17299999999999999</v>
      </c>
      <c r="E1064" s="18">
        <f>(C1064 - MIN(C:C)) / (MAX(C:C) - MIN(C:C))</f>
        <v>0.43680838672102501</v>
      </c>
      <c r="F1064" s="18">
        <f>1 - ((D1064 - MIN(D:D)) / (MAX(D:D) - MIN(D:D)))</f>
        <v>0.54232804232804233</v>
      </c>
      <c r="G1064" s="18">
        <f>0.5 *E1064+0.5*F1064</f>
        <v>0.4895682145245337</v>
      </c>
      <c r="H1064" s="19">
        <v>9</v>
      </c>
      <c r="I1064" s="19">
        <v>6</v>
      </c>
      <c r="J1064" s="20">
        <f>(I1064/H1064)</f>
        <v>0.66666666666666663</v>
      </c>
      <c r="K1064" s="17" t="s">
        <v>288</v>
      </c>
    </row>
    <row r="1065" spans="1:11" ht="22" x14ac:dyDescent="0.3">
      <c r="A1065" s="24" t="s">
        <v>677</v>
      </c>
      <c r="B1065" s="24" t="s">
        <v>706</v>
      </c>
      <c r="C1065" s="24">
        <v>7.5</v>
      </c>
      <c r="D1065" s="24">
        <v>0.123</v>
      </c>
      <c r="E1065" s="24">
        <v>0.29499999999999998</v>
      </c>
      <c r="F1065" s="24">
        <v>0.68400000000000005</v>
      </c>
      <c r="G1065" s="24">
        <v>0.49</v>
      </c>
      <c r="H1065" s="24">
        <v>18</v>
      </c>
      <c r="I1065" s="24">
        <v>7</v>
      </c>
      <c r="J1065" s="25">
        <v>0.39</v>
      </c>
      <c r="K1065" s="3"/>
    </row>
    <row r="1066" spans="1:11" ht="22" x14ac:dyDescent="0.3">
      <c r="A1066" s="24" t="s">
        <v>678</v>
      </c>
      <c r="B1066" s="24" t="s">
        <v>679</v>
      </c>
      <c r="C1066" s="24">
        <v>10</v>
      </c>
      <c r="D1066" s="24">
        <v>0.16300000000000001</v>
      </c>
      <c r="E1066" s="24">
        <v>0.47099999999999997</v>
      </c>
      <c r="F1066" s="24">
        <v>0.51300000000000001</v>
      </c>
      <c r="G1066" s="24">
        <v>0.49199999999999999</v>
      </c>
      <c r="H1066" s="24">
        <v>86</v>
      </c>
      <c r="I1066" s="24">
        <v>45</v>
      </c>
      <c r="J1066" s="25">
        <v>0.52</v>
      </c>
      <c r="K1066" s="3"/>
    </row>
    <row r="1067" spans="1:11" ht="22" x14ac:dyDescent="0.3">
      <c r="A1067" s="13" t="s">
        <v>264</v>
      </c>
      <c r="B1067" s="13" t="s">
        <v>265</v>
      </c>
      <c r="C1067" s="13">
        <v>4.17</v>
      </c>
      <c r="D1067" s="13">
        <v>0.14299999999999999</v>
      </c>
      <c r="E1067" s="13">
        <v>0.13400000000000001</v>
      </c>
      <c r="F1067" s="13">
        <v>0.85699999999999998</v>
      </c>
      <c r="G1067" s="13">
        <v>0.495</v>
      </c>
      <c r="H1067" s="13">
        <v>19</v>
      </c>
      <c r="I1067" s="13">
        <v>7</v>
      </c>
      <c r="J1067" s="14">
        <v>0.37</v>
      </c>
      <c r="K1067" s="13" t="s">
        <v>151</v>
      </c>
    </row>
    <row r="1068" spans="1:11" ht="22" x14ac:dyDescent="0.3">
      <c r="A1068" s="21" t="s">
        <v>390</v>
      </c>
      <c r="B1068" s="21" t="s">
        <v>389</v>
      </c>
      <c r="C1068" s="21">
        <v>7</v>
      </c>
      <c r="D1068" s="21">
        <v>0.154</v>
      </c>
      <c r="E1068" s="21">
        <v>0.4</v>
      </c>
      <c r="F1068" s="21">
        <v>0.59299999999999997</v>
      </c>
      <c r="G1068" s="21">
        <v>0.496</v>
      </c>
      <c r="H1068" s="21">
        <v>11</v>
      </c>
      <c r="I1068" s="21">
        <v>4</v>
      </c>
      <c r="J1068" s="22">
        <v>0.36</v>
      </c>
      <c r="K1068" s="21" t="s">
        <v>387</v>
      </c>
    </row>
    <row r="1069" spans="1:11" ht="22" x14ac:dyDescent="0.3">
      <c r="A1069" s="24" t="s">
        <v>674</v>
      </c>
      <c r="B1069" s="24" t="s">
        <v>710</v>
      </c>
      <c r="C1069" s="24">
        <v>11.94</v>
      </c>
      <c r="D1069" s="24">
        <v>0.193</v>
      </c>
      <c r="E1069" s="24">
        <v>0.60799999999999998</v>
      </c>
      <c r="F1069" s="24">
        <v>0.38500000000000001</v>
      </c>
      <c r="G1069" s="24">
        <v>0.496</v>
      </c>
      <c r="H1069" s="24">
        <v>25</v>
      </c>
      <c r="I1069" s="24">
        <v>19</v>
      </c>
      <c r="J1069" s="25">
        <v>0.76</v>
      </c>
      <c r="K1069" s="3"/>
    </row>
    <row r="1070" spans="1:11" ht="22" x14ac:dyDescent="0.3">
      <c r="A1070" s="21" t="s">
        <v>624</v>
      </c>
      <c r="B1070" s="21" t="s">
        <v>628</v>
      </c>
      <c r="C1070" s="21">
        <v>9.5</v>
      </c>
      <c r="D1070" s="21">
        <v>0.22800000000000001</v>
      </c>
      <c r="E1070" s="21">
        <v>0.6</v>
      </c>
      <c r="F1070" s="21">
        <v>0.39700000000000002</v>
      </c>
      <c r="G1070" s="21">
        <v>0.498</v>
      </c>
      <c r="H1070" s="21">
        <v>12</v>
      </c>
      <c r="I1070" s="21">
        <v>6</v>
      </c>
      <c r="J1070" s="22">
        <v>0.5</v>
      </c>
      <c r="K1070" s="21" t="s">
        <v>600</v>
      </c>
    </row>
    <row r="1071" spans="1:11" ht="22" x14ac:dyDescent="0.3">
      <c r="A1071" s="30" t="s">
        <v>782</v>
      </c>
      <c r="B1071" s="30" t="s">
        <v>797</v>
      </c>
      <c r="C1071" s="30">
        <v>13.5</v>
      </c>
      <c r="D1071" s="30">
        <v>0.20100000000000001</v>
      </c>
      <c r="E1071" s="30">
        <v>0.66</v>
      </c>
      <c r="F1071" s="30">
        <v>0.33700000000000002</v>
      </c>
      <c r="G1071" s="30">
        <v>0.498</v>
      </c>
      <c r="H1071" s="30">
        <v>19</v>
      </c>
      <c r="I1071" s="30">
        <v>6</v>
      </c>
      <c r="J1071" s="31">
        <v>0.32</v>
      </c>
      <c r="K1071" s="30" t="s">
        <v>766</v>
      </c>
    </row>
    <row r="1072" spans="1:11" ht="22" x14ac:dyDescent="0.3">
      <c r="A1072" s="13" t="s">
        <v>266</v>
      </c>
      <c r="B1072" s="13" t="s">
        <v>267</v>
      </c>
      <c r="C1072" s="13">
        <v>7.12</v>
      </c>
      <c r="D1072" s="13">
        <v>0.191</v>
      </c>
      <c r="E1072" s="13">
        <v>0.37</v>
      </c>
      <c r="F1072" s="13">
        <v>0.629</v>
      </c>
      <c r="G1072" s="13">
        <v>0.499</v>
      </c>
      <c r="H1072" s="13">
        <v>21</v>
      </c>
      <c r="I1072" s="13">
        <v>14</v>
      </c>
      <c r="J1072" s="14">
        <v>0.67</v>
      </c>
      <c r="K1072" s="15" t="s">
        <v>173</v>
      </c>
    </row>
    <row r="1073" spans="1:11" ht="22" x14ac:dyDescent="0.3">
      <c r="A1073" s="21" t="s">
        <v>446</v>
      </c>
      <c r="B1073" s="21" t="s">
        <v>450</v>
      </c>
      <c r="C1073" s="21">
        <v>11.5</v>
      </c>
      <c r="D1073" s="21">
        <v>0.28799999999999998</v>
      </c>
      <c r="E1073" s="21">
        <v>0.76</v>
      </c>
      <c r="F1073" s="21">
        <v>0.23799999999999999</v>
      </c>
      <c r="G1073" s="21">
        <v>0.499</v>
      </c>
      <c r="H1073" s="21">
        <v>15</v>
      </c>
      <c r="I1073" s="21">
        <v>12</v>
      </c>
      <c r="J1073" s="22">
        <v>0.8</v>
      </c>
      <c r="K1073" s="21" t="s">
        <v>440</v>
      </c>
    </row>
    <row r="1074" spans="1:11" ht="22" x14ac:dyDescent="0.3">
      <c r="A1074" s="27" t="s">
        <v>718</v>
      </c>
      <c r="B1074" s="27" t="s">
        <v>744</v>
      </c>
      <c r="C1074" s="27">
        <v>2.5</v>
      </c>
      <c r="D1074" s="27">
        <v>9.7000000000000003E-2</v>
      </c>
      <c r="E1074" s="27">
        <v>0</v>
      </c>
      <c r="F1074" s="27">
        <v>1</v>
      </c>
      <c r="G1074" s="27">
        <v>0.5</v>
      </c>
      <c r="H1074" s="27">
        <v>30</v>
      </c>
      <c r="I1074" s="27">
        <v>10</v>
      </c>
      <c r="J1074" s="28">
        <v>0.33</v>
      </c>
      <c r="K1074" s="3"/>
    </row>
    <row r="1075" spans="1:11" ht="22" x14ac:dyDescent="0.3">
      <c r="A1075" s="21" t="s">
        <v>459</v>
      </c>
      <c r="B1075" s="21" t="s">
        <v>449</v>
      </c>
      <c r="C1075" s="21">
        <v>9.17</v>
      </c>
      <c r="D1075" s="21">
        <v>0.215</v>
      </c>
      <c r="E1075" s="21">
        <v>0.57399999999999995</v>
      </c>
      <c r="F1075" s="21">
        <v>0.43099999999999999</v>
      </c>
      <c r="G1075" s="21">
        <v>0.502</v>
      </c>
      <c r="H1075" s="21">
        <v>9</v>
      </c>
      <c r="I1075" s="21">
        <v>6</v>
      </c>
      <c r="J1075" s="22">
        <v>0.67</v>
      </c>
      <c r="K1075" s="21" t="s">
        <v>440</v>
      </c>
    </row>
    <row r="1076" spans="1:11" ht="22" x14ac:dyDescent="0.3">
      <c r="A1076" s="30" t="s">
        <v>774</v>
      </c>
      <c r="B1076" s="30" t="s">
        <v>769</v>
      </c>
      <c r="C1076" s="30">
        <v>15</v>
      </c>
      <c r="D1076" s="30">
        <v>0.22600000000000001</v>
      </c>
      <c r="E1076" s="30">
        <v>0.75</v>
      </c>
      <c r="F1076" s="30">
        <v>0.254</v>
      </c>
      <c r="G1076" s="30">
        <v>0.502</v>
      </c>
      <c r="H1076" s="30">
        <v>8</v>
      </c>
      <c r="I1076" s="30">
        <v>4</v>
      </c>
      <c r="J1076" s="31">
        <v>0.5</v>
      </c>
      <c r="K1076" s="30" t="s">
        <v>766</v>
      </c>
    </row>
    <row r="1077" spans="1:11" ht="22" x14ac:dyDescent="0.3">
      <c r="A1077" s="17" t="s">
        <v>305</v>
      </c>
      <c r="B1077" s="17" t="s">
        <v>15</v>
      </c>
      <c r="C1077" s="18">
        <v>10</v>
      </c>
      <c r="D1077" s="18">
        <v>0.17399999999999999</v>
      </c>
      <c r="E1077" s="18">
        <f>(C1077 - MIN(C:C)) / (MAX(C:C) - MIN(C:C))</f>
        <v>0.46592894583576</v>
      </c>
      <c r="F1077" s="18">
        <f>1 - ((D1077 - MIN(D:D)) / (MAX(D:D) - MIN(D:D)))</f>
        <v>0.53968253968253976</v>
      </c>
      <c r="G1077" s="18">
        <f>0.5 *E1077+0.5*F1077</f>
        <v>0.50280574275914991</v>
      </c>
      <c r="H1077" s="19">
        <v>18</v>
      </c>
      <c r="I1077" s="19">
        <v>9</v>
      </c>
      <c r="J1077" s="20">
        <f>(I1077/H1077)</f>
        <v>0.5</v>
      </c>
      <c r="K1077" s="17" t="s">
        <v>306</v>
      </c>
    </row>
    <row r="1078" spans="1:11" ht="22" x14ac:dyDescent="0.3">
      <c r="A1078" s="24" t="s">
        <v>677</v>
      </c>
      <c r="B1078" s="24" t="s">
        <v>711</v>
      </c>
      <c r="C1078" s="24">
        <v>10</v>
      </c>
      <c r="D1078" s="24">
        <v>0.158</v>
      </c>
      <c r="E1078" s="24">
        <v>0.47099999999999997</v>
      </c>
      <c r="F1078" s="24">
        <v>0.53400000000000003</v>
      </c>
      <c r="G1078" s="24">
        <v>0.503</v>
      </c>
      <c r="H1078" s="24">
        <v>7</v>
      </c>
      <c r="I1078" s="24">
        <v>4</v>
      </c>
      <c r="J1078" s="25">
        <v>0.56999999999999995</v>
      </c>
      <c r="K1078" s="3"/>
    </row>
    <row r="1079" spans="1:11" ht="22" x14ac:dyDescent="0.3">
      <c r="A1079" s="13" t="s">
        <v>145</v>
      </c>
      <c r="B1079" s="13" t="s">
        <v>268</v>
      </c>
      <c r="C1079" s="13">
        <v>8.86</v>
      </c>
      <c r="D1079" s="13">
        <v>0.218</v>
      </c>
      <c r="E1079" s="13">
        <v>0.50900000000000001</v>
      </c>
      <c r="F1079" s="13">
        <v>0.5</v>
      </c>
      <c r="G1079" s="13">
        <v>0.504</v>
      </c>
      <c r="H1079" s="13">
        <v>21</v>
      </c>
      <c r="I1079" s="13">
        <v>12</v>
      </c>
      <c r="J1079" s="14">
        <v>0.56999999999999995</v>
      </c>
      <c r="K1079" s="15" t="s">
        <v>144</v>
      </c>
    </row>
    <row r="1080" spans="1:11" ht="22" x14ac:dyDescent="0.3">
      <c r="A1080" s="21" t="s">
        <v>425</v>
      </c>
      <c r="B1080" s="21" t="s">
        <v>426</v>
      </c>
      <c r="C1080" s="21">
        <v>9.5</v>
      </c>
      <c r="D1080" s="21">
        <v>0.224</v>
      </c>
      <c r="E1080" s="21">
        <v>0.6</v>
      </c>
      <c r="F1080" s="21">
        <v>0.40699999999999997</v>
      </c>
      <c r="G1080" s="21">
        <v>0.504</v>
      </c>
      <c r="H1080" s="21">
        <v>8</v>
      </c>
      <c r="I1080" s="21">
        <v>4</v>
      </c>
      <c r="J1080" s="22">
        <v>0.5</v>
      </c>
      <c r="K1080" s="21" t="s">
        <v>414</v>
      </c>
    </row>
    <row r="1081" spans="1:11" ht="22" x14ac:dyDescent="0.3">
      <c r="A1081" s="13" t="s">
        <v>171</v>
      </c>
      <c r="B1081" s="13" t="s">
        <v>269</v>
      </c>
      <c r="C1081" s="13">
        <v>4</v>
      </c>
      <c r="D1081" s="13">
        <v>0.13600000000000001</v>
      </c>
      <c r="E1081" s="13">
        <v>0.12</v>
      </c>
      <c r="F1081" s="13">
        <v>0.89</v>
      </c>
      <c r="G1081" s="13">
        <v>0.505</v>
      </c>
      <c r="H1081" s="13">
        <v>23</v>
      </c>
      <c r="I1081" s="13">
        <v>11</v>
      </c>
      <c r="J1081" s="14">
        <v>0.48</v>
      </c>
      <c r="K1081" s="13" t="s">
        <v>157</v>
      </c>
    </row>
    <row r="1082" spans="1:11" ht="22" x14ac:dyDescent="0.3">
      <c r="A1082" s="21" t="s">
        <v>438</v>
      </c>
      <c r="B1082" s="21" t="s">
        <v>443</v>
      </c>
      <c r="C1082" s="21">
        <v>8.66</v>
      </c>
      <c r="D1082" s="21">
        <v>0.19700000000000001</v>
      </c>
      <c r="E1082" s="21">
        <v>0.53300000000000003</v>
      </c>
      <c r="F1082" s="21">
        <v>0.47899999999999998</v>
      </c>
      <c r="G1082" s="21">
        <v>0.50600000000000001</v>
      </c>
      <c r="H1082" s="21">
        <v>12</v>
      </c>
      <c r="I1082" s="21">
        <v>9</v>
      </c>
      <c r="J1082" s="22">
        <v>0.75</v>
      </c>
      <c r="K1082" s="21" t="s">
        <v>440</v>
      </c>
    </row>
    <row r="1083" spans="1:11" ht="22" x14ac:dyDescent="0.3">
      <c r="A1083" s="21" t="s">
        <v>453</v>
      </c>
      <c r="B1083" s="21" t="s">
        <v>454</v>
      </c>
      <c r="C1083" s="21">
        <v>5.75</v>
      </c>
      <c r="D1083" s="21">
        <v>0.109</v>
      </c>
      <c r="E1083" s="21">
        <v>0.3</v>
      </c>
      <c r="F1083" s="21">
        <v>0.71199999999999997</v>
      </c>
      <c r="G1083" s="21">
        <v>0.50600000000000001</v>
      </c>
      <c r="H1083" s="21">
        <v>7</v>
      </c>
      <c r="I1083" s="21">
        <v>4</v>
      </c>
      <c r="J1083" s="22">
        <v>0.56999999999999995</v>
      </c>
      <c r="K1083" s="21" t="s">
        <v>440</v>
      </c>
    </row>
    <row r="1084" spans="1:11" ht="22" x14ac:dyDescent="0.3">
      <c r="A1084" s="21" t="s">
        <v>635</v>
      </c>
      <c r="B1084" s="21" t="s">
        <v>638</v>
      </c>
      <c r="C1084" s="21">
        <v>5.83</v>
      </c>
      <c r="D1084" s="21">
        <v>0.11</v>
      </c>
      <c r="E1084" s="21">
        <v>0.30599999999999999</v>
      </c>
      <c r="F1084" s="21">
        <v>0.70899999999999996</v>
      </c>
      <c r="G1084" s="21">
        <v>0.50800000000000001</v>
      </c>
      <c r="H1084" s="21">
        <v>6</v>
      </c>
      <c r="I1084" s="21">
        <v>3</v>
      </c>
      <c r="J1084" s="22">
        <v>0.5</v>
      </c>
      <c r="K1084" s="21" t="s">
        <v>600</v>
      </c>
    </row>
    <row r="1085" spans="1:11" ht="22" x14ac:dyDescent="0.3">
      <c r="A1085" s="13" t="s">
        <v>270</v>
      </c>
      <c r="B1085" s="13" t="s">
        <v>207</v>
      </c>
      <c r="C1085" s="13">
        <v>7.05</v>
      </c>
      <c r="D1085" s="13">
        <v>0.185</v>
      </c>
      <c r="E1085" s="13">
        <v>0.36399999999999999</v>
      </c>
      <c r="F1085" s="13">
        <v>0.65700000000000003</v>
      </c>
      <c r="G1085" s="13">
        <v>0.51100000000000001</v>
      </c>
      <c r="H1085" s="13">
        <v>26</v>
      </c>
      <c r="I1085" s="13">
        <v>12</v>
      </c>
      <c r="J1085" s="14">
        <v>0.46</v>
      </c>
      <c r="K1085" s="15" t="s">
        <v>190</v>
      </c>
    </row>
    <row r="1086" spans="1:11" ht="22" x14ac:dyDescent="0.3">
      <c r="A1086" s="21" t="s">
        <v>607</v>
      </c>
      <c r="B1086" s="21" t="s">
        <v>606</v>
      </c>
      <c r="C1086" s="21">
        <v>7.63</v>
      </c>
      <c r="D1086" s="21">
        <v>0.161</v>
      </c>
      <c r="E1086" s="21">
        <v>0.45</v>
      </c>
      <c r="F1086" s="21">
        <v>0.57399999999999995</v>
      </c>
      <c r="G1086" s="21">
        <v>0.51200000000000001</v>
      </c>
      <c r="H1086" s="21">
        <v>14</v>
      </c>
      <c r="I1086" s="21">
        <v>8</v>
      </c>
      <c r="J1086" s="22">
        <v>0.56999999999999995</v>
      </c>
      <c r="K1086" s="21" t="s">
        <v>600</v>
      </c>
    </row>
    <row r="1087" spans="1:11" ht="22" x14ac:dyDescent="0.3">
      <c r="A1087" s="21" t="s">
        <v>579</v>
      </c>
      <c r="B1087" s="21" t="s">
        <v>583</v>
      </c>
      <c r="C1087" s="21">
        <v>9</v>
      </c>
      <c r="D1087" s="21">
        <v>0.20200000000000001</v>
      </c>
      <c r="E1087" s="21">
        <v>0.56000000000000005</v>
      </c>
      <c r="F1087" s="21">
        <v>0.46600000000000003</v>
      </c>
      <c r="G1087" s="21">
        <v>0.51300000000000001</v>
      </c>
      <c r="H1087" s="21">
        <v>5</v>
      </c>
      <c r="I1087" s="21">
        <v>5</v>
      </c>
      <c r="J1087" s="22">
        <v>1</v>
      </c>
      <c r="K1087" s="21" t="s">
        <v>581</v>
      </c>
    </row>
    <row r="1088" spans="1:11" ht="22" x14ac:dyDescent="0.3">
      <c r="A1088" s="27" t="s">
        <v>745</v>
      </c>
      <c r="B1088" s="27" t="s">
        <v>746</v>
      </c>
      <c r="C1088" s="27">
        <v>5.94</v>
      </c>
      <c r="D1088" s="27">
        <v>0.20699999999999999</v>
      </c>
      <c r="E1088" s="27">
        <v>0.60199999999999998</v>
      </c>
      <c r="F1088" s="27">
        <v>0.42399999999999999</v>
      </c>
      <c r="G1088" s="27">
        <v>0.51300000000000001</v>
      </c>
      <c r="H1088" s="27">
        <v>126</v>
      </c>
      <c r="I1088" s="27">
        <v>56</v>
      </c>
      <c r="J1088" s="28">
        <v>0.44</v>
      </c>
      <c r="K1088" s="3"/>
    </row>
    <row r="1089" spans="1:11" ht="22" x14ac:dyDescent="0.3">
      <c r="A1089" s="27" t="s">
        <v>747</v>
      </c>
      <c r="B1089" s="27" t="s">
        <v>15</v>
      </c>
      <c r="C1089" s="27">
        <v>6.18</v>
      </c>
      <c r="D1089" s="27">
        <v>0.215</v>
      </c>
      <c r="E1089" s="27">
        <v>0.64400000000000002</v>
      </c>
      <c r="F1089" s="27">
        <v>0.38200000000000001</v>
      </c>
      <c r="G1089" s="27">
        <v>0.51300000000000001</v>
      </c>
      <c r="H1089" s="27">
        <v>89</v>
      </c>
      <c r="I1089" s="27">
        <v>41</v>
      </c>
      <c r="J1089" s="28">
        <v>0.46</v>
      </c>
      <c r="K1089" s="3"/>
    </row>
    <row r="1090" spans="1:11" ht="22" x14ac:dyDescent="0.3">
      <c r="A1090" s="30" t="s">
        <v>798</v>
      </c>
      <c r="B1090" s="30" t="s">
        <v>15</v>
      </c>
      <c r="C1090" s="30">
        <v>10</v>
      </c>
      <c r="D1090" s="30">
        <v>0.127</v>
      </c>
      <c r="E1090" s="30">
        <v>0.45</v>
      </c>
      <c r="F1090" s="30">
        <v>0.58099999999999996</v>
      </c>
      <c r="G1090" s="30">
        <v>0.51500000000000001</v>
      </c>
      <c r="H1090" s="30">
        <v>17</v>
      </c>
      <c r="I1090" s="30">
        <v>10</v>
      </c>
      <c r="J1090" s="31">
        <v>0.59</v>
      </c>
      <c r="K1090" s="30" t="s">
        <v>799</v>
      </c>
    </row>
    <row r="1091" spans="1:11" ht="22" x14ac:dyDescent="0.3">
      <c r="A1091" s="13" t="s">
        <v>248</v>
      </c>
      <c r="B1091" s="13" t="s">
        <v>259</v>
      </c>
      <c r="C1091" s="13">
        <v>8.75</v>
      </c>
      <c r="D1091" s="13">
        <v>0.21099999999999999</v>
      </c>
      <c r="E1091" s="13">
        <v>0.5</v>
      </c>
      <c r="F1091" s="13">
        <v>0.53300000000000003</v>
      </c>
      <c r="G1091" s="13">
        <v>0.51700000000000002</v>
      </c>
      <c r="H1091" s="13">
        <v>17</v>
      </c>
      <c r="I1091" s="13">
        <v>5</v>
      </c>
      <c r="J1091" s="14">
        <v>0.28999999999999998</v>
      </c>
      <c r="K1091" s="13" t="s">
        <v>157</v>
      </c>
    </row>
    <row r="1092" spans="1:11" ht="22" x14ac:dyDescent="0.3">
      <c r="A1092" s="24" t="s">
        <v>681</v>
      </c>
      <c r="B1092" s="24" t="s">
        <v>712</v>
      </c>
      <c r="C1092" s="24">
        <v>7.5</v>
      </c>
      <c r="D1092" s="24">
        <v>0.11</v>
      </c>
      <c r="E1092" s="24">
        <v>0.29499999999999998</v>
      </c>
      <c r="F1092" s="24">
        <v>0.73899999999999999</v>
      </c>
      <c r="G1092" s="24">
        <v>0.51700000000000002</v>
      </c>
      <c r="H1092" s="24">
        <v>54</v>
      </c>
      <c r="I1092" s="24">
        <v>15</v>
      </c>
      <c r="J1092" s="25">
        <v>0.28000000000000003</v>
      </c>
      <c r="K1092" s="3"/>
    </row>
    <row r="1093" spans="1:11" ht="22" x14ac:dyDescent="0.3">
      <c r="A1093" s="30" t="s">
        <v>774</v>
      </c>
      <c r="B1093" s="30" t="s">
        <v>771</v>
      </c>
      <c r="C1093" s="30">
        <v>12.5</v>
      </c>
      <c r="D1093" s="30">
        <v>0.17100000000000001</v>
      </c>
      <c r="E1093" s="30">
        <v>0.6</v>
      </c>
      <c r="F1093" s="30">
        <v>0.436</v>
      </c>
      <c r="G1093" s="30">
        <v>0.51800000000000002</v>
      </c>
      <c r="H1093" s="30">
        <v>16</v>
      </c>
      <c r="I1093" s="30">
        <v>5</v>
      </c>
      <c r="J1093" s="31">
        <v>0.31</v>
      </c>
      <c r="K1093" s="30" t="s">
        <v>766</v>
      </c>
    </row>
    <row r="1094" spans="1:11" ht="22" x14ac:dyDescent="0.3">
      <c r="A1094" s="30" t="s">
        <v>798</v>
      </c>
      <c r="B1094" s="30" t="s">
        <v>15</v>
      </c>
      <c r="C1094" s="30">
        <v>7.5</v>
      </c>
      <c r="D1094" s="30">
        <v>0.08</v>
      </c>
      <c r="E1094" s="30">
        <v>0.3</v>
      </c>
      <c r="F1094" s="30">
        <v>0.73599999999999999</v>
      </c>
      <c r="G1094" s="30">
        <v>0.51800000000000002</v>
      </c>
      <c r="H1094" s="30">
        <v>18</v>
      </c>
      <c r="I1094" s="30">
        <v>8</v>
      </c>
      <c r="J1094" s="31">
        <v>0.44</v>
      </c>
      <c r="K1094" s="30" t="s">
        <v>799</v>
      </c>
    </row>
    <row r="1095" spans="1:11" ht="22" x14ac:dyDescent="0.3">
      <c r="A1095" s="17" t="s">
        <v>311</v>
      </c>
      <c r="B1095" s="17" t="s">
        <v>377</v>
      </c>
      <c r="C1095" s="18">
        <v>12</v>
      </c>
      <c r="D1095" s="18">
        <v>0.20599999999999999</v>
      </c>
      <c r="E1095" s="18">
        <f>(C1095 - MIN(C:C)) / (MAX(C:C) - MIN(C:C))</f>
        <v>0.58241118229470001</v>
      </c>
      <c r="F1095" s="18">
        <f>1 - ((D1095 - MIN(D:D)) / (MAX(D:D) - MIN(D:D)))</f>
        <v>0.45502645502645511</v>
      </c>
      <c r="G1095" s="18">
        <f>0.5 *E1095+0.5*F1095</f>
        <v>0.51871881866057756</v>
      </c>
      <c r="H1095" s="19">
        <v>12</v>
      </c>
      <c r="I1095" s="19">
        <v>11</v>
      </c>
      <c r="J1095" s="20">
        <f>(I1095/H1095)</f>
        <v>0.91666666666666663</v>
      </c>
      <c r="K1095" s="17" t="s">
        <v>293</v>
      </c>
    </row>
    <row r="1096" spans="1:11" ht="22" x14ac:dyDescent="0.3">
      <c r="A1096" s="13" t="s">
        <v>248</v>
      </c>
      <c r="B1096" s="13" t="s">
        <v>271</v>
      </c>
      <c r="C1096" s="13">
        <v>7</v>
      </c>
      <c r="D1096" s="13">
        <v>0.18</v>
      </c>
      <c r="E1096" s="13">
        <v>0.36</v>
      </c>
      <c r="F1096" s="13">
        <v>0.68100000000000005</v>
      </c>
      <c r="G1096" s="13">
        <v>0.52</v>
      </c>
      <c r="H1096" s="13">
        <v>19</v>
      </c>
      <c r="I1096" s="13">
        <v>10</v>
      </c>
      <c r="J1096" s="14">
        <v>0.53</v>
      </c>
      <c r="K1096" s="13" t="s">
        <v>157</v>
      </c>
    </row>
    <row r="1097" spans="1:11" ht="22" x14ac:dyDescent="0.3">
      <c r="A1097" s="21" t="s">
        <v>552</v>
      </c>
      <c r="B1097" s="21" t="s">
        <v>553</v>
      </c>
      <c r="C1097" s="21">
        <v>8.25</v>
      </c>
      <c r="D1097" s="21">
        <v>0.17399999999999999</v>
      </c>
      <c r="E1097" s="21">
        <v>0.5</v>
      </c>
      <c r="F1097" s="21">
        <v>0.54</v>
      </c>
      <c r="G1097" s="21">
        <v>0.52</v>
      </c>
      <c r="H1097" s="21">
        <v>8</v>
      </c>
      <c r="I1097" s="21">
        <v>5</v>
      </c>
      <c r="J1097" s="22">
        <v>0.63</v>
      </c>
      <c r="K1097" s="21" t="s">
        <v>545</v>
      </c>
    </row>
    <row r="1098" spans="1:11" ht="22" x14ac:dyDescent="0.3">
      <c r="A1098" s="24" t="s">
        <v>669</v>
      </c>
      <c r="B1098" s="24" t="s">
        <v>713</v>
      </c>
      <c r="C1098" s="24">
        <v>7.26</v>
      </c>
      <c r="D1098" s="24">
        <v>0.105</v>
      </c>
      <c r="E1098" s="24">
        <v>0.27800000000000002</v>
      </c>
      <c r="F1098" s="24">
        <v>0.76100000000000001</v>
      </c>
      <c r="G1098" s="24">
        <v>0.52</v>
      </c>
      <c r="H1098" s="24">
        <v>34</v>
      </c>
      <c r="I1098" s="24">
        <v>17</v>
      </c>
      <c r="J1098" s="25">
        <v>0.5</v>
      </c>
      <c r="K1098" s="3"/>
    </row>
    <row r="1099" spans="1:11" ht="22" x14ac:dyDescent="0.3">
      <c r="A1099" s="30" t="s">
        <v>774</v>
      </c>
      <c r="B1099" s="30" t="s">
        <v>769</v>
      </c>
      <c r="C1099" s="30">
        <v>13.33</v>
      </c>
      <c r="D1099" s="30">
        <v>0.185</v>
      </c>
      <c r="E1099" s="30">
        <v>0.65</v>
      </c>
      <c r="F1099" s="30">
        <v>0.38900000000000001</v>
      </c>
      <c r="G1099" s="30">
        <v>0.52</v>
      </c>
      <c r="H1099" s="30">
        <v>10</v>
      </c>
      <c r="I1099" s="30">
        <v>6</v>
      </c>
      <c r="J1099" s="31">
        <v>0.6</v>
      </c>
      <c r="K1099" s="30" t="s">
        <v>766</v>
      </c>
    </row>
    <row r="1100" spans="1:11" ht="22" x14ac:dyDescent="0.3">
      <c r="A1100" s="17" t="s">
        <v>290</v>
      </c>
      <c r="B1100" s="17" t="s">
        <v>15</v>
      </c>
      <c r="C1100" s="18">
        <v>12.5</v>
      </c>
      <c r="D1100" s="18">
        <v>0.216</v>
      </c>
      <c r="E1100" s="18">
        <f>(C1100 - MIN(C:C)) / (MAX(C:C) - MIN(C:C))</f>
        <v>0.611531741409435</v>
      </c>
      <c r="F1100" s="18">
        <f>1 - ((D1100 - MIN(D:D)) / (MAX(D:D) - MIN(D:D)))</f>
        <v>0.4285714285714286</v>
      </c>
      <c r="G1100" s="18">
        <f>0.5 *E1100+0.5*F1100</f>
        <v>0.5200515849904318</v>
      </c>
      <c r="H1100" s="19">
        <v>19</v>
      </c>
      <c r="I1100" s="19">
        <v>13</v>
      </c>
      <c r="J1100" s="20">
        <f>(I1100/H1100)</f>
        <v>0.68421052631578949</v>
      </c>
      <c r="K1100" s="17" t="s">
        <v>288</v>
      </c>
    </row>
    <row r="1101" spans="1:11" ht="22" x14ac:dyDescent="0.3">
      <c r="A1101" s="13" t="s">
        <v>167</v>
      </c>
      <c r="B1101" s="13" t="s">
        <v>272</v>
      </c>
      <c r="C1101" s="13">
        <v>4.5</v>
      </c>
      <c r="D1101" s="13">
        <v>0.13700000000000001</v>
      </c>
      <c r="E1101" s="13">
        <v>0.16</v>
      </c>
      <c r="F1101" s="13">
        <v>0.88600000000000001</v>
      </c>
      <c r="G1101" s="13">
        <v>0.52300000000000002</v>
      </c>
      <c r="H1101" s="13">
        <v>19</v>
      </c>
      <c r="I1101" s="13">
        <v>15</v>
      </c>
      <c r="J1101" s="14">
        <v>0.79</v>
      </c>
      <c r="K1101" s="13" t="s">
        <v>169</v>
      </c>
    </row>
    <row r="1102" spans="1:11" ht="22" x14ac:dyDescent="0.3">
      <c r="A1102" s="13" t="s">
        <v>158</v>
      </c>
      <c r="B1102" s="13" t="s">
        <v>273</v>
      </c>
      <c r="C1102" s="13">
        <v>9.64</v>
      </c>
      <c r="D1102" s="13">
        <v>0.222</v>
      </c>
      <c r="E1102" s="13">
        <v>0.57099999999999995</v>
      </c>
      <c r="F1102" s="13">
        <v>0.48099999999999998</v>
      </c>
      <c r="G1102" s="13">
        <v>0.52600000000000002</v>
      </c>
      <c r="H1102" s="13">
        <v>21</v>
      </c>
      <c r="I1102" s="13">
        <v>11</v>
      </c>
      <c r="J1102" s="14">
        <v>0.52</v>
      </c>
      <c r="K1102" s="13" t="s">
        <v>160</v>
      </c>
    </row>
    <row r="1103" spans="1:11" ht="22" x14ac:dyDescent="0.3">
      <c r="A1103" s="10" t="s">
        <v>96</v>
      </c>
      <c r="B1103" s="10" t="s">
        <v>126</v>
      </c>
      <c r="C1103" s="10">
        <v>9.17</v>
      </c>
      <c r="D1103" s="11">
        <v>0.13800000000000001</v>
      </c>
      <c r="E1103" s="11">
        <f>(C1103 - MIN(C:C)) / (MAX(C:C) - MIN(C:C))</f>
        <v>0.41758881770529988</v>
      </c>
      <c r="F1103" s="11">
        <f>1 - ((D1103 - MIN(D:D)) / (MAX(D:D) - MIN(D:D)))</f>
        <v>0.63492063492063489</v>
      </c>
      <c r="G1103" s="11">
        <f>0.5 *E1103+0.5*F1103</f>
        <v>0.52625472631296732</v>
      </c>
      <c r="H1103" s="10">
        <v>20</v>
      </c>
      <c r="I1103" s="10">
        <v>9</v>
      </c>
      <c r="J1103" s="12">
        <f>I1103/H1103</f>
        <v>0.45</v>
      </c>
      <c r="K1103" s="3"/>
    </row>
    <row r="1104" spans="1:11" ht="22" x14ac:dyDescent="0.3">
      <c r="A1104" s="21" t="s">
        <v>607</v>
      </c>
      <c r="B1104" s="21" t="s">
        <v>613</v>
      </c>
      <c r="C1104" s="21">
        <v>7.55</v>
      </c>
      <c r="D1104" s="21">
        <v>0.14699999999999999</v>
      </c>
      <c r="E1104" s="21">
        <v>0.44400000000000001</v>
      </c>
      <c r="F1104" s="21">
        <v>0.61099999999999999</v>
      </c>
      <c r="G1104" s="21">
        <v>0.52800000000000002</v>
      </c>
      <c r="H1104" s="21">
        <v>14</v>
      </c>
      <c r="I1104" s="21">
        <v>10</v>
      </c>
      <c r="J1104" s="22">
        <v>0.71</v>
      </c>
      <c r="K1104" s="21" t="s">
        <v>600</v>
      </c>
    </row>
    <row r="1105" spans="1:11" ht="22" x14ac:dyDescent="0.3">
      <c r="A1105" s="21" t="s">
        <v>624</v>
      </c>
      <c r="B1105" s="21" t="s">
        <v>574</v>
      </c>
      <c r="C1105" s="21">
        <v>9.14</v>
      </c>
      <c r="D1105" s="21">
        <v>0.19500000000000001</v>
      </c>
      <c r="E1105" s="21">
        <v>0.57099999999999995</v>
      </c>
      <c r="F1105" s="21">
        <v>0.48399999999999999</v>
      </c>
      <c r="G1105" s="21">
        <v>0.52800000000000002</v>
      </c>
      <c r="H1105" s="21">
        <v>12</v>
      </c>
      <c r="I1105" s="21">
        <v>7</v>
      </c>
      <c r="J1105" s="22">
        <v>0.57999999999999996</v>
      </c>
      <c r="K1105" s="21" t="s">
        <v>600</v>
      </c>
    </row>
    <row r="1106" spans="1:11" ht="22" x14ac:dyDescent="0.3">
      <c r="A1106" s="30" t="s">
        <v>798</v>
      </c>
      <c r="B1106" s="30" t="s">
        <v>15</v>
      </c>
      <c r="C1106" s="30">
        <v>12.5</v>
      </c>
      <c r="D1106" s="30">
        <v>0.16500000000000001</v>
      </c>
      <c r="E1106" s="30">
        <v>0.6</v>
      </c>
      <c r="F1106" s="30">
        <v>0.45500000000000002</v>
      </c>
      <c r="G1106" s="30">
        <v>0.52800000000000002</v>
      </c>
      <c r="H1106" s="30">
        <v>18</v>
      </c>
      <c r="I1106" s="30">
        <v>12</v>
      </c>
      <c r="J1106" s="31">
        <v>0.67</v>
      </c>
      <c r="K1106" s="30" t="s">
        <v>799</v>
      </c>
    </row>
    <row r="1107" spans="1:11" ht="22" x14ac:dyDescent="0.3">
      <c r="A1107" s="21" t="s">
        <v>427</v>
      </c>
      <c r="B1107" s="21" t="s">
        <v>417</v>
      </c>
      <c r="C1107" s="21">
        <v>9</v>
      </c>
      <c r="D1107" s="21">
        <v>0.19</v>
      </c>
      <c r="E1107" s="21">
        <v>0.56000000000000005</v>
      </c>
      <c r="F1107" s="21">
        <v>0.497</v>
      </c>
      <c r="G1107" s="21">
        <v>0.52900000000000003</v>
      </c>
      <c r="H1107" s="21">
        <v>10</v>
      </c>
      <c r="I1107" s="21">
        <v>6</v>
      </c>
      <c r="J1107" s="22">
        <v>0.6</v>
      </c>
      <c r="K1107" s="21" t="s">
        <v>414</v>
      </c>
    </row>
    <row r="1108" spans="1:11" ht="22" x14ac:dyDescent="0.3">
      <c r="A1108" s="21" t="s">
        <v>586</v>
      </c>
      <c r="B1108" s="21" t="s">
        <v>582</v>
      </c>
      <c r="C1108" s="21">
        <v>9.5</v>
      </c>
      <c r="D1108" s="21">
        <v>0.20399999999999999</v>
      </c>
      <c r="E1108" s="21">
        <v>0.6</v>
      </c>
      <c r="F1108" s="21">
        <v>0.46</v>
      </c>
      <c r="G1108" s="21">
        <v>0.53</v>
      </c>
      <c r="H1108" s="21">
        <v>8</v>
      </c>
      <c r="I1108" s="21">
        <v>5</v>
      </c>
      <c r="J1108" s="22">
        <v>0.63</v>
      </c>
      <c r="K1108" s="21" t="s">
        <v>581</v>
      </c>
    </row>
    <row r="1109" spans="1:11" ht="22" x14ac:dyDescent="0.3">
      <c r="A1109" s="24" t="s">
        <v>680</v>
      </c>
      <c r="B1109" s="24" t="s">
        <v>15</v>
      </c>
      <c r="C1109" s="24">
        <v>13.21</v>
      </c>
      <c r="D1109" s="24">
        <v>0.19800000000000001</v>
      </c>
      <c r="E1109" s="24">
        <v>0.69799999999999995</v>
      </c>
      <c r="F1109" s="24">
        <v>0.36299999999999999</v>
      </c>
      <c r="G1109" s="24">
        <v>0.53</v>
      </c>
      <c r="H1109" s="24">
        <v>17</v>
      </c>
      <c r="I1109" s="24">
        <v>7</v>
      </c>
      <c r="J1109" s="25">
        <v>0.41</v>
      </c>
      <c r="K1109" s="3"/>
    </row>
    <row r="1110" spans="1:11" ht="22" x14ac:dyDescent="0.3">
      <c r="A1110" s="13" t="s">
        <v>171</v>
      </c>
      <c r="B1110" s="13" t="s">
        <v>15</v>
      </c>
      <c r="C1110" s="13">
        <v>7.5</v>
      </c>
      <c r="D1110" s="13">
        <v>0.184</v>
      </c>
      <c r="E1110" s="13">
        <v>0.4</v>
      </c>
      <c r="F1110" s="13">
        <v>0.66200000000000003</v>
      </c>
      <c r="G1110" s="13">
        <v>0.53100000000000003</v>
      </c>
      <c r="H1110" s="13">
        <v>16</v>
      </c>
      <c r="I1110" s="13">
        <v>8</v>
      </c>
      <c r="J1110" s="14">
        <v>0.5</v>
      </c>
      <c r="K1110" s="13" t="s">
        <v>157</v>
      </c>
    </row>
    <row r="1111" spans="1:11" ht="22" x14ac:dyDescent="0.3">
      <c r="A1111" s="13" t="s">
        <v>188</v>
      </c>
      <c r="B1111" s="13" t="s">
        <v>274</v>
      </c>
      <c r="C1111" s="13">
        <v>6.67</v>
      </c>
      <c r="D1111" s="13">
        <v>0.17</v>
      </c>
      <c r="E1111" s="13">
        <v>0.33400000000000002</v>
      </c>
      <c r="F1111" s="13">
        <v>0.72899999999999998</v>
      </c>
      <c r="G1111" s="13">
        <v>0.53100000000000003</v>
      </c>
      <c r="H1111" s="13">
        <v>19</v>
      </c>
      <c r="I1111" s="13">
        <v>6</v>
      </c>
      <c r="J1111" s="14">
        <v>0.32</v>
      </c>
      <c r="K1111" s="13" t="s">
        <v>183</v>
      </c>
    </row>
    <row r="1112" spans="1:11" ht="22" x14ac:dyDescent="0.3">
      <c r="A1112" s="10" t="s">
        <v>96</v>
      </c>
      <c r="B1112" s="10" t="s">
        <v>134</v>
      </c>
      <c r="C1112" s="10">
        <v>11</v>
      </c>
      <c r="D1112" s="11">
        <v>0.17399999999999999</v>
      </c>
      <c r="E1112" s="11">
        <f>(C1112 - MIN(C:C)) / (MAX(C:C) - MIN(C:C))</f>
        <v>0.52417006406523003</v>
      </c>
      <c r="F1112" s="11">
        <f>1 - ((D1112 - MIN(D:D)) / (MAX(D:D) - MIN(D:D)))</f>
        <v>0.53968253968253976</v>
      </c>
      <c r="G1112" s="11">
        <f>0.5 *E1112+0.5*F1112</f>
        <v>0.5319263018738849</v>
      </c>
      <c r="H1112" s="10">
        <v>35</v>
      </c>
      <c r="I1112" s="10">
        <v>21</v>
      </c>
      <c r="J1112" s="12">
        <f>I1112/H1112</f>
        <v>0.6</v>
      </c>
      <c r="K1112" s="3"/>
    </row>
    <row r="1113" spans="1:11" ht="22" x14ac:dyDescent="0.3">
      <c r="A1113" s="24" t="s">
        <v>672</v>
      </c>
      <c r="B1113" s="24" t="s">
        <v>673</v>
      </c>
      <c r="C1113" s="24">
        <v>9.31</v>
      </c>
      <c r="D1113" s="24">
        <v>0.13300000000000001</v>
      </c>
      <c r="E1113" s="24">
        <v>0.42299999999999999</v>
      </c>
      <c r="F1113" s="24">
        <v>0.64100000000000001</v>
      </c>
      <c r="G1113" s="24">
        <v>0.53200000000000003</v>
      </c>
      <c r="H1113" s="24">
        <v>106</v>
      </c>
      <c r="I1113" s="24">
        <v>40</v>
      </c>
      <c r="J1113" s="25">
        <v>0.38</v>
      </c>
      <c r="K1113" s="3"/>
    </row>
    <row r="1114" spans="1:11" ht="22" x14ac:dyDescent="0.3">
      <c r="A1114" s="27" t="s">
        <v>748</v>
      </c>
      <c r="B1114" s="27" t="s">
        <v>749</v>
      </c>
      <c r="C1114" s="27">
        <v>5.83</v>
      </c>
      <c r="D1114" s="27">
        <v>0.19600000000000001</v>
      </c>
      <c r="E1114" s="27">
        <v>0.58299999999999996</v>
      </c>
      <c r="F1114" s="27">
        <v>0.48199999999999998</v>
      </c>
      <c r="G1114" s="27">
        <v>0.53200000000000003</v>
      </c>
      <c r="H1114" s="27">
        <v>276</v>
      </c>
      <c r="I1114" s="27">
        <v>120</v>
      </c>
      <c r="J1114" s="28">
        <v>0.43</v>
      </c>
      <c r="K1114" s="3"/>
    </row>
    <row r="1115" spans="1:11" ht="22" x14ac:dyDescent="0.3">
      <c r="A1115" s="13" t="s">
        <v>158</v>
      </c>
      <c r="B1115" s="13" t="s">
        <v>192</v>
      </c>
      <c r="C1115" s="13">
        <v>7.5</v>
      </c>
      <c r="D1115" s="13">
        <v>0.183</v>
      </c>
      <c r="E1115" s="13">
        <v>0.4</v>
      </c>
      <c r="F1115" s="13">
        <v>0.66700000000000004</v>
      </c>
      <c r="G1115" s="13">
        <v>0.53300000000000003</v>
      </c>
      <c r="H1115" s="13">
        <v>20</v>
      </c>
      <c r="I1115" s="13">
        <v>8</v>
      </c>
      <c r="J1115" s="14">
        <v>0.4</v>
      </c>
      <c r="K1115" s="13" t="s">
        <v>160</v>
      </c>
    </row>
    <row r="1116" spans="1:11" ht="22" x14ac:dyDescent="0.3">
      <c r="A1116" s="27" t="s">
        <v>750</v>
      </c>
      <c r="B1116" s="27" t="s">
        <v>751</v>
      </c>
      <c r="C1116" s="27">
        <v>4.5199999999999996</v>
      </c>
      <c r="D1116" s="27">
        <v>0.152</v>
      </c>
      <c r="E1116" s="27">
        <v>0.35399999999999998</v>
      </c>
      <c r="F1116" s="27">
        <v>0.71199999999999997</v>
      </c>
      <c r="G1116" s="27">
        <v>0.53300000000000003</v>
      </c>
      <c r="H1116" s="27">
        <v>103</v>
      </c>
      <c r="I1116" s="27">
        <v>49</v>
      </c>
      <c r="J1116" s="28">
        <v>0.48</v>
      </c>
      <c r="K1116" s="3"/>
    </row>
    <row r="1117" spans="1:11" ht="22" x14ac:dyDescent="0.3">
      <c r="A1117" s="21" t="s">
        <v>429</v>
      </c>
      <c r="B1117" s="21" t="s">
        <v>428</v>
      </c>
      <c r="C1117" s="21">
        <v>8</v>
      </c>
      <c r="D1117" s="21">
        <v>0.156</v>
      </c>
      <c r="E1117" s="21">
        <v>0.48</v>
      </c>
      <c r="F1117" s="21">
        <v>0.58699999999999997</v>
      </c>
      <c r="G1117" s="21">
        <v>0.53400000000000003</v>
      </c>
      <c r="H1117" s="21">
        <v>10</v>
      </c>
      <c r="I1117" s="21">
        <v>7</v>
      </c>
      <c r="J1117" s="22">
        <v>0.7</v>
      </c>
      <c r="K1117" s="21" t="s">
        <v>414</v>
      </c>
    </row>
    <row r="1118" spans="1:11" ht="22" x14ac:dyDescent="0.3">
      <c r="A1118" s="21" t="s">
        <v>571</v>
      </c>
      <c r="B1118" s="21" t="s">
        <v>355</v>
      </c>
      <c r="C1118" s="21">
        <v>10.33</v>
      </c>
      <c r="D1118" s="21">
        <v>0.22600000000000001</v>
      </c>
      <c r="E1118" s="21">
        <v>0.66600000000000004</v>
      </c>
      <c r="F1118" s="21">
        <v>0.40200000000000002</v>
      </c>
      <c r="G1118" s="21">
        <v>0.53400000000000003</v>
      </c>
      <c r="H1118" s="21">
        <v>5</v>
      </c>
      <c r="I1118" s="21">
        <v>3</v>
      </c>
      <c r="J1118" s="22">
        <v>0.6</v>
      </c>
      <c r="K1118" s="21" t="s">
        <v>572</v>
      </c>
    </row>
    <row r="1119" spans="1:11" ht="22" x14ac:dyDescent="0.3">
      <c r="A1119" s="21" t="s">
        <v>598</v>
      </c>
      <c r="B1119" s="21" t="s">
        <v>605</v>
      </c>
      <c r="C1119" s="21">
        <v>9.85</v>
      </c>
      <c r="D1119" s="21">
        <v>0.21199999999999999</v>
      </c>
      <c r="E1119" s="21">
        <v>0.628</v>
      </c>
      <c r="F1119" s="21">
        <v>0.439</v>
      </c>
      <c r="G1119" s="21">
        <v>0.53400000000000003</v>
      </c>
      <c r="H1119" s="21">
        <v>13</v>
      </c>
      <c r="I1119" s="21">
        <v>7</v>
      </c>
      <c r="J1119" s="22">
        <v>0.54</v>
      </c>
      <c r="K1119" s="21" t="s">
        <v>600</v>
      </c>
    </row>
    <row r="1120" spans="1:11" ht="22" x14ac:dyDescent="0.3">
      <c r="A1120" s="21" t="s">
        <v>512</v>
      </c>
      <c r="B1120" s="21" t="s">
        <v>515</v>
      </c>
      <c r="C1120" s="21">
        <v>11</v>
      </c>
      <c r="D1120" s="21">
        <v>0.246</v>
      </c>
      <c r="E1120" s="21">
        <v>0.72</v>
      </c>
      <c r="F1120" s="21">
        <v>0.34899999999999998</v>
      </c>
      <c r="G1120" s="21">
        <v>0.53500000000000003</v>
      </c>
      <c r="H1120" s="21">
        <v>11</v>
      </c>
      <c r="I1120" s="21">
        <v>5</v>
      </c>
      <c r="J1120" s="22">
        <v>0.45</v>
      </c>
      <c r="K1120" s="21" t="s">
        <v>514</v>
      </c>
    </row>
    <row r="1121" spans="1:11" ht="22" x14ac:dyDescent="0.3">
      <c r="A1121" s="24" t="s">
        <v>692</v>
      </c>
      <c r="B1121" s="24" t="s">
        <v>708</v>
      </c>
      <c r="C1121" s="24">
        <v>11.61</v>
      </c>
      <c r="D1121" s="24">
        <v>0.16900000000000001</v>
      </c>
      <c r="E1121" s="24">
        <v>0.58499999999999996</v>
      </c>
      <c r="F1121" s="24">
        <v>0.48699999999999999</v>
      </c>
      <c r="G1121" s="24">
        <v>0.53600000000000003</v>
      </c>
      <c r="H1121" s="24">
        <v>62</v>
      </c>
      <c r="I1121" s="24">
        <v>39</v>
      </c>
      <c r="J1121" s="25">
        <v>0.63</v>
      </c>
      <c r="K1121" s="3"/>
    </row>
    <row r="1122" spans="1:11" ht="22" x14ac:dyDescent="0.3">
      <c r="A1122" s="30" t="s">
        <v>764</v>
      </c>
      <c r="B1122" s="30" t="s">
        <v>771</v>
      </c>
      <c r="C1122" s="30">
        <v>11.79</v>
      </c>
      <c r="D1122" s="30">
        <v>0.14699999999999999</v>
      </c>
      <c r="E1122" s="30">
        <v>0.55700000000000005</v>
      </c>
      <c r="F1122" s="30">
        <v>0.51500000000000001</v>
      </c>
      <c r="G1122" s="30">
        <v>0.53600000000000003</v>
      </c>
      <c r="H1122" s="30">
        <v>16</v>
      </c>
      <c r="I1122" s="30">
        <v>8</v>
      </c>
      <c r="J1122" s="31">
        <v>0.5</v>
      </c>
      <c r="K1122" s="30" t="s">
        <v>766</v>
      </c>
    </row>
    <row r="1123" spans="1:11" ht="22" x14ac:dyDescent="0.3">
      <c r="A1123" s="10" t="s">
        <v>93</v>
      </c>
      <c r="B1123" s="10" t="s">
        <v>133</v>
      </c>
      <c r="C1123" s="10">
        <v>8.86</v>
      </c>
      <c r="D1123" s="11">
        <v>0.123</v>
      </c>
      <c r="E1123" s="11">
        <f>(C1123 - MIN(C:C)) / (MAX(C:C) - MIN(C:C))</f>
        <v>0.39953407105416416</v>
      </c>
      <c r="F1123" s="11">
        <f>1 - ((D1123 - MIN(D:D)) / (MAX(D:D) - MIN(D:D)))</f>
        <v>0.67460317460317465</v>
      </c>
      <c r="G1123" s="11">
        <f>0.5 *E1123+0.5*F1123</f>
        <v>0.53706862282866941</v>
      </c>
      <c r="H1123" s="10">
        <v>42</v>
      </c>
      <c r="I1123" s="10">
        <v>22</v>
      </c>
      <c r="J1123" s="12">
        <f>I1123/H1123</f>
        <v>0.52380952380952384</v>
      </c>
      <c r="K1123" s="3"/>
    </row>
    <row r="1124" spans="1:11" ht="22" x14ac:dyDescent="0.3">
      <c r="A1124" s="21" t="s">
        <v>614</v>
      </c>
      <c r="B1124" s="21" t="s">
        <v>620</v>
      </c>
      <c r="C1124" s="21">
        <v>5</v>
      </c>
      <c r="D1124" s="21">
        <v>6.2E-2</v>
      </c>
      <c r="E1124" s="21">
        <v>0.24</v>
      </c>
      <c r="F1124" s="21">
        <v>0.83599999999999997</v>
      </c>
      <c r="G1124" s="21">
        <v>0.53800000000000003</v>
      </c>
      <c r="H1124" s="21">
        <v>15</v>
      </c>
      <c r="I1124" s="21">
        <v>6</v>
      </c>
      <c r="J1124" s="22">
        <v>0.4</v>
      </c>
      <c r="K1124" s="21" t="s">
        <v>600</v>
      </c>
    </row>
    <row r="1125" spans="1:11" ht="22" x14ac:dyDescent="0.3">
      <c r="A1125" s="27" t="s">
        <v>752</v>
      </c>
      <c r="B1125" s="27" t="s">
        <v>15</v>
      </c>
      <c r="C1125" s="27">
        <v>6.14</v>
      </c>
      <c r="D1125" s="27">
        <v>0.20399999999999999</v>
      </c>
      <c r="E1125" s="27">
        <v>0.63700000000000001</v>
      </c>
      <c r="F1125" s="27">
        <v>0.44</v>
      </c>
      <c r="G1125" s="27">
        <v>0.53900000000000003</v>
      </c>
      <c r="H1125" s="27">
        <v>54</v>
      </c>
      <c r="I1125" s="27">
        <v>23</v>
      </c>
      <c r="J1125" s="28">
        <v>0.43</v>
      </c>
      <c r="K1125" s="3"/>
    </row>
    <row r="1126" spans="1:11" ht="22" x14ac:dyDescent="0.3">
      <c r="A1126" s="21" t="s">
        <v>468</v>
      </c>
      <c r="B1126" s="21" t="s">
        <v>470</v>
      </c>
      <c r="C1126" s="21">
        <v>9.17</v>
      </c>
      <c r="D1126" s="21">
        <v>0.186</v>
      </c>
      <c r="E1126" s="21">
        <v>0.57399999999999995</v>
      </c>
      <c r="F1126" s="21">
        <v>0.50800000000000001</v>
      </c>
      <c r="G1126" s="21">
        <v>0.54100000000000004</v>
      </c>
      <c r="H1126" s="21">
        <v>6</v>
      </c>
      <c r="I1126" s="21">
        <v>4</v>
      </c>
      <c r="J1126" s="22">
        <v>0.67</v>
      </c>
      <c r="K1126" s="21" t="s">
        <v>463</v>
      </c>
    </row>
    <row r="1127" spans="1:11" ht="22" x14ac:dyDescent="0.3">
      <c r="A1127" s="27" t="s">
        <v>753</v>
      </c>
      <c r="B1127" s="27" t="s">
        <v>754</v>
      </c>
      <c r="C1127" s="27">
        <v>6.41</v>
      </c>
      <c r="D1127" s="27">
        <v>0.21199999999999999</v>
      </c>
      <c r="E1127" s="27">
        <v>0.68500000000000005</v>
      </c>
      <c r="F1127" s="27">
        <v>0.39800000000000002</v>
      </c>
      <c r="G1127" s="27">
        <v>0.54100000000000004</v>
      </c>
      <c r="H1127" s="27">
        <v>58</v>
      </c>
      <c r="I1127" s="27">
        <v>24</v>
      </c>
      <c r="J1127" s="28">
        <v>0.41</v>
      </c>
      <c r="K1127" s="3"/>
    </row>
    <row r="1128" spans="1:11" ht="22" x14ac:dyDescent="0.3">
      <c r="A1128" s="13" t="s">
        <v>188</v>
      </c>
      <c r="B1128" s="13" t="s">
        <v>275</v>
      </c>
      <c r="C1128" s="13">
        <v>7.5</v>
      </c>
      <c r="D1128" s="13">
        <v>0.17899999999999999</v>
      </c>
      <c r="E1128" s="13">
        <v>0.4</v>
      </c>
      <c r="F1128" s="13">
        <v>0.68600000000000005</v>
      </c>
      <c r="G1128" s="13">
        <v>0.54300000000000004</v>
      </c>
      <c r="H1128" s="13">
        <v>17</v>
      </c>
      <c r="I1128" s="13">
        <v>8</v>
      </c>
      <c r="J1128" s="14">
        <v>0.47</v>
      </c>
      <c r="K1128" s="13" t="s">
        <v>183</v>
      </c>
    </row>
    <row r="1129" spans="1:11" ht="22" x14ac:dyDescent="0.3">
      <c r="A1129" s="30" t="s">
        <v>764</v>
      </c>
      <c r="B1129" s="30" t="s">
        <v>768</v>
      </c>
      <c r="C1129" s="30">
        <v>12.5</v>
      </c>
      <c r="D1129" s="30">
        <v>0.156</v>
      </c>
      <c r="E1129" s="30">
        <v>0.6</v>
      </c>
      <c r="F1129" s="30">
        <v>0.48499999999999999</v>
      </c>
      <c r="G1129" s="30">
        <v>0.54300000000000004</v>
      </c>
      <c r="H1129" s="30">
        <v>6</v>
      </c>
      <c r="I1129" s="30">
        <v>3</v>
      </c>
      <c r="J1129" s="31">
        <v>0.5</v>
      </c>
      <c r="K1129" s="30" t="s">
        <v>766</v>
      </c>
    </row>
    <row r="1130" spans="1:11" ht="22" x14ac:dyDescent="0.3">
      <c r="A1130" s="30" t="s">
        <v>865</v>
      </c>
      <c r="B1130" s="30" t="s">
        <v>873</v>
      </c>
      <c r="C1130" s="30">
        <v>11.79</v>
      </c>
      <c r="D1130" s="30">
        <v>0.14299999999999999</v>
      </c>
      <c r="E1130" s="30">
        <v>0.55700000000000005</v>
      </c>
      <c r="F1130" s="30">
        <v>0.52800000000000002</v>
      </c>
      <c r="G1130" s="30">
        <v>0.54300000000000004</v>
      </c>
      <c r="H1130" s="30">
        <v>15</v>
      </c>
      <c r="I1130" s="30">
        <v>7</v>
      </c>
      <c r="J1130" s="31">
        <v>0.47</v>
      </c>
      <c r="K1130" s="30" t="s">
        <v>867</v>
      </c>
    </row>
    <row r="1131" spans="1:11" ht="22" x14ac:dyDescent="0.3">
      <c r="A1131" s="21" t="s">
        <v>593</v>
      </c>
      <c r="B1131" s="21" t="s">
        <v>591</v>
      </c>
      <c r="C1131" s="21">
        <v>10.33</v>
      </c>
      <c r="D1131" s="21">
        <v>0.219</v>
      </c>
      <c r="E1131" s="21">
        <v>0.66600000000000004</v>
      </c>
      <c r="F1131" s="21">
        <v>0.42099999999999999</v>
      </c>
      <c r="G1131" s="21">
        <v>0.54400000000000004</v>
      </c>
      <c r="H1131" s="21">
        <v>15</v>
      </c>
      <c r="I1131" s="21">
        <v>9</v>
      </c>
      <c r="J1131" s="22">
        <v>0.6</v>
      </c>
      <c r="K1131" s="21" t="s">
        <v>592</v>
      </c>
    </row>
    <row r="1132" spans="1:11" ht="22" x14ac:dyDescent="0.3">
      <c r="A1132" s="13" t="s">
        <v>258</v>
      </c>
      <c r="B1132" s="13" t="s">
        <v>15</v>
      </c>
      <c r="C1132" s="13">
        <v>6.25</v>
      </c>
      <c r="D1132" s="13">
        <v>0.157</v>
      </c>
      <c r="E1132" s="13">
        <v>0.3</v>
      </c>
      <c r="F1132" s="13">
        <v>0.79</v>
      </c>
      <c r="G1132" s="13">
        <v>0.54500000000000004</v>
      </c>
      <c r="H1132" s="13">
        <v>14</v>
      </c>
      <c r="I1132" s="13">
        <v>4</v>
      </c>
      <c r="J1132" s="14">
        <v>0.28999999999999998</v>
      </c>
      <c r="K1132" s="13" t="s">
        <v>198</v>
      </c>
    </row>
    <row r="1133" spans="1:11" ht="22" x14ac:dyDescent="0.3">
      <c r="A1133" s="21" t="s">
        <v>517</v>
      </c>
      <c r="B1133" s="21" t="s">
        <v>513</v>
      </c>
      <c r="C1133" s="21">
        <v>9.5</v>
      </c>
      <c r="D1133" s="21">
        <v>0.193</v>
      </c>
      <c r="E1133" s="21">
        <v>0.6</v>
      </c>
      <c r="F1133" s="21">
        <v>0.48899999999999999</v>
      </c>
      <c r="G1133" s="21">
        <v>0.54500000000000004</v>
      </c>
      <c r="H1133" s="21">
        <v>8</v>
      </c>
      <c r="I1133" s="21">
        <v>5</v>
      </c>
      <c r="J1133" s="22">
        <v>0.63</v>
      </c>
      <c r="K1133" s="21" t="s">
        <v>514</v>
      </c>
    </row>
    <row r="1134" spans="1:11" ht="22" x14ac:dyDescent="0.3">
      <c r="A1134" s="10" t="s">
        <v>135</v>
      </c>
      <c r="B1134" s="10" t="s">
        <v>136</v>
      </c>
      <c r="C1134" s="10">
        <v>11.56</v>
      </c>
      <c r="D1134" s="11">
        <v>0.17599999999999999</v>
      </c>
      <c r="E1134" s="11">
        <f>(C1134 - MIN(C:C)) / (MAX(C:C) - MIN(C:C))</f>
        <v>0.55678509027373324</v>
      </c>
      <c r="F1134" s="11">
        <f>1 - ((D1134 - MIN(D:D)) / (MAX(D:D) - MIN(D:D)))</f>
        <v>0.53439153439153442</v>
      </c>
      <c r="G1134" s="11">
        <f>0.5 *E1134+0.5*F1134</f>
        <v>0.54558831233263383</v>
      </c>
      <c r="H1134" s="10">
        <v>24</v>
      </c>
      <c r="I1134" s="10">
        <v>16</v>
      </c>
      <c r="J1134" s="12">
        <f>I1134/H1134</f>
        <v>0.66666666666666663</v>
      </c>
      <c r="K1134" s="3"/>
    </row>
    <row r="1135" spans="1:11" ht="22" x14ac:dyDescent="0.3">
      <c r="A1135" s="21" t="s">
        <v>530</v>
      </c>
      <c r="B1135" s="21" t="s">
        <v>529</v>
      </c>
      <c r="C1135" s="21">
        <v>9.5</v>
      </c>
      <c r="D1135" s="21">
        <v>0.192</v>
      </c>
      <c r="E1135" s="21">
        <v>0.6</v>
      </c>
      <c r="F1135" s="21">
        <v>0.49199999999999999</v>
      </c>
      <c r="G1135" s="21">
        <v>0.54600000000000004</v>
      </c>
      <c r="H1135" s="21">
        <v>6</v>
      </c>
      <c r="I1135" s="21">
        <v>3</v>
      </c>
      <c r="J1135" s="22">
        <v>0.5</v>
      </c>
      <c r="K1135" s="21" t="s">
        <v>528</v>
      </c>
    </row>
    <row r="1136" spans="1:11" ht="22" x14ac:dyDescent="0.3">
      <c r="A1136" s="21" t="s">
        <v>543</v>
      </c>
      <c r="B1136" s="21" t="s">
        <v>544</v>
      </c>
      <c r="C1136" s="21">
        <v>10</v>
      </c>
      <c r="D1136" s="21">
        <v>0.20699999999999999</v>
      </c>
      <c r="E1136" s="21">
        <v>0.64</v>
      </c>
      <c r="F1136" s="21">
        <v>0.45200000000000001</v>
      </c>
      <c r="G1136" s="21">
        <v>0.54600000000000004</v>
      </c>
      <c r="H1136" s="21">
        <v>16</v>
      </c>
      <c r="I1136" s="21">
        <v>6</v>
      </c>
      <c r="J1136" s="22">
        <v>0.38</v>
      </c>
      <c r="K1136" s="21" t="s">
        <v>545</v>
      </c>
    </row>
    <row r="1137" spans="1:11" ht="22" x14ac:dyDescent="0.3">
      <c r="A1137" s="24" t="s">
        <v>669</v>
      </c>
      <c r="B1137" s="24" t="s">
        <v>714</v>
      </c>
      <c r="C1137" s="24">
        <v>6.31</v>
      </c>
      <c r="D1137" s="24">
        <v>7.6999999999999999E-2</v>
      </c>
      <c r="E1137" s="24">
        <v>0.21099999999999999</v>
      </c>
      <c r="F1137" s="24">
        <v>0.88</v>
      </c>
      <c r="G1137" s="24">
        <v>0.54600000000000004</v>
      </c>
      <c r="H1137" s="24">
        <v>34</v>
      </c>
      <c r="I1137" s="24">
        <v>16</v>
      </c>
      <c r="J1137" s="25">
        <v>0.47</v>
      </c>
      <c r="K1137" s="3"/>
    </row>
    <row r="1138" spans="1:11" ht="22" x14ac:dyDescent="0.3">
      <c r="A1138" s="21" t="s">
        <v>412</v>
      </c>
      <c r="B1138" s="21" t="s">
        <v>415</v>
      </c>
      <c r="C1138" s="21">
        <v>8.66</v>
      </c>
      <c r="D1138" s="21">
        <v>0.16600000000000001</v>
      </c>
      <c r="E1138" s="21">
        <v>0.53300000000000003</v>
      </c>
      <c r="F1138" s="21">
        <v>0.56100000000000005</v>
      </c>
      <c r="G1138" s="21">
        <v>0.54700000000000004</v>
      </c>
      <c r="H1138" s="21">
        <v>4</v>
      </c>
      <c r="I1138" s="21">
        <v>3</v>
      </c>
      <c r="J1138" s="22">
        <v>0.75</v>
      </c>
      <c r="K1138" s="21" t="s">
        <v>414</v>
      </c>
    </row>
    <row r="1139" spans="1:11" ht="22" x14ac:dyDescent="0.3">
      <c r="A1139" s="17" t="s">
        <v>320</v>
      </c>
      <c r="B1139" s="17" t="s">
        <v>378</v>
      </c>
      <c r="C1139" s="18">
        <v>12.5</v>
      </c>
      <c r="D1139" s="18">
        <v>0.19500000000000001</v>
      </c>
      <c r="E1139" s="18">
        <f>(C1139 - MIN(C:C)) / (MAX(C:C) - MIN(C:C))</f>
        <v>0.611531741409435</v>
      </c>
      <c r="F1139" s="18">
        <f>1 - ((D1139 - MIN(D:D)) / (MAX(D:D) - MIN(D:D)))</f>
        <v>0.48412698412698407</v>
      </c>
      <c r="G1139" s="18">
        <f>0.5 *E1139+0.5*F1139</f>
        <v>0.54782936276820959</v>
      </c>
      <c r="H1139" s="19">
        <v>12</v>
      </c>
      <c r="I1139" s="19">
        <v>8</v>
      </c>
      <c r="J1139" s="20">
        <f>(I1139/H1139)</f>
        <v>0.66666666666666663</v>
      </c>
      <c r="K1139" s="17" t="s">
        <v>288</v>
      </c>
    </row>
    <row r="1140" spans="1:11" ht="22" x14ac:dyDescent="0.3">
      <c r="A1140" s="24" t="s">
        <v>692</v>
      </c>
      <c r="B1140" s="24" t="s">
        <v>702</v>
      </c>
      <c r="C1140" s="24">
        <v>11.54</v>
      </c>
      <c r="D1140" s="24">
        <v>0.16200000000000001</v>
      </c>
      <c r="E1140" s="24">
        <v>0.57999999999999996</v>
      </c>
      <c r="F1140" s="24">
        <v>0.51700000000000002</v>
      </c>
      <c r="G1140" s="24">
        <v>0.54900000000000004</v>
      </c>
      <c r="H1140" s="24">
        <v>63</v>
      </c>
      <c r="I1140" s="24">
        <v>28</v>
      </c>
      <c r="J1140" s="25">
        <v>0.44</v>
      </c>
      <c r="K1140" s="3"/>
    </row>
    <row r="1141" spans="1:11" ht="22" x14ac:dyDescent="0.3">
      <c r="A1141" s="10" t="s">
        <v>137</v>
      </c>
      <c r="B1141" s="10" t="s">
        <v>15</v>
      </c>
      <c r="C1141" s="10">
        <v>11.55</v>
      </c>
      <c r="D1141" s="11">
        <v>0.17299999999999999</v>
      </c>
      <c r="E1141" s="11">
        <f>(C1141 - MIN(C:C)) / (MAX(C:C) - MIN(C:C))</f>
        <v>0.5562026790914385</v>
      </c>
      <c r="F1141" s="11">
        <f>1 - ((D1141 - MIN(D:D)) / (MAX(D:D) - MIN(D:D)))</f>
        <v>0.54232804232804233</v>
      </c>
      <c r="G1141" s="11">
        <f>0.5 *E1141+0.5*F1141</f>
        <v>0.54926536070974041</v>
      </c>
      <c r="H1141" s="10">
        <v>89</v>
      </c>
      <c r="I1141" s="10">
        <v>58</v>
      </c>
      <c r="J1141" s="12">
        <f>I1141/H1141</f>
        <v>0.651685393258427</v>
      </c>
      <c r="K1141" s="3"/>
    </row>
    <row r="1142" spans="1:11" ht="22" x14ac:dyDescent="0.3">
      <c r="A1142" s="6" t="s">
        <v>14</v>
      </c>
      <c r="B1142" s="6" t="s">
        <v>15</v>
      </c>
      <c r="C1142" s="7">
        <v>11.07</v>
      </c>
      <c r="D1142" s="7">
        <v>0.16200000000000001</v>
      </c>
      <c r="E1142" s="7">
        <f>(C1142 - MIN(C:C)) / (MAX(C:C) - MIN(C:C))</f>
        <v>0.52824694234129288</v>
      </c>
      <c r="F1142" s="7">
        <f>1 - ((D1142 - MIN(D:D)) / (MAX(D:D) - MIN(D:D)))</f>
        <v>0.5714285714285714</v>
      </c>
      <c r="G1142" s="7">
        <f>0.5 *E1142+0.5*F1142</f>
        <v>0.54983775688493219</v>
      </c>
      <c r="H1142" s="8">
        <v>10</v>
      </c>
      <c r="I1142" s="8">
        <v>7</v>
      </c>
      <c r="J1142" s="9">
        <f>I1142/H1142</f>
        <v>0.7</v>
      </c>
      <c r="K1142" s="3"/>
    </row>
    <row r="1143" spans="1:11" ht="22" x14ac:dyDescent="0.3">
      <c r="A1143" s="13" t="s">
        <v>241</v>
      </c>
      <c r="B1143" s="13" t="s">
        <v>276</v>
      </c>
      <c r="C1143" s="13">
        <v>12.5</v>
      </c>
      <c r="D1143" s="13">
        <v>0.25900000000000001</v>
      </c>
      <c r="E1143" s="13">
        <v>0.8</v>
      </c>
      <c r="F1143" s="13">
        <v>0.30499999999999999</v>
      </c>
      <c r="G1143" s="13">
        <v>0.55200000000000005</v>
      </c>
      <c r="H1143" s="13">
        <v>26</v>
      </c>
      <c r="I1143" s="13">
        <v>14</v>
      </c>
      <c r="J1143" s="14">
        <v>0.54</v>
      </c>
      <c r="K1143" s="13" t="s">
        <v>219</v>
      </c>
    </row>
    <row r="1144" spans="1:11" ht="22" x14ac:dyDescent="0.3">
      <c r="A1144" s="30" t="s">
        <v>764</v>
      </c>
      <c r="B1144" s="30" t="s">
        <v>767</v>
      </c>
      <c r="C1144" s="30">
        <v>15</v>
      </c>
      <c r="D1144" s="30">
        <v>0.19400000000000001</v>
      </c>
      <c r="E1144" s="30">
        <v>0.75</v>
      </c>
      <c r="F1144" s="30">
        <v>0.36</v>
      </c>
      <c r="G1144" s="30">
        <v>0.55500000000000005</v>
      </c>
      <c r="H1144" s="30">
        <v>14</v>
      </c>
      <c r="I1144" s="30">
        <v>8</v>
      </c>
      <c r="J1144" s="31">
        <v>0.56999999999999995</v>
      </c>
      <c r="K1144" s="30" t="s">
        <v>766</v>
      </c>
    </row>
    <row r="1145" spans="1:11" ht="22" x14ac:dyDescent="0.3">
      <c r="A1145" s="21" t="s">
        <v>438</v>
      </c>
      <c r="B1145" s="21" t="s">
        <v>439</v>
      </c>
      <c r="C1145" s="21">
        <v>8.42</v>
      </c>
      <c r="D1145" s="21">
        <v>0.152</v>
      </c>
      <c r="E1145" s="21">
        <v>0.51400000000000001</v>
      </c>
      <c r="F1145" s="21">
        <v>0.59799999999999998</v>
      </c>
      <c r="G1145" s="21">
        <v>0.55600000000000005</v>
      </c>
      <c r="H1145" s="21">
        <v>13</v>
      </c>
      <c r="I1145" s="21">
        <v>7</v>
      </c>
      <c r="J1145" s="22">
        <v>0.54</v>
      </c>
      <c r="K1145" s="21" t="s">
        <v>440</v>
      </c>
    </row>
    <row r="1146" spans="1:11" ht="22" x14ac:dyDescent="0.3">
      <c r="A1146" s="21" t="s">
        <v>635</v>
      </c>
      <c r="B1146" s="21" t="s">
        <v>639</v>
      </c>
      <c r="C1146" s="21">
        <v>8.86</v>
      </c>
      <c r="D1146" s="21">
        <v>0.16500000000000001</v>
      </c>
      <c r="E1146" s="21">
        <v>0.54900000000000004</v>
      </c>
      <c r="F1146" s="21">
        <v>0.56299999999999994</v>
      </c>
      <c r="G1146" s="21">
        <v>0.55600000000000005</v>
      </c>
      <c r="H1146" s="21">
        <v>12</v>
      </c>
      <c r="I1146" s="21">
        <v>11</v>
      </c>
      <c r="J1146" s="22">
        <v>0.92</v>
      </c>
      <c r="K1146" s="21" t="s">
        <v>600</v>
      </c>
    </row>
    <row r="1147" spans="1:11" ht="22" x14ac:dyDescent="0.3">
      <c r="A1147" s="21" t="s">
        <v>550</v>
      </c>
      <c r="B1147" s="21" t="s">
        <v>551</v>
      </c>
      <c r="C1147" s="21">
        <v>9.5</v>
      </c>
      <c r="D1147" s="21">
        <v>0.18099999999999999</v>
      </c>
      <c r="E1147" s="21">
        <v>0.6</v>
      </c>
      <c r="F1147" s="21">
        <v>0.52100000000000002</v>
      </c>
      <c r="G1147" s="21">
        <v>0.56100000000000005</v>
      </c>
      <c r="H1147" s="21">
        <v>7</v>
      </c>
      <c r="I1147" s="21">
        <v>3</v>
      </c>
      <c r="J1147" s="22">
        <v>0.43</v>
      </c>
      <c r="K1147" s="21" t="s">
        <v>545</v>
      </c>
    </row>
    <row r="1148" spans="1:11" ht="22" x14ac:dyDescent="0.3">
      <c r="A1148" s="13" t="s">
        <v>270</v>
      </c>
      <c r="B1148" s="13" t="s">
        <v>277</v>
      </c>
      <c r="C1148" s="13">
        <v>8.75</v>
      </c>
      <c r="D1148" s="13">
        <v>0.192</v>
      </c>
      <c r="E1148" s="13">
        <v>0.5</v>
      </c>
      <c r="F1148" s="13">
        <v>0.624</v>
      </c>
      <c r="G1148" s="13">
        <v>0.56200000000000006</v>
      </c>
      <c r="H1148" s="13">
        <v>26</v>
      </c>
      <c r="I1148" s="13">
        <v>10</v>
      </c>
      <c r="J1148" s="14">
        <v>0.38</v>
      </c>
      <c r="K1148" s="15" t="s">
        <v>190</v>
      </c>
    </row>
    <row r="1149" spans="1:11" ht="22" x14ac:dyDescent="0.3">
      <c r="A1149" s="13" t="s">
        <v>258</v>
      </c>
      <c r="B1149" s="13" t="s">
        <v>15</v>
      </c>
      <c r="C1149" s="13">
        <v>8.5</v>
      </c>
      <c r="D1149" s="13">
        <v>0.187</v>
      </c>
      <c r="E1149" s="13">
        <v>0.48</v>
      </c>
      <c r="F1149" s="13">
        <v>0.64800000000000002</v>
      </c>
      <c r="G1149" s="13">
        <v>0.56399999999999995</v>
      </c>
      <c r="H1149" s="13">
        <v>19</v>
      </c>
      <c r="I1149" s="13">
        <v>7</v>
      </c>
      <c r="J1149" s="14">
        <v>0.37</v>
      </c>
      <c r="K1149" s="13" t="s">
        <v>198</v>
      </c>
    </row>
    <row r="1150" spans="1:11" ht="22" x14ac:dyDescent="0.3">
      <c r="A1150" s="21" t="s">
        <v>517</v>
      </c>
      <c r="B1150" s="21" t="s">
        <v>516</v>
      </c>
      <c r="C1150" s="21">
        <v>8</v>
      </c>
      <c r="D1150" s="21">
        <v>0.13300000000000001</v>
      </c>
      <c r="E1150" s="21">
        <v>0.48</v>
      </c>
      <c r="F1150" s="21">
        <v>0.64800000000000002</v>
      </c>
      <c r="G1150" s="21">
        <v>0.56399999999999995</v>
      </c>
      <c r="H1150" s="21">
        <v>7</v>
      </c>
      <c r="I1150" s="21">
        <v>5</v>
      </c>
      <c r="J1150" s="22">
        <v>0.71</v>
      </c>
      <c r="K1150" s="21" t="s">
        <v>514</v>
      </c>
    </row>
    <row r="1151" spans="1:11" ht="22" x14ac:dyDescent="0.3">
      <c r="A1151" s="21" t="s">
        <v>412</v>
      </c>
      <c r="B1151" s="21" t="s">
        <v>416</v>
      </c>
      <c r="C1151" s="21">
        <v>8.8800000000000008</v>
      </c>
      <c r="D1151" s="21">
        <v>0.159</v>
      </c>
      <c r="E1151" s="21">
        <v>0.55000000000000004</v>
      </c>
      <c r="F1151" s="21">
        <v>0.57899999999999996</v>
      </c>
      <c r="G1151" s="21">
        <v>0.56499999999999995</v>
      </c>
      <c r="H1151" s="21">
        <v>11</v>
      </c>
      <c r="I1151" s="21">
        <v>8</v>
      </c>
      <c r="J1151" s="22">
        <v>0.73</v>
      </c>
      <c r="K1151" s="21" t="s">
        <v>414</v>
      </c>
    </row>
    <row r="1152" spans="1:11" ht="22" x14ac:dyDescent="0.3">
      <c r="A1152" s="21" t="s">
        <v>457</v>
      </c>
      <c r="B1152" s="21" t="s">
        <v>456</v>
      </c>
      <c r="C1152" s="21">
        <v>3.66</v>
      </c>
      <c r="D1152" s="21">
        <v>1E-3</v>
      </c>
      <c r="E1152" s="21">
        <v>0.13300000000000001</v>
      </c>
      <c r="F1152" s="21">
        <v>0.997</v>
      </c>
      <c r="G1152" s="21">
        <v>0.56499999999999995</v>
      </c>
      <c r="H1152" s="21">
        <v>7</v>
      </c>
      <c r="I1152" s="21">
        <v>3</v>
      </c>
      <c r="J1152" s="22">
        <v>0.43</v>
      </c>
      <c r="K1152" s="21" t="s">
        <v>440</v>
      </c>
    </row>
    <row r="1153" spans="1:11" ht="22" x14ac:dyDescent="0.3">
      <c r="A1153" s="21" t="s">
        <v>550</v>
      </c>
      <c r="B1153" s="21" t="s">
        <v>544</v>
      </c>
      <c r="C1153" s="21">
        <v>8</v>
      </c>
      <c r="D1153" s="21">
        <v>0.13200000000000001</v>
      </c>
      <c r="E1153" s="21">
        <v>0.48</v>
      </c>
      <c r="F1153" s="21">
        <v>0.65100000000000002</v>
      </c>
      <c r="G1153" s="21">
        <v>0.56499999999999995</v>
      </c>
      <c r="H1153" s="21">
        <v>13</v>
      </c>
      <c r="I1153" s="21">
        <v>6</v>
      </c>
      <c r="J1153" s="22">
        <v>0.46</v>
      </c>
      <c r="K1153" s="21" t="s">
        <v>545</v>
      </c>
    </row>
    <row r="1154" spans="1:11" ht="22" x14ac:dyDescent="0.3">
      <c r="A1154" s="24" t="s">
        <v>692</v>
      </c>
      <c r="B1154" s="24" t="s">
        <v>707</v>
      </c>
      <c r="C1154" s="24">
        <v>7.88</v>
      </c>
      <c r="D1154" s="24">
        <v>9.4E-2</v>
      </c>
      <c r="E1154" s="24">
        <v>0.32200000000000001</v>
      </c>
      <c r="F1154" s="24">
        <v>0.80800000000000005</v>
      </c>
      <c r="G1154" s="24">
        <v>0.56499999999999995</v>
      </c>
      <c r="H1154" s="24">
        <v>48</v>
      </c>
      <c r="I1154" s="24">
        <v>31</v>
      </c>
      <c r="J1154" s="25">
        <v>0.65</v>
      </c>
      <c r="K1154" s="3"/>
    </row>
    <row r="1155" spans="1:11" ht="22" x14ac:dyDescent="0.3">
      <c r="A1155" s="24" t="s">
        <v>678</v>
      </c>
      <c r="B1155" s="24" t="s">
        <v>715</v>
      </c>
      <c r="C1155" s="24">
        <v>11.73</v>
      </c>
      <c r="D1155" s="24">
        <v>0.157</v>
      </c>
      <c r="E1155" s="24">
        <v>0.59299999999999997</v>
      </c>
      <c r="F1155" s="24">
        <v>0.53800000000000003</v>
      </c>
      <c r="G1155" s="24">
        <v>0.56599999999999995</v>
      </c>
      <c r="H1155" s="24">
        <v>24</v>
      </c>
      <c r="I1155" s="24">
        <v>14</v>
      </c>
      <c r="J1155" s="25">
        <v>0.57999999999999996</v>
      </c>
      <c r="K1155" s="3"/>
    </row>
    <row r="1156" spans="1:11" ht="22" x14ac:dyDescent="0.3">
      <c r="A1156" s="17" t="s">
        <v>307</v>
      </c>
      <c r="B1156" s="17" t="s">
        <v>356</v>
      </c>
      <c r="C1156" s="18">
        <v>10</v>
      </c>
      <c r="D1156" s="18">
        <v>0.126</v>
      </c>
      <c r="E1156" s="18">
        <f>(C1156 - MIN(C:C)) / (MAX(C:C) - MIN(C:C))</f>
        <v>0.46592894583576</v>
      </c>
      <c r="F1156" s="18">
        <f>1 - ((D1156 - MIN(D:D)) / (MAX(D:D) - MIN(D:D)))</f>
        <v>0.66666666666666674</v>
      </c>
      <c r="G1156" s="18">
        <f>0.5 *E1156+0.5*F1156</f>
        <v>0.5662978062512134</v>
      </c>
      <c r="H1156" s="19">
        <v>10</v>
      </c>
      <c r="I1156" s="19">
        <v>7</v>
      </c>
      <c r="J1156" s="20">
        <f>(I1156/H1156)</f>
        <v>0.7</v>
      </c>
      <c r="K1156" s="17" t="s">
        <v>298</v>
      </c>
    </row>
    <row r="1157" spans="1:11" ht="22" x14ac:dyDescent="0.3">
      <c r="A1157" s="13" t="s">
        <v>147</v>
      </c>
      <c r="B1157" s="13" t="s">
        <v>262</v>
      </c>
      <c r="C1157" s="13">
        <v>7.5</v>
      </c>
      <c r="D1157" s="13">
        <v>0.16900000000000001</v>
      </c>
      <c r="E1157" s="13">
        <v>0.4</v>
      </c>
      <c r="F1157" s="13">
        <v>0.73299999999999998</v>
      </c>
      <c r="G1157" s="13">
        <v>0.56699999999999995</v>
      </c>
      <c r="H1157" s="13">
        <v>19</v>
      </c>
      <c r="I1157" s="13">
        <v>5</v>
      </c>
      <c r="J1157" s="14">
        <v>0.26</v>
      </c>
      <c r="K1157" s="13" t="s">
        <v>141</v>
      </c>
    </row>
    <row r="1158" spans="1:11" ht="22" x14ac:dyDescent="0.3">
      <c r="A1158" s="21" t="s">
        <v>614</v>
      </c>
      <c r="B1158" s="21" t="s">
        <v>623</v>
      </c>
      <c r="C1158" s="21">
        <v>9.5</v>
      </c>
      <c r="D1158" s="21">
        <v>0.17599999999999999</v>
      </c>
      <c r="E1158" s="21">
        <v>0.6</v>
      </c>
      <c r="F1158" s="21">
        <v>0.53400000000000003</v>
      </c>
      <c r="G1158" s="21">
        <v>0.56699999999999995</v>
      </c>
      <c r="H1158" s="21">
        <v>14</v>
      </c>
      <c r="I1158" s="21">
        <v>6</v>
      </c>
      <c r="J1158" s="22">
        <v>0.43</v>
      </c>
      <c r="K1158" s="21" t="s">
        <v>600</v>
      </c>
    </row>
    <row r="1159" spans="1:11" ht="22" x14ac:dyDescent="0.3">
      <c r="A1159" s="21" t="s">
        <v>614</v>
      </c>
      <c r="B1159" s="21" t="s">
        <v>606</v>
      </c>
      <c r="C1159" s="21">
        <v>7</v>
      </c>
      <c r="D1159" s="21">
        <v>9.9000000000000005E-2</v>
      </c>
      <c r="E1159" s="21">
        <v>0.4</v>
      </c>
      <c r="F1159" s="21">
        <v>0.73799999999999999</v>
      </c>
      <c r="G1159" s="21">
        <v>0.56899999999999995</v>
      </c>
      <c r="H1159" s="21">
        <v>14</v>
      </c>
      <c r="I1159" s="21">
        <v>9</v>
      </c>
      <c r="J1159" s="22">
        <v>0.64</v>
      </c>
      <c r="K1159" s="21" t="s">
        <v>600</v>
      </c>
    </row>
    <row r="1160" spans="1:11" ht="22" x14ac:dyDescent="0.3">
      <c r="A1160" s="21" t="s">
        <v>614</v>
      </c>
      <c r="B1160" s="21" t="s">
        <v>599</v>
      </c>
      <c r="C1160" s="21">
        <v>7</v>
      </c>
      <c r="D1160" s="21">
        <v>9.8000000000000004E-2</v>
      </c>
      <c r="E1160" s="21">
        <v>0.4</v>
      </c>
      <c r="F1160" s="21">
        <v>0.74099999999999999</v>
      </c>
      <c r="G1160" s="21">
        <v>0.56999999999999995</v>
      </c>
      <c r="H1160" s="21">
        <v>8</v>
      </c>
      <c r="I1160" s="21">
        <v>4</v>
      </c>
      <c r="J1160" s="22">
        <v>0.5</v>
      </c>
      <c r="K1160" s="21" t="s">
        <v>600</v>
      </c>
    </row>
    <row r="1161" spans="1:11" ht="22" x14ac:dyDescent="0.3">
      <c r="A1161" s="13" t="s">
        <v>246</v>
      </c>
      <c r="B1161" s="13" t="s">
        <v>273</v>
      </c>
      <c r="C1161" s="13">
        <v>8.65</v>
      </c>
      <c r="D1161" s="13">
        <v>0.186</v>
      </c>
      <c r="E1161" s="13">
        <v>0.49199999999999999</v>
      </c>
      <c r="F1161" s="13">
        <v>0.65200000000000002</v>
      </c>
      <c r="G1161" s="13">
        <v>0.57199999999999995</v>
      </c>
      <c r="H1161" s="13">
        <v>20</v>
      </c>
      <c r="I1161" s="13">
        <v>13</v>
      </c>
      <c r="J1161" s="14">
        <v>0.65</v>
      </c>
      <c r="K1161" s="13" t="s">
        <v>160</v>
      </c>
    </row>
    <row r="1162" spans="1:11" ht="22" x14ac:dyDescent="0.3">
      <c r="A1162" s="10" t="s">
        <v>138</v>
      </c>
      <c r="B1162" s="10" t="s">
        <v>136</v>
      </c>
      <c r="C1162" s="10">
        <v>10.36</v>
      </c>
      <c r="D1162" s="11">
        <v>0.129</v>
      </c>
      <c r="E1162" s="11">
        <f>(C1162 - MIN(C:C)) / (MAX(C:C) - MIN(C:C))</f>
        <v>0.48689574839836919</v>
      </c>
      <c r="F1162" s="11">
        <f>1 - ((D1162 - MIN(D:D)) / (MAX(D:D) - MIN(D:D)))</f>
        <v>0.65873015873015872</v>
      </c>
      <c r="G1162" s="11">
        <f>0.5 *E1162+0.5*F1162</f>
        <v>0.57281295356426398</v>
      </c>
      <c r="H1162" s="10">
        <v>25</v>
      </c>
      <c r="I1162" s="10">
        <v>14</v>
      </c>
      <c r="J1162" s="12">
        <f>I1162/H1162</f>
        <v>0.56000000000000005</v>
      </c>
      <c r="K1162" s="3"/>
    </row>
    <row r="1163" spans="1:11" ht="22" x14ac:dyDescent="0.3">
      <c r="A1163" s="24" t="s">
        <v>676</v>
      </c>
      <c r="B1163" s="24" t="s">
        <v>15</v>
      </c>
      <c r="C1163" s="24">
        <v>15.23</v>
      </c>
      <c r="D1163" s="24">
        <v>0.21099999999999999</v>
      </c>
      <c r="E1163" s="24">
        <v>0.84</v>
      </c>
      <c r="F1163" s="24">
        <v>0.308</v>
      </c>
      <c r="G1163" s="24">
        <v>0.57399999999999995</v>
      </c>
      <c r="H1163" s="24">
        <v>15</v>
      </c>
      <c r="I1163" s="24">
        <v>11</v>
      </c>
      <c r="J1163" s="25">
        <v>0.73</v>
      </c>
      <c r="K1163" s="3"/>
    </row>
    <row r="1164" spans="1:11" ht="22" x14ac:dyDescent="0.3">
      <c r="A1164" s="27" t="s">
        <v>755</v>
      </c>
      <c r="B1164" s="27" t="s">
        <v>756</v>
      </c>
      <c r="C1164" s="27">
        <v>6.2</v>
      </c>
      <c r="D1164" s="27">
        <v>0.192</v>
      </c>
      <c r="E1164" s="27">
        <v>0.64800000000000002</v>
      </c>
      <c r="F1164" s="27">
        <v>0.503</v>
      </c>
      <c r="G1164" s="27">
        <v>0.57499999999999996</v>
      </c>
      <c r="H1164" s="27">
        <v>48</v>
      </c>
      <c r="I1164" s="27">
        <v>24</v>
      </c>
      <c r="J1164" s="28">
        <v>0.5</v>
      </c>
      <c r="K1164" s="3"/>
    </row>
    <row r="1165" spans="1:11" ht="22" x14ac:dyDescent="0.3">
      <c r="A1165" s="17" t="s">
        <v>294</v>
      </c>
      <c r="B1165" s="17" t="s">
        <v>15</v>
      </c>
      <c r="C1165" s="18">
        <v>10.83</v>
      </c>
      <c r="D1165" s="18">
        <v>0.13700000000000001</v>
      </c>
      <c r="E1165" s="18">
        <f>(C1165 - MIN(C:C)) / (MAX(C:C) - MIN(C:C))</f>
        <v>0.51426907396622012</v>
      </c>
      <c r="F1165" s="18">
        <f>1 - ((D1165 - MIN(D:D)) / (MAX(D:D) - MIN(D:D)))</f>
        <v>0.63756613756613756</v>
      </c>
      <c r="G1165" s="18">
        <f>0.5 *E1165+0.5*F1165</f>
        <v>0.57591760576617879</v>
      </c>
      <c r="H1165" s="19">
        <v>12</v>
      </c>
      <c r="I1165" s="19">
        <v>11</v>
      </c>
      <c r="J1165" s="20">
        <f>(I1165/H1165)</f>
        <v>0.91666666666666663</v>
      </c>
      <c r="K1165" s="17" t="s">
        <v>296</v>
      </c>
    </row>
    <row r="1166" spans="1:11" ht="22" x14ac:dyDescent="0.3">
      <c r="A1166" s="21" t="s">
        <v>552</v>
      </c>
      <c r="B1166" s="21"/>
      <c r="C1166" s="21">
        <v>12</v>
      </c>
      <c r="D1166" s="21">
        <v>0.24199999999999999</v>
      </c>
      <c r="E1166" s="21">
        <v>0.8</v>
      </c>
      <c r="F1166" s="21">
        <v>0.36</v>
      </c>
      <c r="G1166" s="21">
        <v>0.57999999999999996</v>
      </c>
      <c r="H1166" s="21">
        <v>6</v>
      </c>
      <c r="I1166" s="21">
        <v>5</v>
      </c>
      <c r="J1166" s="22">
        <v>0.83</v>
      </c>
      <c r="K1166" s="21" t="s">
        <v>545</v>
      </c>
    </row>
    <row r="1167" spans="1:11" ht="22" x14ac:dyDescent="0.3">
      <c r="A1167" s="30" t="s">
        <v>900</v>
      </c>
      <c r="B1167" s="30" t="s">
        <v>905</v>
      </c>
      <c r="C1167" s="30">
        <v>12.5</v>
      </c>
      <c r="D1167" s="30">
        <v>0.13300000000000001</v>
      </c>
      <c r="E1167" s="30">
        <v>0.6</v>
      </c>
      <c r="F1167" s="30">
        <v>0.56100000000000005</v>
      </c>
      <c r="G1167" s="30">
        <v>0.57999999999999996</v>
      </c>
      <c r="H1167" s="30">
        <v>17</v>
      </c>
      <c r="I1167" s="30">
        <v>5</v>
      </c>
      <c r="J1167" s="31">
        <v>0.28999999999999998</v>
      </c>
      <c r="K1167" s="30" t="s">
        <v>892</v>
      </c>
    </row>
    <row r="1168" spans="1:11" ht="22" x14ac:dyDescent="0.3">
      <c r="A1168" s="13" t="s">
        <v>199</v>
      </c>
      <c r="B1168" s="13" t="s">
        <v>278</v>
      </c>
      <c r="C1168" s="13">
        <v>7.5</v>
      </c>
      <c r="D1168" s="13">
        <v>0.16300000000000001</v>
      </c>
      <c r="E1168" s="13">
        <v>0.4</v>
      </c>
      <c r="F1168" s="13">
        <v>0.76200000000000001</v>
      </c>
      <c r="G1168" s="13">
        <v>0.58099999999999996</v>
      </c>
      <c r="H1168" s="13">
        <v>16</v>
      </c>
      <c r="I1168" s="13">
        <v>6</v>
      </c>
      <c r="J1168" s="14">
        <v>0.38</v>
      </c>
      <c r="K1168" s="13" t="s">
        <v>183</v>
      </c>
    </row>
    <row r="1169" spans="1:11" ht="22" x14ac:dyDescent="0.3">
      <c r="A1169" s="21" t="s">
        <v>517</v>
      </c>
      <c r="B1169" s="21" t="s">
        <v>515</v>
      </c>
      <c r="C1169" s="21">
        <v>9.5</v>
      </c>
      <c r="D1169" s="21">
        <v>0.16400000000000001</v>
      </c>
      <c r="E1169" s="21">
        <v>0.6</v>
      </c>
      <c r="F1169" s="21">
        <v>0.56599999999999995</v>
      </c>
      <c r="G1169" s="21">
        <v>0.58299999999999996</v>
      </c>
      <c r="H1169" s="21">
        <v>9</v>
      </c>
      <c r="I1169" s="21">
        <v>3</v>
      </c>
      <c r="J1169" s="22">
        <v>0.33</v>
      </c>
      <c r="K1169" s="21" t="s">
        <v>514</v>
      </c>
    </row>
    <row r="1170" spans="1:11" ht="22" x14ac:dyDescent="0.3">
      <c r="A1170" s="13" t="s">
        <v>246</v>
      </c>
      <c r="B1170" s="13" t="s">
        <v>256</v>
      </c>
      <c r="C1170" s="13">
        <v>8</v>
      </c>
      <c r="D1170" s="13">
        <v>0.16900000000000001</v>
      </c>
      <c r="E1170" s="13">
        <v>0.44</v>
      </c>
      <c r="F1170" s="13">
        <v>0.73299999999999998</v>
      </c>
      <c r="G1170" s="13">
        <v>0.58699999999999997</v>
      </c>
      <c r="H1170" s="13">
        <v>18</v>
      </c>
      <c r="I1170" s="13">
        <v>10</v>
      </c>
      <c r="J1170" s="14">
        <v>0.56000000000000005</v>
      </c>
      <c r="K1170" s="13" t="s">
        <v>160</v>
      </c>
    </row>
    <row r="1171" spans="1:11" ht="22" x14ac:dyDescent="0.3">
      <c r="A1171" s="21" t="s">
        <v>461</v>
      </c>
      <c r="B1171" s="21" t="s">
        <v>462</v>
      </c>
      <c r="C1171" s="21">
        <v>9.17</v>
      </c>
      <c r="D1171" s="21">
        <v>0.151</v>
      </c>
      <c r="E1171" s="21">
        <v>0.57399999999999995</v>
      </c>
      <c r="F1171" s="21">
        <v>0.60099999999999998</v>
      </c>
      <c r="G1171" s="21">
        <v>0.58699999999999997</v>
      </c>
      <c r="H1171" s="21">
        <v>17</v>
      </c>
      <c r="I1171" s="21">
        <v>8</v>
      </c>
      <c r="J1171" s="22">
        <v>0.47</v>
      </c>
      <c r="K1171" s="21" t="s">
        <v>463</v>
      </c>
    </row>
    <row r="1172" spans="1:11" ht="22" x14ac:dyDescent="0.3">
      <c r="A1172" s="21" t="s">
        <v>419</v>
      </c>
      <c r="B1172" s="21" t="s">
        <v>422</v>
      </c>
      <c r="C1172" s="21">
        <v>8.66</v>
      </c>
      <c r="D1172" s="21">
        <v>0.13400000000000001</v>
      </c>
      <c r="E1172" s="21">
        <v>0.53300000000000003</v>
      </c>
      <c r="F1172" s="21">
        <v>0.64600000000000002</v>
      </c>
      <c r="G1172" s="21">
        <v>0.58899999999999997</v>
      </c>
      <c r="H1172" s="21">
        <v>15</v>
      </c>
      <c r="I1172" s="21">
        <v>6</v>
      </c>
      <c r="J1172" s="22">
        <v>0.4</v>
      </c>
      <c r="K1172" s="21" t="s">
        <v>414</v>
      </c>
    </row>
    <row r="1173" spans="1:11" ht="22" x14ac:dyDescent="0.3">
      <c r="A1173" s="13" t="s">
        <v>199</v>
      </c>
      <c r="B1173" s="13" t="s">
        <v>274</v>
      </c>
      <c r="C1173" s="13">
        <v>11.25</v>
      </c>
      <c r="D1173" s="13">
        <v>0.222</v>
      </c>
      <c r="E1173" s="13">
        <v>0.7</v>
      </c>
      <c r="F1173" s="13">
        <v>0.48099999999999998</v>
      </c>
      <c r="G1173" s="13">
        <v>0.59</v>
      </c>
      <c r="H1173" s="13">
        <v>15</v>
      </c>
      <c r="I1173" s="13">
        <v>6</v>
      </c>
      <c r="J1173" s="14">
        <v>0.4</v>
      </c>
      <c r="K1173" s="13" t="s">
        <v>183</v>
      </c>
    </row>
    <row r="1174" spans="1:11" ht="22" x14ac:dyDescent="0.3">
      <c r="A1174" s="27" t="s">
        <v>724</v>
      </c>
      <c r="B1174" s="27" t="s">
        <v>757</v>
      </c>
      <c r="C1174" s="27">
        <v>7.5</v>
      </c>
      <c r="D1174" s="27">
        <v>0.22900000000000001</v>
      </c>
      <c r="E1174" s="27">
        <v>0.876</v>
      </c>
      <c r="F1174" s="27">
        <v>0.309</v>
      </c>
      <c r="G1174" s="27">
        <v>0.59199999999999997</v>
      </c>
      <c r="H1174" s="27">
        <v>11</v>
      </c>
      <c r="I1174" s="27">
        <v>8</v>
      </c>
      <c r="J1174" s="28">
        <v>0.73</v>
      </c>
      <c r="K1174" s="3"/>
    </row>
    <row r="1175" spans="1:11" ht="22" x14ac:dyDescent="0.3">
      <c r="A1175" s="21" t="s">
        <v>430</v>
      </c>
      <c r="B1175" s="21" t="s">
        <v>432</v>
      </c>
      <c r="C1175" s="21">
        <v>12</v>
      </c>
      <c r="D1175" s="21">
        <v>0.23200000000000001</v>
      </c>
      <c r="E1175" s="21">
        <v>0.8</v>
      </c>
      <c r="F1175" s="21">
        <v>0.38600000000000001</v>
      </c>
      <c r="G1175" s="21">
        <v>0.59299999999999997</v>
      </c>
      <c r="H1175" s="21">
        <v>13</v>
      </c>
      <c r="I1175" s="21">
        <v>6</v>
      </c>
      <c r="J1175" s="22">
        <v>0.46</v>
      </c>
      <c r="K1175" s="21" t="s">
        <v>414</v>
      </c>
    </row>
    <row r="1176" spans="1:11" ht="22" x14ac:dyDescent="0.3">
      <c r="A1176" s="13" t="s">
        <v>188</v>
      </c>
      <c r="B1176" s="13" t="s">
        <v>279</v>
      </c>
      <c r="C1176" s="13">
        <v>8.75</v>
      </c>
      <c r="D1176" s="13">
        <v>0.17799999999999999</v>
      </c>
      <c r="E1176" s="13">
        <v>0.5</v>
      </c>
      <c r="F1176" s="13">
        <v>0.69</v>
      </c>
      <c r="G1176" s="13">
        <v>0.59499999999999997</v>
      </c>
      <c r="H1176" s="13">
        <v>17</v>
      </c>
      <c r="I1176" s="13">
        <v>8</v>
      </c>
      <c r="J1176" s="14">
        <v>0.47</v>
      </c>
      <c r="K1176" s="13" t="s">
        <v>183</v>
      </c>
    </row>
    <row r="1177" spans="1:11" ht="22" x14ac:dyDescent="0.3">
      <c r="A1177" s="13" t="s">
        <v>197</v>
      </c>
      <c r="B1177" s="13" t="s">
        <v>15</v>
      </c>
      <c r="C1177" s="13">
        <v>7.5</v>
      </c>
      <c r="D1177" s="13">
        <v>0.157</v>
      </c>
      <c r="E1177" s="13">
        <v>0.4</v>
      </c>
      <c r="F1177" s="13">
        <v>0.79</v>
      </c>
      <c r="G1177" s="13">
        <v>0.59499999999999997</v>
      </c>
      <c r="H1177" s="13">
        <v>16</v>
      </c>
      <c r="I1177" s="13">
        <v>8</v>
      </c>
      <c r="J1177" s="14">
        <v>0.5</v>
      </c>
      <c r="K1177" s="13" t="s">
        <v>198</v>
      </c>
    </row>
    <row r="1178" spans="1:11" ht="22" x14ac:dyDescent="0.3">
      <c r="A1178" s="21" t="s">
        <v>587</v>
      </c>
      <c r="B1178" s="21" t="s">
        <v>588</v>
      </c>
      <c r="C1178" s="21">
        <v>11</v>
      </c>
      <c r="D1178" s="21">
        <v>0.19900000000000001</v>
      </c>
      <c r="E1178" s="21">
        <v>0.72</v>
      </c>
      <c r="F1178" s="21">
        <v>0.47399999999999998</v>
      </c>
      <c r="G1178" s="21">
        <v>0.59699999999999998</v>
      </c>
      <c r="H1178" s="21">
        <v>8</v>
      </c>
      <c r="I1178" s="21">
        <v>5</v>
      </c>
      <c r="J1178" s="22">
        <v>0.63</v>
      </c>
      <c r="K1178" s="21" t="s">
        <v>581</v>
      </c>
    </row>
    <row r="1179" spans="1:11" ht="22" x14ac:dyDescent="0.3">
      <c r="A1179" s="30" t="s">
        <v>880</v>
      </c>
      <c r="B1179" s="30" t="s">
        <v>889</v>
      </c>
      <c r="C1179" s="30">
        <v>5.83</v>
      </c>
      <c r="D1179" s="30">
        <v>0</v>
      </c>
      <c r="E1179" s="30">
        <v>0.2</v>
      </c>
      <c r="F1179" s="30">
        <v>1</v>
      </c>
      <c r="G1179" s="30">
        <v>0.6</v>
      </c>
      <c r="H1179" s="30">
        <v>17</v>
      </c>
      <c r="I1179" s="30">
        <v>5</v>
      </c>
      <c r="J1179" s="31">
        <v>0.28999999999999998</v>
      </c>
      <c r="K1179" s="30" t="s">
        <v>867</v>
      </c>
    </row>
    <row r="1180" spans="1:11" ht="22" x14ac:dyDescent="0.3">
      <c r="A1180" s="17" t="s">
        <v>309</v>
      </c>
      <c r="B1180" s="17" t="s">
        <v>375</v>
      </c>
      <c r="C1180" s="18">
        <v>14.64</v>
      </c>
      <c r="D1180" s="18">
        <v>0.20200000000000001</v>
      </c>
      <c r="E1180" s="18">
        <f>(C1180 - MIN(C:C)) / (MAX(C:C) - MIN(C:C))</f>
        <v>0.73616773442050087</v>
      </c>
      <c r="F1180" s="18">
        <f>1 - ((D1180 - MIN(D:D)) / (MAX(D:D) - MIN(D:D)))</f>
        <v>0.46560846560846558</v>
      </c>
      <c r="G1180" s="18">
        <f>0.5 *E1180+0.5*F1180</f>
        <v>0.60088810001448323</v>
      </c>
      <c r="H1180" s="19">
        <v>12</v>
      </c>
      <c r="I1180" s="19">
        <v>8</v>
      </c>
      <c r="J1180" s="20">
        <f>(I1180/H1180)</f>
        <v>0.66666666666666663</v>
      </c>
      <c r="K1180" s="17" t="s">
        <v>296</v>
      </c>
    </row>
    <row r="1181" spans="1:11" ht="22" x14ac:dyDescent="0.3">
      <c r="A1181" s="21" t="s">
        <v>471</v>
      </c>
      <c r="B1181" s="21" t="s">
        <v>472</v>
      </c>
      <c r="C1181" s="21">
        <v>12.5</v>
      </c>
      <c r="D1181" s="21">
        <v>0.24</v>
      </c>
      <c r="E1181" s="21">
        <v>0.84</v>
      </c>
      <c r="F1181" s="21">
        <v>0.36499999999999999</v>
      </c>
      <c r="G1181" s="21">
        <v>0.60299999999999998</v>
      </c>
      <c r="H1181" s="21">
        <v>8</v>
      </c>
      <c r="I1181" s="21">
        <v>4</v>
      </c>
      <c r="J1181" s="22">
        <v>0.5</v>
      </c>
      <c r="K1181" s="21" t="s">
        <v>463</v>
      </c>
    </row>
    <row r="1182" spans="1:11" ht="22" x14ac:dyDescent="0.3">
      <c r="A1182" s="21" t="s">
        <v>512</v>
      </c>
      <c r="B1182" s="21" t="s">
        <v>516</v>
      </c>
      <c r="C1182" s="21">
        <v>9.5</v>
      </c>
      <c r="D1182" s="21">
        <v>0.14599999999999999</v>
      </c>
      <c r="E1182" s="21">
        <v>0.6</v>
      </c>
      <c r="F1182" s="21">
        <v>0.61399999999999999</v>
      </c>
      <c r="G1182" s="21">
        <v>0.60699999999999998</v>
      </c>
      <c r="H1182" s="21">
        <v>7</v>
      </c>
      <c r="I1182" s="21">
        <v>5</v>
      </c>
      <c r="J1182" s="22">
        <v>0.71</v>
      </c>
      <c r="K1182" s="21" t="s">
        <v>514</v>
      </c>
    </row>
    <row r="1183" spans="1:11" ht="22" x14ac:dyDescent="0.3">
      <c r="A1183" s="13" t="s">
        <v>147</v>
      </c>
      <c r="B1183" s="13" t="s">
        <v>237</v>
      </c>
      <c r="C1183" s="13">
        <v>5.5</v>
      </c>
      <c r="D1183" s="13">
        <v>0.11799999999999999</v>
      </c>
      <c r="E1183" s="13">
        <v>0.24</v>
      </c>
      <c r="F1183" s="13">
        <v>0.97599999999999998</v>
      </c>
      <c r="G1183" s="13">
        <v>0.60799999999999998</v>
      </c>
      <c r="H1183" s="13">
        <v>21</v>
      </c>
      <c r="I1183" s="13">
        <v>6</v>
      </c>
      <c r="J1183" s="14">
        <v>0.28999999999999998</v>
      </c>
      <c r="K1183" s="13" t="s">
        <v>141</v>
      </c>
    </row>
    <row r="1184" spans="1:11" ht="22" x14ac:dyDescent="0.3">
      <c r="A1184" s="24" t="s">
        <v>677</v>
      </c>
      <c r="B1184" s="24" t="s">
        <v>710</v>
      </c>
      <c r="C1184" s="24">
        <v>15</v>
      </c>
      <c r="D1184" s="24">
        <v>0.191</v>
      </c>
      <c r="E1184" s="24">
        <v>0.82399999999999995</v>
      </c>
      <c r="F1184" s="24">
        <v>0.39300000000000002</v>
      </c>
      <c r="G1184" s="24">
        <v>0.60799999999999998</v>
      </c>
      <c r="H1184" s="24">
        <v>20</v>
      </c>
      <c r="I1184" s="24">
        <v>14</v>
      </c>
      <c r="J1184" s="25">
        <v>0.7</v>
      </c>
      <c r="K1184" s="3"/>
    </row>
    <row r="1185" spans="1:11" ht="22" x14ac:dyDescent="0.3">
      <c r="A1185" s="13" t="s">
        <v>188</v>
      </c>
      <c r="B1185" s="13" t="s">
        <v>275</v>
      </c>
      <c r="C1185" s="13">
        <v>9.5</v>
      </c>
      <c r="D1185" s="13">
        <v>0.184</v>
      </c>
      <c r="E1185" s="13">
        <v>0.56000000000000005</v>
      </c>
      <c r="F1185" s="13">
        <v>0.66200000000000003</v>
      </c>
      <c r="G1185" s="13">
        <v>0.61099999999999999</v>
      </c>
      <c r="H1185" s="13">
        <v>16</v>
      </c>
      <c r="I1185" s="13">
        <v>5</v>
      </c>
      <c r="J1185" s="14">
        <v>0.31</v>
      </c>
      <c r="K1185" s="13" t="s">
        <v>183</v>
      </c>
    </row>
    <row r="1186" spans="1:11" ht="22" x14ac:dyDescent="0.3">
      <c r="A1186" s="24" t="s">
        <v>692</v>
      </c>
      <c r="B1186" s="24" t="s">
        <v>693</v>
      </c>
      <c r="C1186" s="24">
        <v>12.88</v>
      </c>
      <c r="D1186" s="24">
        <v>0.155</v>
      </c>
      <c r="E1186" s="24">
        <v>0.67400000000000004</v>
      </c>
      <c r="F1186" s="24">
        <v>0.54700000000000004</v>
      </c>
      <c r="G1186" s="24">
        <v>0.61099999999999999</v>
      </c>
      <c r="H1186" s="24">
        <v>60</v>
      </c>
      <c r="I1186" s="24">
        <v>29</v>
      </c>
      <c r="J1186" s="25">
        <v>0.48</v>
      </c>
      <c r="K1186" s="3"/>
    </row>
    <row r="1187" spans="1:11" ht="22" x14ac:dyDescent="0.3">
      <c r="A1187" s="21" t="s">
        <v>379</v>
      </c>
      <c r="B1187" s="21" t="s">
        <v>380</v>
      </c>
      <c r="C1187" s="21">
        <v>10</v>
      </c>
      <c r="D1187" s="21">
        <v>0.157</v>
      </c>
      <c r="E1187" s="21">
        <v>0.64</v>
      </c>
      <c r="F1187" s="21">
        <v>0.58499999999999996</v>
      </c>
      <c r="G1187" s="21">
        <v>0.61199999999999999</v>
      </c>
      <c r="H1187" s="21">
        <v>14</v>
      </c>
      <c r="I1187" s="21">
        <v>6</v>
      </c>
      <c r="J1187" s="22">
        <v>0.43</v>
      </c>
      <c r="K1187" s="21" t="s">
        <v>381</v>
      </c>
    </row>
    <row r="1188" spans="1:11" ht="22" x14ac:dyDescent="0.3">
      <c r="A1188" s="21" t="s">
        <v>524</v>
      </c>
      <c r="B1188" s="21" t="s">
        <v>525</v>
      </c>
      <c r="C1188" s="21">
        <v>10.75</v>
      </c>
      <c r="D1188" s="21">
        <v>0.18</v>
      </c>
      <c r="E1188" s="21">
        <v>0.7</v>
      </c>
      <c r="F1188" s="21">
        <v>0.52400000000000002</v>
      </c>
      <c r="G1188" s="21">
        <v>0.61199999999999999</v>
      </c>
      <c r="H1188" s="21">
        <v>9</v>
      </c>
      <c r="I1188" s="21">
        <v>4</v>
      </c>
      <c r="J1188" s="22">
        <v>0.44</v>
      </c>
      <c r="K1188" s="21" t="s">
        <v>514</v>
      </c>
    </row>
    <row r="1189" spans="1:11" ht="22" x14ac:dyDescent="0.3">
      <c r="A1189" s="30" t="s">
        <v>798</v>
      </c>
      <c r="B1189" s="30" t="s">
        <v>15</v>
      </c>
      <c r="C1189" s="30">
        <v>12</v>
      </c>
      <c r="D1189" s="30">
        <v>0.105</v>
      </c>
      <c r="E1189" s="30">
        <v>0.56999999999999995</v>
      </c>
      <c r="F1189" s="30">
        <v>0.65300000000000002</v>
      </c>
      <c r="G1189" s="30">
        <v>0.61199999999999999</v>
      </c>
      <c r="H1189" s="30">
        <v>15</v>
      </c>
      <c r="I1189" s="30">
        <v>10</v>
      </c>
      <c r="J1189" s="31">
        <v>0.67</v>
      </c>
      <c r="K1189" s="30" t="s">
        <v>799</v>
      </c>
    </row>
    <row r="1190" spans="1:11" ht="22" x14ac:dyDescent="0.3">
      <c r="A1190" s="30" t="s">
        <v>890</v>
      </c>
      <c r="B1190" s="30" t="s">
        <v>895</v>
      </c>
      <c r="C1190" s="30">
        <v>15</v>
      </c>
      <c r="D1190" s="30">
        <v>0.159</v>
      </c>
      <c r="E1190" s="30">
        <v>0.75</v>
      </c>
      <c r="F1190" s="30">
        <v>0.47499999999999998</v>
      </c>
      <c r="G1190" s="30">
        <v>0.61299999999999999</v>
      </c>
      <c r="H1190" s="30">
        <v>16</v>
      </c>
      <c r="I1190" s="30">
        <v>4</v>
      </c>
      <c r="J1190" s="31">
        <v>0.25</v>
      </c>
      <c r="K1190" s="30" t="s">
        <v>892</v>
      </c>
    </row>
    <row r="1191" spans="1:11" ht="22" x14ac:dyDescent="0.3">
      <c r="A1191" s="17" t="s">
        <v>305</v>
      </c>
      <c r="B1191" s="17" t="s">
        <v>315</v>
      </c>
      <c r="C1191" s="18">
        <v>17.5</v>
      </c>
      <c r="D1191" s="18">
        <v>0.255</v>
      </c>
      <c r="E1191" s="18">
        <f>(C1191 - MIN(C:C)) / (MAX(C:C) - MIN(C:C))</f>
        <v>0.90273733255678501</v>
      </c>
      <c r="F1191" s="18">
        <f>1 - ((D1191 - MIN(D:D)) / (MAX(D:D) - MIN(D:D)))</f>
        <v>0.32539682539682535</v>
      </c>
      <c r="G1191" s="18">
        <f>0.5 *E1191+0.5*F1191</f>
        <v>0.61406707897680524</v>
      </c>
      <c r="H1191" s="19">
        <v>19</v>
      </c>
      <c r="I1191" s="19">
        <v>15</v>
      </c>
      <c r="J1191" s="20">
        <f>(I1191/H1191)</f>
        <v>0.78947368421052633</v>
      </c>
      <c r="K1191" s="17" t="s">
        <v>306</v>
      </c>
    </row>
    <row r="1192" spans="1:11" ht="22" x14ac:dyDescent="0.3">
      <c r="A1192" s="21" t="s">
        <v>464</v>
      </c>
      <c r="B1192" s="21" t="s">
        <v>462</v>
      </c>
      <c r="C1192" s="21">
        <v>11.67</v>
      </c>
      <c r="D1192" s="21">
        <v>0.20499999999999999</v>
      </c>
      <c r="E1192" s="21">
        <v>0.77400000000000002</v>
      </c>
      <c r="F1192" s="21">
        <v>0.45800000000000002</v>
      </c>
      <c r="G1192" s="21">
        <v>0.61599999999999999</v>
      </c>
      <c r="H1192" s="21">
        <v>12</v>
      </c>
      <c r="I1192" s="21">
        <v>8</v>
      </c>
      <c r="J1192" s="22">
        <v>0.67</v>
      </c>
      <c r="K1192" s="21" t="s">
        <v>463</v>
      </c>
    </row>
    <row r="1193" spans="1:11" ht="22" x14ac:dyDescent="0.3">
      <c r="A1193" s="13" t="s">
        <v>228</v>
      </c>
      <c r="B1193" s="13" t="s">
        <v>272</v>
      </c>
      <c r="C1193" s="13">
        <v>6.67</v>
      </c>
      <c r="D1193" s="13">
        <v>0.13300000000000001</v>
      </c>
      <c r="E1193" s="13">
        <v>0.33400000000000002</v>
      </c>
      <c r="F1193" s="13">
        <v>0.90500000000000003</v>
      </c>
      <c r="G1193" s="13">
        <v>0.61899999999999999</v>
      </c>
      <c r="H1193" s="13">
        <v>19</v>
      </c>
      <c r="I1193" s="13">
        <v>12</v>
      </c>
      <c r="J1193" s="14">
        <v>0.63</v>
      </c>
      <c r="K1193" s="13" t="s">
        <v>169</v>
      </c>
    </row>
    <row r="1194" spans="1:11" ht="22" x14ac:dyDescent="0.3">
      <c r="A1194" s="21" t="s">
        <v>412</v>
      </c>
      <c r="B1194" s="21" t="s">
        <v>417</v>
      </c>
      <c r="C1194" s="21">
        <v>10.33</v>
      </c>
      <c r="D1194" s="21">
        <v>0.16200000000000001</v>
      </c>
      <c r="E1194" s="21">
        <v>0.66600000000000004</v>
      </c>
      <c r="F1194" s="21">
        <v>0.57099999999999995</v>
      </c>
      <c r="G1194" s="21">
        <v>0.61899999999999999</v>
      </c>
      <c r="H1194" s="21">
        <v>7</v>
      </c>
      <c r="I1194" s="21">
        <v>4</v>
      </c>
      <c r="J1194" s="22">
        <v>0.56999999999999995</v>
      </c>
      <c r="K1194" s="21" t="s">
        <v>414</v>
      </c>
    </row>
    <row r="1195" spans="1:11" ht="22" x14ac:dyDescent="0.3">
      <c r="A1195" s="30" t="s">
        <v>890</v>
      </c>
      <c r="B1195" s="30" t="s">
        <v>896</v>
      </c>
      <c r="C1195" s="30">
        <v>11.59</v>
      </c>
      <c r="D1195" s="30">
        <v>9.2999999999999999E-2</v>
      </c>
      <c r="E1195" s="30">
        <v>0.54500000000000004</v>
      </c>
      <c r="F1195" s="30">
        <v>0.69299999999999995</v>
      </c>
      <c r="G1195" s="30">
        <v>0.61899999999999999</v>
      </c>
      <c r="H1195" s="30">
        <v>17</v>
      </c>
      <c r="I1195" s="30">
        <v>11</v>
      </c>
      <c r="J1195" s="31">
        <v>0.65</v>
      </c>
      <c r="K1195" s="30" t="s">
        <v>892</v>
      </c>
    </row>
    <row r="1196" spans="1:11" ht="22" x14ac:dyDescent="0.3">
      <c r="A1196" s="21" t="s">
        <v>512</v>
      </c>
      <c r="B1196" s="21" t="s">
        <v>516</v>
      </c>
      <c r="C1196" s="21">
        <v>8.66</v>
      </c>
      <c r="D1196" s="21">
        <v>0.11</v>
      </c>
      <c r="E1196" s="21">
        <v>0.53300000000000003</v>
      </c>
      <c r="F1196" s="21">
        <v>0.70899999999999996</v>
      </c>
      <c r="G1196" s="21">
        <v>0.621</v>
      </c>
      <c r="H1196" s="21">
        <v>12</v>
      </c>
      <c r="I1196" s="21">
        <v>8</v>
      </c>
      <c r="J1196" s="22">
        <v>0.67</v>
      </c>
      <c r="K1196" s="21" t="s">
        <v>514</v>
      </c>
    </row>
    <row r="1197" spans="1:11" ht="22" x14ac:dyDescent="0.3">
      <c r="A1197" s="21" t="s">
        <v>587</v>
      </c>
      <c r="B1197" s="21" t="s">
        <v>589</v>
      </c>
      <c r="C1197" s="21">
        <v>12</v>
      </c>
      <c r="D1197" s="21">
        <v>0.21099999999999999</v>
      </c>
      <c r="E1197" s="21">
        <v>0.8</v>
      </c>
      <c r="F1197" s="21">
        <v>0.442</v>
      </c>
      <c r="G1197" s="21">
        <v>0.621</v>
      </c>
      <c r="H1197" s="21">
        <v>6</v>
      </c>
      <c r="I1197" s="21">
        <v>3</v>
      </c>
      <c r="J1197" s="22">
        <v>0.5</v>
      </c>
      <c r="K1197" s="21" t="s">
        <v>581</v>
      </c>
    </row>
    <row r="1198" spans="1:11" ht="22" x14ac:dyDescent="0.3">
      <c r="A1198" s="21" t="s">
        <v>429</v>
      </c>
      <c r="B1198" s="21" t="s">
        <v>417</v>
      </c>
      <c r="C1198" s="21">
        <v>12</v>
      </c>
      <c r="D1198" s="21">
        <v>0.20899999999999999</v>
      </c>
      <c r="E1198" s="21">
        <v>0.8</v>
      </c>
      <c r="F1198" s="21">
        <v>0.44700000000000001</v>
      </c>
      <c r="G1198" s="21">
        <v>0.624</v>
      </c>
      <c r="H1198" s="21">
        <v>9</v>
      </c>
      <c r="I1198" s="21">
        <v>4</v>
      </c>
      <c r="J1198" s="22">
        <v>0.44</v>
      </c>
      <c r="K1198" s="21" t="s">
        <v>414</v>
      </c>
    </row>
    <row r="1199" spans="1:11" ht="22" x14ac:dyDescent="0.3">
      <c r="A1199" s="13" t="s">
        <v>280</v>
      </c>
      <c r="B1199" s="13" t="s">
        <v>281</v>
      </c>
      <c r="C1199" s="13">
        <v>10.56</v>
      </c>
      <c r="D1199" s="13">
        <v>0.19600000000000001</v>
      </c>
      <c r="E1199" s="13">
        <v>0.64500000000000002</v>
      </c>
      <c r="F1199" s="13">
        <v>0.60499999999999998</v>
      </c>
      <c r="G1199" s="13">
        <v>0.625</v>
      </c>
      <c r="H1199" s="13">
        <v>57</v>
      </c>
      <c r="I1199" s="13">
        <v>20</v>
      </c>
      <c r="J1199" s="14">
        <v>0.35</v>
      </c>
      <c r="K1199" s="13" t="s">
        <v>204</v>
      </c>
    </row>
    <row r="1200" spans="1:11" ht="22" x14ac:dyDescent="0.3">
      <c r="A1200" s="21" t="s">
        <v>418</v>
      </c>
      <c r="B1200" s="21" t="s">
        <v>415</v>
      </c>
      <c r="C1200" s="21">
        <v>9.5</v>
      </c>
      <c r="D1200" s="21">
        <v>0.129</v>
      </c>
      <c r="E1200" s="21">
        <v>0.6</v>
      </c>
      <c r="F1200" s="21">
        <v>0.65900000000000003</v>
      </c>
      <c r="G1200" s="21">
        <v>0.629</v>
      </c>
      <c r="H1200" s="21">
        <v>13</v>
      </c>
      <c r="I1200" s="21">
        <v>5</v>
      </c>
      <c r="J1200" s="22">
        <v>0.38</v>
      </c>
      <c r="K1200" s="21" t="s">
        <v>414</v>
      </c>
    </row>
    <row r="1201" spans="1:11" ht="22" x14ac:dyDescent="0.3">
      <c r="A1201" s="24" t="s">
        <v>676</v>
      </c>
      <c r="B1201" s="24" t="s">
        <v>15</v>
      </c>
      <c r="C1201" s="24">
        <v>14.17</v>
      </c>
      <c r="D1201" s="24">
        <v>0.16700000000000001</v>
      </c>
      <c r="E1201" s="24">
        <v>0.76500000000000001</v>
      </c>
      <c r="F1201" s="24">
        <v>0.496</v>
      </c>
      <c r="G1201" s="24">
        <v>0.63100000000000001</v>
      </c>
      <c r="H1201" s="24">
        <v>17</v>
      </c>
      <c r="I1201" s="24">
        <v>12</v>
      </c>
      <c r="J1201" s="25">
        <v>0.71</v>
      </c>
      <c r="K1201" s="3"/>
    </row>
    <row r="1202" spans="1:11" ht="22" x14ac:dyDescent="0.3">
      <c r="A1202" s="21" t="s">
        <v>438</v>
      </c>
      <c r="B1202" s="21" t="s">
        <v>444</v>
      </c>
      <c r="C1202" s="21">
        <v>10.57</v>
      </c>
      <c r="D1202" s="21">
        <v>0.152</v>
      </c>
      <c r="E1202" s="21">
        <v>0.68600000000000005</v>
      </c>
      <c r="F1202" s="21">
        <v>0.59799999999999998</v>
      </c>
      <c r="G1202" s="21">
        <v>0.64200000000000002</v>
      </c>
      <c r="H1202" s="21">
        <v>11</v>
      </c>
      <c r="I1202" s="21">
        <v>7</v>
      </c>
      <c r="J1202" s="22">
        <v>0.64</v>
      </c>
      <c r="K1202" s="21" t="s">
        <v>440</v>
      </c>
    </row>
    <row r="1203" spans="1:11" ht="22" x14ac:dyDescent="0.3">
      <c r="A1203" s="27" t="s">
        <v>758</v>
      </c>
      <c r="B1203" s="27" t="s">
        <v>759</v>
      </c>
      <c r="C1203" s="27">
        <v>7.1</v>
      </c>
      <c r="D1203" s="27">
        <v>0.19600000000000001</v>
      </c>
      <c r="E1203" s="27">
        <v>0.80600000000000005</v>
      </c>
      <c r="F1203" s="27">
        <v>0.48199999999999998</v>
      </c>
      <c r="G1203" s="27">
        <v>0.64400000000000002</v>
      </c>
      <c r="H1203" s="27">
        <v>98</v>
      </c>
      <c r="I1203" s="27">
        <v>30</v>
      </c>
      <c r="J1203" s="28">
        <v>0.31</v>
      </c>
      <c r="K1203" s="3"/>
    </row>
    <row r="1204" spans="1:11" ht="22" x14ac:dyDescent="0.3">
      <c r="A1204" s="24" t="s">
        <v>680</v>
      </c>
      <c r="B1204" s="24" t="s">
        <v>15</v>
      </c>
      <c r="C1204" s="24">
        <v>17.5</v>
      </c>
      <c r="D1204" s="24">
        <v>0.215</v>
      </c>
      <c r="E1204" s="24">
        <v>1</v>
      </c>
      <c r="F1204" s="24">
        <v>0.29099999999999998</v>
      </c>
      <c r="G1204" s="24">
        <v>0.64500000000000002</v>
      </c>
      <c r="H1204" s="24">
        <v>12</v>
      </c>
      <c r="I1204" s="24">
        <v>7</v>
      </c>
      <c r="J1204" s="25">
        <v>0.57999999999999996</v>
      </c>
      <c r="K1204" s="3"/>
    </row>
    <row r="1205" spans="1:11" ht="22" x14ac:dyDescent="0.3">
      <c r="A1205" s="21" t="s">
        <v>465</v>
      </c>
      <c r="B1205" s="21" t="s">
        <v>467</v>
      </c>
      <c r="C1205" s="21">
        <v>12.5</v>
      </c>
      <c r="D1205" s="21">
        <v>0.20499999999999999</v>
      </c>
      <c r="E1205" s="21">
        <v>0.84</v>
      </c>
      <c r="F1205" s="21">
        <v>0.45800000000000002</v>
      </c>
      <c r="G1205" s="21">
        <v>0.64900000000000002</v>
      </c>
      <c r="H1205" s="21">
        <v>12</v>
      </c>
      <c r="I1205" s="21">
        <v>6</v>
      </c>
      <c r="J1205" s="22">
        <v>0.5</v>
      </c>
      <c r="K1205" s="21" t="s">
        <v>463</v>
      </c>
    </row>
    <row r="1206" spans="1:11" ht="22" x14ac:dyDescent="0.3">
      <c r="A1206" s="24" t="s">
        <v>692</v>
      </c>
      <c r="B1206" s="24" t="s">
        <v>702</v>
      </c>
      <c r="C1206" s="24">
        <v>16.39</v>
      </c>
      <c r="D1206" s="24">
        <v>0.19500000000000001</v>
      </c>
      <c r="E1206" s="24">
        <v>0.92200000000000004</v>
      </c>
      <c r="F1206" s="24">
        <v>0.376</v>
      </c>
      <c r="G1206" s="24">
        <v>0.64900000000000002</v>
      </c>
      <c r="H1206" s="24">
        <v>62</v>
      </c>
      <c r="I1206" s="24">
        <v>33</v>
      </c>
      <c r="J1206" s="25">
        <v>0.53</v>
      </c>
      <c r="K1206" s="3"/>
    </row>
    <row r="1207" spans="1:11" ht="22" x14ac:dyDescent="0.3">
      <c r="A1207" s="21" t="s">
        <v>446</v>
      </c>
      <c r="B1207" s="21" t="s">
        <v>444</v>
      </c>
      <c r="C1207" s="21">
        <v>12</v>
      </c>
      <c r="D1207" s="21">
        <v>0.18</v>
      </c>
      <c r="E1207" s="21">
        <v>0.8</v>
      </c>
      <c r="F1207" s="21">
        <v>0.52400000000000002</v>
      </c>
      <c r="G1207" s="21">
        <v>0.66200000000000003</v>
      </c>
      <c r="H1207" s="21">
        <v>13</v>
      </c>
      <c r="I1207" s="21">
        <v>6</v>
      </c>
      <c r="J1207" s="22">
        <v>0.46</v>
      </c>
      <c r="K1207" s="21" t="s">
        <v>440</v>
      </c>
    </row>
    <row r="1208" spans="1:11" ht="22" x14ac:dyDescent="0.3">
      <c r="A1208" s="30" t="s">
        <v>805</v>
      </c>
      <c r="B1208" s="30" t="s">
        <v>806</v>
      </c>
      <c r="C1208" s="30">
        <v>12.5</v>
      </c>
      <c r="D1208" s="30">
        <v>8.3000000000000004E-2</v>
      </c>
      <c r="E1208" s="30">
        <v>0.6</v>
      </c>
      <c r="F1208" s="30">
        <v>0.72599999999999998</v>
      </c>
      <c r="G1208" s="30">
        <v>0.66300000000000003</v>
      </c>
      <c r="H1208" s="30">
        <v>18</v>
      </c>
      <c r="I1208" s="30">
        <v>14</v>
      </c>
      <c r="J1208" s="31">
        <v>0.78</v>
      </c>
      <c r="K1208" s="30" t="s">
        <v>807</v>
      </c>
    </row>
    <row r="1209" spans="1:11" ht="22" x14ac:dyDescent="0.3">
      <c r="A1209" s="21" t="s">
        <v>654</v>
      </c>
      <c r="B1209" s="21" t="s">
        <v>652</v>
      </c>
      <c r="C1209" s="21">
        <v>13.66</v>
      </c>
      <c r="D1209" s="21">
        <v>0.22600000000000001</v>
      </c>
      <c r="E1209" s="21">
        <v>0.93300000000000005</v>
      </c>
      <c r="F1209" s="21">
        <v>0.40200000000000002</v>
      </c>
      <c r="G1209" s="21">
        <v>0.66700000000000004</v>
      </c>
      <c r="H1209" s="21">
        <v>9</v>
      </c>
      <c r="I1209" s="21">
        <v>3</v>
      </c>
      <c r="J1209" s="22">
        <v>0.33</v>
      </c>
      <c r="K1209" s="21" t="s">
        <v>653</v>
      </c>
    </row>
    <row r="1210" spans="1:11" ht="22" x14ac:dyDescent="0.3">
      <c r="A1210" s="21" t="s">
        <v>518</v>
      </c>
      <c r="B1210" s="21" t="s">
        <v>521</v>
      </c>
      <c r="C1210" s="21">
        <v>12</v>
      </c>
      <c r="D1210" s="21">
        <v>0.17499999999999999</v>
      </c>
      <c r="E1210" s="21">
        <v>0.8</v>
      </c>
      <c r="F1210" s="21">
        <v>0.53700000000000003</v>
      </c>
      <c r="G1210" s="21">
        <v>0.66900000000000004</v>
      </c>
      <c r="H1210" s="21">
        <v>6</v>
      </c>
      <c r="I1210" s="21">
        <v>3</v>
      </c>
      <c r="J1210" s="22">
        <v>0.5</v>
      </c>
      <c r="K1210" s="21" t="s">
        <v>514</v>
      </c>
    </row>
    <row r="1211" spans="1:11" ht="22" x14ac:dyDescent="0.3">
      <c r="A1211" s="21" t="s">
        <v>522</v>
      </c>
      <c r="B1211" s="21" t="s">
        <v>523</v>
      </c>
      <c r="C1211" s="21">
        <v>12</v>
      </c>
      <c r="D1211" s="21">
        <v>0.16900000000000001</v>
      </c>
      <c r="E1211" s="21">
        <v>0.8</v>
      </c>
      <c r="F1211" s="21">
        <v>0.55300000000000005</v>
      </c>
      <c r="G1211" s="21">
        <v>0.67600000000000005</v>
      </c>
      <c r="H1211" s="21">
        <v>9</v>
      </c>
      <c r="I1211" s="21">
        <v>5</v>
      </c>
      <c r="J1211" s="22">
        <v>0.56000000000000005</v>
      </c>
      <c r="K1211" s="21" t="s">
        <v>514</v>
      </c>
    </row>
    <row r="1212" spans="1:11" ht="22" x14ac:dyDescent="0.3">
      <c r="A1212" s="21" t="s">
        <v>614</v>
      </c>
      <c r="B1212" s="21" t="s">
        <v>618</v>
      </c>
      <c r="C1212" s="21">
        <v>8.93</v>
      </c>
      <c r="D1212" s="21">
        <v>7.3999999999999996E-2</v>
      </c>
      <c r="E1212" s="21">
        <v>0.55400000000000005</v>
      </c>
      <c r="F1212" s="21">
        <v>0.80400000000000005</v>
      </c>
      <c r="G1212" s="21">
        <v>0.67900000000000005</v>
      </c>
      <c r="H1212" s="21">
        <v>16</v>
      </c>
      <c r="I1212" s="21">
        <v>10</v>
      </c>
      <c r="J1212" s="22">
        <v>0.63</v>
      </c>
      <c r="K1212" s="21" t="s">
        <v>600</v>
      </c>
    </row>
    <row r="1213" spans="1:11" ht="22" x14ac:dyDescent="0.3">
      <c r="A1213" s="13" t="s">
        <v>209</v>
      </c>
      <c r="B1213" s="13" t="s">
        <v>15</v>
      </c>
      <c r="C1213" s="13">
        <v>9.5</v>
      </c>
      <c r="D1213" s="13">
        <v>0.155</v>
      </c>
      <c r="E1213" s="13">
        <v>0.56000000000000005</v>
      </c>
      <c r="F1213" s="13">
        <v>0.8</v>
      </c>
      <c r="G1213" s="13">
        <v>0.68</v>
      </c>
      <c r="H1213" s="13">
        <v>17</v>
      </c>
      <c r="I1213" s="13">
        <v>5</v>
      </c>
      <c r="J1213" s="14">
        <v>0.28999999999999998</v>
      </c>
      <c r="K1213" s="13" t="s">
        <v>198</v>
      </c>
    </row>
    <row r="1214" spans="1:11" ht="22" x14ac:dyDescent="0.3">
      <c r="A1214" s="24" t="s">
        <v>672</v>
      </c>
      <c r="B1214" s="24" t="s">
        <v>716</v>
      </c>
      <c r="C1214" s="24">
        <v>12.13</v>
      </c>
      <c r="D1214" s="24">
        <v>0.10299999999999999</v>
      </c>
      <c r="E1214" s="24">
        <v>0.622</v>
      </c>
      <c r="F1214" s="24">
        <v>0.76900000000000002</v>
      </c>
      <c r="G1214" s="24">
        <v>0.69499999999999995</v>
      </c>
      <c r="H1214" s="24">
        <v>50</v>
      </c>
      <c r="I1214" s="24">
        <v>27</v>
      </c>
      <c r="J1214" s="25">
        <v>0.54</v>
      </c>
      <c r="K1214" s="3"/>
    </row>
    <row r="1215" spans="1:11" ht="22" x14ac:dyDescent="0.3">
      <c r="A1215" s="13" t="s">
        <v>217</v>
      </c>
      <c r="B1215" s="13" t="s">
        <v>229</v>
      </c>
      <c r="C1215" s="13">
        <v>7.5</v>
      </c>
      <c r="D1215" s="13">
        <v>0.113</v>
      </c>
      <c r="E1215" s="13">
        <v>0.4</v>
      </c>
      <c r="F1215" s="13">
        <v>1</v>
      </c>
      <c r="G1215" s="13">
        <v>0.7</v>
      </c>
      <c r="H1215" s="13">
        <v>25</v>
      </c>
      <c r="I1215" s="13">
        <v>13</v>
      </c>
      <c r="J1215" s="14">
        <v>0.52</v>
      </c>
      <c r="K1215" s="13" t="s">
        <v>219</v>
      </c>
    </row>
    <row r="1216" spans="1:11" ht="22" x14ac:dyDescent="0.3">
      <c r="A1216" s="21" t="s">
        <v>649</v>
      </c>
      <c r="B1216" s="21" t="s">
        <v>650</v>
      </c>
      <c r="C1216" s="21">
        <v>7</v>
      </c>
      <c r="D1216" s="21">
        <v>0</v>
      </c>
      <c r="E1216" s="21">
        <v>0.4</v>
      </c>
      <c r="F1216" s="21">
        <v>1</v>
      </c>
      <c r="G1216" s="21">
        <v>0.7</v>
      </c>
      <c r="H1216" s="21">
        <v>7</v>
      </c>
      <c r="I1216" s="21">
        <v>3</v>
      </c>
      <c r="J1216" s="22">
        <v>0.43</v>
      </c>
      <c r="K1216" s="21" t="s">
        <v>647</v>
      </c>
    </row>
    <row r="1217" spans="1:11" ht="22" x14ac:dyDescent="0.3">
      <c r="A1217" s="21" t="s">
        <v>651</v>
      </c>
      <c r="B1217" s="21" t="s">
        <v>652</v>
      </c>
      <c r="C1217" s="21">
        <v>13.66</v>
      </c>
      <c r="D1217" s="21">
        <v>0.2</v>
      </c>
      <c r="E1217" s="21">
        <v>0.93300000000000005</v>
      </c>
      <c r="F1217" s="21">
        <v>0.47099999999999997</v>
      </c>
      <c r="G1217" s="21">
        <v>0.70199999999999996</v>
      </c>
      <c r="H1217" s="21">
        <v>9</v>
      </c>
      <c r="I1217" s="21">
        <v>3</v>
      </c>
      <c r="J1217" s="22">
        <v>0.33</v>
      </c>
      <c r="K1217" s="21" t="s">
        <v>653</v>
      </c>
    </row>
    <row r="1218" spans="1:11" ht="22" x14ac:dyDescent="0.3">
      <c r="A1218" s="27" t="s">
        <v>752</v>
      </c>
      <c r="B1218" s="27" t="s">
        <v>760</v>
      </c>
      <c r="C1218" s="27">
        <v>8.2100000000000009</v>
      </c>
      <c r="D1218" s="27">
        <v>0.21099999999999999</v>
      </c>
      <c r="E1218" s="27">
        <v>1</v>
      </c>
      <c r="F1218" s="27">
        <v>0.40300000000000002</v>
      </c>
      <c r="G1218" s="27">
        <v>0.70199999999999996</v>
      </c>
      <c r="H1218" s="27">
        <v>11</v>
      </c>
      <c r="I1218" s="27">
        <v>8</v>
      </c>
      <c r="J1218" s="28">
        <v>0.73</v>
      </c>
      <c r="K1218" s="3"/>
    </row>
    <row r="1219" spans="1:11" ht="22" x14ac:dyDescent="0.3">
      <c r="A1219" s="21" t="s">
        <v>526</v>
      </c>
      <c r="B1219" s="21" t="s">
        <v>527</v>
      </c>
      <c r="C1219" s="21">
        <v>14.5</v>
      </c>
      <c r="D1219" s="21">
        <v>0.222</v>
      </c>
      <c r="E1219" s="21">
        <v>1</v>
      </c>
      <c r="F1219" s="21">
        <v>0.41299999999999998</v>
      </c>
      <c r="G1219" s="21">
        <v>0.70599999999999996</v>
      </c>
      <c r="H1219" s="21">
        <v>12</v>
      </c>
      <c r="I1219" s="21">
        <v>7</v>
      </c>
      <c r="J1219" s="22">
        <v>0.57999999999999996</v>
      </c>
      <c r="K1219" s="21" t="s">
        <v>528</v>
      </c>
    </row>
    <row r="1220" spans="1:11" ht="22" x14ac:dyDescent="0.3">
      <c r="A1220" s="27" t="s">
        <v>761</v>
      </c>
      <c r="B1220" s="27" t="s">
        <v>15</v>
      </c>
      <c r="C1220" s="27">
        <v>8.07</v>
      </c>
      <c r="D1220" s="27">
        <v>0.20100000000000001</v>
      </c>
      <c r="E1220" s="27">
        <v>0.97499999999999998</v>
      </c>
      <c r="F1220" s="27">
        <v>0.45500000000000002</v>
      </c>
      <c r="G1220" s="27">
        <v>0.71499999999999997</v>
      </c>
      <c r="H1220" s="27">
        <v>81</v>
      </c>
      <c r="I1220" s="27">
        <v>46</v>
      </c>
      <c r="J1220" s="28">
        <v>0.56999999999999995</v>
      </c>
      <c r="K1220" s="3"/>
    </row>
    <row r="1221" spans="1:11" ht="22" x14ac:dyDescent="0.3">
      <c r="A1221" s="21" t="s">
        <v>464</v>
      </c>
      <c r="B1221" s="21" t="s">
        <v>462</v>
      </c>
      <c r="C1221" s="21">
        <v>12.5</v>
      </c>
      <c r="D1221" s="21">
        <v>0.14199999999999999</v>
      </c>
      <c r="E1221" s="21">
        <v>0.84</v>
      </c>
      <c r="F1221" s="21">
        <v>0.624</v>
      </c>
      <c r="G1221" s="21">
        <v>0.73199999999999998</v>
      </c>
      <c r="H1221" s="21">
        <v>14</v>
      </c>
      <c r="I1221" s="21">
        <v>7</v>
      </c>
      <c r="J1221" s="22">
        <v>0.5</v>
      </c>
      <c r="K1221" s="21" t="s">
        <v>463</v>
      </c>
    </row>
    <row r="1222" spans="1:11" ht="22" x14ac:dyDescent="0.3">
      <c r="A1222" s="30" t="s">
        <v>774</v>
      </c>
      <c r="B1222" s="30" t="s">
        <v>768</v>
      </c>
      <c r="C1222" s="30">
        <v>19.170000000000002</v>
      </c>
      <c r="D1222" s="30">
        <v>0.158</v>
      </c>
      <c r="E1222" s="30">
        <v>1</v>
      </c>
      <c r="F1222" s="30">
        <v>0.47899999999999998</v>
      </c>
      <c r="G1222" s="30">
        <v>0.73899999999999999</v>
      </c>
      <c r="H1222" s="30">
        <v>16</v>
      </c>
      <c r="I1222" s="30">
        <v>7</v>
      </c>
      <c r="J1222" s="31">
        <v>0.44</v>
      </c>
      <c r="K1222" s="30" t="s">
        <v>766</v>
      </c>
    </row>
    <row r="1223" spans="1:11" ht="22" x14ac:dyDescent="0.3">
      <c r="A1223" s="21" t="s">
        <v>453</v>
      </c>
      <c r="B1223" s="21" t="s">
        <v>450</v>
      </c>
      <c r="C1223" s="21">
        <v>12</v>
      </c>
      <c r="D1223" s="21">
        <v>0.11899999999999999</v>
      </c>
      <c r="E1223" s="21">
        <v>0.8</v>
      </c>
      <c r="F1223" s="21">
        <v>0.68500000000000005</v>
      </c>
      <c r="G1223" s="21">
        <v>0.74299999999999999</v>
      </c>
      <c r="H1223" s="21">
        <v>12</v>
      </c>
      <c r="I1223" s="21">
        <v>9</v>
      </c>
      <c r="J1223" s="22">
        <v>0.75</v>
      </c>
      <c r="K1223" s="21" t="s">
        <v>440</v>
      </c>
    </row>
    <row r="1224" spans="1:11" ht="22" x14ac:dyDescent="0.3">
      <c r="A1224" s="30" t="s">
        <v>900</v>
      </c>
      <c r="B1224" s="30" t="s">
        <v>905</v>
      </c>
      <c r="C1224" s="30">
        <v>16.25</v>
      </c>
      <c r="D1224" s="30">
        <v>9.6000000000000002E-2</v>
      </c>
      <c r="E1224" s="30">
        <v>0.82499999999999996</v>
      </c>
      <c r="F1224" s="30">
        <v>0.68300000000000005</v>
      </c>
      <c r="G1224" s="30">
        <v>0.754</v>
      </c>
      <c r="H1224" s="30">
        <v>15</v>
      </c>
      <c r="I1224" s="30">
        <v>5</v>
      </c>
      <c r="J1224" s="31">
        <v>0.33</v>
      </c>
      <c r="K1224" s="30" t="s">
        <v>892</v>
      </c>
    </row>
    <row r="1225" spans="1:11" ht="22" x14ac:dyDescent="0.3">
      <c r="A1225" s="21" t="s">
        <v>383</v>
      </c>
      <c r="B1225" s="21" t="s">
        <v>384</v>
      </c>
      <c r="C1225" s="21">
        <v>14.5</v>
      </c>
      <c r="D1225" s="21">
        <v>0.183</v>
      </c>
      <c r="E1225" s="21">
        <v>1</v>
      </c>
      <c r="F1225" s="21">
        <v>0.51600000000000001</v>
      </c>
      <c r="G1225" s="21">
        <v>0.75800000000000001</v>
      </c>
      <c r="H1225" s="21">
        <v>7</v>
      </c>
      <c r="I1225" s="21">
        <v>5</v>
      </c>
      <c r="J1225" s="22">
        <v>0.71</v>
      </c>
      <c r="K1225" s="21" t="s">
        <v>381</v>
      </c>
    </row>
    <row r="1226" spans="1:11" ht="22" x14ac:dyDescent="0.3">
      <c r="A1226" s="21" t="s">
        <v>438</v>
      </c>
      <c r="B1226" s="21" t="s">
        <v>445</v>
      </c>
      <c r="C1226" s="21">
        <v>14</v>
      </c>
      <c r="D1226" s="21">
        <v>0.16700000000000001</v>
      </c>
      <c r="E1226" s="21">
        <v>0.96</v>
      </c>
      <c r="F1226" s="21">
        <v>0.55800000000000005</v>
      </c>
      <c r="G1226" s="21">
        <v>0.75900000000000001</v>
      </c>
      <c r="H1226" s="21">
        <v>10</v>
      </c>
      <c r="I1226" s="21">
        <v>5</v>
      </c>
      <c r="J1226" s="22">
        <v>0.5</v>
      </c>
      <c r="K1226" s="21" t="s">
        <v>440</v>
      </c>
    </row>
    <row r="1227" spans="1:11" ht="22" x14ac:dyDescent="0.3">
      <c r="A1227" s="24" t="s">
        <v>674</v>
      </c>
      <c r="B1227" s="24" t="s">
        <v>711</v>
      </c>
      <c r="C1227" s="24">
        <v>15.83</v>
      </c>
      <c r="D1227" s="24">
        <v>0.13200000000000001</v>
      </c>
      <c r="E1227" s="24">
        <v>0.88200000000000001</v>
      </c>
      <c r="F1227" s="24">
        <v>0.64500000000000002</v>
      </c>
      <c r="G1227" s="24">
        <v>0.76400000000000001</v>
      </c>
      <c r="H1227" s="24">
        <v>13</v>
      </c>
      <c r="I1227" s="24">
        <v>6</v>
      </c>
      <c r="J1227" s="25">
        <v>0.46</v>
      </c>
      <c r="K1227" s="3"/>
    </row>
    <row r="1228" spans="1:11" ht="22" x14ac:dyDescent="0.3">
      <c r="A1228" s="24" t="s">
        <v>678</v>
      </c>
      <c r="B1228" s="24" t="s">
        <v>717</v>
      </c>
      <c r="C1228" s="24">
        <v>15</v>
      </c>
      <c r="D1228" s="24">
        <v>0.112</v>
      </c>
      <c r="E1228" s="24">
        <v>0.82399999999999995</v>
      </c>
      <c r="F1228" s="24">
        <v>0.73099999999999998</v>
      </c>
      <c r="G1228" s="24">
        <v>0.77700000000000002</v>
      </c>
      <c r="H1228" s="24">
        <v>75</v>
      </c>
      <c r="I1228" s="24">
        <v>29</v>
      </c>
      <c r="J1228" s="25">
        <v>0.39</v>
      </c>
      <c r="K1228" s="3"/>
    </row>
    <row r="1229" spans="1:11" ht="22" x14ac:dyDescent="0.3">
      <c r="A1229" s="13" t="s">
        <v>171</v>
      </c>
      <c r="B1229" s="13" t="s">
        <v>282</v>
      </c>
      <c r="C1229" s="13">
        <v>13.21</v>
      </c>
      <c r="D1229" s="13">
        <v>0.17299999999999999</v>
      </c>
      <c r="E1229" s="13">
        <v>0.85699999999999998</v>
      </c>
      <c r="F1229" s="13">
        <v>0.71399999999999997</v>
      </c>
      <c r="G1229" s="13">
        <v>0.78600000000000003</v>
      </c>
      <c r="H1229" s="13">
        <v>18</v>
      </c>
      <c r="I1229" s="13">
        <v>11</v>
      </c>
      <c r="J1229" s="14">
        <v>0.61</v>
      </c>
      <c r="K1229" s="13" t="s">
        <v>157</v>
      </c>
    </row>
    <row r="1230" spans="1:11" ht="22" x14ac:dyDescent="0.3">
      <c r="A1230" s="13" t="s">
        <v>283</v>
      </c>
      <c r="B1230" s="13" t="s">
        <v>284</v>
      </c>
      <c r="C1230" s="13">
        <v>15</v>
      </c>
      <c r="D1230" s="13">
        <v>0.17799999999999999</v>
      </c>
      <c r="E1230" s="13">
        <v>1</v>
      </c>
      <c r="F1230" s="13">
        <v>0.69</v>
      </c>
      <c r="G1230" s="13">
        <v>0.84499999999999997</v>
      </c>
      <c r="H1230" s="13">
        <v>78</v>
      </c>
      <c r="I1230" s="13">
        <v>44</v>
      </c>
      <c r="J1230" s="14">
        <v>0.56000000000000005</v>
      </c>
      <c r="K1230" s="13" t="s">
        <v>204</v>
      </c>
    </row>
    <row r="1231" spans="1:11" ht="22" x14ac:dyDescent="0.3">
      <c r="A1231" s="13" t="s">
        <v>270</v>
      </c>
      <c r="B1231" s="13" t="s">
        <v>285</v>
      </c>
      <c r="C1231" s="13">
        <v>13.5</v>
      </c>
      <c r="D1231" s="13">
        <v>0.151</v>
      </c>
      <c r="E1231" s="13">
        <v>0.88</v>
      </c>
      <c r="F1231" s="13">
        <v>0.81899999999999995</v>
      </c>
      <c r="G1231" s="13">
        <v>0.85</v>
      </c>
      <c r="H1231" s="13">
        <v>14</v>
      </c>
      <c r="I1231" s="13">
        <v>6</v>
      </c>
      <c r="J1231" s="14">
        <v>0.43</v>
      </c>
      <c r="K1231" s="15" t="s">
        <v>190</v>
      </c>
    </row>
    <row r="1232" spans="1:11" ht="22" x14ac:dyDescent="0.3">
      <c r="A1232" s="24" t="s">
        <v>672</v>
      </c>
      <c r="B1232" s="24" t="s">
        <v>716</v>
      </c>
      <c r="C1232" s="24">
        <v>13.7</v>
      </c>
      <c r="D1232" s="24">
        <v>4.9000000000000002E-2</v>
      </c>
      <c r="E1232" s="24">
        <v>0.73199999999999998</v>
      </c>
      <c r="F1232" s="24">
        <v>1</v>
      </c>
      <c r="G1232" s="24">
        <v>0.86599999999999999</v>
      </c>
      <c r="H1232" s="24">
        <v>92</v>
      </c>
      <c r="I1232" s="24">
        <v>52</v>
      </c>
      <c r="J1232" s="25">
        <v>0.56999999999999995</v>
      </c>
      <c r="K1232" s="3"/>
    </row>
    <row r="1233" spans="1:11" ht="22" x14ac:dyDescent="0.3">
      <c r="A1233" s="21" t="s">
        <v>382</v>
      </c>
      <c r="B1233" s="21" t="s">
        <v>378</v>
      </c>
      <c r="C1233" s="21">
        <v>13.66</v>
      </c>
      <c r="D1233" s="21">
        <v>7.3999999999999996E-2</v>
      </c>
      <c r="E1233" s="21">
        <v>0.93300000000000005</v>
      </c>
      <c r="F1233" s="21">
        <v>0.80400000000000005</v>
      </c>
      <c r="G1233" s="21">
        <v>0.86899999999999999</v>
      </c>
      <c r="H1233" s="21">
        <v>8</v>
      </c>
      <c r="I1233" s="21">
        <v>4</v>
      </c>
      <c r="J1233" s="22">
        <v>0.5</v>
      </c>
      <c r="K1233" s="21" t="s">
        <v>381</v>
      </c>
    </row>
    <row r="1234" spans="1:11" ht="22" x14ac:dyDescent="0.3">
      <c r="A1234" s="27" t="s">
        <v>762</v>
      </c>
      <c r="B1234" s="27" t="s">
        <v>763</v>
      </c>
      <c r="C1234" s="27">
        <v>8.11</v>
      </c>
      <c r="D1234" s="27">
        <v>0.121</v>
      </c>
      <c r="E1234" s="27">
        <v>0.98199999999999998</v>
      </c>
      <c r="F1234" s="27">
        <v>0.874</v>
      </c>
      <c r="G1234" s="27">
        <v>0.92800000000000005</v>
      </c>
      <c r="H1234" s="27">
        <v>251</v>
      </c>
      <c r="I1234" s="27">
        <v>98</v>
      </c>
      <c r="J1234" s="28">
        <v>0.39</v>
      </c>
      <c r="K1234" s="3"/>
    </row>
    <row r="1235" spans="1:11" ht="22" x14ac:dyDescent="0.3">
      <c r="G1235" s="1">
        <f>AVERAGE(G2:G1234)</f>
        <v>0.36225949143947578</v>
      </c>
      <c r="J1235" s="5">
        <f>AVERAGE(J2:J1234)</f>
        <v>0.56036385287991763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176-33CF-054D-9A5C-E7DF67AA3E89}">
  <dimension ref="A1:I1235"/>
  <sheetViews>
    <sheetView tabSelected="1" workbookViewId="0">
      <selection activeCell="K54" sqref="K54"/>
    </sheetView>
  </sheetViews>
  <sheetFormatPr baseColWidth="10" defaultRowHeight="16" x14ac:dyDescent="0.2"/>
  <cols>
    <col min="1" max="1" width="38.1640625" customWidth="1"/>
    <col min="2" max="2" width="23.5" customWidth="1"/>
    <col min="5" max="5" width="27.5" bestFit="1" customWidth="1"/>
    <col min="6" max="6" width="27.6640625" bestFit="1" customWidth="1"/>
  </cols>
  <sheetData>
    <row r="1" spans="1:5" ht="22" x14ac:dyDescent="0.3">
      <c r="A1" s="1" t="s">
        <v>0</v>
      </c>
      <c r="B1" s="1" t="s">
        <v>6</v>
      </c>
    </row>
    <row r="2" spans="1:5" ht="22" x14ac:dyDescent="0.3">
      <c r="A2" s="30" t="s">
        <v>847</v>
      </c>
      <c r="B2" s="30">
        <v>3.4000000000000002E-2</v>
      </c>
    </row>
    <row r="3" spans="1:5" ht="22" x14ac:dyDescent="0.3">
      <c r="A3" s="21" t="s">
        <v>390</v>
      </c>
      <c r="B3" s="21">
        <v>0.04</v>
      </c>
      <c r="E3" t="s">
        <v>948</v>
      </c>
    </row>
    <row r="4" spans="1:5" ht="22" x14ac:dyDescent="0.3">
      <c r="A4" s="13" t="s">
        <v>139</v>
      </c>
      <c r="B4" s="13">
        <v>0.05</v>
      </c>
    </row>
    <row r="5" spans="1:5" ht="22" x14ac:dyDescent="0.3">
      <c r="A5" s="30" t="s">
        <v>838</v>
      </c>
      <c r="B5" s="30">
        <v>5.8999999999999997E-2</v>
      </c>
    </row>
    <row r="6" spans="1:5" ht="22" x14ac:dyDescent="0.3">
      <c r="A6" s="30" t="s">
        <v>847</v>
      </c>
      <c r="B6" s="30">
        <v>7.0000000000000007E-2</v>
      </c>
    </row>
    <row r="7" spans="1:5" ht="22" x14ac:dyDescent="0.3">
      <c r="A7" s="30" t="s">
        <v>847</v>
      </c>
      <c r="B7" s="30">
        <v>7.0000000000000007E-2</v>
      </c>
    </row>
    <row r="8" spans="1:5" ht="22" x14ac:dyDescent="0.3">
      <c r="A8" s="27" t="s">
        <v>718</v>
      </c>
      <c r="B8" s="27">
        <v>7.2999999999999995E-2</v>
      </c>
    </row>
    <row r="9" spans="1:5" ht="22" x14ac:dyDescent="0.3">
      <c r="A9" s="30" t="s">
        <v>919</v>
      </c>
      <c r="B9" s="30">
        <v>7.6999999999999999E-2</v>
      </c>
    </row>
    <row r="10" spans="1:5" ht="22" x14ac:dyDescent="0.3">
      <c r="A10" s="30" t="s">
        <v>838</v>
      </c>
      <c r="B10" s="30">
        <v>8.4000000000000005E-2</v>
      </c>
    </row>
    <row r="11" spans="1:5" ht="22" x14ac:dyDescent="0.3">
      <c r="A11" s="30" t="s">
        <v>814</v>
      </c>
      <c r="B11" s="30">
        <v>8.8999999999999996E-2</v>
      </c>
    </row>
    <row r="12" spans="1:5" ht="22" x14ac:dyDescent="0.3">
      <c r="A12" s="30" t="s">
        <v>838</v>
      </c>
      <c r="B12" s="30">
        <v>9.4E-2</v>
      </c>
    </row>
    <row r="13" spans="1:5" ht="22" x14ac:dyDescent="0.3">
      <c r="A13" s="30" t="s">
        <v>802</v>
      </c>
      <c r="B13" s="30">
        <v>9.8000000000000004E-2</v>
      </c>
    </row>
    <row r="14" spans="1:5" ht="22" x14ac:dyDescent="0.3">
      <c r="A14" s="30" t="s">
        <v>808</v>
      </c>
      <c r="B14" s="30">
        <v>0.10299999999999999</v>
      </c>
    </row>
    <row r="15" spans="1:5" ht="22" x14ac:dyDescent="0.3">
      <c r="A15" s="30" t="s">
        <v>814</v>
      </c>
      <c r="B15" s="30">
        <v>0.106</v>
      </c>
    </row>
    <row r="16" spans="1:5" ht="22" x14ac:dyDescent="0.3">
      <c r="A16" s="27" t="s">
        <v>720</v>
      </c>
      <c r="B16" s="27">
        <v>0.112</v>
      </c>
    </row>
    <row r="17" spans="1:9" ht="22" x14ac:dyDescent="0.3">
      <c r="A17" s="30" t="s">
        <v>801</v>
      </c>
      <c r="B17" s="30">
        <v>0.129</v>
      </c>
    </row>
    <row r="18" spans="1:9" ht="22" x14ac:dyDescent="0.3">
      <c r="A18" s="30" t="s">
        <v>913</v>
      </c>
      <c r="B18" s="30">
        <v>0.129</v>
      </c>
    </row>
    <row r="19" spans="1:9" ht="22" x14ac:dyDescent="0.3">
      <c r="A19" s="30" t="s">
        <v>819</v>
      </c>
      <c r="B19" s="30">
        <v>0.13</v>
      </c>
      <c r="E19" t="s">
        <v>952</v>
      </c>
    </row>
    <row r="20" spans="1:9" ht="22" x14ac:dyDescent="0.3">
      <c r="A20" s="30" t="s">
        <v>847</v>
      </c>
      <c r="B20" s="30">
        <v>0.13</v>
      </c>
      <c r="E20" s="33" t="s">
        <v>944</v>
      </c>
      <c r="F20" t="s">
        <v>951</v>
      </c>
    </row>
    <row r="21" spans="1:9" ht="22" x14ac:dyDescent="0.3">
      <c r="A21" s="30" t="s">
        <v>819</v>
      </c>
      <c r="B21" s="30">
        <v>0.13100000000000001</v>
      </c>
      <c r="E21" s="34" t="s">
        <v>562</v>
      </c>
      <c r="F21" s="35">
        <v>0.16700000000000001</v>
      </c>
      <c r="H21" s="34" t="s">
        <v>562</v>
      </c>
      <c r="I21">
        <v>0.16700000000000001</v>
      </c>
    </row>
    <row r="22" spans="1:9" ht="22" x14ac:dyDescent="0.3">
      <c r="A22" s="30" t="s">
        <v>801</v>
      </c>
      <c r="B22" s="30">
        <v>0.13600000000000001</v>
      </c>
      <c r="E22" s="34" t="s">
        <v>720</v>
      </c>
      <c r="F22" s="35">
        <v>0.17100000000000001</v>
      </c>
      <c r="H22" s="34" t="s">
        <v>720</v>
      </c>
      <c r="I22">
        <v>0.17100000000000001</v>
      </c>
    </row>
    <row r="23" spans="1:9" ht="22" x14ac:dyDescent="0.3">
      <c r="A23" s="30" t="s">
        <v>801</v>
      </c>
      <c r="B23" s="30">
        <v>0.13800000000000001</v>
      </c>
      <c r="E23" s="34" t="s">
        <v>400</v>
      </c>
      <c r="F23" s="35">
        <v>0.188</v>
      </c>
      <c r="H23" s="34" t="s">
        <v>400</v>
      </c>
      <c r="I23">
        <v>0.188</v>
      </c>
    </row>
    <row r="24" spans="1:9" ht="22" x14ac:dyDescent="0.3">
      <c r="A24" s="30" t="s">
        <v>802</v>
      </c>
      <c r="B24" s="30">
        <v>0.13800000000000001</v>
      </c>
      <c r="E24" s="34" t="s">
        <v>808</v>
      </c>
      <c r="F24" s="35">
        <v>0.1976</v>
      </c>
      <c r="H24" s="34" t="s">
        <v>808</v>
      </c>
      <c r="I24">
        <v>0.1976</v>
      </c>
    </row>
    <row r="25" spans="1:9" ht="22" x14ac:dyDescent="0.3">
      <c r="A25" s="30" t="s">
        <v>819</v>
      </c>
      <c r="B25" s="30">
        <v>0.13900000000000001</v>
      </c>
      <c r="E25" s="34" t="s">
        <v>847</v>
      </c>
      <c r="F25" s="35">
        <v>0.20927777777777778</v>
      </c>
      <c r="H25" s="34" t="s">
        <v>847</v>
      </c>
      <c r="I25">
        <v>0.20927777777777778</v>
      </c>
    </row>
    <row r="26" spans="1:9" ht="22" x14ac:dyDescent="0.3">
      <c r="A26" s="13" t="s">
        <v>142</v>
      </c>
      <c r="B26" s="13">
        <v>0.14000000000000001</v>
      </c>
      <c r="E26" s="34" t="s">
        <v>149</v>
      </c>
      <c r="F26" s="35">
        <v>0.21</v>
      </c>
      <c r="H26" s="34" t="s">
        <v>149</v>
      </c>
      <c r="I26">
        <v>0.21</v>
      </c>
    </row>
    <row r="27" spans="1:9" ht="22" x14ac:dyDescent="0.3">
      <c r="A27" s="30" t="s">
        <v>808</v>
      </c>
      <c r="B27" s="30">
        <v>0.14599999999999999</v>
      </c>
      <c r="E27" s="34" t="s">
        <v>577</v>
      </c>
      <c r="F27" s="35">
        <v>0.21199999999999999</v>
      </c>
      <c r="H27" s="34" t="s">
        <v>577</v>
      </c>
      <c r="I27">
        <v>0.21199999999999999</v>
      </c>
    </row>
    <row r="28" spans="1:9" ht="22" x14ac:dyDescent="0.3">
      <c r="A28" s="30" t="s">
        <v>808</v>
      </c>
      <c r="B28" s="30">
        <v>0.14699999999999999</v>
      </c>
      <c r="E28" s="34" t="s">
        <v>142</v>
      </c>
      <c r="F28" s="35">
        <v>0.214</v>
      </c>
      <c r="H28" s="34" t="s">
        <v>142</v>
      </c>
      <c r="I28">
        <v>0.214</v>
      </c>
    </row>
    <row r="29" spans="1:9" ht="22" x14ac:dyDescent="0.3">
      <c r="A29" s="30" t="s">
        <v>801</v>
      </c>
      <c r="B29" s="30">
        <v>0.14899999999999999</v>
      </c>
      <c r="E29" s="34" t="s">
        <v>152</v>
      </c>
      <c r="F29" s="35">
        <v>0.217</v>
      </c>
      <c r="H29" s="34" t="s">
        <v>152</v>
      </c>
      <c r="I29">
        <v>0.217</v>
      </c>
    </row>
    <row r="30" spans="1:9" ht="22" x14ac:dyDescent="0.3">
      <c r="A30" s="30" t="s">
        <v>819</v>
      </c>
      <c r="B30" s="30">
        <v>0.15</v>
      </c>
      <c r="E30" s="34" t="s">
        <v>814</v>
      </c>
      <c r="F30" s="35">
        <v>0.22620000000000001</v>
      </c>
      <c r="H30" s="34" t="s">
        <v>814</v>
      </c>
      <c r="I30">
        <v>0.22620000000000001</v>
      </c>
    </row>
    <row r="31" spans="1:9" ht="22" x14ac:dyDescent="0.3">
      <c r="A31" s="30" t="s">
        <v>819</v>
      </c>
      <c r="B31" s="30">
        <v>0.15</v>
      </c>
      <c r="E31" s="34" t="s">
        <v>161</v>
      </c>
      <c r="F31" s="35">
        <v>0.22800000000000001</v>
      </c>
      <c r="H31" s="34" t="s">
        <v>161</v>
      </c>
      <c r="I31">
        <v>0.22800000000000001</v>
      </c>
    </row>
    <row r="32" spans="1:9" ht="22" x14ac:dyDescent="0.3">
      <c r="A32" s="30" t="s">
        <v>798</v>
      </c>
      <c r="B32" s="30">
        <v>0.151</v>
      </c>
      <c r="E32" s="34" t="s">
        <v>164</v>
      </c>
      <c r="F32" s="35">
        <v>0.23499999999999999</v>
      </c>
      <c r="H32" s="34" t="s">
        <v>164</v>
      </c>
      <c r="I32">
        <v>0.23499999999999999</v>
      </c>
    </row>
    <row r="33" spans="1:9" ht="22" x14ac:dyDescent="0.3">
      <c r="A33" s="30" t="s">
        <v>847</v>
      </c>
      <c r="B33" s="30">
        <v>0.152</v>
      </c>
      <c r="E33" s="34" t="s">
        <v>645</v>
      </c>
      <c r="F33" s="35">
        <v>0.23899999999999999</v>
      </c>
      <c r="H33" s="34" t="s">
        <v>645</v>
      </c>
      <c r="I33">
        <v>0.23899999999999999</v>
      </c>
    </row>
    <row r="34" spans="1:9" ht="22" x14ac:dyDescent="0.3">
      <c r="A34" s="30" t="s">
        <v>847</v>
      </c>
      <c r="B34" s="30">
        <v>0.155</v>
      </c>
      <c r="E34" s="34" t="s">
        <v>819</v>
      </c>
      <c r="F34" s="35">
        <v>0.24055555555555555</v>
      </c>
      <c r="H34" s="34" t="s">
        <v>819</v>
      </c>
      <c r="I34">
        <v>0.24055555555555555</v>
      </c>
    </row>
    <row r="35" spans="1:9" ht="22" x14ac:dyDescent="0.3">
      <c r="A35" s="30" t="s">
        <v>847</v>
      </c>
      <c r="B35" s="30">
        <v>0.157</v>
      </c>
      <c r="E35" s="34" t="s">
        <v>559</v>
      </c>
      <c r="F35" s="35">
        <v>0.24199999999999999</v>
      </c>
      <c r="H35" s="34" t="s">
        <v>559</v>
      </c>
      <c r="I35">
        <v>0.24199999999999999</v>
      </c>
    </row>
    <row r="36" spans="1:9" ht="22" x14ac:dyDescent="0.3">
      <c r="A36" s="13" t="s">
        <v>145</v>
      </c>
      <c r="B36" s="13">
        <v>0.159</v>
      </c>
      <c r="E36" s="34" t="s">
        <v>838</v>
      </c>
      <c r="F36" s="35">
        <v>0.24561111111111111</v>
      </c>
      <c r="H36" s="34" t="s">
        <v>838</v>
      </c>
      <c r="I36">
        <v>0.24561111111111111</v>
      </c>
    </row>
    <row r="37" spans="1:9" ht="22" x14ac:dyDescent="0.3">
      <c r="A37" s="21" t="s">
        <v>403</v>
      </c>
      <c r="B37" s="21">
        <v>0.159</v>
      </c>
      <c r="E37" s="34" t="s">
        <v>565</v>
      </c>
      <c r="F37" s="35">
        <v>0.249</v>
      </c>
    </row>
    <row r="38" spans="1:9" ht="22" x14ac:dyDescent="0.3">
      <c r="A38" s="30" t="s">
        <v>819</v>
      </c>
      <c r="B38" s="30">
        <v>0.16200000000000001</v>
      </c>
      <c r="E38" s="34" t="s">
        <v>511</v>
      </c>
      <c r="F38" s="35">
        <v>0.25</v>
      </c>
    </row>
    <row r="39" spans="1:9" ht="22" x14ac:dyDescent="0.3">
      <c r="A39" s="30" t="s">
        <v>847</v>
      </c>
      <c r="B39" s="30">
        <v>0.16200000000000001</v>
      </c>
      <c r="E39" s="34" t="s">
        <v>566</v>
      </c>
      <c r="F39" s="35">
        <v>0.251</v>
      </c>
    </row>
    <row r="40" spans="1:9" ht="22" x14ac:dyDescent="0.3">
      <c r="A40" s="30" t="s">
        <v>819</v>
      </c>
      <c r="B40" s="30">
        <v>0.16400000000000001</v>
      </c>
      <c r="E40" s="34" t="s">
        <v>557</v>
      </c>
      <c r="F40" s="35">
        <v>0.25900000000000001</v>
      </c>
    </row>
    <row r="41" spans="1:9" ht="22" x14ac:dyDescent="0.3">
      <c r="A41" s="30" t="s">
        <v>900</v>
      </c>
      <c r="B41" s="30">
        <v>0.16500000000000001</v>
      </c>
      <c r="E41" s="34" t="s">
        <v>725</v>
      </c>
      <c r="F41" s="35">
        <v>0.25900000000000001</v>
      </c>
    </row>
    <row r="42" spans="1:9" ht="22" x14ac:dyDescent="0.3">
      <c r="A42" s="21" t="s">
        <v>562</v>
      </c>
      <c r="B42" s="21">
        <v>0.16700000000000001</v>
      </c>
      <c r="E42" s="34" t="s">
        <v>538</v>
      </c>
      <c r="F42" s="35">
        <v>0.26200000000000001</v>
      </c>
    </row>
    <row r="43" spans="1:9" ht="22" x14ac:dyDescent="0.3">
      <c r="A43" s="21" t="s">
        <v>614</v>
      </c>
      <c r="B43" s="21">
        <v>0.16700000000000001</v>
      </c>
      <c r="E43" s="34" t="s">
        <v>727</v>
      </c>
      <c r="F43" s="35">
        <v>0.26200000000000001</v>
      </c>
    </row>
    <row r="44" spans="1:9" ht="22" x14ac:dyDescent="0.3">
      <c r="A44" s="21" t="s">
        <v>631</v>
      </c>
      <c r="B44" s="21">
        <v>0.16700000000000001</v>
      </c>
      <c r="E44" s="34" t="s">
        <v>496</v>
      </c>
      <c r="F44" s="35">
        <v>0.26300000000000001</v>
      </c>
    </row>
    <row r="45" spans="1:9" ht="22" x14ac:dyDescent="0.3">
      <c r="A45" s="27" t="s">
        <v>718</v>
      </c>
      <c r="B45" s="27">
        <v>0.16700000000000001</v>
      </c>
      <c r="E45" s="34" t="s">
        <v>919</v>
      </c>
      <c r="F45" s="35">
        <v>0.26500000000000001</v>
      </c>
    </row>
    <row r="46" spans="1:9" ht="22" x14ac:dyDescent="0.3">
      <c r="A46" s="30" t="s">
        <v>819</v>
      </c>
      <c r="B46" s="30">
        <v>0.16700000000000001</v>
      </c>
      <c r="E46" s="34" t="s">
        <v>172</v>
      </c>
      <c r="F46" s="35">
        <v>0.26900000000000002</v>
      </c>
    </row>
    <row r="47" spans="1:9" ht="22" x14ac:dyDescent="0.3">
      <c r="A47" s="30" t="s">
        <v>801</v>
      </c>
      <c r="B47" s="30">
        <v>0.16800000000000001</v>
      </c>
      <c r="E47" s="34" t="s">
        <v>174</v>
      </c>
      <c r="F47" s="35">
        <v>0.27</v>
      </c>
    </row>
    <row r="48" spans="1:9" ht="22" x14ac:dyDescent="0.3">
      <c r="A48" s="30" t="s">
        <v>801</v>
      </c>
      <c r="B48" s="30">
        <v>0.17199999999999999</v>
      </c>
      <c r="E48" s="34" t="s">
        <v>802</v>
      </c>
      <c r="F48" s="35">
        <v>0.2712</v>
      </c>
    </row>
    <row r="49" spans="1:6" ht="22" x14ac:dyDescent="0.3">
      <c r="A49" s="30" t="s">
        <v>838</v>
      </c>
      <c r="B49" s="30">
        <v>0.17399999999999999</v>
      </c>
      <c r="E49" s="34" t="s">
        <v>801</v>
      </c>
      <c r="F49" s="35">
        <v>0.27379999999999999</v>
      </c>
    </row>
    <row r="50" spans="1:6" ht="22" x14ac:dyDescent="0.3">
      <c r="A50" s="24" t="s">
        <v>667</v>
      </c>
      <c r="B50" s="24">
        <v>0.17799999999999999</v>
      </c>
      <c r="E50" s="34" t="s">
        <v>505</v>
      </c>
      <c r="F50" s="35">
        <v>0.27400000000000002</v>
      </c>
    </row>
    <row r="51" spans="1:6" ht="22" x14ac:dyDescent="0.3">
      <c r="A51" s="30" t="s">
        <v>800</v>
      </c>
      <c r="B51" s="30">
        <v>0.17899999999999999</v>
      </c>
      <c r="E51" s="34" t="s">
        <v>497</v>
      </c>
      <c r="F51" s="35">
        <v>0.27400000000000002</v>
      </c>
    </row>
    <row r="52" spans="1:6" ht="22" x14ac:dyDescent="0.3">
      <c r="A52" s="30" t="s">
        <v>800</v>
      </c>
      <c r="B52" s="30">
        <v>0.18</v>
      </c>
      <c r="E52" s="34" t="s">
        <v>177</v>
      </c>
      <c r="F52" s="35">
        <v>0.28100000000000003</v>
      </c>
    </row>
    <row r="53" spans="1:6" ht="22" x14ac:dyDescent="0.3">
      <c r="A53" s="30" t="s">
        <v>798</v>
      </c>
      <c r="B53" s="30">
        <v>0.183</v>
      </c>
      <c r="E53" s="34" t="s">
        <v>648</v>
      </c>
      <c r="F53" s="35">
        <v>0.28399999999999997</v>
      </c>
    </row>
    <row r="54" spans="1:6" ht="22" x14ac:dyDescent="0.3">
      <c r="A54" s="30" t="s">
        <v>838</v>
      </c>
      <c r="B54" s="30">
        <v>0.183</v>
      </c>
      <c r="E54" s="34" t="s">
        <v>913</v>
      </c>
      <c r="F54" s="35">
        <v>0.28599999999999998</v>
      </c>
    </row>
    <row r="55" spans="1:6" ht="22" x14ac:dyDescent="0.3">
      <c r="A55" s="30" t="s">
        <v>880</v>
      </c>
      <c r="B55" s="30">
        <v>0.184</v>
      </c>
      <c r="E55" s="34" t="s">
        <v>729</v>
      </c>
      <c r="F55" s="35">
        <v>0.28999999999999998</v>
      </c>
    </row>
    <row r="56" spans="1:6" ht="22" x14ac:dyDescent="0.3">
      <c r="A56" s="30" t="s">
        <v>801</v>
      </c>
      <c r="B56" s="30">
        <v>0.185</v>
      </c>
      <c r="E56" s="34" t="s">
        <v>184</v>
      </c>
      <c r="F56" s="35">
        <v>0.28999999999999998</v>
      </c>
    </row>
    <row r="57" spans="1:6" ht="22" x14ac:dyDescent="0.3">
      <c r="A57" s="21" t="s">
        <v>400</v>
      </c>
      <c r="B57" s="21">
        <v>0.188</v>
      </c>
      <c r="E57" s="34" t="s">
        <v>815</v>
      </c>
      <c r="F57" s="35">
        <v>0.29099999999999998</v>
      </c>
    </row>
    <row r="58" spans="1:6" ht="22" x14ac:dyDescent="0.3">
      <c r="A58" s="27" t="s">
        <v>718</v>
      </c>
      <c r="B58" s="27">
        <v>0.188</v>
      </c>
      <c r="E58" s="34" t="s">
        <v>906</v>
      </c>
      <c r="F58" s="35">
        <v>0.29125000000000001</v>
      </c>
    </row>
    <row r="59" spans="1:6" ht="22" x14ac:dyDescent="0.3">
      <c r="A59" s="24" t="s">
        <v>669</v>
      </c>
      <c r="B59" s="24">
        <v>0.191</v>
      </c>
      <c r="E59" s="34" t="s">
        <v>800</v>
      </c>
      <c r="F59" s="35">
        <v>0.29142857142857143</v>
      </c>
    </row>
    <row r="60" spans="1:6" ht="22" x14ac:dyDescent="0.3">
      <c r="A60" s="30" t="s">
        <v>880</v>
      </c>
      <c r="B60" s="30">
        <v>0.191</v>
      </c>
      <c r="E60" s="34" t="s">
        <v>536</v>
      </c>
      <c r="F60" s="35">
        <v>0.29199999999999998</v>
      </c>
    </row>
    <row r="61" spans="1:6" ht="22" x14ac:dyDescent="0.3">
      <c r="A61" s="30" t="s">
        <v>838</v>
      </c>
      <c r="B61" s="30">
        <v>0.19500000000000001</v>
      </c>
      <c r="E61" s="34" t="s">
        <v>181</v>
      </c>
      <c r="F61" s="35">
        <v>0.29299999999999998</v>
      </c>
    </row>
    <row r="62" spans="1:6" ht="22" x14ac:dyDescent="0.3">
      <c r="A62" s="27" t="s">
        <v>718</v>
      </c>
      <c r="B62" s="27">
        <v>0.19600000000000001</v>
      </c>
      <c r="E62" s="34" t="s">
        <v>731</v>
      </c>
      <c r="F62" s="35">
        <v>0.29399999999999998</v>
      </c>
    </row>
    <row r="63" spans="1:6" ht="22" x14ac:dyDescent="0.3">
      <c r="A63" s="30" t="s">
        <v>847</v>
      </c>
      <c r="B63" s="30">
        <v>0.19600000000000001</v>
      </c>
      <c r="E63" s="34" t="s">
        <v>631</v>
      </c>
      <c r="F63" s="35">
        <v>0.29449999999999998</v>
      </c>
    </row>
    <row r="64" spans="1:6" ht="22" x14ac:dyDescent="0.3">
      <c r="A64" s="30" t="s">
        <v>819</v>
      </c>
      <c r="B64" s="30">
        <v>0.19800000000000001</v>
      </c>
      <c r="E64" s="34" t="s">
        <v>594</v>
      </c>
      <c r="F64" s="35">
        <v>0.29599999999999999</v>
      </c>
    </row>
    <row r="65" spans="1:6" ht="22" x14ac:dyDescent="0.3">
      <c r="A65" s="27" t="s">
        <v>718</v>
      </c>
      <c r="B65" s="27">
        <v>0.19900000000000001</v>
      </c>
      <c r="E65" s="34" t="s">
        <v>186</v>
      </c>
      <c r="F65" s="35">
        <v>0.29799999999999999</v>
      </c>
    </row>
    <row r="66" spans="1:6" ht="22" x14ac:dyDescent="0.3">
      <c r="A66" s="30" t="s">
        <v>838</v>
      </c>
      <c r="B66" s="30">
        <v>0.20300000000000001</v>
      </c>
      <c r="E66" s="34" t="s">
        <v>875</v>
      </c>
      <c r="F66" s="35">
        <v>0.30116666666666664</v>
      </c>
    </row>
    <row r="67" spans="1:6" ht="22" x14ac:dyDescent="0.3">
      <c r="A67" s="30" t="s">
        <v>798</v>
      </c>
      <c r="B67" s="30">
        <v>0.20399999999999999</v>
      </c>
      <c r="E67" s="34" t="s">
        <v>658</v>
      </c>
      <c r="F67" s="35">
        <v>0.30199999999999999</v>
      </c>
    </row>
    <row r="68" spans="1:6" ht="22" x14ac:dyDescent="0.3">
      <c r="A68" s="30" t="s">
        <v>798</v>
      </c>
      <c r="B68" s="30">
        <v>0.20599999999999999</v>
      </c>
      <c r="E68" s="34" t="s">
        <v>385</v>
      </c>
      <c r="F68" s="35">
        <v>0.30333333333333329</v>
      </c>
    </row>
    <row r="69" spans="1:6" ht="22" x14ac:dyDescent="0.3">
      <c r="A69" s="30" t="s">
        <v>875</v>
      </c>
      <c r="B69" s="30">
        <v>0.20599999999999999</v>
      </c>
      <c r="E69" s="34" t="s">
        <v>403</v>
      </c>
      <c r="F69" s="35">
        <v>0.30399999999999999</v>
      </c>
    </row>
    <row r="70" spans="1:6" ht="22" x14ac:dyDescent="0.3">
      <c r="A70" s="24" t="s">
        <v>667</v>
      </c>
      <c r="B70" s="24">
        <v>0.20699999999999999</v>
      </c>
      <c r="E70" s="34" t="s">
        <v>560</v>
      </c>
      <c r="F70" s="35">
        <v>0.312</v>
      </c>
    </row>
    <row r="71" spans="1:6" ht="22" x14ac:dyDescent="0.3">
      <c r="A71" s="30" t="s">
        <v>801</v>
      </c>
      <c r="B71" s="30">
        <v>0.20699999999999999</v>
      </c>
      <c r="E71" s="34" t="s">
        <v>718</v>
      </c>
      <c r="F71" s="35">
        <v>0.31207692307692309</v>
      </c>
    </row>
    <row r="72" spans="1:6" ht="22" x14ac:dyDescent="0.3">
      <c r="A72" s="30" t="s">
        <v>932</v>
      </c>
      <c r="B72" s="30">
        <v>0.20799999999999999</v>
      </c>
      <c r="E72" s="34" t="s">
        <v>927</v>
      </c>
      <c r="F72" s="35">
        <v>0.31425000000000003</v>
      </c>
    </row>
    <row r="73" spans="1:6" ht="22" x14ac:dyDescent="0.3">
      <c r="A73" s="13" t="s">
        <v>147</v>
      </c>
      <c r="B73" s="13">
        <v>0.20899999999999999</v>
      </c>
      <c r="E73" s="34" t="s">
        <v>508</v>
      </c>
      <c r="F73" s="35">
        <v>0.3145</v>
      </c>
    </row>
    <row r="74" spans="1:6" ht="22" x14ac:dyDescent="0.3">
      <c r="A74" s="30" t="s">
        <v>927</v>
      </c>
      <c r="B74" s="30">
        <v>0.20899999999999999</v>
      </c>
      <c r="E74" s="34" t="s">
        <v>570</v>
      </c>
      <c r="F74" s="35">
        <v>0.318</v>
      </c>
    </row>
    <row r="75" spans="1:6" ht="22" x14ac:dyDescent="0.3">
      <c r="A75" s="13" t="s">
        <v>149</v>
      </c>
      <c r="B75" s="13">
        <v>0.21</v>
      </c>
      <c r="E75" s="34" t="s">
        <v>667</v>
      </c>
      <c r="F75" s="35">
        <v>0.318</v>
      </c>
    </row>
    <row r="76" spans="1:6" ht="22" x14ac:dyDescent="0.3">
      <c r="A76" s="21" t="s">
        <v>385</v>
      </c>
      <c r="B76" s="21">
        <v>0.21</v>
      </c>
      <c r="E76" s="34" t="s">
        <v>897</v>
      </c>
      <c r="F76" s="35">
        <v>0.318</v>
      </c>
    </row>
    <row r="77" spans="1:6" ht="22" x14ac:dyDescent="0.3">
      <c r="A77" s="21" t="s">
        <v>577</v>
      </c>
      <c r="B77" s="21">
        <v>0.21199999999999999</v>
      </c>
      <c r="E77" s="34" t="s">
        <v>193</v>
      </c>
      <c r="F77" s="35">
        <v>0.31900000000000001</v>
      </c>
    </row>
    <row r="78" spans="1:6" ht="22" x14ac:dyDescent="0.3">
      <c r="A78" s="30" t="s">
        <v>800</v>
      </c>
      <c r="B78" s="30">
        <v>0.21199999999999999</v>
      </c>
      <c r="E78" s="34" t="s">
        <v>395</v>
      </c>
      <c r="F78" s="35">
        <v>0.32500000000000001</v>
      </c>
    </row>
    <row r="79" spans="1:6" ht="22" x14ac:dyDescent="0.3">
      <c r="A79" s="30" t="s">
        <v>906</v>
      </c>
      <c r="B79" s="30">
        <v>0.21199999999999999</v>
      </c>
      <c r="E79" s="34" t="s">
        <v>510</v>
      </c>
      <c r="F79" s="35">
        <v>0.32600000000000001</v>
      </c>
    </row>
    <row r="80" spans="1:6" ht="22" x14ac:dyDescent="0.3">
      <c r="A80" s="30" t="s">
        <v>800</v>
      </c>
      <c r="B80" s="30">
        <v>0.21299999999999999</v>
      </c>
      <c r="E80" s="34" t="s">
        <v>880</v>
      </c>
      <c r="F80" s="35">
        <v>0.32790909090909087</v>
      </c>
    </row>
    <row r="81" spans="1:6" ht="22" x14ac:dyDescent="0.3">
      <c r="A81" s="30" t="s">
        <v>847</v>
      </c>
      <c r="B81" s="30">
        <v>0.21299999999999999</v>
      </c>
      <c r="E81" s="34" t="s">
        <v>930</v>
      </c>
      <c r="F81" s="35">
        <v>0.33</v>
      </c>
    </row>
    <row r="82" spans="1:6" ht="22" x14ac:dyDescent="0.3">
      <c r="A82" s="30" t="s">
        <v>801</v>
      </c>
      <c r="B82" s="30">
        <v>0.215</v>
      </c>
      <c r="E82" s="34" t="s">
        <v>503</v>
      </c>
      <c r="F82" s="35">
        <v>0.33074999999999999</v>
      </c>
    </row>
    <row r="83" spans="1:6" ht="22" x14ac:dyDescent="0.3">
      <c r="A83" s="30" t="s">
        <v>819</v>
      </c>
      <c r="B83" s="30">
        <v>0.216</v>
      </c>
      <c r="E83" s="34" t="s">
        <v>139</v>
      </c>
      <c r="F83" s="35">
        <v>0.33099999999999996</v>
      </c>
    </row>
    <row r="84" spans="1:6" ht="22" x14ac:dyDescent="0.3">
      <c r="A84" s="13" t="s">
        <v>152</v>
      </c>
      <c r="B84" s="13">
        <v>0.217</v>
      </c>
      <c r="E84" s="34" t="s">
        <v>145</v>
      </c>
      <c r="F84" s="35">
        <v>0.33150000000000002</v>
      </c>
    </row>
    <row r="85" spans="1:6" ht="22" x14ac:dyDescent="0.3">
      <c r="A85" s="30" t="s">
        <v>906</v>
      </c>
      <c r="B85" s="30">
        <v>0.217</v>
      </c>
      <c r="E85" s="34" t="s">
        <v>932</v>
      </c>
      <c r="F85" s="35">
        <v>0.33374999999999999</v>
      </c>
    </row>
    <row r="86" spans="1:6" ht="22" x14ac:dyDescent="0.3">
      <c r="A86" s="13" t="s">
        <v>155</v>
      </c>
      <c r="B86" s="13">
        <v>0.218</v>
      </c>
      <c r="E86" s="34" t="s">
        <v>390</v>
      </c>
      <c r="F86" s="35">
        <v>0.33499999999999996</v>
      </c>
    </row>
    <row r="87" spans="1:6" ht="22" x14ac:dyDescent="0.3">
      <c r="A87" s="21" t="s">
        <v>503</v>
      </c>
      <c r="B87" s="21">
        <v>0.218</v>
      </c>
      <c r="E87" s="34" t="s">
        <v>407</v>
      </c>
      <c r="F87" s="35">
        <v>0.33699999999999997</v>
      </c>
    </row>
    <row r="88" spans="1:6" ht="22" x14ac:dyDescent="0.3">
      <c r="A88" s="30" t="s">
        <v>801</v>
      </c>
      <c r="B88" s="30">
        <v>0.218</v>
      </c>
      <c r="E88" s="34" t="s">
        <v>202</v>
      </c>
      <c r="F88" s="35">
        <v>0.33800000000000002</v>
      </c>
    </row>
    <row r="89" spans="1:6" ht="22" x14ac:dyDescent="0.3">
      <c r="A89" s="30" t="s">
        <v>819</v>
      </c>
      <c r="B89" s="30">
        <v>0.218</v>
      </c>
      <c r="E89" s="34" t="s">
        <v>865</v>
      </c>
      <c r="F89" s="35">
        <v>0.33808333333333335</v>
      </c>
    </row>
    <row r="90" spans="1:6" ht="22" x14ac:dyDescent="0.3">
      <c r="A90" s="30" t="s">
        <v>875</v>
      </c>
      <c r="B90" s="30">
        <v>0.218</v>
      </c>
      <c r="E90" s="34" t="s">
        <v>406</v>
      </c>
      <c r="F90" s="35">
        <v>0.33850000000000002</v>
      </c>
    </row>
    <row r="91" spans="1:6" ht="22" x14ac:dyDescent="0.3">
      <c r="A91" s="21" t="s">
        <v>607</v>
      </c>
      <c r="B91" s="21">
        <v>0.219</v>
      </c>
      <c r="E91" s="34" t="s">
        <v>478</v>
      </c>
      <c r="F91" s="35">
        <v>0.34075</v>
      </c>
    </row>
    <row r="92" spans="1:6" ht="22" x14ac:dyDescent="0.3">
      <c r="A92" s="30" t="s">
        <v>800</v>
      </c>
      <c r="B92" s="30">
        <v>0.219</v>
      </c>
      <c r="E92" s="34" t="s">
        <v>473</v>
      </c>
      <c r="F92" s="35">
        <v>0.34225</v>
      </c>
    </row>
    <row r="93" spans="1:6" ht="22" x14ac:dyDescent="0.3">
      <c r="A93" s="30" t="s">
        <v>800</v>
      </c>
      <c r="B93" s="30">
        <v>0.219</v>
      </c>
      <c r="E93" s="34" t="s">
        <v>798</v>
      </c>
      <c r="F93" s="35">
        <v>0.34239285714285711</v>
      </c>
    </row>
    <row r="94" spans="1:6" ht="22" x14ac:dyDescent="0.3">
      <c r="A94" s="30" t="s">
        <v>913</v>
      </c>
      <c r="B94" s="30">
        <v>0.219</v>
      </c>
      <c r="E94" s="34" t="s">
        <v>548</v>
      </c>
      <c r="F94" s="35">
        <v>0.34599999999999997</v>
      </c>
    </row>
    <row r="95" spans="1:6" ht="22" x14ac:dyDescent="0.3">
      <c r="A95" s="21" t="s">
        <v>406</v>
      </c>
      <c r="B95" s="21">
        <v>0.22</v>
      </c>
      <c r="E95" s="34" t="s">
        <v>155</v>
      </c>
      <c r="F95" s="35">
        <v>0.34600000000000003</v>
      </c>
    </row>
    <row r="96" spans="1:6" ht="22" x14ac:dyDescent="0.3">
      <c r="A96" s="30" t="s">
        <v>798</v>
      </c>
      <c r="B96" s="30">
        <v>0.222</v>
      </c>
      <c r="E96" s="34" t="s">
        <v>493</v>
      </c>
      <c r="F96" s="35">
        <v>0.34799999999999998</v>
      </c>
    </row>
    <row r="97" spans="1:6" ht="22" x14ac:dyDescent="0.3">
      <c r="A97" s="30" t="s">
        <v>838</v>
      </c>
      <c r="B97" s="30">
        <v>0.222</v>
      </c>
      <c r="E97" s="34" t="s">
        <v>640</v>
      </c>
      <c r="F97" s="35">
        <v>0.35</v>
      </c>
    </row>
    <row r="98" spans="1:6" ht="22" x14ac:dyDescent="0.3">
      <c r="A98" s="30" t="s">
        <v>919</v>
      </c>
      <c r="B98" s="30">
        <v>0.222</v>
      </c>
      <c r="E98" s="34" t="s">
        <v>210</v>
      </c>
      <c r="F98" s="35">
        <v>0.35199999999999998</v>
      </c>
    </row>
    <row r="99" spans="1:6" ht="22" x14ac:dyDescent="0.3">
      <c r="A99" s="21" t="s">
        <v>598</v>
      </c>
      <c r="B99" s="21">
        <v>0.224</v>
      </c>
      <c r="E99" s="34" t="s">
        <v>656</v>
      </c>
      <c r="F99" s="35">
        <v>0.35399999999999998</v>
      </c>
    </row>
    <row r="100" spans="1:6" ht="22" x14ac:dyDescent="0.3">
      <c r="A100" s="30" t="s">
        <v>875</v>
      </c>
      <c r="B100" s="30">
        <v>0.224</v>
      </c>
      <c r="E100" s="34" t="s">
        <v>607</v>
      </c>
      <c r="F100" s="35">
        <v>0.35493750000000002</v>
      </c>
    </row>
    <row r="101" spans="1:6" ht="22" x14ac:dyDescent="0.3">
      <c r="A101" s="30" t="s">
        <v>897</v>
      </c>
      <c r="B101" s="30">
        <v>0.224</v>
      </c>
      <c r="E101" s="34" t="s">
        <v>212</v>
      </c>
      <c r="F101" s="35">
        <v>0.35499999999999998</v>
      </c>
    </row>
    <row r="102" spans="1:6" ht="22" x14ac:dyDescent="0.3">
      <c r="A102" s="21" t="s">
        <v>614</v>
      </c>
      <c r="B102" s="21">
        <v>0.22500000000000001</v>
      </c>
      <c r="E102" s="34" t="s">
        <v>215</v>
      </c>
      <c r="F102" s="35">
        <v>0.35799999999999998</v>
      </c>
    </row>
    <row r="103" spans="1:6" ht="22" x14ac:dyDescent="0.3">
      <c r="A103" s="13" t="s">
        <v>158</v>
      </c>
      <c r="B103" s="13">
        <v>0.22600000000000001</v>
      </c>
      <c r="E103" s="34" t="s">
        <v>735</v>
      </c>
      <c r="F103" s="35">
        <v>0.36</v>
      </c>
    </row>
    <row r="104" spans="1:6" ht="22" x14ac:dyDescent="0.3">
      <c r="A104" s="21" t="s">
        <v>607</v>
      </c>
      <c r="B104" s="21">
        <v>0.22600000000000001</v>
      </c>
      <c r="E104" s="34" t="s">
        <v>220</v>
      </c>
      <c r="F104" s="35">
        <v>0.36599999999999999</v>
      </c>
    </row>
    <row r="105" spans="1:6" ht="22" x14ac:dyDescent="0.3">
      <c r="A105" s="13" t="s">
        <v>161</v>
      </c>
      <c r="B105" s="13">
        <v>0.22800000000000001</v>
      </c>
      <c r="E105" s="34" t="s">
        <v>451</v>
      </c>
      <c r="F105" s="35">
        <v>0.36775000000000002</v>
      </c>
    </row>
    <row r="106" spans="1:6" ht="22" x14ac:dyDescent="0.3">
      <c r="A106" s="30" t="s">
        <v>800</v>
      </c>
      <c r="B106" s="30">
        <v>0.22800000000000001</v>
      </c>
      <c r="E106" s="34" t="s">
        <v>598</v>
      </c>
      <c r="F106" s="35">
        <v>0.36840000000000001</v>
      </c>
    </row>
    <row r="107" spans="1:6" ht="22" x14ac:dyDescent="0.3">
      <c r="A107" s="30" t="s">
        <v>838</v>
      </c>
      <c r="B107" s="30">
        <v>0.22800000000000001</v>
      </c>
      <c r="E107" s="34" t="s">
        <v>226</v>
      </c>
      <c r="F107" s="35">
        <v>0.36899999999999999</v>
      </c>
    </row>
    <row r="108" spans="1:6" ht="22" x14ac:dyDescent="0.3">
      <c r="A108" s="30" t="s">
        <v>847</v>
      </c>
      <c r="B108" s="30">
        <v>0.22800000000000001</v>
      </c>
      <c r="E108" s="34" t="s">
        <v>661</v>
      </c>
      <c r="F108" s="35">
        <v>0.37</v>
      </c>
    </row>
    <row r="109" spans="1:6" ht="22" x14ac:dyDescent="0.3">
      <c r="A109" s="27" t="s">
        <v>720</v>
      </c>
      <c r="B109" s="27">
        <v>0.23</v>
      </c>
      <c r="E109" s="34" t="s">
        <v>436</v>
      </c>
      <c r="F109" s="35">
        <v>0.373</v>
      </c>
    </row>
    <row r="110" spans="1:6" ht="22" x14ac:dyDescent="0.3">
      <c r="A110" s="21" t="s">
        <v>505</v>
      </c>
      <c r="B110" s="21">
        <v>0.23100000000000001</v>
      </c>
      <c r="E110" s="34" t="s">
        <v>489</v>
      </c>
      <c r="F110" s="35">
        <v>0.373</v>
      </c>
    </row>
    <row r="111" spans="1:6" ht="22" x14ac:dyDescent="0.3">
      <c r="A111" s="30" t="s">
        <v>808</v>
      </c>
      <c r="B111" s="30">
        <v>0.23100000000000001</v>
      </c>
      <c r="E111" s="34" t="s">
        <v>737</v>
      </c>
      <c r="F111" s="35">
        <v>0.373</v>
      </c>
    </row>
    <row r="112" spans="1:6" ht="22" x14ac:dyDescent="0.3">
      <c r="A112" s="30" t="s">
        <v>900</v>
      </c>
      <c r="B112" s="30">
        <v>0.23100000000000001</v>
      </c>
      <c r="E112" s="34" t="s">
        <v>665</v>
      </c>
      <c r="F112" s="35">
        <v>0.375</v>
      </c>
    </row>
    <row r="113" spans="1:6" ht="22" x14ac:dyDescent="0.3">
      <c r="A113" s="30" t="s">
        <v>913</v>
      </c>
      <c r="B113" s="30">
        <v>0.23400000000000001</v>
      </c>
      <c r="E113" s="34" t="s">
        <v>782</v>
      </c>
      <c r="F113" s="35">
        <v>0.37915789473684219</v>
      </c>
    </row>
    <row r="114" spans="1:6" ht="22" x14ac:dyDescent="0.3">
      <c r="A114" s="13" t="s">
        <v>164</v>
      </c>
      <c r="B114" s="13">
        <v>0.23499999999999999</v>
      </c>
      <c r="E114" s="34" t="s">
        <v>900</v>
      </c>
      <c r="F114" s="35">
        <v>0.37974999999999998</v>
      </c>
    </row>
    <row r="115" spans="1:6" ht="22" x14ac:dyDescent="0.3">
      <c r="A115" s="30" t="s">
        <v>800</v>
      </c>
      <c r="B115" s="30">
        <v>0.23499999999999999</v>
      </c>
      <c r="E115" s="34" t="s">
        <v>945</v>
      </c>
      <c r="F115" s="35">
        <v>0.38077278250303792</v>
      </c>
    </row>
    <row r="116" spans="1:6" ht="22" x14ac:dyDescent="0.3">
      <c r="A116" s="30" t="s">
        <v>838</v>
      </c>
      <c r="B116" s="30">
        <v>0.23599999999999999</v>
      </c>
      <c r="E116" s="34" t="s">
        <v>809</v>
      </c>
      <c r="F116" s="35">
        <v>0.38100000000000001</v>
      </c>
    </row>
    <row r="117" spans="1:6" ht="22" x14ac:dyDescent="0.3">
      <c r="A117" s="30" t="s">
        <v>801</v>
      </c>
      <c r="B117" s="30">
        <v>0.23799999999999999</v>
      </c>
      <c r="E117" s="34" t="s">
        <v>694</v>
      </c>
      <c r="F117" s="35">
        <v>0.38200000000000001</v>
      </c>
    </row>
    <row r="118" spans="1:6" ht="22" x14ac:dyDescent="0.3">
      <c r="A118" s="21" t="s">
        <v>645</v>
      </c>
      <c r="B118" s="21">
        <v>0.23899999999999999</v>
      </c>
      <c r="E118" s="34" t="s">
        <v>167</v>
      </c>
      <c r="F118" s="35">
        <v>0.38280000000000003</v>
      </c>
    </row>
    <row r="119" spans="1:6" ht="22" x14ac:dyDescent="0.3">
      <c r="A119" s="30" t="s">
        <v>880</v>
      </c>
      <c r="B119" s="30">
        <v>0.24</v>
      </c>
      <c r="E119" s="34" t="s">
        <v>231</v>
      </c>
      <c r="F119" s="35">
        <v>0.38400000000000001</v>
      </c>
    </row>
    <row r="120" spans="1:6" ht="22" x14ac:dyDescent="0.3">
      <c r="A120" s="30" t="s">
        <v>800</v>
      </c>
      <c r="B120" s="30">
        <v>0.24099999999999999</v>
      </c>
      <c r="E120" s="34" t="s">
        <v>433</v>
      </c>
      <c r="F120" s="35">
        <v>0.38800000000000001</v>
      </c>
    </row>
    <row r="121" spans="1:6" ht="22" x14ac:dyDescent="0.3">
      <c r="A121" s="13" t="s">
        <v>155</v>
      </c>
      <c r="B121" s="13">
        <v>0.24199999999999999</v>
      </c>
      <c r="E121" s="34" t="s">
        <v>479</v>
      </c>
      <c r="F121" s="35">
        <v>0.39400000000000007</v>
      </c>
    </row>
    <row r="122" spans="1:6" ht="22" x14ac:dyDescent="0.3">
      <c r="A122" s="21" t="s">
        <v>478</v>
      </c>
      <c r="B122" s="21">
        <v>0.24199999999999999</v>
      </c>
      <c r="E122" s="34" t="s">
        <v>238</v>
      </c>
      <c r="F122" s="35">
        <v>0.39500000000000002</v>
      </c>
    </row>
    <row r="123" spans="1:6" ht="22" x14ac:dyDescent="0.3">
      <c r="A123" s="21" t="s">
        <v>559</v>
      </c>
      <c r="B123" s="21">
        <v>0.24199999999999999</v>
      </c>
      <c r="E123" s="34" t="s">
        <v>541</v>
      </c>
      <c r="F123" s="35">
        <v>0.39500000000000002</v>
      </c>
    </row>
    <row r="124" spans="1:6" ht="22" x14ac:dyDescent="0.3">
      <c r="A124" s="30" t="s">
        <v>865</v>
      </c>
      <c r="B124" s="30">
        <v>0.24199999999999999</v>
      </c>
      <c r="E124" s="34" t="s">
        <v>206</v>
      </c>
      <c r="F124" s="35">
        <v>0.39799999999999996</v>
      </c>
    </row>
    <row r="125" spans="1:6" ht="22" x14ac:dyDescent="0.3">
      <c r="A125" s="13" t="s">
        <v>167</v>
      </c>
      <c r="B125" s="13">
        <v>0.24299999999999999</v>
      </c>
      <c r="E125" s="34" t="s">
        <v>554</v>
      </c>
      <c r="F125" s="35">
        <v>0.39849999999999997</v>
      </c>
    </row>
    <row r="126" spans="1:6" ht="22" x14ac:dyDescent="0.3">
      <c r="A126" s="30" t="s">
        <v>819</v>
      </c>
      <c r="B126" s="30">
        <v>0.24299999999999999</v>
      </c>
      <c r="E126" s="34" t="s">
        <v>614</v>
      </c>
      <c r="F126" s="35">
        <v>0.39886363636363636</v>
      </c>
    </row>
    <row r="127" spans="1:6" ht="22" x14ac:dyDescent="0.3">
      <c r="A127" s="30" t="s">
        <v>900</v>
      </c>
      <c r="B127" s="30">
        <v>0.24299999999999999</v>
      </c>
      <c r="E127" s="34" t="s">
        <v>484</v>
      </c>
      <c r="F127" s="35">
        <v>0.4</v>
      </c>
    </row>
    <row r="128" spans="1:6" ht="22" x14ac:dyDescent="0.3">
      <c r="A128" s="30" t="s">
        <v>782</v>
      </c>
      <c r="B128" s="30">
        <v>0.246</v>
      </c>
      <c r="E128" s="34" t="s">
        <v>590</v>
      </c>
      <c r="F128" s="35">
        <v>0.4</v>
      </c>
    </row>
    <row r="129" spans="1:6" ht="22" x14ac:dyDescent="0.3">
      <c r="A129" s="30" t="s">
        <v>890</v>
      </c>
      <c r="B129" s="30">
        <v>0.246</v>
      </c>
      <c r="E129" s="34" t="s">
        <v>158</v>
      </c>
      <c r="F129" s="35">
        <v>0.40049999999999997</v>
      </c>
    </row>
    <row r="130" spans="1:6" ht="22" x14ac:dyDescent="0.3">
      <c r="A130" s="30" t="s">
        <v>919</v>
      </c>
      <c r="B130" s="30">
        <v>0.247</v>
      </c>
      <c r="E130" s="34" t="s">
        <v>546</v>
      </c>
      <c r="F130" s="35">
        <v>0.40100000000000002</v>
      </c>
    </row>
    <row r="131" spans="1:6" ht="22" x14ac:dyDescent="0.3">
      <c r="A131" s="30" t="s">
        <v>847</v>
      </c>
      <c r="B131" s="30">
        <v>0.248</v>
      </c>
      <c r="E131" s="34" t="s">
        <v>624</v>
      </c>
      <c r="F131" s="35">
        <v>0.4010999999999999</v>
      </c>
    </row>
    <row r="132" spans="1:6" ht="22" x14ac:dyDescent="0.3">
      <c r="A132" s="21" t="s">
        <v>565</v>
      </c>
      <c r="B132" s="21">
        <v>0.249</v>
      </c>
      <c r="E132" s="34" t="s">
        <v>391</v>
      </c>
      <c r="F132" s="35">
        <v>0.40266666666666667</v>
      </c>
    </row>
    <row r="133" spans="1:6" ht="22" x14ac:dyDescent="0.3">
      <c r="A133" s="24" t="s">
        <v>672</v>
      </c>
      <c r="B133" s="24">
        <v>0.249</v>
      </c>
      <c r="E133" s="34" t="s">
        <v>573</v>
      </c>
      <c r="F133" s="35">
        <v>0.40400000000000003</v>
      </c>
    </row>
    <row r="134" spans="1:6" ht="22" x14ac:dyDescent="0.3">
      <c r="A134" s="27" t="s">
        <v>724</v>
      </c>
      <c r="B134" s="27">
        <v>0.249</v>
      </c>
      <c r="E134" s="34" t="s">
        <v>396</v>
      </c>
      <c r="F134" s="35">
        <v>0.40449999999999997</v>
      </c>
    </row>
    <row r="135" spans="1:6" ht="22" x14ac:dyDescent="0.3">
      <c r="A135" s="30" t="s">
        <v>764</v>
      </c>
      <c r="B135" s="30">
        <v>0.249</v>
      </c>
      <c r="E135" s="34" t="s">
        <v>234</v>
      </c>
      <c r="F135" s="35">
        <v>0.40449999999999997</v>
      </c>
    </row>
    <row r="136" spans="1:6" ht="22" x14ac:dyDescent="0.3">
      <c r="A136" s="13" t="s">
        <v>139</v>
      </c>
      <c r="B136" s="13">
        <v>0.25</v>
      </c>
      <c r="E136" s="34" t="s">
        <v>681</v>
      </c>
      <c r="F136" s="35">
        <v>0.40700000000000003</v>
      </c>
    </row>
    <row r="137" spans="1:6" ht="22" x14ac:dyDescent="0.3">
      <c r="A137" s="21" t="s">
        <v>511</v>
      </c>
      <c r="B137" s="21">
        <v>0.25</v>
      </c>
      <c r="E137" s="34" t="s">
        <v>457</v>
      </c>
      <c r="F137" s="35">
        <v>0.40760000000000007</v>
      </c>
    </row>
    <row r="138" spans="1:6" ht="22" x14ac:dyDescent="0.3">
      <c r="A138" s="30" t="s">
        <v>880</v>
      </c>
      <c r="B138" s="30">
        <v>0.25</v>
      </c>
      <c r="E138" s="34" t="s">
        <v>643</v>
      </c>
      <c r="F138" s="35">
        <v>0.40799999999999997</v>
      </c>
    </row>
    <row r="139" spans="1:6" ht="22" x14ac:dyDescent="0.3">
      <c r="A139" s="21" t="s">
        <v>566</v>
      </c>
      <c r="B139" s="21">
        <v>0.251</v>
      </c>
      <c r="E139" s="34" t="s">
        <v>435</v>
      </c>
      <c r="F139" s="35">
        <v>0.40799999999999997</v>
      </c>
    </row>
    <row r="140" spans="1:6" ht="22" x14ac:dyDescent="0.3">
      <c r="A140" s="21" t="s">
        <v>451</v>
      </c>
      <c r="B140" s="21">
        <v>0.254</v>
      </c>
      <c r="E140" s="34" t="s">
        <v>236</v>
      </c>
      <c r="F140" s="35">
        <v>0.41049999999999998</v>
      </c>
    </row>
    <row r="141" spans="1:6" ht="22" x14ac:dyDescent="0.3">
      <c r="A141" s="30" t="s">
        <v>897</v>
      </c>
      <c r="B141" s="30">
        <v>0.255</v>
      </c>
      <c r="E141" s="34" t="s">
        <v>223</v>
      </c>
      <c r="F141" s="35">
        <v>0.41149999999999998</v>
      </c>
    </row>
    <row r="142" spans="1:6" ht="22" x14ac:dyDescent="0.3">
      <c r="A142" s="30" t="s">
        <v>800</v>
      </c>
      <c r="B142" s="30">
        <v>0.25600000000000001</v>
      </c>
      <c r="E142" s="34" t="s">
        <v>662</v>
      </c>
      <c r="F142" s="35">
        <v>0.41299999999999998</v>
      </c>
    </row>
    <row r="143" spans="1:6" ht="22" x14ac:dyDescent="0.3">
      <c r="A143" s="21" t="s">
        <v>631</v>
      </c>
      <c r="B143" s="21">
        <v>0.25700000000000001</v>
      </c>
      <c r="E143" s="34" t="s">
        <v>655</v>
      </c>
      <c r="F143" s="35">
        <v>0.41599999999999998</v>
      </c>
    </row>
    <row r="144" spans="1:6" ht="22" x14ac:dyDescent="0.3">
      <c r="A144" s="24" t="s">
        <v>674</v>
      </c>
      <c r="B144" s="24">
        <v>0.25700000000000001</v>
      </c>
      <c r="E144" s="34" t="s">
        <v>452</v>
      </c>
      <c r="F144" s="35">
        <v>0.41599999999999998</v>
      </c>
    </row>
    <row r="145" spans="1:6" ht="22" x14ac:dyDescent="0.3">
      <c r="A145" s="30" t="s">
        <v>782</v>
      </c>
      <c r="B145" s="30">
        <v>0.25700000000000001</v>
      </c>
      <c r="E145" s="34" t="s">
        <v>890</v>
      </c>
      <c r="F145" s="35">
        <v>0.41637500000000005</v>
      </c>
    </row>
    <row r="146" spans="1:6" ht="22" x14ac:dyDescent="0.3">
      <c r="A146" s="30" t="s">
        <v>798</v>
      </c>
      <c r="B146" s="30">
        <v>0.25700000000000001</v>
      </c>
      <c r="E146" s="34" t="s">
        <v>531</v>
      </c>
      <c r="F146" s="35">
        <v>0.41799999999999998</v>
      </c>
    </row>
    <row r="147" spans="1:6" ht="22" x14ac:dyDescent="0.3">
      <c r="A147" s="30" t="s">
        <v>913</v>
      </c>
      <c r="B147" s="30">
        <v>0.25700000000000001</v>
      </c>
      <c r="E147" s="34" t="s">
        <v>764</v>
      </c>
      <c r="F147" s="35">
        <v>0.41838095238095235</v>
      </c>
    </row>
    <row r="148" spans="1:6" ht="22" x14ac:dyDescent="0.3">
      <c r="A148" s="30" t="s">
        <v>930</v>
      </c>
      <c r="B148" s="30">
        <v>0.25700000000000001</v>
      </c>
      <c r="E148" s="34" t="s">
        <v>817</v>
      </c>
      <c r="F148" s="35">
        <v>0.41899999999999998</v>
      </c>
    </row>
    <row r="149" spans="1:6" ht="22" x14ac:dyDescent="0.3">
      <c r="A149" s="21" t="s">
        <v>557</v>
      </c>
      <c r="B149" s="21">
        <v>0.25900000000000001</v>
      </c>
      <c r="E149" s="34" t="s">
        <v>669</v>
      </c>
      <c r="F149" s="35">
        <v>0.41900000000000004</v>
      </c>
    </row>
    <row r="150" spans="1:6" ht="22" x14ac:dyDescent="0.3">
      <c r="A150" s="27" t="s">
        <v>725</v>
      </c>
      <c r="B150" s="27">
        <v>0.25900000000000001</v>
      </c>
      <c r="E150" s="34" t="s">
        <v>724</v>
      </c>
      <c r="F150" s="35">
        <v>0.42049999999999998</v>
      </c>
    </row>
    <row r="151" spans="1:6" ht="22" x14ac:dyDescent="0.3">
      <c r="A151" s="21" t="s">
        <v>614</v>
      </c>
      <c r="B151" s="21">
        <v>0.26</v>
      </c>
      <c r="E151" s="34" t="s">
        <v>197</v>
      </c>
      <c r="F151" s="35">
        <v>0.42180000000000001</v>
      </c>
    </row>
    <row r="152" spans="1:6" ht="22" x14ac:dyDescent="0.3">
      <c r="A152" s="30" t="s">
        <v>801</v>
      </c>
      <c r="B152" s="30">
        <v>0.26</v>
      </c>
      <c r="E152" s="34" t="s">
        <v>629</v>
      </c>
      <c r="F152" s="35">
        <v>0.42499999999999999</v>
      </c>
    </row>
    <row r="153" spans="1:6" ht="22" x14ac:dyDescent="0.3">
      <c r="A153" s="30" t="s">
        <v>865</v>
      </c>
      <c r="B153" s="30">
        <v>0.26</v>
      </c>
      <c r="E153" s="34" t="s">
        <v>635</v>
      </c>
      <c r="F153" s="35">
        <v>0.42516666666666669</v>
      </c>
    </row>
    <row r="154" spans="1:6" ht="22" x14ac:dyDescent="0.3">
      <c r="A154" s="30" t="s">
        <v>890</v>
      </c>
      <c r="B154" s="30">
        <v>0.26</v>
      </c>
      <c r="E154" s="34" t="s">
        <v>147</v>
      </c>
      <c r="F154" s="35">
        <v>0.42599999999999999</v>
      </c>
    </row>
    <row r="155" spans="1:6" ht="22" x14ac:dyDescent="0.3">
      <c r="A155" s="21" t="s">
        <v>395</v>
      </c>
      <c r="B155" s="21">
        <v>0.26200000000000001</v>
      </c>
      <c r="E155" s="34" t="s">
        <v>535</v>
      </c>
      <c r="F155" s="35">
        <v>0.42799999999999999</v>
      </c>
    </row>
    <row r="156" spans="1:6" ht="22" x14ac:dyDescent="0.3">
      <c r="A156" s="21" t="s">
        <v>538</v>
      </c>
      <c r="B156" s="21">
        <v>0.26200000000000001</v>
      </c>
      <c r="E156" s="34" t="s">
        <v>740</v>
      </c>
      <c r="F156" s="35">
        <v>0.42799999999999999</v>
      </c>
    </row>
    <row r="157" spans="1:6" ht="22" x14ac:dyDescent="0.3">
      <c r="A157" s="21" t="s">
        <v>607</v>
      </c>
      <c r="B157" s="21">
        <v>0.26200000000000001</v>
      </c>
      <c r="E157" s="34" t="s">
        <v>569</v>
      </c>
      <c r="F157" s="35">
        <v>0.42899999999999999</v>
      </c>
    </row>
    <row r="158" spans="1:6" ht="22" x14ac:dyDescent="0.3">
      <c r="A158" s="27" t="s">
        <v>727</v>
      </c>
      <c r="B158" s="27">
        <v>0.26200000000000001</v>
      </c>
      <c r="E158" s="34" t="s">
        <v>499</v>
      </c>
      <c r="F158" s="35">
        <v>0.42925000000000002</v>
      </c>
    </row>
    <row r="159" spans="1:6" ht="22" x14ac:dyDescent="0.3">
      <c r="A159" s="30" t="s">
        <v>800</v>
      </c>
      <c r="B159" s="30">
        <v>0.26200000000000001</v>
      </c>
      <c r="E159" s="34" t="s">
        <v>596</v>
      </c>
      <c r="F159" s="35">
        <v>0.43099999999999999</v>
      </c>
    </row>
    <row r="160" spans="1:6" ht="22" x14ac:dyDescent="0.3">
      <c r="A160" s="30" t="s">
        <v>865</v>
      </c>
      <c r="B160" s="30">
        <v>0.26200000000000001</v>
      </c>
      <c r="E160" s="34" t="s">
        <v>774</v>
      </c>
      <c r="F160" s="35">
        <v>0.43109999999999993</v>
      </c>
    </row>
    <row r="161" spans="1:6" ht="22" x14ac:dyDescent="0.3">
      <c r="A161" s="21" t="s">
        <v>496</v>
      </c>
      <c r="B161" s="21">
        <v>0.26300000000000001</v>
      </c>
      <c r="E161" s="34" t="s">
        <v>690</v>
      </c>
      <c r="F161" s="35">
        <v>0.432</v>
      </c>
    </row>
    <row r="162" spans="1:6" ht="22" x14ac:dyDescent="0.3">
      <c r="A162" s="13" t="s">
        <v>171</v>
      </c>
      <c r="B162" s="13">
        <v>0.26400000000000001</v>
      </c>
      <c r="E162" s="34" t="s">
        <v>696</v>
      </c>
      <c r="F162" s="35">
        <v>0.43200000000000005</v>
      </c>
    </row>
    <row r="163" spans="1:6" ht="22" x14ac:dyDescent="0.3">
      <c r="A163" s="30" t="s">
        <v>847</v>
      </c>
      <c r="B163" s="30">
        <v>0.26400000000000001</v>
      </c>
      <c r="E163" s="34" t="s">
        <v>199</v>
      </c>
      <c r="F163" s="35">
        <v>0.43385714285714283</v>
      </c>
    </row>
    <row r="164" spans="1:6" ht="22" x14ac:dyDescent="0.3">
      <c r="A164" s="30" t="s">
        <v>865</v>
      </c>
      <c r="B164" s="30">
        <v>0.26400000000000001</v>
      </c>
      <c r="E164" s="34" t="s">
        <v>409</v>
      </c>
      <c r="F164" s="35">
        <v>0.437</v>
      </c>
    </row>
    <row r="165" spans="1:6" ht="22" x14ac:dyDescent="0.3">
      <c r="A165" s="30" t="s">
        <v>875</v>
      </c>
      <c r="B165" s="30">
        <v>0.26400000000000001</v>
      </c>
      <c r="E165" s="34" t="s">
        <v>487</v>
      </c>
      <c r="F165" s="35">
        <v>0.439</v>
      </c>
    </row>
    <row r="166" spans="1:6" ht="22" x14ac:dyDescent="0.3">
      <c r="A166" s="30" t="s">
        <v>800</v>
      </c>
      <c r="B166" s="30">
        <v>0.26500000000000001</v>
      </c>
      <c r="E166" s="34" t="s">
        <v>533</v>
      </c>
      <c r="F166" s="35">
        <v>0.43999999999999995</v>
      </c>
    </row>
    <row r="167" spans="1:6" ht="22" x14ac:dyDescent="0.3">
      <c r="A167" s="30" t="s">
        <v>906</v>
      </c>
      <c r="B167" s="30">
        <v>0.26500000000000001</v>
      </c>
      <c r="E167" s="34" t="s">
        <v>424</v>
      </c>
      <c r="F167" s="35">
        <v>0.441</v>
      </c>
    </row>
    <row r="168" spans="1:6" ht="22" x14ac:dyDescent="0.3">
      <c r="A168" s="30" t="s">
        <v>927</v>
      </c>
      <c r="B168" s="30">
        <v>0.26500000000000001</v>
      </c>
      <c r="E168" s="34" t="s">
        <v>576</v>
      </c>
      <c r="F168" s="35">
        <v>0.44700000000000001</v>
      </c>
    </row>
    <row r="169" spans="1:6" ht="22" x14ac:dyDescent="0.3">
      <c r="A169" s="21" t="s">
        <v>631</v>
      </c>
      <c r="B169" s="21">
        <v>0.26700000000000002</v>
      </c>
      <c r="E169" s="34" t="s">
        <v>584</v>
      </c>
      <c r="F169" s="35">
        <v>0.44850000000000001</v>
      </c>
    </row>
    <row r="170" spans="1:6" ht="22" x14ac:dyDescent="0.3">
      <c r="A170" s="30" t="s">
        <v>801</v>
      </c>
      <c r="B170" s="30">
        <v>0.26700000000000002</v>
      </c>
      <c r="E170" s="34" t="s">
        <v>585</v>
      </c>
      <c r="F170" s="35">
        <v>0.45050000000000001</v>
      </c>
    </row>
    <row r="171" spans="1:6" ht="22" x14ac:dyDescent="0.3">
      <c r="A171" s="30" t="s">
        <v>847</v>
      </c>
      <c r="B171" s="30">
        <v>0.26800000000000002</v>
      </c>
      <c r="E171" s="34" t="s">
        <v>228</v>
      </c>
      <c r="F171" s="35">
        <v>0.45224999999999999</v>
      </c>
    </row>
    <row r="172" spans="1:6" ht="22" x14ac:dyDescent="0.3">
      <c r="A172" s="13" t="s">
        <v>172</v>
      </c>
      <c r="B172" s="13">
        <v>0.26900000000000002</v>
      </c>
      <c r="E172" s="34" t="s">
        <v>254</v>
      </c>
      <c r="F172" s="35">
        <v>0.45250000000000001</v>
      </c>
    </row>
    <row r="173" spans="1:6" ht="22" x14ac:dyDescent="0.3">
      <c r="A173" s="13" t="s">
        <v>174</v>
      </c>
      <c r="B173" s="13">
        <v>0.27</v>
      </c>
      <c r="E173" s="34" t="s">
        <v>425</v>
      </c>
      <c r="F173" s="35">
        <v>0.45300000000000001</v>
      </c>
    </row>
    <row r="174" spans="1:6" ht="22" x14ac:dyDescent="0.3">
      <c r="A174" s="21" t="s">
        <v>505</v>
      </c>
      <c r="B174" s="21">
        <v>0.27</v>
      </c>
      <c r="E174" s="34" t="s">
        <v>459</v>
      </c>
      <c r="F174" s="35">
        <v>0.45333333333333337</v>
      </c>
    </row>
    <row r="175" spans="1:6" ht="22" x14ac:dyDescent="0.3">
      <c r="A175" s="30" t="s">
        <v>774</v>
      </c>
      <c r="B175" s="30">
        <v>0.27</v>
      </c>
      <c r="E175" s="34" t="s">
        <v>468</v>
      </c>
      <c r="F175" s="35">
        <v>0.45400000000000001</v>
      </c>
    </row>
    <row r="176" spans="1:6" ht="22" x14ac:dyDescent="0.3">
      <c r="A176" s="30" t="s">
        <v>801</v>
      </c>
      <c r="B176" s="30">
        <v>0.27</v>
      </c>
      <c r="E176" s="34" t="s">
        <v>461</v>
      </c>
      <c r="F176" s="35">
        <v>0.45450000000000002</v>
      </c>
    </row>
    <row r="177" spans="1:6" ht="22" x14ac:dyDescent="0.3">
      <c r="A177" s="30" t="s">
        <v>838</v>
      </c>
      <c r="B177" s="30">
        <v>0.27</v>
      </c>
      <c r="E177" s="34" t="s">
        <v>811</v>
      </c>
      <c r="F177" s="35">
        <v>0.45500000000000002</v>
      </c>
    </row>
    <row r="178" spans="1:6" ht="22" x14ac:dyDescent="0.3">
      <c r="A178" s="21" t="s">
        <v>607</v>
      </c>
      <c r="B178" s="21">
        <v>0.27200000000000002</v>
      </c>
      <c r="E178" s="34" t="s">
        <v>430</v>
      </c>
      <c r="F178" s="35">
        <v>0.45550000000000002</v>
      </c>
    </row>
    <row r="179" spans="1:6" ht="22" x14ac:dyDescent="0.3">
      <c r="A179" s="30" t="s">
        <v>800</v>
      </c>
      <c r="B179" s="30">
        <v>0.27200000000000002</v>
      </c>
      <c r="E179" s="34" t="s">
        <v>678</v>
      </c>
      <c r="F179" s="35">
        <v>0.45800000000000002</v>
      </c>
    </row>
    <row r="180" spans="1:6" ht="22" x14ac:dyDescent="0.3">
      <c r="A180" s="13" t="s">
        <v>139</v>
      </c>
      <c r="B180" s="13">
        <v>0.27300000000000002</v>
      </c>
      <c r="E180" s="34" t="s">
        <v>526</v>
      </c>
      <c r="F180" s="35">
        <v>0.45966666666666667</v>
      </c>
    </row>
    <row r="181" spans="1:6" ht="22" x14ac:dyDescent="0.3">
      <c r="A181" s="30" t="s">
        <v>801</v>
      </c>
      <c r="B181" s="30">
        <v>0.27300000000000002</v>
      </c>
      <c r="E181" s="34" t="s">
        <v>209</v>
      </c>
      <c r="F181" s="35">
        <v>0.45999999999999996</v>
      </c>
    </row>
    <row r="182" spans="1:6" ht="22" x14ac:dyDescent="0.3">
      <c r="A182" s="30" t="s">
        <v>897</v>
      </c>
      <c r="B182" s="30">
        <v>0.27300000000000002</v>
      </c>
      <c r="E182" s="34" t="s">
        <v>672</v>
      </c>
      <c r="F182" s="35">
        <v>0.4622</v>
      </c>
    </row>
    <row r="183" spans="1:6" ht="22" x14ac:dyDescent="0.3">
      <c r="A183" s="21" t="s">
        <v>497</v>
      </c>
      <c r="B183" s="21">
        <v>0.27400000000000002</v>
      </c>
      <c r="E183" s="34" t="s">
        <v>676</v>
      </c>
      <c r="F183" s="35">
        <v>0.46325</v>
      </c>
    </row>
    <row r="184" spans="1:6" ht="22" x14ac:dyDescent="0.3">
      <c r="A184" s="21" t="s">
        <v>631</v>
      </c>
      <c r="B184" s="21">
        <v>0.27400000000000002</v>
      </c>
      <c r="E184" s="34" t="s">
        <v>491</v>
      </c>
      <c r="F184" s="35">
        <v>0.46500000000000002</v>
      </c>
    </row>
    <row r="185" spans="1:6" ht="22" x14ac:dyDescent="0.3">
      <c r="A185" s="30" t="s">
        <v>800</v>
      </c>
      <c r="B185" s="30">
        <v>0.27400000000000002</v>
      </c>
      <c r="E185" s="34" t="s">
        <v>188</v>
      </c>
      <c r="F185" s="35">
        <v>0.46550000000000002</v>
      </c>
    </row>
    <row r="186" spans="1:6" ht="22" x14ac:dyDescent="0.3">
      <c r="A186" s="30" t="s">
        <v>838</v>
      </c>
      <c r="B186" s="30">
        <v>0.27400000000000002</v>
      </c>
      <c r="E186" s="34" t="s">
        <v>530</v>
      </c>
      <c r="F186" s="35">
        <v>0.46600000000000003</v>
      </c>
    </row>
    <row r="187" spans="1:6" ht="22" x14ac:dyDescent="0.3">
      <c r="A187" s="30" t="s">
        <v>875</v>
      </c>
      <c r="B187" s="30">
        <v>0.27400000000000002</v>
      </c>
      <c r="E187" s="34" t="s">
        <v>399</v>
      </c>
      <c r="F187" s="35">
        <v>0.46700000000000003</v>
      </c>
    </row>
    <row r="188" spans="1:6" ht="22" x14ac:dyDescent="0.3">
      <c r="A188" s="30" t="s">
        <v>919</v>
      </c>
      <c r="B188" s="30">
        <v>0.27400000000000002</v>
      </c>
      <c r="E188" s="34" t="s">
        <v>543</v>
      </c>
      <c r="F188" s="35">
        <v>0.46750000000000003</v>
      </c>
    </row>
    <row r="189" spans="1:6" ht="22" x14ac:dyDescent="0.3">
      <c r="A189" s="30" t="s">
        <v>798</v>
      </c>
      <c r="B189" s="30">
        <v>0.27700000000000002</v>
      </c>
      <c r="E189" s="34" t="s">
        <v>248</v>
      </c>
      <c r="F189" s="35">
        <v>0.47100000000000003</v>
      </c>
    </row>
    <row r="190" spans="1:6" ht="22" x14ac:dyDescent="0.3">
      <c r="A190" s="30" t="s">
        <v>875</v>
      </c>
      <c r="B190" s="30">
        <v>0.27700000000000002</v>
      </c>
      <c r="E190" s="34" t="s">
        <v>241</v>
      </c>
      <c r="F190" s="35">
        <v>0.47350000000000003</v>
      </c>
    </row>
    <row r="191" spans="1:6" ht="22" x14ac:dyDescent="0.3">
      <c r="A191" s="30" t="s">
        <v>875</v>
      </c>
      <c r="B191" s="30">
        <v>0.27700000000000002</v>
      </c>
      <c r="E191" s="34" t="s">
        <v>677</v>
      </c>
      <c r="F191" s="35">
        <v>0.47360000000000008</v>
      </c>
    </row>
    <row r="192" spans="1:6" ht="22" x14ac:dyDescent="0.3">
      <c r="A192" s="21" t="s">
        <v>607</v>
      </c>
      <c r="B192" s="21">
        <v>0.27900000000000003</v>
      </c>
      <c r="E192" s="34" t="s">
        <v>579</v>
      </c>
      <c r="F192" s="35">
        <v>0.47366666666666668</v>
      </c>
    </row>
    <row r="193" spans="1:6" ht="22" x14ac:dyDescent="0.3">
      <c r="A193" s="30" t="s">
        <v>801</v>
      </c>
      <c r="B193" s="30">
        <v>0.27900000000000003</v>
      </c>
      <c r="E193" s="34" t="s">
        <v>446</v>
      </c>
      <c r="F193" s="35">
        <v>0.47933333333333333</v>
      </c>
    </row>
    <row r="194" spans="1:6" ht="22" x14ac:dyDescent="0.3">
      <c r="A194" s="30" t="s">
        <v>890</v>
      </c>
      <c r="B194" s="30">
        <v>0.27900000000000003</v>
      </c>
      <c r="E194" s="34" t="s">
        <v>674</v>
      </c>
      <c r="F194" s="35">
        <v>0.48139999999999999</v>
      </c>
    </row>
    <row r="195" spans="1:6" ht="22" x14ac:dyDescent="0.3">
      <c r="A195" s="13" t="s">
        <v>147</v>
      </c>
      <c r="B195" s="13">
        <v>0.28000000000000003</v>
      </c>
      <c r="E195" s="34" t="s">
        <v>568</v>
      </c>
      <c r="F195" s="35">
        <v>0.48199999999999998</v>
      </c>
    </row>
    <row r="196" spans="1:6" ht="22" x14ac:dyDescent="0.3">
      <c r="A196" s="24" t="s">
        <v>676</v>
      </c>
      <c r="B196" s="24">
        <v>0.28000000000000003</v>
      </c>
      <c r="E196" s="34" t="s">
        <v>423</v>
      </c>
      <c r="F196" s="35">
        <v>0.48299999999999998</v>
      </c>
    </row>
    <row r="197" spans="1:6" ht="22" x14ac:dyDescent="0.3">
      <c r="A197" s="24" t="s">
        <v>677</v>
      </c>
      <c r="B197" s="24">
        <v>0.28000000000000003</v>
      </c>
      <c r="E197" s="34" t="s">
        <v>680</v>
      </c>
      <c r="F197" s="35">
        <v>0.48399999999999999</v>
      </c>
    </row>
    <row r="198" spans="1:6" ht="22" x14ac:dyDescent="0.3">
      <c r="A198" s="24" t="s">
        <v>678</v>
      </c>
      <c r="B198" s="24">
        <v>0.28000000000000003</v>
      </c>
      <c r="E198" s="34" t="s">
        <v>264</v>
      </c>
      <c r="F198" s="35">
        <v>0.48699999999999999</v>
      </c>
    </row>
    <row r="199" spans="1:6" ht="22" x14ac:dyDescent="0.3">
      <c r="A199" s="13" t="s">
        <v>177</v>
      </c>
      <c r="B199" s="13">
        <v>0.28100000000000003</v>
      </c>
      <c r="E199" s="34" t="s">
        <v>453</v>
      </c>
      <c r="F199" s="35">
        <v>0.48833333333333334</v>
      </c>
    </row>
    <row r="200" spans="1:6" ht="22" x14ac:dyDescent="0.3">
      <c r="A200" s="21" t="s">
        <v>598</v>
      </c>
      <c r="B200" s="21">
        <v>0.28199999999999997</v>
      </c>
      <c r="E200" s="34" t="s">
        <v>419</v>
      </c>
      <c r="F200" s="35">
        <v>0.48900000000000005</v>
      </c>
    </row>
    <row r="201" spans="1:6" ht="22" x14ac:dyDescent="0.3">
      <c r="A201" s="21" t="s">
        <v>607</v>
      </c>
      <c r="B201" s="21">
        <v>0.28199999999999997</v>
      </c>
      <c r="E201" s="34" t="s">
        <v>586</v>
      </c>
      <c r="F201" s="35">
        <v>0.49750000000000005</v>
      </c>
    </row>
    <row r="202" spans="1:6" ht="22" x14ac:dyDescent="0.3">
      <c r="A202" s="30" t="s">
        <v>819</v>
      </c>
      <c r="B202" s="30">
        <v>0.28199999999999997</v>
      </c>
      <c r="E202" s="34" t="s">
        <v>266</v>
      </c>
      <c r="F202" s="35">
        <v>0.499</v>
      </c>
    </row>
    <row r="203" spans="1:6" ht="22" x14ac:dyDescent="0.3">
      <c r="A203" s="21" t="s">
        <v>385</v>
      </c>
      <c r="B203" s="21">
        <v>0.28299999999999997</v>
      </c>
      <c r="E203" s="34" t="s">
        <v>258</v>
      </c>
      <c r="F203" s="35">
        <v>0.49939999999999996</v>
      </c>
    </row>
    <row r="204" spans="1:6" ht="22" x14ac:dyDescent="0.3">
      <c r="A204" s="21" t="s">
        <v>648</v>
      </c>
      <c r="B204" s="21">
        <v>0.28399999999999997</v>
      </c>
      <c r="E204" s="34" t="s">
        <v>427</v>
      </c>
      <c r="F204" s="35">
        <v>0.50350000000000006</v>
      </c>
    </row>
    <row r="205" spans="1:6" ht="22" x14ac:dyDescent="0.3">
      <c r="A205" s="30" t="s">
        <v>919</v>
      </c>
      <c r="B205" s="30">
        <v>0.28399999999999997</v>
      </c>
      <c r="E205" s="34" t="s">
        <v>246</v>
      </c>
      <c r="F205" s="35">
        <v>0.50524999999999998</v>
      </c>
    </row>
    <row r="206" spans="1:6" ht="22" x14ac:dyDescent="0.3">
      <c r="A206" s="21" t="s">
        <v>631</v>
      </c>
      <c r="B206" s="21">
        <v>0.28499999999999998</v>
      </c>
      <c r="E206" s="34" t="s">
        <v>171</v>
      </c>
      <c r="F206" s="35">
        <v>0.50960000000000005</v>
      </c>
    </row>
    <row r="207" spans="1:6" ht="22" x14ac:dyDescent="0.3">
      <c r="A207" s="30" t="s">
        <v>798</v>
      </c>
      <c r="B207" s="30">
        <v>0.28499999999999998</v>
      </c>
      <c r="E207" s="34" t="s">
        <v>747</v>
      </c>
      <c r="F207" s="35">
        <v>0.51300000000000001</v>
      </c>
    </row>
    <row r="208" spans="1:6" ht="22" x14ac:dyDescent="0.3">
      <c r="A208" s="30" t="s">
        <v>900</v>
      </c>
      <c r="B208" s="30">
        <v>0.28499999999999998</v>
      </c>
      <c r="E208" s="34" t="s">
        <v>745</v>
      </c>
      <c r="F208" s="35">
        <v>0.51300000000000001</v>
      </c>
    </row>
    <row r="209" spans="1:6" ht="22" x14ac:dyDescent="0.3">
      <c r="A209" s="13" t="s">
        <v>139</v>
      </c>
      <c r="B209" s="13">
        <v>0.28599999999999998</v>
      </c>
      <c r="E209" s="34" t="s">
        <v>517</v>
      </c>
      <c r="F209" s="35">
        <v>0.51774999999999993</v>
      </c>
    </row>
    <row r="210" spans="1:6" ht="22" x14ac:dyDescent="0.3">
      <c r="A210" s="30" t="s">
        <v>906</v>
      </c>
      <c r="B210" s="30">
        <v>0.28699999999999998</v>
      </c>
      <c r="E210" s="34" t="s">
        <v>692</v>
      </c>
      <c r="F210" s="35">
        <v>0.51822222222222214</v>
      </c>
    </row>
    <row r="211" spans="1:6" ht="22" x14ac:dyDescent="0.3">
      <c r="A211" s="13" t="s">
        <v>142</v>
      </c>
      <c r="B211" s="13">
        <v>0.28799999999999998</v>
      </c>
      <c r="E211" s="34" t="s">
        <v>518</v>
      </c>
      <c r="F211" s="35">
        <v>0.52400000000000002</v>
      </c>
    </row>
    <row r="212" spans="1:6" ht="22" x14ac:dyDescent="0.3">
      <c r="A212" s="13" t="s">
        <v>181</v>
      </c>
      <c r="B212" s="13">
        <v>0.28799999999999998</v>
      </c>
      <c r="E212" s="34" t="s">
        <v>465</v>
      </c>
      <c r="F212" s="35">
        <v>0.52900000000000003</v>
      </c>
    </row>
    <row r="213" spans="1:6" ht="22" x14ac:dyDescent="0.3">
      <c r="A213" s="21" t="s">
        <v>614</v>
      </c>
      <c r="B213" s="21">
        <v>0.28799999999999998</v>
      </c>
      <c r="E213" s="34" t="s">
        <v>438</v>
      </c>
      <c r="F213" s="35">
        <v>0.53</v>
      </c>
    </row>
    <row r="214" spans="1:6" ht="22" x14ac:dyDescent="0.3">
      <c r="A214" s="30" t="s">
        <v>801</v>
      </c>
      <c r="B214" s="30">
        <v>0.28799999999999998</v>
      </c>
      <c r="E214" s="34" t="s">
        <v>748</v>
      </c>
      <c r="F214" s="35">
        <v>0.53200000000000003</v>
      </c>
    </row>
    <row r="215" spans="1:6" ht="22" x14ac:dyDescent="0.3">
      <c r="A215" s="30" t="s">
        <v>906</v>
      </c>
      <c r="B215" s="30">
        <v>0.28799999999999998</v>
      </c>
      <c r="E215" s="34" t="s">
        <v>217</v>
      </c>
      <c r="F215" s="35">
        <v>0.53200000000000003</v>
      </c>
    </row>
    <row r="216" spans="1:6" ht="22" x14ac:dyDescent="0.3">
      <c r="A216" s="13" t="s">
        <v>184</v>
      </c>
      <c r="B216" s="13">
        <v>0.28999999999999998</v>
      </c>
      <c r="E216" s="34" t="s">
        <v>750</v>
      </c>
      <c r="F216" s="35">
        <v>0.53300000000000003</v>
      </c>
    </row>
    <row r="217" spans="1:6" ht="22" x14ac:dyDescent="0.3">
      <c r="A217" s="27" t="s">
        <v>729</v>
      </c>
      <c r="B217" s="27">
        <v>0.28999999999999998</v>
      </c>
      <c r="E217" s="34" t="s">
        <v>571</v>
      </c>
      <c r="F217" s="35">
        <v>0.53400000000000003</v>
      </c>
    </row>
    <row r="218" spans="1:6" ht="22" x14ac:dyDescent="0.3">
      <c r="A218" s="30" t="s">
        <v>815</v>
      </c>
      <c r="B218" s="30">
        <v>0.29099999999999998</v>
      </c>
      <c r="E218" s="34" t="s">
        <v>753</v>
      </c>
      <c r="F218" s="35">
        <v>0.54100000000000004</v>
      </c>
    </row>
    <row r="219" spans="1:6" ht="22" x14ac:dyDescent="0.3">
      <c r="A219" s="21" t="s">
        <v>536</v>
      </c>
      <c r="B219" s="21">
        <v>0.29199999999999998</v>
      </c>
      <c r="E219" s="34" t="s">
        <v>593</v>
      </c>
      <c r="F219" s="35">
        <v>0.54400000000000004</v>
      </c>
    </row>
    <row r="220" spans="1:6" ht="22" x14ac:dyDescent="0.3">
      <c r="A220" s="30" t="s">
        <v>798</v>
      </c>
      <c r="B220" s="30">
        <v>0.29199999999999998</v>
      </c>
      <c r="E220" s="34" t="s">
        <v>412</v>
      </c>
      <c r="F220" s="35">
        <v>0.54400000000000004</v>
      </c>
    </row>
    <row r="221" spans="1:6" ht="22" x14ac:dyDescent="0.3">
      <c r="A221" s="30" t="s">
        <v>800</v>
      </c>
      <c r="B221" s="30">
        <v>0.29199999999999998</v>
      </c>
      <c r="E221" s="34" t="s">
        <v>418</v>
      </c>
      <c r="F221" s="35">
        <v>0.54649999999999999</v>
      </c>
    </row>
    <row r="222" spans="1:6" ht="22" x14ac:dyDescent="0.3">
      <c r="A222" s="30" t="s">
        <v>865</v>
      </c>
      <c r="B222" s="30">
        <v>0.29199999999999998</v>
      </c>
      <c r="E222" s="34" t="s">
        <v>552</v>
      </c>
      <c r="F222" s="35">
        <v>0.55000000000000004</v>
      </c>
    </row>
    <row r="223" spans="1:6" ht="22" x14ac:dyDescent="0.3">
      <c r="A223" s="30" t="s">
        <v>875</v>
      </c>
      <c r="B223" s="30">
        <v>0.29199999999999998</v>
      </c>
      <c r="E223" s="34" t="s">
        <v>512</v>
      </c>
      <c r="F223" s="35">
        <v>0.56024999999999991</v>
      </c>
    </row>
    <row r="224" spans="1:6" ht="22" x14ac:dyDescent="0.3">
      <c r="A224" s="30" t="s">
        <v>880</v>
      </c>
      <c r="B224" s="30">
        <v>0.29199999999999998</v>
      </c>
      <c r="E224" s="34" t="s">
        <v>550</v>
      </c>
      <c r="F224" s="35">
        <v>0.56299999999999994</v>
      </c>
    </row>
    <row r="225" spans="1:6" ht="22" x14ac:dyDescent="0.3">
      <c r="A225" s="24" t="s">
        <v>680</v>
      </c>
      <c r="B225" s="24">
        <v>0.29299999999999998</v>
      </c>
      <c r="E225" s="34" t="s">
        <v>755</v>
      </c>
      <c r="F225" s="35">
        <v>0.57499999999999996</v>
      </c>
    </row>
    <row r="226" spans="1:6" ht="22" x14ac:dyDescent="0.3">
      <c r="A226" s="30" t="s">
        <v>838</v>
      </c>
      <c r="B226" s="30">
        <v>0.29299999999999998</v>
      </c>
      <c r="E226" s="34" t="s">
        <v>429</v>
      </c>
      <c r="F226" s="35">
        <v>0.57899999999999996</v>
      </c>
    </row>
    <row r="227" spans="1:6" ht="22" x14ac:dyDescent="0.3">
      <c r="A227" s="21" t="s">
        <v>598</v>
      </c>
      <c r="B227" s="21">
        <v>0.29399999999999998</v>
      </c>
      <c r="E227" s="34" t="s">
        <v>471</v>
      </c>
      <c r="F227" s="35">
        <v>0.60299999999999998</v>
      </c>
    </row>
    <row r="228" spans="1:6" ht="22" x14ac:dyDescent="0.3">
      <c r="A228" s="27" t="s">
        <v>731</v>
      </c>
      <c r="B228" s="27">
        <v>0.29399999999999998</v>
      </c>
      <c r="E228" s="34" t="s">
        <v>587</v>
      </c>
      <c r="F228" s="35">
        <v>0.60899999999999999</v>
      </c>
    </row>
    <row r="229" spans="1:6" ht="22" x14ac:dyDescent="0.3">
      <c r="A229" s="30" t="s">
        <v>801</v>
      </c>
      <c r="B229" s="30">
        <v>0.29399999999999998</v>
      </c>
      <c r="E229" s="34" t="s">
        <v>524</v>
      </c>
      <c r="F229" s="35">
        <v>0.61199999999999999</v>
      </c>
    </row>
    <row r="230" spans="1:6" ht="22" x14ac:dyDescent="0.3">
      <c r="A230" s="21" t="s">
        <v>407</v>
      </c>
      <c r="B230" s="21">
        <v>0.29499999999999998</v>
      </c>
      <c r="E230" s="34" t="s">
        <v>379</v>
      </c>
      <c r="F230" s="35">
        <v>0.61199999999999999</v>
      </c>
    </row>
    <row r="231" spans="1:6" ht="22" x14ac:dyDescent="0.3">
      <c r="A231" s="21" t="s">
        <v>594</v>
      </c>
      <c r="B231" s="21">
        <v>0.29599999999999999</v>
      </c>
      <c r="E231" s="34" t="s">
        <v>752</v>
      </c>
      <c r="F231" s="35">
        <v>0.62050000000000005</v>
      </c>
    </row>
    <row r="232" spans="1:6" ht="22" x14ac:dyDescent="0.3">
      <c r="A232" s="24" t="s">
        <v>681</v>
      </c>
      <c r="B232" s="24">
        <v>0.29699999999999999</v>
      </c>
      <c r="E232" s="34" t="s">
        <v>280</v>
      </c>
      <c r="F232" s="35">
        <v>0.625</v>
      </c>
    </row>
    <row r="233" spans="1:6" ht="22" x14ac:dyDescent="0.3">
      <c r="A233" s="30" t="s">
        <v>880</v>
      </c>
      <c r="B233" s="30">
        <v>0.29699999999999999</v>
      </c>
      <c r="E233" s="34" t="s">
        <v>270</v>
      </c>
      <c r="F233" s="35">
        <v>0.64100000000000001</v>
      </c>
    </row>
    <row r="234" spans="1:6" ht="22" x14ac:dyDescent="0.3">
      <c r="A234" s="13" t="s">
        <v>186</v>
      </c>
      <c r="B234" s="13">
        <v>0.29799999999999999</v>
      </c>
      <c r="E234" s="34" t="s">
        <v>758</v>
      </c>
      <c r="F234" s="35">
        <v>0.64400000000000002</v>
      </c>
    </row>
    <row r="235" spans="1:6" ht="22" x14ac:dyDescent="0.3">
      <c r="A235" s="13" t="s">
        <v>181</v>
      </c>
      <c r="B235" s="13">
        <v>0.29799999999999999</v>
      </c>
      <c r="E235" s="34" t="s">
        <v>805</v>
      </c>
      <c r="F235" s="35">
        <v>0.66300000000000003</v>
      </c>
    </row>
    <row r="236" spans="1:6" ht="22" x14ac:dyDescent="0.3">
      <c r="A236" s="30" t="s">
        <v>800</v>
      </c>
      <c r="B236" s="30">
        <v>0.29799999999999999</v>
      </c>
      <c r="E236" s="34" t="s">
        <v>654</v>
      </c>
      <c r="F236" s="35">
        <v>0.66700000000000004</v>
      </c>
    </row>
    <row r="237" spans="1:6" ht="22" x14ac:dyDescent="0.3">
      <c r="A237" s="30" t="s">
        <v>801</v>
      </c>
      <c r="B237" s="30">
        <v>0.29799999999999999</v>
      </c>
      <c r="E237" s="34" t="s">
        <v>464</v>
      </c>
      <c r="F237" s="35">
        <v>0.67399999999999993</v>
      </c>
    </row>
    <row r="238" spans="1:6" ht="22" x14ac:dyDescent="0.3">
      <c r="A238" s="13" t="s">
        <v>188</v>
      </c>
      <c r="B238" s="13">
        <v>0.29899999999999999</v>
      </c>
      <c r="E238" s="34" t="s">
        <v>522</v>
      </c>
      <c r="F238" s="35">
        <v>0.67600000000000005</v>
      </c>
    </row>
    <row r="239" spans="1:6" ht="22" x14ac:dyDescent="0.3">
      <c r="A239" s="21" t="s">
        <v>503</v>
      </c>
      <c r="B239" s="21">
        <v>0.29899999999999999</v>
      </c>
      <c r="E239" s="34" t="s">
        <v>649</v>
      </c>
      <c r="F239" s="35">
        <v>0.7</v>
      </c>
    </row>
    <row r="240" spans="1:6" ht="22" x14ac:dyDescent="0.3">
      <c r="A240" s="30" t="s">
        <v>801</v>
      </c>
      <c r="B240" s="30">
        <v>0.29899999999999999</v>
      </c>
      <c r="E240" s="34" t="s">
        <v>651</v>
      </c>
      <c r="F240" s="35">
        <v>0.70199999999999996</v>
      </c>
    </row>
    <row r="241" spans="1:6" ht="22" x14ac:dyDescent="0.3">
      <c r="A241" s="30" t="s">
        <v>814</v>
      </c>
      <c r="B241" s="30">
        <v>0.29899999999999999</v>
      </c>
      <c r="E241" s="34" t="s">
        <v>761</v>
      </c>
      <c r="F241" s="35">
        <v>0.71499999999999997</v>
      </c>
    </row>
    <row r="242" spans="1:6" ht="22" x14ac:dyDescent="0.3">
      <c r="A242" s="30" t="s">
        <v>913</v>
      </c>
      <c r="B242" s="30">
        <v>0.29899999999999999</v>
      </c>
      <c r="E242" s="34" t="s">
        <v>383</v>
      </c>
      <c r="F242" s="35">
        <v>0.75800000000000001</v>
      </c>
    </row>
    <row r="243" spans="1:6" ht="22" x14ac:dyDescent="0.3">
      <c r="A243" s="30" t="s">
        <v>798</v>
      </c>
      <c r="B243" s="30">
        <v>0.3</v>
      </c>
      <c r="E243" s="34" t="s">
        <v>283</v>
      </c>
      <c r="F243" s="35">
        <v>0.84499999999999997</v>
      </c>
    </row>
    <row r="244" spans="1:6" ht="22" x14ac:dyDescent="0.3">
      <c r="A244" s="30" t="s">
        <v>798</v>
      </c>
      <c r="B244" s="30">
        <v>0.3</v>
      </c>
      <c r="E244" s="34" t="s">
        <v>382</v>
      </c>
      <c r="F244" s="35">
        <v>0.86899999999999999</v>
      </c>
    </row>
    <row r="245" spans="1:6" ht="22" x14ac:dyDescent="0.3">
      <c r="A245" s="21" t="s">
        <v>635</v>
      </c>
      <c r="B245" s="21">
        <v>0.30099999999999999</v>
      </c>
      <c r="E245" s="34" t="s">
        <v>762</v>
      </c>
      <c r="F245" s="35">
        <v>0.92800000000000005</v>
      </c>
    </row>
    <row r="246" spans="1:6" ht="22" x14ac:dyDescent="0.3">
      <c r="A246" s="30" t="s">
        <v>814</v>
      </c>
      <c r="B246" s="30">
        <v>0.30099999999999999</v>
      </c>
      <c r="E246" s="34" t="s">
        <v>87</v>
      </c>
      <c r="F246" s="35">
        <v>1.5714999999999999</v>
      </c>
    </row>
    <row r="247" spans="1:6" ht="22" x14ac:dyDescent="0.3">
      <c r="A247" s="30" t="s">
        <v>847</v>
      </c>
      <c r="B247" s="30">
        <v>0.30099999999999999</v>
      </c>
      <c r="E247" s="34" t="s">
        <v>89</v>
      </c>
      <c r="F247" s="35">
        <v>1.6647500000000002</v>
      </c>
    </row>
    <row r="248" spans="1:6" ht="22" x14ac:dyDescent="0.3">
      <c r="A248" s="21" t="s">
        <v>508</v>
      </c>
      <c r="B248" s="21">
        <v>0.30199999999999999</v>
      </c>
      <c r="E248" s="34" t="s">
        <v>103</v>
      </c>
      <c r="F248" s="35">
        <v>1.6944999999999999</v>
      </c>
    </row>
    <row r="249" spans="1:6" ht="22" x14ac:dyDescent="0.3">
      <c r="A249" s="21" t="s">
        <v>526</v>
      </c>
      <c r="B249" s="21">
        <v>0.30199999999999999</v>
      </c>
      <c r="E249" s="34" t="s">
        <v>16</v>
      </c>
      <c r="F249" s="35">
        <v>1.7856333333333334</v>
      </c>
    </row>
    <row r="250" spans="1:6" ht="22" x14ac:dyDescent="0.3">
      <c r="A250" s="21" t="s">
        <v>658</v>
      </c>
      <c r="B250" s="21">
        <v>0.30199999999999999</v>
      </c>
      <c r="E250" s="34" t="s">
        <v>19</v>
      </c>
      <c r="F250" s="35">
        <v>1.867</v>
      </c>
    </row>
    <row r="251" spans="1:6" ht="22" x14ac:dyDescent="0.3">
      <c r="A251" s="21" t="s">
        <v>457</v>
      </c>
      <c r="B251" s="21">
        <v>0.30399999999999999</v>
      </c>
      <c r="E251" s="34" t="s">
        <v>10</v>
      </c>
      <c r="F251" s="35">
        <v>1.8882727272727273</v>
      </c>
    </row>
    <row r="252" spans="1:6" ht="22" x14ac:dyDescent="0.3">
      <c r="A252" s="21" t="s">
        <v>631</v>
      </c>
      <c r="B252" s="21">
        <v>0.30399999999999999</v>
      </c>
      <c r="E252" s="34" t="s">
        <v>102</v>
      </c>
      <c r="F252" s="35">
        <v>1.9004999999999999</v>
      </c>
    </row>
    <row r="253" spans="1:6" ht="22" x14ac:dyDescent="0.3">
      <c r="A253" s="30" t="s">
        <v>798</v>
      </c>
      <c r="B253" s="30">
        <v>0.30399999999999999</v>
      </c>
      <c r="E253" s="34" t="s">
        <v>98</v>
      </c>
      <c r="F253" s="35">
        <v>1.905</v>
      </c>
    </row>
    <row r="254" spans="1:6" ht="22" x14ac:dyDescent="0.3">
      <c r="A254" s="30" t="s">
        <v>897</v>
      </c>
      <c r="B254" s="30">
        <v>0.30499999999999999</v>
      </c>
      <c r="E254" s="34" t="s">
        <v>21</v>
      </c>
      <c r="F254" s="35">
        <v>1.9225999999999999</v>
      </c>
    </row>
    <row r="255" spans="1:6" ht="22" x14ac:dyDescent="0.3">
      <c r="A255" s="30" t="s">
        <v>930</v>
      </c>
      <c r="B255" s="30">
        <v>0.30499999999999999</v>
      </c>
      <c r="E255" s="34" t="s">
        <v>83</v>
      </c>
      <c r="F255" s="35">
        <v>1.9339999999999999</v>
      </c>
    </row>
    <row r="256" spans="1:6" ht="22" x14ac:dyDescent="0.3">
      <c r="A256" s="21" t="s">
        <v>614</v>
      </c>
      <c r="B256" s="21">
        <v>0.30599999999999999</v>
      </c>
      <c r="E256" s="34" t="s">
        <v>106</v>
      </c>
      <c r="F256" s="35">
        <v>1.9384999999999999</v>
      </c>
    </row>
    <row r="257" spans="1:6" ht="22" x14ac:dyDescent="0.3">
      <c r="A257" s="30" t="s">
        <v>798</v>
      </c>
      <c r="B257" s="30">
        <v>0.30599999999999999</v>
      </c>
      <c r="E257" s="34" t="s">
        <v>12</v>
      </c>
      <c r="F257" s="35">
        <v>1.9758333333333331</v>
      </c>
    </row>
    <row r="258" spans="1:6" ht="22" x14ac:dyDescent="0.3">
      <c r="A258" s="21" t="s">
        <v>631</v>
      </c>
      <c r="B258" s="21">
        <v>0.307</v>
      </c>
      <c r="E258" s="34" t="s">
        <v>85</v>
      </c>
      <c r="F258" s="35">
        <v>1.9820000000000002</v>
      </c>
    </row>
    <row r="259" spans="1:6" ht="22" x14ac:dyDescent="0.3">
      <c r="A259" s="30" t="s">
        <v>764</v>
      </c>
      <c r="B259" s="30">
        <v>0.307</v>
      </c>
      <c r="E259" s="34" t="s">
        <v>23</v>
      </c>
      <c r="F259" s="35">
        <v>2.000428571428571</v>
      </c>
    </row>
    <row r="260" spans="1:6" ht="22" x14ac:dyDescent="0.3">
      <c r="A260" s="30" t="s">
        <v>800</v>
      </c>
      <c r="B260" s="30">
        <v>0.307</v>
      </c>
      <c r="E260" s="34" t="s">
        <v>29</v>
      </c>
      <c r="F260" s="35">
        <v>2.1289444444444445</v>
      </c>
    </row>
    <row r="261" spans="1:6" ht="22" x14ac:dyDescent="0.3">
      <c r="A261" s="30" t="s">
        <v>801</v>
      </c>
      <c r="B261" s="30">
        <v>0.307</v>
      </c>
      <c r="E261" s="34" t="s">
        <v>118</v>
      </c>
      <c r="F261" s="35">
        <v>2.1680000000000001</v>
      </c>
    </row>
    <row r="262" spans="1:6" ht="22" x14ac:dyDescent="0.3">
      <c r="A262" s="30" t="s">
        <v>865</v>
      </c>
      <c r="B262" s="30">
        <v>0.308</v>
      </c>
      <c r="E262" s="34" t="s">
        <v>35</v>
      </c>
      <c r="F262" s="35">
        <v>2.1774999999999998</v>
      </c>
    </row>
    <row r="263" spans="1:6" ht="22" x14ac:dyDescent="0.3">
      <c r="A263" s="30" t="s">
        <v>897</v>
      </c>
      <c r="B263" s="30">
        <v>0.308</v>
      </c>
      <c r="E263" s="34" t="s">
        <v>81</v>
      </c>
      <c r="F263" s="35">
        <v>2.2279999999999998</v>
      </c>
    </row>
    <row r="264" spans="1:6" ht="22" x14ac:dyDescent="0.3">
      <c r="A264" s="27" t="s">
        <v>718</v>
      </c>
      <c r="B264" s="27">
        <v>0.309</v>
      </c>
      <c r="E264" s="34" t="s">
        <v>37</v>
      </c>
      <c r="F264" s="35">
        <v>2.3165</v>
      </c>
    </row>
    <row r="265" spans="1:6" ht="22" x14ac:dyDescent="0.3">
      <c r="A265" s="30" t="s">
        <v>819</v>
      </c>
      <c r="B265" s="30">
        <v>0.309</v>
      </c>
      <c r="E265" s="34" t="s">
        <v>107</v>
      </c>
      <c r="F265" s="35">
        <v>2.3472499999999998</v>
      </c>
    </row>
    <row r="266" spans="1:6" ht="22" x14ac:dyDescent="0.3">
      <c r="A266" s="21" t="s">
        <v>473</v>
      </c>
      <c r="B266" s="21">
        <v>0.31</v>
      </c>
      <c r="E266" s="34" t="s">
        <v>33</v>
      </c>
      <c r="F266" s="35">
        <v>2.444142857142857</v>
      </c>
    </row>
    <row r="267" spans="1:6" ht="22" x14ac:dyDescent="0.3">
      <c r="A267" s="24" t="s">
        <v>678</v>
      </c>
      <c r="B267" s="24">
        <v>0.31</v>
      </c>
      <c r="E267" s="34" t="s">
        <v>27</v>
      </c>
      <c r="F267" s="35">
        <v>2.5050625000000002</v>
      </c>
    </row>
    <row r="268" spans="1:6" ht="22" x14ac:dyDescent="0.3">
      <c r="A268" s="21" t="s">
        <v>560</v>
      </c>
      <c r="B268" s="21">
        <v>0.312</v>
      </c>
      <c r="E268" s="34" t="s">
        <v>95</v>
      </c>
      <c r="F268" s="35">
        <v>2.5314999999999999</v>
      </c>
    </row>
    <row r="269" spans="1:6" ht="22" x14ac:dyDescent="0.3">
      <c r="A269" s="30" t="s">
        <v>774</v>
      </c>
      <c r="B269" s="30">
        <v>0.315</v>
      </c>
      <c r="E269" s="34" t="s">
        <v>116</v>
      </c>
      <c r="F269" s="35">
        <v>2.5517500000000002</v>
      </c>
    </row>
    <row r="270" spans="1:6" ht="22" x14ac:dyDescent="0.3">
      <c r="A270" s="13" t="s">
        <v>188</v>
      </c>
      <c r="B270" s="13">
        <v>0.317</v>
      </c>
      <c r="E270" s="34" t="s">
        <v>39</v>
      </c>
      <c r="F270" s="35">
        <v>2.5816428571428571</v>
      </c>
    </row>
    <row r="271" spans="1:6" ht="22" x14ac:dyDescent="0.3">
      <c r="A271" s="13" t="s">
        <v>158</v>
      </c>
      <c r="B271" s="13">
        <v>0.317</v>
      </c>
      <c r="E271" s="34" t="s">
        <v>14</v>
      </c>
      <c r="F271" s="35">
        <v>2.5841851851851851</v>
      </c>
    </row>
    <row r="272" spans="1:6" ht="22" x14ac:dyDescent="0.3">
      <c r="A272" s="21" t="s">
        <v>624</v>
      </c>
      <c r="B272" s="21">
        <v>0.317</v>
      </c>
      <c r="E272" s="34" t="s">
        <v>41</v>
      </c>
      <c r="F272" s="35">
        <v>2.5940833333333333</v>
      </c>
    </row>
    <row r="273" spans="1:6" ht="22" x14ac:dyDescent="0.3">
      <c r="A273" s="30" t="s">
        <v>782</v>
      </c>
      <c r="B273" s="30">
        <v>0.317</v>
      </c>
      <c r="E273" s="34" t="s">
        <v>91</v>
      </c>
      <c r="F273" s="35">
        <v>2.6005000000000003</v>
      </c>
    </row>
    <row r="274" spans="1:6" ht="22" x14ac:dyDescent="0.3">
      <c r="A274" s="30" t="s">
        <v>800</v>
      </c>
      <c r="B274" s="30">
        <v>0.317</v>
      </c>
      <c r="E274" s="34" t="s">
        <v>110</v>
      </c>
      <c r="F274" s="35">
        <v>2.601</v>
      </c>
    </row>
    <row r="275" spans="1:6" ht="22" x14ac:dyDescent="0.3">
      <c r="A275" s="30" t="s">
        <v>838</v>
      </c>
      <c r="B275" s="30">
        <v>0.317</v>
      </c>
      <c r="E275" s="34" t="s">
        <v>18</v>
      </c>
      <c r="F275" s="35">
        <v>2.6081250000000002</v>
      </c>
    </row>
    <row r="276" spans="1:6" ht="22" x14ac:dyDescent="0.3">
      <c r="A276" s="21" t="s">
        <v>430</v>
      </c>
      <c r="B276" s="21">
        <v>0.318</v>
      </c>
      <c r="E276" s="34" t="s">
        <v>93</v>
      </c>
      <c r="F276" s="35">
        <v>2.7217499999999997</v>
      </c>
    </row>
    <row r="277" spans="1:6" ht="22" x14ac:dyDescent="0.3">
      <c r="A277" s="21" t="s">
        <v>570</v>
      </c>
      <c r="B277" s="21">
        <v>0.318</v>
      </c>
      <c r="E277" s="34" t="s">
        <v>326</v>
      </c>
      <c r="F277" s="35">
        <v>2.7244999999999999</v>
      </c>
    </row>
    <row r="278" spans="1:6" ht="22" x14ac:dyDescent="0.3">
      <c r="A278" s="13" t="s">
        <v>193</v>
      </c>
      <c r="B278" s="13">
        <v>0.31900000000000001</v>
      </c>
      <c r="E278" s="34" t="s">
        <v>121</v>
      </c>
      <c r="F278" s="35">
        <v>2.7522500000000001</v>
      </c>
    </row>
    <row r="279" spans="1:6" ht="22" x14ac:dyDescent="0.3">
      <c r="A279" s="27" t="s">
        <v>718</v>
      </c>
      <c r="B279" s="27">
        <v>0.31900000000000001</v>
      </c>
      <c r="E279" s="34" t="s">
        <v>90</v>
      </c>
      <c r="F279" s="35">
        <v>2.7589999999999999</v>
      </c>
    </row>
    <row r="280" spans="1:6" ht="22" x14ac:dyDescent="0.3">
      <c r="A280" s="13" t="s">
        <v>155</v>
      </c>
      <c r="B280" s="13">
        <v>0.32</v>
      </c>
      <c r="E280" s="34" t="s">
        <v>114</v>
      </c>
      <c r="F280" s="35">
        <v>2.851</v>
      </c>
    </row>
    <row r="281" spans="1:6" ht="22" x14ac:dyDescent="0.3">
      <c r="A281" s="30" t="s">
        <v>932</v>
      </c>
      <c r="B281" s="30">
        <v>0.32</v>
      </c>
      <c r="E281" s="34" t="s">
        <v>308</v>
      </c>
      <c r="F281" s="35">
        <v>2.8878636363636359</v>
      </c>
    </row>
    <row r="282" spans="1:6" ht="22" x14ac:dyDescent="0.3">
      <c r="A282" s="21" t="s">
        <v>505</v>
      </c>
      <c r="B282" s="21">
        <v>0.32100000000000001</v>
      </c>
      <c r="E282" s="34" t="s">
        <v>365</v>
      </c>
      <c r="F282" s="35">
        <v>2.923</v>
      </c>
    </row>
    <row r="283" spans="1:6" ht="22" x14ac:dyDescent="0.3">
      <c r="A283" s="21" t="s">
        <v>546</v>
      </c>
      <c r="B283" s="21">
        <v>0.32100000000000001</v>
      </c>
      <c r="E283" s="34" t="s">
        <v>297</v>
      </c>
      <c r="F283" s="35">
        <v>2.937125</v>
      </c>
    </row>
    <row r="284" spans="1:6" ht="22" x14ac:dyDescent="0.3">
      <c r="A284" s="30" t="s">
        <v>798</v>
      </c>
      <c r="B284" s="30">
        <v>0.32100000000000001</v>
      </c>
      <c r="E284" s="34" t="s">
        <v>302</v>
      </c>
      <c r="F284" s="35">
        <v>3.0113846153846158</v>
      </c>
    </row>
    <row r="285" spans="1:6" ht="22" x14ac:dyDescent="0.3">
      <c r="A285" s="13" t="s">
        <v>197</v>
      </c>
      <c r="B285" s="13">
        <v>0.32200000000000001</v>
      </c>
      <c r="E285" s="34" t="s">
        <v>125</v>
      </c>
      <c r="F285" s="35">
        <v>3.0465</v>
      </c>
    </row>
    <row r="286" spans="1:6" ht="22" x14ac:dyDescent="0.3">
      <c r="A286" s="21" t="s">
        <v>461</v>
      </c>
      <c r="B286" s="21">
        <v>0.32200000000000001</v>
      </c>
      <c r="E286" s="34" t="s">
        <v>291</v>
      </c>
      <c r="F286" s="35">
        <v>3.0688124999999999</v>
      </c>
    </row>
    <row r="287" spans="1:6" ht="22" x14ac:dyDescent="0.3">
      <c r="A287" s="21" t="s">
        <v>614</v>
      </c>
      <c r="B287" s="21">
        <v>0.32200000000000001</v>
      </c>
      <c r="E287" s="34" t="s">
        <v>321</v>
      </c>
      <c r="F287" s="35">
        <v>3.1109375000000004</v>
      </c>
    </row>
    <row r="288" spans="1:6" ht="22" x14ac:dyDescent="0.3">
      <c r="A288" s="30" t="s">
        <v>764</v>
      </c>
      <c r="B288" s="30">
        <v>0.32200000000000001</v>
      </c>
      <c r="E288" s="34" t="s">
        <v>310</v>
      </c>
      <c r="F288" s="35">
        <v>3.1505000000000001</v>
      </c>
    </row>
    <row r="289" spans="1:6" ht="22" x14ac:dyDescent="0.3">
      <c r="A289" s="30" t="s">
        <v>800</v>
      </c>
      <c r="B289" s="30">
        <v>0.32200000000000001</v>
      </c>
      <c r="E289" s="34" t="s">
        <v>287</v>
      </c>
      <c r="F289" s="35">
        <v>3.1633235294117648</v>
      </c>
    </row>
    <row r="290" spans="1:6" ht="22" x14ac:dyDescent="0.3">
      <c r="A290" s="30" t="s">
        <v>906</v>
      </c>
      <c r="B290" s="30">
        <v>0.32200000000000001</v>
      </c>
      <c r="E290" s="34" t="s">
        <v>96</v>
      </c>
      <c r="F290" s="35">
        <v>3.2408125000000001</v>
      </c>
    </row>
    <row r="291" spans="1:6" ht="22" x14ac:dyDescent="0.3">
      <c r="A291" s="30" t="s">
        <v>847</v>
      </c>
      <c r="B291" s="30">
        <v>0.32400000000000001</v>
      </c>
      <c r="E291" s="34" t="s">
        <v>294</v>
      </c>
      <c r="F291" s="35">
        <v>3.2847777777777778</v>
      </c>
    </row>
    <row r="292" spans="1:6" ht="22" x14ac:dyDescent="0.3">
      <c r="A292" s="30" t="s">
        <v>847</v>
      </c>
      <c r="B292" s="30">
        <v>0.32400000000000001</v>
      </c>
      <c r="E292" s="34" t="s">
        <v>299</v>
      </c>
      <c r="F292" s="35">
        <v>3.2909999999999999</v>
      </c>
    </row>
    <row r="293" spans="1:6" ht="22" x14ac:dyDescent="0.3">
      <c r="A293" s="21" t="s">
        <v>607</v>
      </c>
      <c r="B293" s="21">
        <v>0.32500000000000001</v>
      </c>
      <c r="E293" s="34" t="s">
        <v>123</v>
      </c>
      <c r="F293" s="35">
        <v>3.3075000000000001</v>
      </c>
    </row>
    <row r="294" spans="1:6" ht="22" x14ac:dyDescent="0.3">
      <c r="A294" s="24" t="s">
        <v>667</v>
      </c>
      <c r="B294" s="24">
        <v>0.32500000000000001</v>
      </c>
      <c r="E294" s="34" t="s">
        <v>313</v>
      </c>
      <c r="F294" s="35">
        <v>3.3525384615384612</v>
      </c>
    </row>
    <row r="295" spans="1:6" ht="22" x14ac:dyDescent="0.3">
      <c r="A295" s="30" t="s">
        <v>774</v>
      </c>
      <c r="B295" s="30">
        <v>0.32500000000000001</v>
      </c>
      <c r="E295" s="34" t="s">
        <v>335</v>
      </c>
      <c r="F295" s="35">
        <v>3.3753333333333333</v>
      </c>
    </row>
    <row r="296" spans="1:6" ht="22" x14ac:dyDescent="0.3">
      <c r="A296" s="30" t="s">
        <v>782</v>
      </c>
      <c r="B296" s="30">
        <v>0.32500000000000001</v>
      </c>
      <c r="E296" s="34" t="s">
        <v>307</v>
      </c>
      <c r="F296" s="35">
        <v>3.3766250000000002</v>
      </c>
    </row>
    <row r="297" spans="1:6" ht="22" x14ac:dyDescent="0.3">
      <c r="A297" s="30" t="s">
        <v>865</v>
      </c>
      <c r="B297" s="30">
        <v>0.32500000000000001</v>
      </c>
      <c r="E297" s="34" t="s">
        <v>314</v>
      </c>
      <c r="F297" s="35">
        <v>3.4335</v>
      </c>
    </row>
    <row r="298" spans="1:6" ht="22" x14ac:dyDescent="0.3">
      <c r="A298" s="30" t="s">
        <v>880</v>
      </c>
      <c r="B298" s="30">
        <v>0.32500000000000001</v>
      </c>
      <c r="E298" s="34" t="s">
        <v>301</v>
      </c>
      <c r="F298" s="35">
        <v>3.4355937499999993</v>
      </c>
    </row>
    <row r="299" spans="1:6" ht="22" x14ac:dyDescent="0.3">
      <c r="A299" s="13" t="s">
        <v>199</v>
      </c>
      <c r="B299" s="13">
        <v>0.32600000000000001</v>
      </c>
      <c r="E299" s="34" t="s">
        <v>305</v>
      </c>
      <c r="F299" s="35">
        <v>3.5689166666666665</v>
      </c>
    </row>
    <row r="300" spans="1:6" ht="22" x14ac:dyDescent="0.3">
      <c r="A300" s="21" t="s">
        <v>510</v>
      </c>
      <c r="B300" s="21">
        <v>0.32600000000000001</v>
      </c>
      <c r="E300" s="34" t="s">
        <v>320</v>
      </c>
      <c r="F300" s="35">
        <v>3.5910000000000002</v>
      </c>
    </row>
    <row r="301" spans="1:6" ht="22" x14ac:dyDescent="0.3">
      <c r="A301" s="21" t="s">
        <v>624</v>
      </c>
      <c r="B301" s="21">
        <v>0.32600000000000001</v>
      </c>
      <c r="E301" s="34" t="s">
        <v>290</v>
      </c>
      <c r="F301" s="35">
        <v>3.6482941176470582</v>
      </c>
    </row>
    <row r="302" spans="1:6" ht="22" x14ac:dyDescent="0.3">
      <c r="A302" s="21" t="s">
        <v>631</v>
      </c>
      <c r="B302" s="21">
        <v>0.32600000000000001</v>
      </c>
      <c r="E302" s="34" t="s">
        <v>337</v>
      </c>
      <c r="F302" s="35">
        <v>3.7075000000000005</v>
      </c>
    </row>
    <row r="303" spans="1:6" ht="22" x14ac:dyDescent="0.3">
      <c r="A303" s="30" t="s">
        <v>930</v>
      </c>
      <c r="B303" s="30">
        <v>0.32600000000000001</v>
      </c>
      <c r="E303" s="34" t="s">
        <v>311</v>
      </c>
      <c r="F303" s="35">
        <v>3.7641818181818185</v>
      </c>
    </row>
    <row r="304" spans="1:6" ht="22" x14ac:dyDescent="0.3">
      <c r="A304" s="21" t="s">
        <v>508</v>
      </c>
      <c r="B304" s="21">
        <v>0.32700000000000001</v>
      </c>
      <c r="E304" s="34" t="s">
        <v>309</v>
      </c>
      <c r="F304" s="35">
        <v>3.9649999999999999</v>
      </c>
    </row>
    <row r="305" spans="1:6" ht="22" x14ac:dyDescent="0.3">
      <c r="A305" s="21" t="s">
        <v>631</v>
      </c>
      <c r="B305" s="21">
        <v>0.32700000000000001</v>
      </c>
      <c r="E305" s="34" t="s">
        <v>328</v>
      </c>
      <c r="F305" s="35">
        <v>4.1675000000000004</v>
      </c>
    </row>
    <row r="306" spans="1:6" ht="22" x14ac:dyDescent="0.3">
      <c r="A306" s="30" t="s">
        <v>782</v>
      </c>
      <c r="B306" s="30">
        <v>0.32700000000000001</v>
      </c>
      <c r="E306" s="34" t="s">
        <v>131</v>
      </c>
      <c r="F306" s="35">
        <v>4.3025000000000002</v>
      </c>
    </row>
    <row r="307" spans="1:6" ht="22" x14ac:dyDescent="0.3">
      <c r="A307" s="30" t="s">
        <v>919</v>
      </c>
      <c r="B307" s="30">
        <v>0.32700000000000001</v>
      </c>
      <c r="E307" s="34" t="s">
        <v>368</v>
      </c>
      <c r="F307" s="35">
        <v>4.5914999999999999</v>
      </c>
    </row>
    <row r="308" spans="1:6" ht="22" x14ac:dyDescent="0.3">
      <c r="A308" s="21" t="s">
        <v>614</v>
      </c>
      <c r="B308" s="21">
        <v>0.32800000000000001</v>
      </c>
      <c r="E308" s="34" t="s">
        <v>138</v>
      </c>
      <c r="F308" s="35">
        <v>5.2444999999999995</v>
      </c>
    </row>
    <row r="309" spans="1:6" ht="22" x14ac:dyDescent="0.3">
      <c r="A309" s="13" t="s">
        <v>139</v>
      </c>
      <c r="B309" s="13">
        <v>0.32900000000000001</v>
      </c>
      <c r="E309" s="34" t="s">
        <v>137</v>
      </c>
      <c r="F309" s="35">
        <v>5.8615000000000004</v>
      </c>
    </row>
    <row r="310" spans="1:6" ht="22" x14ac:dyDescent="0.3">
      <c r="A310" s="30" t="s">
        <v>932</v>
      </c>
      <c r="B310" s="30">
        <v>0.32900000000000001</v>
      </c>
      <c r="E310" s="34" t="s">
        <v>135</v>
      </c>
      <c r="F310" s="35">
        <v>5.8680000000000003</v>
      </c>
    </row>
    <row r="311" spans="1:6" ht="22" x14ac:dyDescent="0.3">
      <c r="A311" s="21" t="s">
        <v>624</v>
      </c>
      <c r="B311" s="21">
        <v>0.33</v>
      </c>
      <c r="E311" s="34" t="s">
        <v>946</v>
      </c>
      <c r="F311" s="35">
        <v>1.2326578385595639</v>
      </c>
    </row>
    <row r="312" spans="1:6" ht="22" x14ac:dyDescent="0.3">
      <c r="A312" s="30" t="s">
        <v>927</v>
      </c>
      <c r="B312" s="30">
        <v>0.33</v>
      </c>
    </row>
    <row r="313" spans="1:6" ht="22" x14ac:dyDescent="0.3">
      <c r="A313" s="30" t="s">
        <v>838</v>
      </c>
      <c r="B313" s="30">
        <v>0.33200000000000002</v>
      </c>
    </row>
    <row r="314" spans="1:6" ht="22" x14ac:dyDescent="0.3">
      <c r="A314" s="21" t="s">
        <v>473</v>
      </c>
      <c r="B314" s="21">
        <v>0.33300000000000002</v>
      </c>
    </row>
    <row r="315" spans="1:6" ht="22" x14ac:dyDescent="0.3">
      <c r="A315" s="21" t="s">
        <v>640</v>
      </c>
      <c r="B315" s="21">
        <v>0.33400000000000002</v>
      </c>
    </row>
    <row r="316" spans="1:6" ht="22" x14ac:dyDescent="0.3">
      <c r="A316" s="24" t="s">
        <v>672</v>
      </c>
      <c r="B316" s="24">
        <v>0.33500000000000002</v>
      </c>
    </row>
    <row r="317" spans="1:6" ht="22" x14ac:dyDescent="0.3">
      <c r="A317" s="30" t="s">
        <v>798</v>
      </c>
      <c r="B317" s="30">
        <v>0.33500000000000002</v>
      </c>
    </row>
    <row r="318" spans="1:6" ht="22" x14ac:dyDescent="0.3">
      <c r="A318" s="30" t="s">
        <v>814</v>
      </c>
      <c r="B318" s="30">
        <v>0.33600000000000002</v>
      </c>
    </row>
    <row r="319" spans="1:6" ht="22" x14ac:dyDescent="0.3">
      <c r="A319" s="30" t="s">
        <v>798</v>
      </c>
      <c r="B319" s="30">
        <v>0.33700000000000002</v>
      </c>
    </row>
    <row r="320" spans="1:6" ht="22" x14ac:dyDescent="0.3">
      <c r="A320" s="13" t="s">
        <v>202</v>
      </c>
      <c r="B320" s="13">
        <v>0.33800000000000002</v>
      </c>
    </row>
    <row r="321" spans="1:2" ht="22" x14ac:dyDescent="0.3">
      <c r="A321" s="21" t="s">
        <v>479</v>
      </c>
      <c r="B321" s="21">
        <v>0.33800000000000002</v>
      </c>
    </row>
    <row r="322" spans="1:2" ht="22" x14ac:dyDescent="0.3">
      <c r="A322" s="24" t="s">
        <v>672</v>
      </c>
      <c r="B322" s="24">
        <v>0.33800000000000002</v>
      </c>
    </row>
    <row r="323" spans="1:2" ht="22" x14ac:dyDescent="0.3">
      <c r="A323" s="30" t="s">
        <v>800</v>
      </c>
      <c r="B323" s="30">
        <v>0.33800000000000002</v>
      </c>
    </row>
    <row r="324" spans="1:2" ht="22" x14ac:dyDescent="0.3">
      <c r="A324" s="21" t="s">
        <v>478</v>
      </c>
      <c r="B324" s="21">
        <v>0.34</v>
      </c>
    </row>
    <row r="325" spans="1:2" ht="22" x14ac:dyDescent="0.3">
      <c r="A325" s="30" t="s">
        <v>919</v>
      </c>
      <c r="B325" s="30">
        <v>0.34</v>
      </c>
    </row>
    <row r="326" spans="1:2" ht="22" x14ac:dyDescent="0.3">
      <c r="A326" s="21" t="s">
        <v>473</v>
      </c>
      <c r="B326" s="21">
        <v>0.34100000000000003</v>
      </c>
    </row>
    <row r="327" spans="1:2" ht="22" x14ac:dyDescent="0.3">
      <c r="A327" s="30" t="s">
        <v>875</v>
      </c>
      <c r="B327" s="30">
        <v>0.34100000000000003</v>
      </c>
    </row>
    <row r="328" spans="1:2" ht="22" x14ac:dyDescent="0.3">
      <c r="A328" s="30" t="s">
        <v>782</v>
      </c>
      <c r="B328" s="30">
        <v>0.34200000000000003</v>
      </c>
    </row>
    <row r="329" spans="1:2" ht="22" x14ac:dyDescent="0.3">
      <c r="A329" s="13" t="s">
        <v>167</v>
      </c>
      <c r="B329" s="13">
        <v>0.34300000000000003</v>
      </c>
    </row>
    <row r="330" spans="1:2" ht="22" x14ac:dyDescent="0.3">
      <c r="A330" s="21" t="s">
        <v>451</v>
      </c>
      <c r="B330" s="21">
        <v>0.34300000000000003</v>
      </c>
    </row>
    <row r="331" spans="1:2" ht="22" x14ac:dyDescent="0.3">
      <c r="A331" s="30" t="s">
        <v>798</v>
      </c>
      <c r="B331" s="30">
        <v>0.34300000000000003</v>
      </c>
    </row>
    <row r="332" spans="1:2" ht="22" x14ac:dyDescent="0.3">
      <c r="A332" s="30" t="s">
        <v>900</v>
      </c>
      <c r="B332" s="30">
        <v>0.34300000000000003</v>
      </c>
    </row>
    <row r="333" spans="1:2" ht="22" x14ac:dyDescent="0.3">
      <c r="A333" s="13" t="s">
        <v>206</v>
      </c>
      <c r="B333" s="13">
        <v>0.34499999999999997</v>
      </c>
    </row>
    <row r="334" spans="1:2" ht="22" x14ac:dyDescent="0.3">
      <c r="A334" s="21" t="s">
        <v>607</v>
      </c>
      <c r="B334" s="21">
        <v>0.34499999999999997</v>
      </c>
    </row>
    <row r="335" spans="1:2" ht="22" x14ac:dyDescent="0.3">
      <c r="A335" s="30" t="s">
        <v>800</v>
      </c>
      <c r="B335" s="30">
        <v>0.34499999999999997</v>
      </c>
    </row>
    <row r="336" spans="1:2" ht="22" x14ac:dyDescent="0.3">
      <c r="A336" s="30" t="s">
        <v>801</v>
      </c>
      <c r="B336" s="30">
        <v>0.34499999999999997</v>
      </c>
    </row>
    <row r="337" spans="1:2" ht="22" x14ac:dyDescent="0.3">
      <c r="A337" s="21" t="s">
        <v>391</v>
      </c>
      <c r="B337" s="21">
        <v>0.34599999999999997</v>
      </c>
    </row>
    <row r="338" spans="1:2" ht="22" x14ac:dyDescent="0.3">
      <c r="A338" s="21" t="s">
        <v>548</v>
      </c>
      <c r="B338" s="21">
        <v>0.34599999999999997</v>
      </c>
    </row>
    <row r="339" spans="1:2" ht="22" x14ac:dyDescent="0.3">
      <c r="A339" s="24" t="s">
        <v>667</v>
      </c>
      <c r="B339" s="24">
        <v>0.34599999999999997</v>
      </c>
    </row>
    <row r="340" spans="1:2" ht="22" x14ac:dyDescent="0.3">
      <c r="A340" s="30" t="s">
        <v>782</v>
      </c>
      <c r="B340" s="30">
        <v>0.34599999999999997</v>
      </c>
    </row>
    <row r="341" spans="1:2" ht="22" x14ac:dyDescent="0.3">
      <c r="A341" s="13" t="s">
        <v>199</v>
      </c>
      <c r="B341" s="13">
        <v>0.34699999999999998</v>
      </c>
    </row>
    <row r="342" spans="1:2" ht="22" x14ac:dyDescent="0.3">
      <c r="A342" s="21" t="s">
        <v>598</v>
      </c>
      <c r="B342" s="21">
        <v>0.34699999999999998</v>
      </c>
    </row>
    <row r="343" spans="1:2" ht="22" x14ac:dyDescent="0.3">
      <c r="A343" s="21" t="s">
        <v>614</v>
      </c>
      <c r="B343" s="21">
        <v>0.34699999999999998</v>
      </c>
    </row>
    <row r="344" spans="1:2" ht="22" x14ac:dyDescent="0.3">
      <c r="A344" s="27" t="s">
        <v>718</v>
      </c>
      <c r="B344" s="27">
        <v>0.34699999999999998</v>
      </c>
    </row>
    <row r="345" spans="1:2" ht="22" x14ac:dyDescent="0.3">
      <c r="A345" s="30" t="s">
        <v>801</v>
      </c>
      <c r="B345" s="30">
        <v>0.34699999999999998</v>
      </c>
    </row>
    <row r="346" spans="1:2" ht="22" x14ac:dyDescent="0.3">
      <c r="A346" s="21" t="s">
        <v>493</v>
      </c>
      <c r="B346" s="21">
        <v>0.34799999999999998</v>
      </c>
    </row>
    <row r="347" spans="1:2" ht="22" x14ac:dyDescent="0.3">
      <c r="A347" s="24" t="s">
        <v>672</v>
      </c>
      <c r="B347" s="24">
        <v>0.34799999999999998</v>
      </c>
    </row>
    <row r="348" spans="1:2" ht="22" x14ac:dyDescent="0.3">
      <c r="A348" s="30" t="s">
        <v>802</v>
      </c>
      <c r="B348" s="30">
        <v>0.34799999999999998</v>
      </c>
    </row>
    <row r="349" spans="1:2" ht="22" x14ac:dyDescent="0.3">
      <c r="A349" s="13" t="s">
        <v>209</v>
      </c>
      <c r="B349" s="13">
        <v>0.34899999999999998</v>
      </c>
    </row>
    <row r="350" spans="1:2" ht="22" x14ac:dyDescent="0.3">
      <c r="A350" s="30" t="s">
        <v>919</v>
      </c>
      <c r="B350" s="30">
        <v>0.34899999999999998</v>
      </c>
    </row>
    <row r="351" spans="1:2" ht="22" x14ac:dyDescent="0.3">
      <c r="A351" s="30" t="s">
        <v>774</v>
      </c>
      <c r="B351" s="30">
        <v>0.35</v>
      </c>
    </row>
    <row r="352" spans="1:2" ht="22" x14ac:dyDescent="0.3">
      <c r="A352" s="13" t="s">
        <v>209</v>
      </c>
      <c r="B352" s="13">
        <v>0.35099999999999998</v>
      </c>
    </row>
    <row r="353" spans="1:2" ht="22" x14ac:dyDescent="0.3">
      <c r="A353" s="30" t="s">
        <v>801</v>
      </c>
      <c r="B353" s="30">
        <v>0.35099999999999998</v>
      </c>
    </row>
    <row r="354" spans="1:2" ht="22" x14ac:dyDescent="0.3">
      <c r="A354" s="30" t="s">
        <v>880</v>
      </c>
      <c r="B354" s="30">
        <v>0.35099999999999998</v>
      </c>
    </row>
    <row r="355" spans="1:2" ht="22" x14ac:dyDescent="0.3">
      <c r="A355" s="13" t="s">
        <v>210</v>
      </c>
      <c r="B355" s="13">
        <v>0.35199999999999998</v>
      </c>
    </row>
    <row r="356" spans="1:2" ht="22" x14ac:dyDescent="0.3">
      <c r="A356" s="21" t="s">
        <v>438</v>
      </c>
      <c r="B356" s="21">
        <v>0.35299999999999998</v>
      </c>
    </row>
    <row r="357" spans="1:2" ht="22" x14ac:dyDescent="0.3">
      <c r="A357" s="30" t="s">
        <v>782</v>
      </c>
      <c r="B357" s="30">
        <v>0.35299999999999998</v>
      </c>
    </row>
    <row r="358" spans="1:2" ht="22" x14ac:dyDescent="0.3">
      <c r="A358" s="30" t="s">
        <v>800</v>
      </c>
      <c r="B358" s="30">
        <v>0.35299999999999998</v>
      </c>
    </row>
    <row r="359" spans="1:2" ht="22" x14ac:dyDescent="0.3">
      <c r="A359" s="30" t="s">
        <v>875</v>
      </c>
      <c r="B359" s="30">
        <v>0.35299999999999998</v>
      </c>
    </row>
    <row r="360" spans="1:2" ht="22" x14ac:dyDescent="0.3">
      <c r="A360" s="21" t="s">
        <v>656</v>
      </c>
      <c r="B360" s="21">
        <v>0.35399999999999998</v>
      </c>
    </row>
    <row r="361" spans="1:2" ht="22" x14ac:dyDescent="0.3">
      <c r="A361" s="13" t="s">
        <v>147</v>
      </c>
      <c r="B361" s="13">
        <v>0.35499999999999998</v>
      </c>
    </row>
    <row r="362" spans="1:2" ht="22" x14ac:dyDescent="0.3">
      <c r="A362" s="13" t="s">
        <v>212</v>
      </c>
      <c r="B362" s="13">
        <v>0.35499999999999998</v>
      </c>
    </row>
    <row r="363" spans="1:2" ht="22" x14ac:dyDescent="0.3">
      <c r="A363" s="21" t="s">
        <v>624</v>
      </c>
      <c r="B363" s="21">
        <v>0.35499999999999998</v>
      </c>
    </row>
    <row r="364" spans="1:2" ht="22" x14ac:dyDescent="0.3">
      <c r="A364" s="30" t="s">
        <v>865</v>
      </c>
      <c r="B364" s="30">
        <v>0.35499999999999998</v>
      </c>
    </row>
    <row r="365" spans="1:2" ht="22" x14ac:dyDescent="0.3">
      <c r="A365" s="30" t="s">
        <v>913</v>
      </c>
      <c r="B365" s="30">
        <v>0.35499999999999998</v>
      </c>
    </row>
    <row r="366" spans="1:2" ht="22" x14ac:dyDescent="0.3">
      <c r="A366" s="21" t="s">
        <v>614</v>
      </c>
      <c r="B366" s="21">
        <v>0.35599999999999998</v>
      </c>
    </row>
    <row r="367" spans="1:2" ht="22" x14ac:dyDescent="0.3">
      <c r="A367" s="30" t="s">
        <v>801</v>
      </c>
      <c r="B367" s="30">
        <v>0.35599999999999998</v>
      </c>
    </row>
    <row r="368" spans="1:2" ht="22" x14ac:dyDescent="0.3">
      <c r="A368" s="30" t="s">
        <v>798</v>
      </c>
      <c r="B368" s="30">
        <v>0.35699999999999998</v>
      </c>
    </row>
    <row r="369" spans="1:2" ht="22" x14ac:dyDescent="0.3">
      <c r="A369" s="30" t="s">
        <v>897</v>
      </c>
      <c r="B369" s="30">
        <v>0.35699999999999998</v>
      </c>
    </row>
    <row r="370" spans="1:2" ht="22" x14ac:dyDescent="0.3">
      <c r="A370" s="13" t="s">
        <v>215</v>
      </c>
      <c r="B370" s="13">
        <v>0.35799999999999998</v>
      </c>
    </row>
    <row r="371" spans="1:2" ht="22" x14ac:dyDescent="0.3">
      <c r="A371" s="30" t="s">
        <v>782</v>
      </c>
      <c r="B371" s="30">
        <v>0.35799999999999998</v>
      </c>
    </row>
    <row r="372" spans="1:2" ht="22" x14ac:dyDescent="0.3">
      <c r="A372" s="13" t="s">
        <v>206</v>
      </c>
      <c r="B372" s="13">
        <v>0.36</v>
      </c>
    </row>
    <row r="373" spans="1:2" ht="22" x14ac:dyDescent="0.3">
      <c r="A373" s="27" t="s">
        <v>735</v>
      </c>
      <c r="B373" s="27">
        <v>0.36</v>
      </c>
    </row>
    <row r="374" spans="1:2" ht="22" x14ac:dyDescent="0.3">
      <c r="A374" s="21" t="s">
        <v>607</v>
      </c>
      <c r="B374" s="21">
        <v>0.36099999999999999</v>
      </c>
    </row>
    <row r="375" spans="1:2" ht="22" x14ac:dyDescent="0.3">
      <c r="A375" s="30" t="s">
        <v>808</v>
      </c>
      <c r="B375" s="30">
        <v>0.36099999999999999</v>
      </c>
    </row>
    <row r="376" spans="1:2" ht="22" x14ac:dyDescent="0.3">
      <c r="A376" s="21" t="s">
        <v>635</v>
      </c>
      <c r="B376" s="21">
        <v>0.36199999999999999</v>
      </c>
    </row>
    <row r="377" spans="1:2" ht="22" x14ac:dyDescent="0.3">
      <c r="A377" s="21" t="s">
        <v>457</v>
      </c>
      <c r="B377" s="21">
        <v>0.36299999999999999</v>
      </c>
    </row>
    <row r="378" spans="1:2" ht="22" x14ac:dyDescent="0.3">
      <c r="A378" s="24" t="s">
        <v>678</v>
      </c>
      <c r="B378" s="24">
        <v>0.36299999999999999</v>
      </c>
    </row>
    <row r="379" spans="1:2" ht="22" x14ac:dyDescent="0.3">
      <c r="A379" s="30" t="s">
        <v>913</v>
      </c>
      <c r="B379" s="30">
        <v>0.36299999999999999</v>
      </c>
    </row>
    <row r="380" spans="1:2" ht="22" x14ac:dyDescent="0.3">
      <c r="A380" s="13" t="s">
        <v>217</v>
      </c>
      <c r="B380" s="13">
        <v>0.36399999999999999</v>
      </c>
    </row>
    <row r="381" spans="1:2" ht="22" x14ac:dyDescent="0.3">
      <c r="A381" s="13" t="s">
        <v>199</v>
      </c>
      <c r="B381" s="13">
        <v>0.36399999999999999</v>
      </c>
    </row>
    <row r="382" spans="1:2" ht="22" x14ac:dyDescent="0.3">
      <c r="A382" s="30" t="s">
        <v>774</v>
      </c>
      <c r="B382" s="30">
        <v>0.36399999999999999</v>
      </c>
    </row>
    <row r="383" spans="1:2" ht="22" x14ac:dyDescent="0.3">
      <c r="A383" s="21" t="s">
        <v>457</v>
      </c>
      <c r="B383" s="21">
        <v>0.36499999999999999</v>
      </c>
    </row>
    <row r="384" spans="1:2" ht="22" x14ac:dyDescent="0.3">
      <c r="A384" s="30" t="s">
        <v>865</v>
      </c>
      <c r="B384" s="30">
        <v>0.36499999999999999</v>
      </c>
    </row>
    <row r="385" spans="1:2" ht="22" x14ac:dyDescent="0.3">
      <c r="A385" s="13" t="s">
        <v>220</v>
      </c>
      <c r="B385" s="13">
        <v>0.36599999999999999</v>
      </c>
    </row>
    <row r="386" spans="1:2" ht="22" x14ac:dyDescent="0.3">
      <c r="A386" s="21" t="s">
        <v>640</v>
      </c>
      <c r="B386" s="21">
        <v>0.36599999999999999</v>
      </c>
    </row>
    <row r="387" spans="1:2" ht="22" x14ac:dyDescent="0.3">
      <c r="A387" s="13" t="s">
        <v>167</v>
      </c>
      <c r="B387" s="13">
        <v>0.36699999999999999</v>
      </c>
    </row>
    <row r="388" spans="1:2" ht="22" x14ac:dyDescent="0.3">
      <c r="A388" s="13" t="s">
        <v>223</v>
      </c>
      <c r="B388" s="13">
        <v>0.36699999999999999</v>
      </c>
    </row>
    <row r="389" spans="1:2" ht="22" x14ac:dyDescent="0.3">
      <c r="A389" s="21" t="s">
        <v>468</v>
      </c>
      <c r="B389" s="21">
        <v>0.36699999999999999</v>
      </c>
    </row>
    <row r="390" spans="1:2" ht="22" x14ac:dyDescent="0.3">
      <c r="A390" s="21" t="s">
        <v>607</v>
      </c>
      <c r="B390" s="21">
        <v>0.36699999999999999</v>
      </c>
    </row>
    <row r="391" spans="1:2" ht="22" x14ac:dyDescent="0.3">
      <c r="A391" s="30" t="s">
        <v>800</v>
      </c>
      <c r="B391" s="30">
        <v>0.36699999999999999</v>
      </c>
    </row>
    <row r="392" spans="1:2" ht="22" x14ac:dyDescent="0.3">
      <c r="A392" s="13" t="s">
        <v>155</v>
      </c>
      <c r="B392" s="13">
        <v>0.36799999999999999</v>
      </c>
    </row>
    <row r="393" spans="1:2" ht="22" x14ac:dyDescent="0.3">
      <c r="A393" s="21" t="s">
        <v>453</v>
      </c>
      <c r="B393" s="21">
        <v>0.36799999999999999</v>
      </c>
    </row>
    <row r="394" spans="1:2" ht="22" x14ac:dyDescent="0.3">
      <c r="A394" s="24" t="s">
        <v>676</v>
      </c>
      <c r="B394" s="24">
        <v>0.36799999999999999</v>
      </c>
    </row>
    <row r="395" spans="1:2" ht="22" x14ac:dyDescent="0.3">
      <c r="A395" s="13" t="s">
        <v>226</v>
      </c>
      <c r="B395" s="13">
        <v>0.36899999999999999</v>
      </c>
    </row>
    <row r="396" spans="1:2" ht="22" x14ac:dyDescent="0.3">
      <c r="A396" s="13" t="s">
        <v>228</v>
      </c>
      <c r="B396" s="13">
        <v>0.36899999999999999</v>
      </c>
    </row>
    <row r="397" spans="1:2" ht="22" x14ac:dyDescent="0.3">
      <c r="A397" s="21" t="s">
        <v>614</v>
      </c>
      <c r="B397" s="21">
        <v>0.36899999999999999</v>
      </c>
    </row>
    <row r="398" spans="1:2" ht="22" x14ac:dyDescent="0.3">
      <c r="A398" s="24" t="s">
        <v>667</v>
      </c>
      <c r="B398" s="24">
        <v>0.36899999999999999</v>
      </c>
    </row>
    <row r="399" spans="1:2" ht="22" x14ac:dyDescent="0.3">
      <c r="A399" s="30" t="s">
        <v>801</v>
      </c>
      <c r="B399" s="30">
        <v>0.36899999999999999</v>
      </c>
    </row>
    <row r="400" spans="1:2" ht="22" x14ac:dyDescent="0.3">
      <c r="A400" s="30" t="s">
        <v>906</v>
      </c>
      <c r="B400" s="30">
        <v>0.36899999999999999</v>
      </c>
    </row>
    <row r="401" spans="1:2" ht="22" x14ac:dyDescent="0.3">
      <c r="A401" s="21" t="s">
        <v>661</v>
      </c>
      <c r="B401" s="21">
        <v>0.37</v>
      </c>
    </row>
    <row r="402" spans="1:2" ht="22" x14ac:dyDescent="0.3">
      <c r="A402" s="30" t="s">
        <v>782</v>
      </c>
      <c r="B402" s="30">
        <v>0.37</v>
      </c>
    </row>
    <row r="403" spans="1:2" ht="22" x14ac:dyDescent="0.3">
      <c r="A403" s="30" t="s">
        <v>906</v>
      </c>
      <c r="B403" s="30">
        <v>0.37</v>
      </c>
    </row>
    <row r="404" spans="1:2" ht="22" x14ac:dyDescent="0.3">
      <c r="A404" s="21" t="s">
        <v>526</v>
      </c>
      <c r="B404" s="21">
        <v>0.371</v>
      </c>
    </row>
    <row r="405" spans="1:2" ht="22" x14ac:dyDescent="0.3">
      <c r="A405" s="30" t="s">
        <v>774</v>
      </c>
      <c r="B405" s="30">
        <v>0.371</v>
      </c>
    </row>
    <row r="406" spans="1:2" ht="22" x14ac:dyDescent="0.3">
      <c r="A406" s="30" t="s">
        <v>782</v>
      </c>
      <c r="B406" s="30">
        <v>0.372</v>
      </c>
    </row>
    <row r="407" spans="1:2" ht="22" x14ac:dyDescent="0.3">
      <c r="A407" s="21" t="s">
        <v>436</v>
      </c>
      <c r="B407" s="21">
        <v>0.373</v>
      </c>
    </row>
    <row r="408" spans="1:2" ht="22" x14ac:dyDescent="0.3">
      <c r="A408" s="21" t="s">
        <v>489</v>
      </c>
      <c r="B408" s="21">
        <v>0.373</v>
      </c>
    </row>
    <row r="409" spans="1:2" ht="22" x14ac:dyDescent="0.3">
      <c r="A409" s="24" t="s">
        <v>690</v>
      </c>
      <c r="B409" s="24">
        <v>0.373</v>
      </c>
    </row>
    <row r="410" spans="1:2" ht="22" x14ac:dyDescent="0.3">
      <c r="A410" s="27" t="s">
        <v>737</v>
      </c>
      <c r="B410" s="27">
        <v>0.373</v>
      </c>
    </row>
    <row r="411" spans="1:2" ht="22" x14ac:dyDescent="0.3">
      <c r="A411" s="30" t="s">
        <v>819</v>
      </c>
      <c r="B411" s="30">
        <v>0.373</v>
      </c>
    </row>
    <row r="412" spans="1:2" ht="22" x14ac:dyDescent="0.3">
      <c r="A412" s="13" t="s">
        <v>139</v>
      </c>
      <c r="B412" s="13">
        <v>0.374</v>
      </c>
    </row>
    <row r="413" spans="1:2" ht="22" x14ac:dyDescent="0.3">
      <c r="A413" s="30" t="s">
        <v>774</v>
      </c>
      <c r="B413" s="30">
        <v>0.374</v>
      </c>
    </row>
    <row r="414" spans="1:2" ht="22" x14ac:dyDescent="0.3">
      <c r="A414" s="21" t="s">
        <v>665</v>
      </c>
      <c r="B414" s="21">
        <v>0.375</v>
      </c>
    </row>
    <row r="415" spans="1:2" ht="22" x14ac:dyDescent="0.3">
      <c r="A415" s="13" t="s">
        <v>197</v>
      </c>
      <c r="B415" s="13">
        <v>0.376</v>
      </c>
    </row>
    <row r="416" spans="1:2" ht="22" x14ac:dyDescent="0.3">
      <c r="A416" s="21" t="s">
        <v>554</v>
      </c>
      <c r="B416" s="21">
        <v>0.376</v>
      </c>
    </row>
    <row r="417" spans="1:2" ht="22" x14ac:dyDescent="0.3">
      <c r="A417" s="21" t="s">
        <v>598</v>
      </c>
      <c r="B417" s="21">
        <v>0.376</v>
      </c>
    </row>
    <row r="418" spans="1:2" ht="22" x14ac:dyDescent="0.3">
      <c r="A418" s="24" t="s">
        <v>692</v>
      </c>
      <c r="B418" s="24">
        <v>0.376</v>
      </c>
    </row>
    <row r="419" spans="1:2" ht="22" x14ac:dyDescent="0.3">
      <c r="A419" s="30" t="s">
        <v>800</v>
      </c>
      <c r="B419" s="30">
        <v>0.377</v>
      </c>
    </row>
    <row r="420" spans="1:2" ht="22" x14ac:dyDescent="0.3">
      <c r="A420" s="13" t="s">
        <v>188</v>
      </c>
      <c r="B420" s="13">
        <v>0.378</v>
      </c>
    </row>
    <row r="421" spans="1:2" ht="22" x14ac:dyDescent="0.3">
      <c r="A421" s="30" t="s">
        <v>764</v>
      </c>
      <c r="B421" s="30">
        <v>0.378</v>
      </c>
    </row>
    <row r="422" spans="1:2" ht="22" x14ac:dyDescent="0.3">
      <c r="A422" s="30" t="s">
        <v>782</v>
      </c>
      <c r="B422" s="30">
        <v>0.378</v>
      </c>
    </row>
    <row r="423" spans="1:2" ht="22" x14ac:dyDescent="0.3">
      <c r="A423" s="30" t="s">
        <v>800</v>
      </c>
      <c r="B423" s="30">
        <v>0.378</v>
      </c>
    </row>
    <row r="424" spans="1:2" ht="22" x14ac:dyDescent="0.3">
      <c r="A424" s="21" t="s">
        <v>407</v>
      </c>
      <c r="B424" s="21">
        <v>0.379</v>
      </c>
    </row>
    <row r="425" spans="1:2" ht="22" x14ac:dyDescent="0.3">
      <c r="A425" s="21" t="s">
        <v>517</v>
      </c>
      <c r="B425" s="21">
        <v>0.379</v>
      </c>
    </row>
    <row r="426" spans="1:2" ht="22" x14ac:dyDescent="0.3">
      <c r="A426" s="30" t="s">
        <v>764</v>
      </c>
      <c r="B426" s="30">
        <v>0.379</v>
      </c>
    </row>
    <row r="427" spans="1:2" ht="22" x14ac:dyDescent="0.3">
      <c r="A427" s="30" t="s">
        <v>764</v>
      </c>
      <c r="B427" s="30">
        <v>0.379</v>
      </c>
    </row>
    <row r="428" spans="1:2" ht="22" x14ac:dyDescent="0.3">
      <c r="A428" s="30" t="s">
        <v>802</v>
      </c>
      <c r="B428" s="30">
        <v>0.379</v>
      </c>
    </row>
    <row r="429" spans="1:2" ht="22" x14ac:dyDescent="0.3">
      <c r="A429" s="21" t="s">
        <v>614</v>
      </c>
      <c r="B429" s="21">
        <v>0.38100000000000001</v>
      </c>
    </row>
    <row r="430" spans="1:2" ht="22" x14ac:dyDescent="0.3">
      <c r="A430" s="30" t="s">
        <v>764</v>
      </c>
      <c r="B430" s="30">
        <v>0.38100000000000001</v>
      </c>
    </row>
    <row r="431" spans="1:2" ht="22" x14ac:dyDescent="0.3">
      <c r="A431" s="30" t="s">
        <v>764</v>
      </c>
      <c r="B431" s="30">
        <v>0.38100000000000001</v>
      </c>
    </row>
    <row r="432" spans="1:2" ht="22" x14ac:dyDescent="0.3">
      <c r="A432" s="30" t="s">
        <v>809</v>
      </c>
      <c r="B432" s="30">
        <v>0.38100000000000001</v>
      </c>
    </row>
    <row r="433" spans="1:2" ht="22" x14ac:dyDescent="0.3">
      <c r="A433" s="24" t="s">
        <v>694</v>
      </c>
      <c r="B433" s="24">
        <v>0.38200000000000001</v>
      </c>
    </row>
    <row r="434" spans="1:2" ht="22" x14ac:dyDescent="0.3">
      <c r="A434" s="30" t="s">
        <v>798</v>
      </c>
      <c r="B434" s="30">
        <v>0.38200000000000001</v>
      </c>
    </row>
    <row r="435" spans="1:2" ht="22" x14ac:dyDescent="0.3">
      <c r="A435" s="21" t="s">
        <v>478</v>
      </c>
      <c r="B435" s="21">
        <v>0.38300000000000001</v>
      </c>
    </row>
    <row r="436" spans="1:2" ht="22" x14ac:dyDescent="0.3">
      <c r="A436" s="21" t="s">
        <v>607</v>
      </c>
      <c r="B436" s="21">
        <v>0.38300000000000001</v>
      </c>
    </row>
    <row r="437" spans="1:2" ht="22" x14ac:dyDescent="0.3">
      <c r="A437" s="13" t="s">
        <v>231</v>
      </c>
      <c r="B437" s="13">
        <v>0.38400000000000001</v>
      </c>
    </row>
    <row r="438" spans="1:2" ht="22" x14ac:dyDescent="0.3">
      <c r="A438" s="21" t="s">
        <v>396</v>
      </c>
      <c r="B438" s="21">
        <v>0.38400000000000001</v>
      </c>
    </row>
    <row r="439" spans="1:2" ht="22" x14ac:dyDescent="0.3">
      <c r="A439" s="21" t="s">
        <v>614</v>
      </c>
      <c r="B439" s="21">
        <v>0.38400000000000001</v>
      </c>
    </row>
    <row r="440" spans="1:2" ht="22" x14ac:dyDescent="0.3">
      <c r="A440" s="30" t="s">
        <v>798</v>
      </c>
      <c r="B440" s="30">
        <v>0.38400000000000001</v>
      </c>
    </row>
    <row r="441" spans="1:2" ht="22" x14ac:dyDescent="0.3">
      <c r="A441" s="21" t="s">
        <v>473</v>
      </c>
      <c r="B441" s="21">
        <v>0.38500000000000001</v>
      </c>
    </row>
    <row r="442" spans="1:2" ht="22" x14ac:dyDescent="0.3">
      <c r="A442" s="21" t="s">
        <v>479</v>
      </c>
      <c r="B442" s="21">
        <v>0.38500000000000001</v>
      </c>
    </row>
    <row r="443" spans="1:2" ht="22" x14ac:dyDescent="0.3">
      <c r="A443" s="13" t="s">
        <v>228</v>
      </c>
      <c r="B443" s="13">
        <v>0.38600000000000001</v>
      </c>
    </row>
    <row r="444" spans="1:2" ht="22" x14ac:dyDescent="0.3">
      <c r="A444" s="13" t="s">
        <v>155</v>
      </c>
      <c r="B444" s="13">
        <v>0.38600000000000001</v>
      </c>
    </row>
    <row r="445" spans="1:2" ht="22" x14ac:dyDescent="0.3">
      <c r="A445" s="21" t="s">
        <v>530</v>
      </c>
      <c r="B445" s="21">
        <v>0.38600000000000001</v>
      </c>
    </row>
    <row r="446" spans="1:2" ht="22" x14ac:dyDescent="0.3">
      <c r="A446" s="24" t="s">
        <v>672</v>
      </c>
      <c r="B446" s="24">
        <v>0.38700000000000001</v>
      </c>
    </row>
    <row r="447" spans="1:2" ht="22" x14ac:dyDescent="0.3">
      <c r="A447" s="30" t="s">
        <v>838</v>
      </c>
      <c r="B447" s="30">
        <v>0.38700000000000001</v>
      </c>
    </row>
    <row r="448" spans="1:2" ht="22" x14ac:dyDescent="0.3">
      <c r="A448" s="21" t="s">
        <v>395</v>
      </c>
      <c r="B448" s="21">
        <v>0.38800000000000001</v>
      </c>
    </row>
    <row r="449" spans="1:2" ht="22" x14ac:dyDescent="0.3">
      <c r="A449" s="21" t="s">
        <v>433</v>
      </c>
      <c r="B449" s="21">
        <v>0.38800000000000001</v>
      </c>
    </row>
    <row r="450" spans="1:2" ht="22" x14ac:dyDescent="0.3">
      <c r="A450" s="30" t="s">
        <v>819</v>
      </c>
      <c r="B450" s="30">
        <v>0.38800000000000001</v>
      </c>
    </row>
    <row r="451" spans="1:2" ht="22" x14ac:dyDescent="0.3">
      <c r="A451" s="21" t="s">
        <v>543</v>
      </c>
      <c r="B451" s="21">
        <v>0.38900000000000001</v>
      </c>
    </row>
    <row r="452" spans="1:2" ht="22" x14ac:dyDescent="0.3">
      <c r="A452" s="21" t="s">
        <v>598</v>
      </c>
      <c r="B452" s="21">
        <v>0.38900000000000001</v>
      </c>
    </row>
    <row r="453" spans="1:2" ht="22" x14ac:dyDescent="0.3">
      <c r="A453" s="21" t="s">
        <v>624</v>
      </c>
      <c r="B453" s="21">
        <v>0.38900000000000001</v>
      </c>
    </row>
    <row r="454" spans="1:2" ht="22" x14ac:dyDescent="0.3">
      <c r="A454" s="21" t="s">
        <v>624</v>
      </c>
      <c r="B454" s="21">
        <v>0.38900000000000001</v>
      </c>
    </row>
    <row r="455" spans="1:2" ht="22" x14ac:dyDescent="0.3">
      <c r="A455" s="13" t="s">
        <v>199</v>
      </c>
      <c r="B455" s="13">
        <v>0.39</v>
      </c>
    </row>
    <row r="456" spans="1:2" ht="22" x14ac:dyDescent="0.3">
      <c r="A456" s="21" t="s">
        <v>635</v>
      </c>
      <c r="B456" s="21">
        <v>0.39100000000000001</v>
      </c>
    </row>
    <row r="457" spans="1:2" ht="22" x14ac:dyDescent="0.3">
      <c r="A457" s="13" t="s">
        <v>234</v>
      </c>
      <c r="B457" s="13">
        <v>0.39200000000000002</v>
      </c>
    </row>
    <row r="458" spans="1:2" ht="22" x14ac:dyDescent="0.3">
      <c r="A458" s="21" t="s">
        <v>459</v>
      </c>
      <c r="B458" s="21">
        <v>0.39200000000000002</v>
      </c>
    </row>
    <row r="459" spans="1:2" ht="22" x14ac:dyDescent="0.3">
      <c r="A459" s="13" t="s">
        <v>236</v>
      </c>
      <c r="B459" s="13">
        <v>0.39300000000000002</v>
      </c>
    </row>
    <row r="460" spans="1:2" ht="22" x14ac:dyDescent="0.3">
      <c r="A460" s="13" t="s">
        <v>139</v>
      </c>
      <c r="B460" s="13">
        <v>0.39300000000000002</v>
      </c>
    </row>
    <row r="461" spans="1:2" ht="22" x14ac:dyDescent="0.3">
      <c r="A461" s="30" t="s">
        <v>802</v>
      </c>
      <c r="B461" s="30">
        <v>0.39300000000000002</v>
      </c>
    </row>
    <row r="462" spans="1:2" ht="22" x14ac:dyDescent="0.3">
      <c r="A462" s="30" t="s">
        <v>897</v>
      </c>
      <c r="B462" s="30">
        <v>0.39300000000000002</v>
      </c>
    </row>
    <row r="463" spans="1:2" ht="22" x14ac:dyDescent="0.3">
      <c r="A463" s="30" t="s">
        <v>774</v>
      </c>
      <c r="B463" s="30">
        <v>0.39400000000000002</v>
      </c>
    </row>
    <row r="464" spans="1:2" ht="22" x14ac:dyDescent="0.3">
      <c r="A464" s="13" t="s">
        <v>238</v>
      </c>
      <c r="B464" s="13">
        <v>0.39500000000000002</v>
      </c>
    </row>
    <row r="465" spans="1:2" ht="22" x14ac:dyDescent="0.3">
      <c r="A465" s="13" t="s">
        <v>241</v>
      </c>
      <c r="B465" s="13">
        <v>0.39500000000000002</v>
      </c>
    </row>
    <row r="466" spans="1:2" ht="22" x14ac:dyDescent="0.3">
      <c r="A466" s="21" t="s">
        <v>446</v>
      </c>
      <c r="B466" s="21">
        <v>0.39500000000000002</v>
      </c>
    </row>
    <row r="467" spans="1:2" ht="22" x14ac:dyDescent="0.3">
      <c r="A467" s="21" t="s">
        <v>503</v>
      </c>
      <c r="B467" s="21">
        <v>0.39500000000000002</v>
      </c>
    </row>
    <row r="468" spans="1:2" ht="22" x14ac:dyDescent="0.3">
      <c r="A468" s="21" t="s">
        <v>541</v>
      </c>
      <c r="B468" s="21">
        <v>0.39500000000000002</v>
      </c>
    </row>
    <row r="469" spans="1:2" ht="22" x14ac:dyDescent="0.3">
      <c r="A469" s="21" t="s">
        <v>614</v>
      </c>
      <c r="B469" s="21">
        <v>0.39500000000000002</v>
      </c>
    </row>
    <row r="470" spans="1:2" ht="22" x14ac:dyDescent="0.3">
      <c r="A470" s="21" t="s">
        <v>479</v>
      </c>
      <c r="B470" s="21">
        <v>0.39600000000000002</v>
      </c>
    </row>
    <row r="471" spans="1:2" ht="22" x14ac:dyDescent="0.3">
      <c r="A471" s="21" t="s">
        <v>499</v>
      </c>
      <c r="B471" s="21">
        <v>0.39600000000000002</v>
      </c>
    </row>
    <row r="472" spans="1:2" ht="22" x14ac:dyDescent="0.3">
      <c r="A472" s="21" t="s">
        <v>598</v>
      </c>
      <c r="B472" s="21">
        <v>0.39600000000000002</v>
      </c>
    </row>
    <row r="473" spans="1:2" ht="22" x14ac:dyDescent="0.3">
      <c r="A473" s="24" t="s">
        <v>672</v>
      </c>
      <c r="B473" s="24">
        <v>0.39600000000000002</v>
      </c>
    </row>
    <row r="474" spans="1:2" ht="22" x14ac:dyDescent="0.3">
      <c r="A474" s="30" t="s">
        <v>865</v>
      </c>
      <c r="B474" s="30">
        <v>0.39700000000000002</v>
      </c>
    </row>
    <row r="475" spans="1:2" ht="22" x14ac:dyDescent="0.3">
      <c r="A475" s="21" t="s">
        <v>478</v>
      </c>
      <c r="B475" s="21">
        <v>0.39800000000000002</v>
      </c>
    </row>
    <row r="476" spans="1:2" ht="22" x14ac:dyDescent="0.3">
      <c r="A476" s="30" t="s">
        <v>798</v>
      </c>
      <c r="B476" s="30">
        <v>0.39800000000000002</v>
      </c>
    </row>
    <row r="477" spans="1:2" ht="22" x14ac:dyDescent="0.3">
      <c r="A477" s="30" t="s">
        <v>801</v>
      </c>
      <c r="B477" s="30">
        <v>0.39800000000000002</v>
      </c>
    </row>
    <row r="478" spans="1:2" ht="22" x14ac:dyDescent="0.3">
      <c r="A478" s="30" t="s">
        <v>801</v>
      </c>
      <c r="B478" s="30">
        <v>0.39800000000000002</v>
      </c>
    </row>
    <row r="479" spans="1:2" ht="22" x14ac:dyDescent="0.3">
      <c r="A479" s="30" t="s">
        <v>800</v>
      </c>
      <c r="B479" s="30">
        <v>0.39900000000000002</v>
      </c>
    </row>
    <row r="480" spans="1:2" ht="22" x14ac:dyDescent="0.3">
      <c r="A480" s="21" t="s">
        <v>451</v>
      </c>
      <c r="B480" s="21">
        <v>0.4</v>
      </c>
    </row>
    <row r="481" spans="1:2" ht="22" x14ac:dyDescent="0.3">
      <c r="A481" s="21" t="s">
        <v>484</v>
      </c>
      <c r="B481" s="21">
        <v>0.4</v>
      </c>
    </row>
    <row r="482" spans="1:2" ht="22" x14ac:dyDescent="0.3">
      <c r="A482" s="21" t="s">
        <v>590</v>
      </c>
      <c r="B482" s="21">
        <v>0.4</v>
      </c>
    </row>
    <row r="483" spans="1:2" ht="22" x14ac:dyDescent="0.3">
      <c r="A483" s="21" t="s">
        <v>598</v>
      </c>
      <c r="B483" s="21">
        <v>0.40100000000000002</v>
      </c>
    </row>
    <row r="484" spans="1:2" ht="22" x14ac:dyDescent="0.3">
      <c r="A484" s="30" t="s">
        <v>764</v>
      </c>
      <c r="B484" s="30">
        <v>0.40100000000000002</v>
      </c>
    </row>
    <row r="485" spans="1:2" ht="22" x14ac:dyDescent="0.3">
      <c r="A485" s="30" t="s">
        <v>774</v>
      </c>
      <c r="B485" s="30">
        <v>0.40100000000000002</v>
      </c>
    </row>
    <row r="486" spans="1:2" ht="22" x14ac:dyDescent="0.3">
      <c r="A486" s="30" t="s">
        <v>798</v>
      </c>
      <c r="B486" s="30">
        <v>0.40100000000000002</v>
      </c>
    </row>
    <row r="487" spans="1:2" ht="22" x14ac:dyDescent="0.3">
      <c r="A487" s="30" t="s">
        <v>800</v>
      </c>
      <c r="B487" s="30">
        <v>0.40100000000000002</v>
      </c>
    </row>
    <row r="488" spans="1:2" ht="22" x14ac:dyDescent="0.3">
      <c r="A488" s="13" t="s">
        <v>139</v>
      </c>
      <c r="B488" s="13">
        <v>0.40200000000000002</v>
      </c>
    </row>
    <row r="489" spans="1:2" ht="22" x14ac:dyDescent="0.3">
      <c r="A489" s="21" t="s">
        <v>425</v>
      </c>
      <c r="B489" s="21">
        <v>0.40200000000000002</v>
      </c>
    </row>
    <row r="490" spans="1:2" ht="22" x14ac:dyDescent="0.3">
      <c r="A490" s="24" t="s">
        <v>696</v>
      </c>
      <c r="B490" s="24">
        <v>0.40200000000000002</v>
      </c>
    </row>
    <row r="491" spans="1:2" ht="22" x14ac:dyDescent="0.3">
      <c r="A491" s="30" t="s">
        <v>764</v>
      </c>
      <c r="B491" s="30">
        <v>0.40300000000000002</v>
      </c>
    </row>
    <row r="492" spans="1:2" ht="22" x14ac:dyDescent="0.3">
      <c r="A492" s="21" t="s">
        <v>573</v>
      </c>
      <c r="B492" s="21">
        <v>0.40400000000000003</v>
      </c>
    </row>
    <row r="493" spans="1:2" ht="22" x14ac:dyDescent="0.3">
      <c r="A493" s="13" t="s">
        <v>197</v>
      </c>
      <c r="B493" s="13">
        <v>0.40500000000000003</v>
      </c>
    </row>
    <row r="494" spans="1:2" ht="22" x14ac:dyDescent="0.3">
      <c r="A494" s="21" t="s">
        <v>499</v>
      </c>
      <c r="B494" s="21">
        <v>0.40500000000000003</v>
      </c>
    </row>
    <row r="495" spans="1:2" ht="22" x14ac:dyDescent="0.3">
      <c r="A495" s="30" t="s">
        <v>890</v>
      </c>
      <c r="B495" s="30">
        <v>0.40600000000000003</v>
      </c>
    </row>
    <row r="496" spans="1:2" ht="22" x14ac:dyDescent="0.3">
      <c r="A496" s="21" t="s">
        <v>435</v>
      </c>
      <c r="B496" s="21">
        <v>0.40799999999999997</v>
      </c>
    </row>
    <row r="497" spans="1:2" ht="22" x14ac:dyDescent="0.3">
      <c r="A497" s="21" t="s">
        <v>643</v>
      </c>
      <c r="B497" s="21">
        <v>0.40799999999999997</v>
      </c>
    </row>
    <row r="498" spans="1:2" ht="22" x14ac:dyDescent="0.3">
      <c r="A498" s="30" t="s">
        <v>782</v>
      </c>
      <c r="B498" s="30">
        <v>0.40799999999999997</v>
      </c>
    </row>
    <row r="499" spans="1:2" ht="22" x14ac:dyDescent="0.3">
      <c r="A499" s="30" t="s">
        <v>880</v>
      </c>
      <c r="B499" s="30">
        <v>0.40799999999999997</v>
      </c>
    </row>
    <row r="500" spans="1:2" ht="22" x14ac:dyDescent="0.3">
      <c r="A500" s="21" t="s">
        <v>465</v>
      </c>
      <c r="B500" s="21">
        <v>0.40899999999999997</v>
      </c>
    </row>
    <row r="501" spans="1:2" ht="22" x14ac:dyDescent="0.3">
      <c r="A501" s="21" t="s">
        <v>533</v>
      </c>
      <c r="B501" s="21">
        <v>0.40899999999999997</v>
      </c>
    </row>
    <row r="502" spans="1:2" ht="22" x14ac:dyDescent="0.3">
      <c r="A502" s="21" t="s">
        <v>419</v>
      </c>
      <c r="B502" s="21">
        <v>0.41</v>
      </c>
    </row>
    <row r="503" spans="1:2" ht="22" x14ac:dyDescent="0.3">
      <c r="A503" s="13" t="s">
        <v>197</v>
      </c>
      <c r="B503" s="13">
        <v>0.41099999999999998</v>
      </c>
    </row>
    <row r="504" spans="1:2" ht="22" x14ac:dyDescent="0.3">
      <c r="A504" s="21" t="s">
        <v>503</v>
      </c>
      <c r="B504" s="21">
        <v>0.41099999999999998</v>
      </c>
    </row>
    <row r="505" spans="1:2" ht="22" x14ac:dyDescent="0.3">
      <c r="A505" s="24" t="s">
        <v>690</v>
      </c>
      <c r="B505" s="24">
        <v>0.41099999999999998</v>
      </c>
    </row>
    <row r="506" spans="1:2" ht="22" x14ac:dyDescent="0.3">
      <c r="A506" s="30" t="s">
        <v>764</v>
      </c>
      <c r="B506" s="30">
        <v>0.41099999999999998</v>
      </c>
    </row>
    <row r="507" spans="1:2" ht="22" x14ac:dyDescent="0.3">
      <c r="A507" s="30" t="s">
        <v>800</v>
      </c>
      <c r="B507" s="30">
        <v>0.41099999999999998</v>
      </c>
    </row>
    <row r="508" spans="1:2" ht="22" x14ac:dyDescent="0.3">
      <c r="A508" s="13" t="s">
        <v>139</v>
      </c>
      <c r="B508" s="13">
        <v>0.41199999999999998</v>
      </c>
    </row>
    <row r="509" spans="1:2" ht="22" x14ac:dyDescent="0.3">
      <c r="A509" s="27" t="s">
        <v>718</v>
      </c>
      <c r="B509" s="27">
        <v>0.41199999999999998</v>
      </c>
    </row>
    <row r="510" spans="1:2" ht="22" x14ac:dyDescent="0.3">
      <c r="A510" s="21" t="s">
        <v>391</v>
      </c>
      <c r="B510" s="21">
        <v>0.41299999999999998</v>
      </c>
    </row>
    <row r="511" spans="1:2" ht="22" x14ac:dyDescent="0.3">
      <c r="A511" s="21" t="s">
        <v>446</v>
      </c>
      <c r="B511" s="21">
        <v>0.41299999999999998</v>
      </c>
    </row>
    <row r="512" spans="1:2" ht="22" x14ac:dyDescent="0.3">
      <c r="A512" s="21" t="s">
        <v>662</v>
      </c>
      <c r="B512" s="21">
        <v>0.41299999999999998</v>
      </c>
    </row>
    <row r="513" spans="1:2" ht="22" x14ac:dyDescent="0.3">
      <c r="A513" s="24" t="s">
        <v>690</v>
      </c>
      <c r="B513" s="24">
        <v>0.41399999999999998</v>
      </c>
    </row>
    <row r="514" spans="1:2" ht="22" x14ac:dyDescent="0.3">
      <c r="A514" s="21" t="s">
        <v>452</v>
      </c>
      <c r="B514" s="21">
        <v>0.41599999999999998</v>
      </c>
    </row>
    <row r="515" spans="1:2" ht="22" x14ac:dyDescent="0.3">
      <c r="A515" s="21" t="s">
        <v>614</v>
      </c>
      <c r="B515" s="21">
        <v>0.41599999999999998</v>
      </c>
    </row>
    <row r="516" spans="1:2" ht="22" x14ac:dyDescent="0.3">
      <c r="A516" s="21" t="s">
        <v>655</v>
      </c>
      <c r="B516" s="21">
        <v>0.41599999999999998</v>
      </c>
    </row>
    <row r="517" spans="1:2" ht="22" x14ac:dyDescent="0.3">
      <c r="A517" s="30" t="s">
        <v>764</v>
      </c>
      <c r="B517" s="30">
        <v>0.41599999999999998</v>
      </c>
    </row>
    <row r="518" spans="1:2" ht="22" x14ac:dyDescent="0.3">
      <c r="A518" s="13" t="s">
        <v>234</v>
      </c>
      <c r="B518" s="13">
        <v>0.41699999999999998</v>
      </c>
    </row>
    <row r="519" spans="1:2" ht="22" x14ac:dyDescent="0.3">
      <c r="A519" s="21" t="s">
        <v>385</v>
      </c>
      <c r="B519" s="21">
        <v>0.41699999999999998</v>
      </c>
    </row>
    <row r="520" spans="1:2" ht="22" x14ac:dyDescent="0.3">
      <c r="A520" s="30" t="s">
        <v>801</v>
      </c>
      <c r="B520" s="30">
        <v>0.41699999999999998</v>
      </c>
    </row>
    <row r="521" spans="1:2" ht="22" x14ac:dyDescent="0.3">
      <c r="A521" s="21" t="s">
        <v>531</v>
      </c>
      <c r="B521" s="21">
        <v>0.41799999999999998</v>
      </c>
    </row>
    <row r="522" spans="1:2" ht="22" x14ac:dyDescent="0.3">
      <c r="A522" s="24" t="s">
        <v>678</v>
      </c>
      <c r="B522" s="24">
        <v>0.41799999999999998</v>
      </c>
    </row>
    <row r="523" spans="1:2" ht="22" x14ac:dyDescent="0.3">
      <c r="A523" s="30" t="s">
        <v>764</v>
      </c>
      <c r="B523" s="30">
        <v>0.41799999999999998</v>
      </c>
    </row>
    <row r="524" spans="1:2" ht="22" x14ac:dyDescent="0.3">
      <c r="A524" s="30" t="s">
        <v>875</v>
      </c>
      <c r="B524" s="30">
        <v>0.41799999999999998</v>
      </c>
    </row>
    <row r="525" spans="1:2" ht="22" x14ac:dyDescent="0.3">
      <c r="A525" s="13" t="s">
        <v>246</v>
      </c>
      <c r="B525" s="13">
        <v>0.41899999999999998</v>
      </c>
    </row>
    <row r="526" spans="1:2" ht="22" x14ac:dyDescent="0.3">
      <c r="A526" s="21" t="s">
        <v>607</v>
      </c>
      <c r="B526" s="21">
        <v>0.41899999999999998</v>
      </c>
    </row>
    <row r="527" spans="1:2" ht="22" x14ac:dyDescent="0.3">
      <c r="A527" s="30" t="s">
        <v>817</v>
      </c>
      <c r="B527" s="30">
        <v>0.41899999999999998</v>
      </c>
    </row>
    <row r="528" spans="1:2" ht="22" x14ac:dyDescent="0.3">
      <c r="A528" s="21" t="s">
        <v>453</v>
      </c>
      <c r="B528" s="21">
        <v>0.42099999999999999</v>
      </c>
    </row>
    <row r="529" spans="1:2" ht="22" x14ac:dyDescent="0.3">
      <c r="A529" s="21" t="s">
        <v>554</v>
      </c>
      <c r="B529" s="21">
        <v>0.42099999999999999</v>
      </c>
    </row>
    <row r="530" spans="1:2" ht="22" x14ac:dyDescent="0.3">
      <c r="A530" s="24" t="s">
        <v>690</v>
      </c>
      <c r="B530" s="24">
        <v>0.42099999999999999</v>
      </c>
    </row>
    <row r="531" spans="1:2" ht="22" x14ac:dyDescent="0.3">
      <c r="A531" s="30" t="s">
        <v>890</v>
      </c>
      <c r="B531" s="30">
        <v>0.42199999999999999</v>
      </c>
    </row>
    <row r="532" spans="1:2" ht="22" x14ac:dyDescent="0.3">
      <c r="A532" s="13" t="s">
        <v>147</v>
      </c>
      <c r="B532" s="13">
        <v>0.42299999999999999</v>
      </c>
    </row>
    <row r="533" spans="1:2" ht="22" x14ac:dyDescent="0.3">
      <c r="A533" s="21" t="s">
        <v>614</v>
      </c>
      <c r="B533" s="21">
        <v>0.42299999999999999</v>
      </c>
    </row>
    <row r="534" spans="1:2" ht="22" x14ac:dyDescent="0.3">
      <c r="A534" s="13" t="s">
        <v>248</v>
      </c>
      <c r="B534" s="13">
        <v>0.42399999999999999</v>
      </c>
    </row>
    <row r="535" spans="1:2" ht="22" x14ac:dyDescent="0.3">
      <c r="A535" s="30" t="s">
        <v>798</v>
      </c>
      <c r="B535" s="30">
        <v>0.42399999999999999</v>
      </c>
    </row>
    <row r="536" spans="1:2" ht="22" x14ac:dyDescent="0.3">
      <c r="A536" s="21" t="s">
        <v>396</v>
      </c>
      <c r="B536" s="21">
        <v>0.42499999999999999</v>
      </c>
    </row>
    <row r="537" spans="1:2" ht="22" x14ac:dyDescent="0.3">
      <c r="A537" s="21" t="s">
        <v>629</v>
      </c>
      <c r="B537" s="21">
        <v>0.42499999999999999</v>
      </c>
    </row>
    <row r="538" spans="1:2" ht="22" x14ac:dyDescent="0.3">
      <c r="A538" s="30" t="s">
        <v>774</v>
      </c>
      <c r="B538" s="30">
        <v>0.42499999999999999</v>
      </c>
    </row>
    <row r="539" spans="1:2" ht="22" x14ac:dyDescent="0.3">
      <c r="A539" s="21" t="s">
        <v>446</v>
      </c>
      <c r="B539" s="21">
        <v>0.42699999999999999</v>
      </c>
    </row>
    <row r="540" spans="1:2" ht="22" x14ac:dyDescent="0.3">
      <c r="A540" s="13" t="s">
        <v>236</v>
      </c>
      <c r="B540" s="13">
        <v>0.42799999999999999</v>
      </c>
    </row>
    <row r="541" spans="1:2" ht="22" x14ac:dyDescent="0.3">
      <c r="A541" s="21" t="s">
        <v>535</v>
      </c>
      <c r="B541" s="21">
        <v>0.42799999999999999</v>
      </c>
    </row>
    <row r="542" spans="1:2" ht="22" x14ac:dyDescent="0.3">
      <c r="A542" s="27" t="s">
        <v>740</v>
      </c>
      <c r="B542" s="27">
        <v>0.42799999999999999</v>
      </c>
    </row>
    <row r="543" spans="1:2" ht="22" x14ac:dyDescent="0.3">
      <c r="A543" s="21" t="s">
        <v>569</v>
      </c>
      <c r="B543" s="21">
        <v>0.42899999999999999</v>
      </c>
    </row>
    <row r="544" spans="1:2" ht="22" x14ac:dyDescent="0.3">
      <c r="A544" s="24" t="s">
        <v>674</v>
      </c>
      <c r="B544" s="24">
        <v>0.42899999999999999</v>
      </c>
    </row>
    <row r="545" spans="1:2" ht="22" x14ac:dyDescent="0.3">
      <c r="A545" s="30" t="s">
        <v>897</v>
      </c>
      <c r="B545" s="30">
        <v>0.42899999999999999</v>
      </c>
    </row>
    <row r="546" spans="1:2" ht="22" x14ac:dyDescent="0.3">
      <c r="A546" s="21" t="s">
        <v>614</v>
      </c>
      <c r="B546" s="21">
        <v>0.43</v>
      </c>
    </row>
    <row r="547" spans="1:2" ht="22" x14ac:dyDescent="0.3">
      <c r="A547" s="13" t="s">
        <v>139</v>
      </c>
      <c r="B547" s="13">
        <v>0.43099999999999999</v>
      </c>
    </row>
    <row r="548" spans="1:2" ht="22" x14ac:dyDescent="0.3">
      <c r="A548" s="21" t="s">
        <v>596</v>
      </c>
      <c r="B548" s="21">
        <v>0.43099999999999999</v>
      </c>
    </row>
    <row r="549" spans="1:2" ht="22" x14ac:dyDescent="0.3">
      <c r="A549" s="21" t="s">
        <v>631</v>
      </c>
      <c r="B549" s="21">
        <v>0.43099999999999999</v>
      </c>
    </row>
    <row r="550" spans="1:2" ht="22" x14ac:dyDescent="0.3">
      <c r="A550" s="30" t="s">
        <v>774</v>
      </c>
      <c r="B550" s="30">
        <v>0.43099999999999999</v>
      </c>
    </row>
    <row r="551" spans="1:2" ht="22" x14ac:dyDescent="0.3">
      <c r="A551" s="30" t="s">
        <v>838</v>
      </c>
      <c r="B551" s="30">
        <v>0.43099999999999999</v>
      </c>
    </row>
    <row r="552" spans="1:2" ht="22" x14ac:dyDescent="0.3">
      <c r="A552" s="21" t="s">
        <v>518</v>
      </c>
      <c r="B552" s="21">
        <v>0.432</v>
      </c>
    </row>
    <row r="553" spans="1:2" ht="22" x14ac:dyDescent="0.3">
      <c r="A553" s="30" t="s">
        <v>782</v>
      </c>
      <c r="B553" s="30">
        <v>0.432</v>
      </c>
    </row>
    <row r="554" spans="1:2" ht="22" x14ac:dyDescent="0.3">
      <c r="A554" s="30" t="s">
        <v>913</v>
      </c>
      <c r="B554" s="30">
        <v>0.432</v>
      </c>
    </row>
    <row r="555" spans="1:2" ht="22" x14ac:dyDescent="0.3">
      <c r="A555" s="30" t="s">
        <v>930</v>
      </c>
      <c r="B555" s="30">
        <v>0.432</v>
      </c>
    </row>
    <row r="556" spans="1:2" ht="22" x14ac:dyDescent="0.3">
      <c r="A556" s="13" t="s">
        <v>147</v>
      </c>
      <c r="B556" s="13">
        <v>0.433</v>
      </c>
    </row>
    <row r="557" spans="1:2" ht="22" x14ac:dyDescent="0.3">
      <c r="A557" s="13" t="s">
        <v>155</v>
      </c>
      <c r="B557" s="13">
        <v>0.433</v>
      </c>
    </row>
    <row r="558" spans="1:2" ht="22" x14ac:dyDescent="0.3">
      <c r="A558" s="21" t="s">
        <v>584</v>
      </c>
      <c r="B558" s="21">
        <v>0.433</v>
      </c>
    </row>
    <row r="559" spans="1:2" ht="22" x14ac:dyDescent="0.3">
      <c r="A559" s="21" t="s">
        <v>585</v>
      </c>
      <c r="B559" s="21">
        <v>0.433</v>
      </c>
    </row>
    <row r="560" spans="1:2" ht="22" x14ac:dyDescent="0.3">
      <c r="A560" s="21" t="s">
        <v>635</v>
      </c>
      <c r="B560" s="21">
        <v>0.433</v>
      </c>
    </row>
    <row r="561" spans="1:2" ht="22" x14ac:dyDescent="0.3">
      <c r="A561" s="13" t="s">
        <v>248</v>
      </c>
      <c r="B561" s="13">
        <v>0.434</v>
      </c>
    </row>
    <row r="562" spans="1:2" ht="22" x14ac:dyDescent="0.3">
      <c r="A562" s="24" t="s">
        <v>692</v>
      </c>
      <c r="B562" s="24">
        <v>0.434</v>
      </c>
    </row>
    <row r="563" spans="1:2" ht="22" x14ac:dyDescent="0.3">
      <c r="A563" s="13" t="s">
        <v>228</v>
      </c>
      <c r="B563" s="13">
        <v>0.435</v>
      </c>
    </row>
    <row r="564" spans="1:2" ht="22" x14ac:dyDescent="0.3">
      <c r="A564" s="24" t="s">
        <v>690</v>
      </c>
      <c r="B564" s="24">
        <v>0.435</v>
      </c>
    </row>
    <row r="565" spans="1:2" ht="22" x14ac:dyDescent="0.3">
      <c r="A565" s="21" t="s">
        <v>624</v>
      </c>
      <c r="B565" s="21">
        <v>0.436</v>
      </c>
    </row>
    <row r="566" spans="1:2" ht="22" x14ac:dyDescent="0.3">
      <c r="A566" s="21" t="s">
        <v>409</v>
      </c>
      <c r="B566" s="21">
        <v>0.437</v>
      </c>
    </row>
    <row r="567" spans="1:2" ht="22" x14ac:dyDescent="0.3">
      <c r="A567" s="27" t="s">
        <v>718</v>
      </c>
      <c r="B567" s="27">
        <v>0.437</v>
      </c>
    </row>
    <row r="568" spans="1:2" ht="22" x14ac:dyDescent="0.3">
      <c r="A568" s="30" t="s">
        <v>900</v>
      </c>
      <c r="B568" s="30">
        <v>0.437</v>
      </c>
    </row>
    <row r="569" spans="1:2" ht="22" x14ac:dyDescent="0.3">
      <c r="A569" s="13" t="s">
        <v>167</v>
      </c>
      <c r="B569" s="13">
        <v>0.438</v>
      </c>
    </row>
    <row r="570" spans="1:2" ht="22" x14ac:dyDescent="0.3">
      <c r="A570" s="30" t="s">
        <v>774</v>
      </c>
      <c r="B570" s="30">
        <v>0.438</v>
      </c>
    </row>
    <row r="571" spans="1:2" ht="22" x14ac:dyDescent="0.3">
      <c r="A571" s="13" t="s">
        <v>199</v>
      </c>
      <c r="B571" s="13">
        <v>0.439</v>
      </c>
    </row>
    <row r="572" spans="1:2" ht="22" x14ac:dyDescent="0.3">
      <c r="A572" s="21" t="s">
        <v>453</v>
      </c>
      <c r="B572" s="21">
        <v>0.439</v>
      </c>
    </row>
    <row r="573" spans="1:2" ht="22" x14ac:dyDescent="0.3">
      <c r="A573" s="21" t="s">
        <v>487</v>
      </c>
      <c r="B573" s="21">
        <v>0.439</v>
      </c>
    </row>
    <row r="574" spans="1:2" ht="22" x14ac:dyDescent="0.3">
      <c r="A574" s="30" t="s">
        <v>838</v>
      </c>
      <c r="B574" s="30">
        <v>0.439</v>
      </c>
    </row>
    <row r="575" spans="1:2" ht="22" x14ac:dyDescent="0.3">
      <c r="A575" s="13" t="s">
        <v>254</v>
      </c>
      <c r="B575" s="13">
        <v>0.44</v>
      </c>
    </row>
    <row r="576" spans="1:2" ht="22" x14ac:dyDescent="0.3">
      <c r="A576" s="24" t="s">
        <v>690</v>
      </c>
      <c r="B576" s="24">
        <v>0.44</v>
      </c>
    </row>
    <row r="577" spans="1:2" ht="22" x14ac:dyDescent="0.3">
      <c r="A577" s="13" t="s">
        <v>139</v>
      </c>
      <c r="B577" s="13">
        <v>0.441</v>
      </c>
    </row>
    <row r="578" spans="1:2" ht="22" x14ac:dyDescent="0.3">
      <c r="A578" s="21" t="s">
        <v>424</v>
      </c>
      <c r="B578" s="21">
        <v>0.441</v>
      </c>
    </row>
    <row r="579" spans="1:2" ht="22" x14ac:dyDescent="0.3">
      <c r="A579" s="21" t="s">
        <v>438</v>
      </c>
      <c r="B579" s="21">
        <v>0.441</v>
      </c>
    </row>
    <row r="580" spans="1:2" ht="22" x14ac:dyDescent="0.3">
      <c r="A580" s="21" t="s">
        <v>457</v>
      </c>
      <c r="B580" s="21">
        <v>0.441</v>
      </c>
    </row>
    <row r="581" spans="1:2" ht="22" x14ac:dyDescent="0.3">
      <c r="A581" s="21" t="s">
        <v>598</v>
      </c>
      <c r="B581" s="21">
        <v>0.441</v>
      </c>
    </row>
    <row r="582" spans="1:2" ht="22" x14ac:dyDescent="0.3">
      <c r="A582" s="13" t="s">
        <v>246</v>
      </c>
      <c r="B582" s="13">
        <v>0.443</v>
      </c>
    </row>
    <row r="583" spans="1:2" ht="22" x14ac:dyDescent="0.3">
      <c r="A583" s="21" t="s">
        <v>624</v>
      </c>
      <c r="B583" s="21">
        <v>0.443</v>
      </c>
    </row>
    <row r="584" spans="1:2" ht="22" x14ac:dyDescent="0.3">
      <c r="A584" s="30" t="s">
        <v>801</v>
      </c>
      <c r="B584" s="30">
        <v>0.443</v>
      </c>
    </row>
    <row r="585" spans="1:2" ht="22" x14ac:dyDescent="0.3">
      <c r="A585" s="30" t="s">
        <v>819</v>
      </c>
      <c r="B585" s="30">
        <v>0.443</v>
      </c>
    </row>
    <row r="586" spans="1:2" ht="22" x14ac:dyDescent="0.3">
      <c r="A586" s="27" t="s">
        <v>718</v>
      </c>
      <c r="B586" s="27">
        <v>0.44400000000000001</v>
      </c>
    </row>
    <row r="587" spans="1:2" ht="22" x14ac:dyDescent="0.3">
      <c r="A587" s="30" t="s">
        <v>865</v>
      </c>
      <c r="B587" s="30">
        <v>0.44400000000000001</v>
      </c>
    </row>
    <row r="588" spans="1:2" ht="22" x14ac:dyDescent="0.3">
      <c r="A588" s="21" t="s">
        <v>412</v>
      </c>
      <c r="B588" s="21">
        <v>0.44500000000000001</v>
      </c>
    </row>
    <row r="589" spans="1:2" ht="22" x14ac:dyDescent="0.3">
      <c r="A589" s="30" t="s">
        <v>798</v>
      </c>
      <c r="B589" s="30">
        <v>0.44500000000000001</v>
      </c>
    </row>
    <row r="590" spans="1:2" ht="22" x14ac:dyDescent="0.3">
      <c r="A590" s="21" t="s">
        <v>576</v>
      </c>
      <c r="B590" s="21">
        <v>0.44700000000000001</v>
      </c>
    </row>
    <row r="591" spans="1:2" ht="22" x14ac:dyDescent="0.3">
      <c r="A591" s="13" t="s">
        <v>147</v>
      </c>
      <c r="B591" s="13">
        <v>0.44800000000000001</v>
      </c>
    </row>
    <row r="592" spans="1:2" ht="22" x14ac:dyDescent="0.3">
      <c r="A592" s="21" t="s">
        <v>607</v>
      </c>
      <c r="B592" s="21">
        <v>0.44800000000000001</v>
      </c>
    </row>
    <row r="593" spans="1:2" ht="22" x14ac:dyDescent="0.3">
      <c r="A593" s="30" t="s">
        <v>782</v>
      </c>
      <c r="B593" s="30">
        <v>0.44800000000000001</v>
      </c>
    </row>
    <row r="594" spans="1:2" ht="22" x14ac:dyDescent="0.3">
      <c r="A594" s="21" t="s">
        <v>391</v>
      </c>
      <c r="B594" s="21">
        <v>0.44900000000000001</v>
      </c>
    </row>
    <row r="595" spans="1:2" ht="22" x14ac:dyDescent="0.3">
      <c r="A595" s="21" t="s">
        <v>403</v>
      </c>
      <c r="B595" s="21">
        <v>0.44900000000000001</v>
      </c>
    </row>
    <row r="596" spans="1:2" ht="22" x14ac:dyDescent="0.3">
      <c r="A596" s="24" t="s">
        <v>690</v>
      </c>
      <c r="B596" s="24">
        <v>0.44900000000000001</v>
      </c>
    </row>
    <row r="597" spans="1:2" ht="22" x14ac:dyDescent="0.3">
      <c r="A597" s="13" t="s">
        <v>188</v>
      </c>
      <c r="B597" s="13">
        <v>0.45</v>
      </c>
    </row>
    <row r="598" spans="1:2" ht="22" x14ac:dyDescent="0.3">
      <c r="A598" s="13" t="s">
        <v>258</v>
      </c>
      <c r="B598" s="13">
        <v>0.45</v>
      </c>
    </row>
    <row r="599" spans="1:2" ht="22" x14ac:dyDescent="0.3">
      <c r="A599" s="30" t="s">
        <v>764</v>
      </c>
      <c r="B599" s="30">
        <v>0.45</v>
      </c>
    </row>
    <row r="600" spans="1:2" ht="22" x14ac:dyDescent="0.3">
      <c r="A600" s="21" t="s">
        <v>579</v>
      </c>
      <c r="B600" s="21">
        <v>0.45100000000000001</v>
      </c>
    </row>
    <row r="601" spans="1:2" ht="22" x14ac:dyDescent="0.3">
      <c r="A601" s="21" t="s">
        <v>607</v>
      </c>
      <c r="B601" s="21">
        <v>0.45100000000000001</v>
      </c>
    </row>
    <row r="602" spans="1:2" ht="22" x14ac:dyDescent="0.3">
      <c r="A602" s="30" t="s">
        <v>774</v>
      </c>
      <c r="B602" s="30">
        <v>0.45100000000000001</v>
      </c>
    </row>
    <row r="603" spans="1:2" ht="22" x14ac:dyDescent="0.3">
      <c r="A603" s="21" t="s">
        <v>438</v>
      </c>
      <c r="B603" s="21">
        <v>0.45300000000000001</v>
      </c>
    </row>
    <row r="604" spans="1:2" ht="22" x14ac:dyDescent="0.3">
      <c r="A604" s="21" t="s">
        <v>453</v>
      </c>
      <c r="B604" s="21">
        <v>0.45300000000000001</v>
      </c>
    </row>
    <row r="605" spans="1:2" ht="22" x14ac:dyDescent="0.3">
      <c r="A605" s="30" t="s">
        <v>927</v>
      </c>
      <c r="B605" s="30">
        <v>0.45300000000000001</v>
      </c>
    </row>
    <row r="606" spans="1:2" ht="22" x14ac:dyDescent="0.3">
      <c r="A606" s="13" t="s">
        <v>248</v>
      </c>
      <c r="B606" s="13">
        <v>0.45500000000000002</v>
      </c>
    </row>
    <row r="607" spans="1:2" ht="22" x14ac:dyDescent="0.3">
      <c r="A607" s="13" t="s">
        <v>155</v>
      </c>
      <c r="B607" s="13">
        <v>0.45500000000000002</v>
      </c>
    </row>
    <row r="608" spans="1:2" ht="22" x14ac:dyDescent="0.3">
      <c r="A608" s="21" t="s">
        <v>614</v>
      </c>
      <c r="B608" s="21">
        <v>0.45500000000000002</v>
      </c>
    </row>
    <row r="609" spans="1:2" ht="22" x14ac:dyDescent="0.3">
      <c r="A609" s="30" t="s">
        <v>764</v>
      </c>
      <c r="B609" s="30">
        <v>0.45500000000000002</v>
      </c>
    </row>
    <row r="610" spans="1:2" ht="22" x14ac:dyDescent="0.3">
      <c r="A610" s="30" t="s">
        <v>811</v>
      </c>
      <c r="B610" s="30">
        <v>0.45500000000000002</v>
      </c>
    </row>
    <row r="611" spans="1:2" ht="22" x14ac:dyDescent="0.3">
      <c r="A611" s="13" t="s">
        <v>223</v>
      </c>
      <c r="B611" s="13">
        <v>0.45600000000000002</v>
      </c>
    </row>
    <row r="612" spans="1:2" ht="22" x14ac:dyDescent="0.3">
      <c r="A612" s="21" t="s">
        <v>406</v>
      </c>
      <c r="B612" s="21">
        <v>0.45700000000000002</v>
      </c>
    </row>
    <row r="613" spans="1:2" ht="22" x14ac:dyDescent="0.3">
      <c r="A613" s="21" t="s">
        <v>479</v>
      </c>
      <c r="B613" s="21">
        <v>0.45700000000000002</v>
      </c>
    </row>
    <row r="614" spans="1:2" ht="22" x14ac:dyDescent="0.3">
      <c r="A614" s="21" t="s">
        <v>499</v>
      </c>
      <c r="B614" s="21">
        <v>0.45700000000000002</v>
      </c>
    </row>
    <row r="615" spans="1:2" ht="22" x14ac:dyDescent="0.3">
      <c r="A615" s="21" t="s">
        <v>579</v>
      </c>
      <c r="B615" s="21">
        <v>0.45700000000000002</v>
      </c>
    </row>
    <row r="616" spans="1:2" ht="22" x14ac:dyDescent="0.3">
      <c r="A616" s="21" t="s">
        <v>499</v>
      </c>
      <c r="B616" s="21">
        <v>0.45900000000000002</v>
      </c>
    </row>
    <row r="617" spans="1:2" ht="22" x14ac:dyDescent="0.3">
      <c r="A617" s="24" t="s">
        <v>674</v>
      </c>
      <c r="B617" s="24">
        <v>0.46100000000000002</v>
      </c>
    </row>
    <row r="618" spans="1:2" ht="22" x14ac:dyDescent="0.3">
      <c r="A618" s="13" t="s">
        <v>171</v>
      </c>
      <c r="B618" s="13">
        <v>0.46200000000000002</v>
      </c>
    </row>
    <row r="619" spans="1:2" ht="22" x14ac:dyDescent="0.3">
      <c r="A619" s="24" t="s">
        <v>696</v>
      </c>
      <c r="B619" s="24">
        <v>0.46200000000000002</v>
      </c>
    </row>
    <row r="620" spans="1:2" ht="22" x14ac:dyDescent="0.3">
      <c r="A620" s="30" t="s">
        <v>764</v>
      </c>
      <c r="B620" s="30">
        <v>0.46200000000000002</v>
      </c>
    </row>
    <row r="621" spans="1:2" ht="22" x14ac:dyDescent="0.3">
      <c r="A621" s="13" t="s">
        <v>147</v>
      </c>
      <c r="B621" s="13">
        <v>0.46400000000000002</v>
      </c>
    </row>
    <row r="622" spans="1:2" ht="22" x14ac:dyDescent="0.3">
      <c r="A622" s="13" t="s">
        <v>258</v>
      </c>
      <c r="B622" s="13">
        <v>0.46400000000000002</v>
      </c>
    </row>
    <row r="623" spans="1:2" ht="22" x14ac:dyDescent="0.3">
      <c r="A623" s="21" t="s">
        <v>418</v>
      </c>
      <c r="B623" s="21">
        <v>0.46400000000000002</v>
      </c>
    </row>
    <row r="624" spans="1:2" ht="22" x14ac:dyDescent="0.3">
      <c r="A624" s="21" t="s">
        <v>584</v>
      </c>
      <c r="B624" s="21">
        <v>0.46400000000000002</v>
      </c>
    </row>
    <row r="625" spans="1:2" ht="22" x14ac:dyDescent="0.3">
      <c r="A625" s="24" t="s">
        <v>692</v>
      </c>
      <c r="B625" s="24">
        <v>0.46400000000000002</v>
      </c>
    </row>
    <row r="626" spans="1:2" ht="22" x14ac:dyDescent="0.3">
      <c r="A626" s="13" t="s">
        <v>254</v>
      </c>
      <c r="B626" s="13">
        <v>0.46500000000000002</v>
      </c>
    </row>
    <row r="627" spans="1:2" ht="22" x14ac:dyDescent="0.3">
      <c r="A627" s="21" t="s">
        <v>491</v>
      </c>
      <c r="B627" s="21">
        <v>0.46500000000000002</v>
      </c>
    </row>
    <row r="628" spans="1:2" ht="22" x14ac:dyDescent="0.3">
      <c r="A628" s="21" t="s">
        <v>586</v>
      </c>
      <c r="B628" s="21">
        <v>0.46500000000000002</v>
      </c>
    </row>
    <row r="629" spans="1:2" ht="22" x14ac:dyDescent="0.3">
      <c r="A629" s="21" t="s">
        <v>459</v>
      </c>
      <c r="B629" s="21">
        <v>0.46600000000000003</v>
      </c>
    </row>
    <row r="630" spans="1:2" ht="22" x14ac:dyDescent="0.3">
      <c r="A630" s="27" t="s">
        <v>718</v>
      </c>
      <c r="B630" s="27">
        <v>0.46600000000000003</v>
      </c>
    </row>
    <row r="631" spans="1:2" ht="22" x14ac:dyDescent="0.3">
      <c r="A631" s="21" t="s">
        <v>399</v>
      </c>
      <c r="B631" s="21">
        <v>0.46700000000000003</v>
      </c>
    </row>
    <row r="632" spans="1:2" ht="22" x14ac:dyDescent="0.3">
      <c r="A632" s="24" t="s">
        <v>690</v>
      </c>
      <c r="B632" s="24">
        <v>0.46700000000000003</v>
      </c>
    </row>
    <row r="633" spans="1:2" ht="22" x14ac:dyDescent="0.3">
      <c r="A633" s="30" t="s">
        <v>774</v>
      </c>
      <c r="B633" s="30">
        <v>0.46700000000000003</v>
      </c>
    </row>
    <row r="634" spans="1:2" ht="22" x14ac:dyDescent="0.3">
      <c r="A634" s="30" t="s">
        <v>819</v>
      </c>
      <c r="B634" s="30">
        <v>0.46700000000000003</v>
      </c>
    </row>
    <row r="635" spans="1:2" ht="22" x14ac:dyDescent="0.3">
      <c r="A635" s="21" t="s">
        <v>419</v>
      </c>
      <c r="B635" s="21">
        <v>0.46800000000000003</v>
      </c>
    </row>
    <row r="636" spans="1:2" ht="22" x14ac:dyDescent="0.3">
      <c r="A636" s="21" t="s">
        <v>585</v>
      </c>
      <c r="B636" s="21">
        <v>0.46800000000000003</v>
      </c>
    </row>
    <row r="637" spans="1:2" ht="22" x14ac:dyDescent="0.3">
      <c r="A637" s="24" t="s">
        <v>680</v>
      </c>
      <c r="B637" s="24">
        <v>0.46800000000000003</v>
      </c>
    </row>
    <row r="638" spans="1:2" ht="22" x14ac:dyDescent="0.3">
      <c r="A638" s="21" t="s">
        <v>390</v>
      </c>
      <c r="B638" s="21">
        <v>0.46899999999999997</v>
      </c>
    </row>
    <row r="639" spans="1:2" ht="22" x14ac:dyDescent="0.3">
      <c r="A639" s="30" t="s">
        <v>782</v>
      </c>
      <c r="B639" s="30">
        <v>0.46899999999999997</v>
      </c>
    </row>
    <row r="640" spans="1:2" ht="22" x14ac:dyDescent="0.3">
      <c r="A640" s="30" t="s">
        <v>880</v>
      </c>
      <c r="B640" s="30">
        <v>0.46899999999999997</v>
      </c>
    </row>
    <row r="641" spans="1:2" ht="22" x14ac:dyDescent="0.3">
      <c r="A641" s="30" t="s">
        <v>875</v>
      </c>
      <c r="B641" s="30">
        <v>0.47</v>
      </c>
    </row>
    <row r="642" spans="1:2" ht="22" x14ac:dyDescent="0.3">
      <c r="A642" s="21" t="s">
        <v>518</v>
      </c>
      <c r="B642" s="21">
        <v>0.47099999999999997</v>
      </c>
    </row>
    <row r="643" spans="1:2" ht="22" x14ac:dyDescent="0.3">
      <c r="A643" s="21" t="s">
        <v>533</v>
      </c>
      <c r="B643" s="21">
        <v>0.47099999999999997</v>
      </c>
    </row>
    <row r="644" spans="1:2" ht="22" x14ac:dyDescent="0.3">
      <c r="A644" s="30" t="s">
        <v>764</v>
      </c>
      <c r="B644" s="30">
        <v>0.47099999999999997</v>
      </c>
    </row>
    <row r="645" spans="1:2" ht="22" x14ac:dyDescent="0.3">
      <c r="A645" s="30" t="s">
        <v>847</v>
      </c>
      <c r="B645" s="30">
        <v>0.47099999999999997</v>
      </c>
    </row>
    <row r="646" spans="1:2" ht="22" x14ac:dyDescent="0.3">
      <c r="A646" s="13" t="s">
        <v>147</v>
      </c>
      <c r="B646" s="13">
        <v>0.47299999999999998</v>
      </c>
    </row>
    <row r="647" spans="1:2" ht="22" x14ac:dyDescent="0.3">
      <c r="A647" s="13" t="s">
        <v>258</v>
      </c>
      <c r="B647" s="13">
        <v>0.47399999999999998</v>
      </c>
    </row>
    <row r="648" spans="1:2" ht="22" x14ac:dyDescent="0.3">
      <c r="A648" s="21" t="s">
        <v>451</v>
      </c>
      <c r="B648" s="21">
        <v>0.47399999999999998</v>
      </c>
    </row>
    <row r="649" spans="1:2" ht="22" x14ac:dyDescent="0.3">
      <c r="A649" s="13" t="s">
        <v>248</v>
      </c>
      <c r="B649" s="13">
        <v>0.47599999999999998</v>
      </c>
    </row>
    <row r="650" spans="1:2" ht="22" x14ac:dyDescent="0.3">
      <c r="A650" s="24" t="s">
        <v>672</v>
      </c>
      <c r="B650" s="24">
        <v>0.47599999999999998</v>
      </c>
    </row>
    <row r="651" spans="1:2" ht="22" x14ac:dyDescent="0.3">
      <c r="A651" s="30" t="s">
        <v>782</v>
      </c>
      <c r="B651" s="30">
        <v>0.47699999999999998</v>
      </c>
    </row>
    <row r="652" spans="1:2" ht="22" x14ac:dyDescent="0.3">
      <c r="A652" s="21" t="s">
        <v>427</v>
      </c>
      <c r="B652" s="21">
        <v>0.47799999999999998</v>
      </c>
    </row>
    <row r="653" spans="1:2" ht="22" x14ac:dyDescent="0.3">
      <c r="A653" s="21" t="s">
        <v>512</v>
      </c>
      <c r="B653" s="21">
        <v>0.47799999999999998</v>
      </c>
    </row>
    <row r="654" spans="1:2" ht="22" x14ac:dyDescent="0.3">
      <c r="A654" s="24" t="s">
        <v>690</v>
      </c>
      <c r="B654" s="24">
        <v>0.47799999999999998</v>
      </c>
    </row>
    <row r="655" spans="1:2" ht="22" x14ac:dyDescent="0.3">
      <c r="A655" s="30" t="s">
        <v>932</v>
      </c>
      <c r="B655" s="30">
        <v>0.47799999999999998</v>
      </c>
    </row>
    <row r="656" spans="1:2" ht="22" x14ac:dyDescent="0.3">
      <c r="A656" s="13" t="s">
        <v>264</v>
      </c>
      <c r="B656" s="13">
        <v>0.47899999999999998</v>
      </c>
    </row>
    <row r="657" spans="1:2" ht="22" x14ac:dyDescent="0.3">
      <c r="A657" s="21" t="s">
        <v>446</v>
      </c>
      <c r="B657" s="21">
        <v>0.48</v>
      </c>
    </row>
    <row r="658" spans="1:2" ht="22" x14ac:dyDescent="0.3">
      <c r="A658" s="24" t="s">
        <v>692</v>
      </c>
      <c r="B658" s="24">
        <v>0.48</v>
      </c>
    </row>
    <row r="659" spans="1:2" ht="22" x14ac:dyDescent="0.3">
      <c r="A659" s="21" t="s">
        <v>546</v>
      </c>
      <c r="B659" s="21">
        <v>0.48099999999999998</v>
      </c>
    </row>
    <row r="660" spans="1:2" ht="22" x14ac:dyDescent="0.3">
      <c r="A660" s="30" t="s">
        <v>782</v>
      </c>
      <c r="B660" s="30">
        <v>0.48099999999999998</v>
      </c>
    </row>
    <row r="661" spans="1:2" ht="22" x14ac:dyDescent="0.3">
      <c r="A661" s="21" t="s">
        <v>568</v>
      </c>
      <c r="B661" s="21">
        <v>0.48199999999999998</v>
      </c>
    </row>
    <row r="662" spans="1:2" ht="22" x14ac:dyDescent="0.3">
      <c r="A662" s="21" t="s">
        <v>423</v>
      </c>
      <c r="B662" s="21">
        <v>0.48299999999999998</v>
      </c>
    </row>
    <row r="663" spans="1:2" ht="22" x14ac:dyDescent="0.3">
      <c r="A663" s="24" t="s">
        <v>667</v>
      </c>
      <c r="B663" s="24">
        <v>0.48299999999999998</v>
      </c>
    </row>
    <row r="664" spans="1:2" ht="22" x14ac:dyDescent="0.3">
      <c r="A664" s="30" t="s">
        <v>774</v>
      </c>
      <c r="B664" s="30">
        <v>0.48299999999999998</v>
      </c>
    </row>
    <row r="665" spans="1:2" ht="22" x14ac:dyDescent="0.3">
      <c r="A665" s="30" t="s">
        <v>774</v>
      </c>
      <c r="B665" s="30">
        <v>0.48399999999999999</v>
      </c>
    </row>
    <row r="666" spans="1:2" ht="22" x14ac:dyDescent="0.3">
      <c r="A666" s="30" t="s">
        <v>890</v>
      </c>
      <c r="B666" s="30">
        <v>0.48599999999999999</v>
      </c>
    </row>
    <row r="667" spans="1:2" ht="22" x14ac:dyDescent="0.3">
      <c r="A667" s="24" t="s">
        <v>677</v>
      </c>
      <c r="B667" s="24">
        <v>0.48699999999999999</v>
      </c>
    </row>
    <row r="668" spans="1:2" ht="22" x14ac:dyDescent="0.3">
      <c r="A668" s="13" t="s">
        <v>206</v>
      </c>
      <c r="B668" s="13">
        <v>0.48899999999999999</v>
      </c>
    </row>
    <row r="669" spans="1:2" ht="22" x14ac:dyDescent="0.3">
      <c r="A669" s="30" t="s">
        <v>764</v>
      </c>
      <c r="B669" s="30">
        <v>0.48899999999999999</v>
      </c>
    </row>
    <row r="670" spans="1:2" ht="22" x14ac:dyDescent="0.3">
      <c r="A670" s="24" t="s">
        <v>677</v>
      </c>
      <c r="B670" s="24">
        <v>0.49</v>
      </c>
    </row>
    <row r="671" spans="1:2" ht="22" x14ac:dyDescent="0.3">
      <c r="A671" s="24" t="s">
        <v>678</v>
      </c>
      <c r="B671" s="24">
        <v>0.49199999999999999</v>
      </c>
    </row>
    <row r="672" spans="1:2" ht="22" x14ac:dyDescent="0.3">
      <c r="A672" s="13" t="s">
        <v>264</v>
      </c>
      <c r="B672" s="13">
        <v>0.495</v>
      </c>
    </row>
    <row r="673" spans="1:2" ht="22" x14ac:dyDescent="0.3">
      <c r="A673" s="21" t="s">
        <v>390</v>
      </c>
      <c r="B673" s="21">
        <v>0.496</v>
      </c>
    </row>
    <row r="674" spans="1:2" ht="22" x14ac:dyDescent="0.3">
      <c r="A674" s="24" t="s">
        <v>674</v>
      </c>
      <c r="B674" s="24">
        <v>0.496</v>
      </c>
    </row>
    <row r="675" spans="1:2" ht="22" x14ac:dyDescent="0.3">
      <c r="A675" s="21" t="s">
        <v>624</v>
      </c>
      <c r="B675" s="21">
        <v>0.498</v>
      </c>
    </row>
    <row r="676" spans="1:2" ht="22" x14ac:dyDescent="0.3">
      <c r="A676" s="30" t="s">
        <v>782</v>
      </c>
      <c r="B676" s="30">
        <v>0.498</v>
      </c>
    </row>
    <row r="677" spans="1:2" ht="22" x14ac:dyDescent="0.3">
      <c r="A677" s="13" t="s">
        <v>266</v>
      </c>
      <c r="B677" s="13">
        <v>0.499</v>
      </c>
    </row>
    <row r="678" spans="1:2" ht="22" x14ac:dyDescent="0.3">
      <c r="A678" s="21" t="s">
        <v>446</v>
      </c>
      <c r="B678" s="21">
        <v>0.499</v>
      </c>
    </row>
    <row r="679" spans="1:2" ht="22" x14ac:dyDescent="0.3">
      <c r="A679" s="27" t="s">
        <v>718</v>
      </c>
      <c r="B679" s="27">
        <v>0.5</v>
      </c>
    </row>
    <row r="680" spans="1:2" ht="22" x14ac:dyDescent="0.3">
      <c r="A680" s="21" t="s">
        <v>459</v>
      </c>
      <c r="B680" s="21">
        <v>0.502</v>
      </c>
    </row>
    <row r="681" spans="1:2" ht="22" x14ac:dyDescent="0.3">
      <c r="A681" s="30" t="s">
        <v>774</v>
      </c>
      <c r="B681" s="30">
        <v>0.502</v>
      </c>
    </row>
    <row r="682" spans="1:2" ht="22" x14ac:dyDescent="0.3">
      <c r="A682" s="24" t="s">
        <v>677</v>
      </c>
      <c r="B682" s="24">
        <v>0.503</v>
      </c>
    </row>
    <row r="683" spans="1:2" ht="22" x14ac:dyDescent="0.3">
      <c r="A683" s="13" t="s">
        <v>145</v>
      </c>
      <c r="B683" s="13">
        <v>0.504</v>
      </c>
    </row>
    <row r="684" spans="1:2" ht="22" x14ac:dyDescent="0.3">
      <c r="A684" s="21" t="s">
        <v>425</v>
      </c>
      <c r="B684" s="21">
        <v>0.504</v>
      </c>
    </row>
    <row r="685" spans="1:2" ht="22" x14ac:dyDescent="0.3">
      <c r="A685" s="13" t="s">
        <v>171</v>
      </c>
      <c r="B685" s="13">
        <v>0.505</v>
      </c>
    </row>
    <row r="686" spans="1:2" ht="22" x14ac:dyDescent="0.3">
      <c r="A686" s="21" t="s">
        <v>438</v>
      </c>
      <c r="B686" s="21">
        <v>0.50600000000000001</v>
      </c>
    </row>
    <row r="687" spans="1:2" ht="22" x14ac:dyDescent="0.3">
      <c r="A687" s="21" t="s">
        <v>453</v>
      </c>
      <c r="B687" s="21">
        <v>0.50600000000000001</v>
      </c>
    </row>
    <row r="688" spans="1:2" ht="22" x14ac:dyDescent="0.3">
      <c r="A688" s="21" t="s">
        <v>635</v>
      </c>
      <c r="B688" s="21">
        <v>0.50800000000000001</v>
      </c>
    </row>
    <row r="689" spans="1:2" ht="22" x14ac:dyDescent="0.3">
      <c r="A689" s="13" t="s">
        <v>270</v>
      </c>
      <c r="B689" s="13">
        <v>0.51100000000000001</v>
      </c>
    </row>
    <row r="690" spans="1:2" ht="22" x14ac:dyDescent="0.3">
      <c r="A690" s="21" t="s">
        <v>607</v>
      </c>
      <c r="B690" s="21">
        <v>0.51200000000000001</v>
      </c>
    </row>
    <row r="691" spans="1:2" ht="22" x14ac:dyDescent="0.3">
      <c r="A691" s="21" t="s">
        <v>579</v>
      </c>
      <c r="B691" s="21">
        <v>0.51300000000000001</v>
      </c>
    </row>
    <row r="692" spans="1:2" ht="22" x14ac:dyDescent="0.3">
      <c r="A692" s="27" t="s">
        <v>745</v>
      </c>
      <c r="B692" s="27">
        <v>0.51300000000000001</v>
      </c>
    </row>
    <row r="693" spans="1:2" ht="22" x14ac:dyDescent="0.3">
      <c r="A693" s="27" t="s">
        <v>747</v>
      </c>
      <c r="B693" s="27">
        <v>0.51300000000000001</v>
      </c>
    </row>
    <row r="694" spans="1:2" ht="22" x14ac:dyDescent="0.3">
      <c r="A694" s="30" t="s">
        <v>798</v>
      </c>
      <c r="B694" s="30">
        <v>0.51500000000000001</v>
      </c>
    </row>
    <row r="695" spans="1:2" ht="22" x14ac:dyDescent="0.3">
      <c r="A695" s="13" t="s">
        <v>248</v>
      </c>
      <c r="B695" s="13">
        <v>0.51700000000000002</v>
      </c>
    </row>
    <row r="696" spans="1:2" ht="22" x14ac:dyDescent="0.3">
      <c r="A696" s="24" t="s">
        <v>681</v>
      </c>
      <c r="B696" s="24">
        <v>0.51700000000000002</v>
      </c>
    </row>
    <row r="697" spans="1:2" ht="22" x14ac:dyDescent="0.3">
      <c r="A697" s="30" t="s">
        <v>774</v>
      </c>
      <c r="B697" s="30">
        <v>0.51800000000000002</v>
      </c>
    </row>
    <row r="698" spans="1:2" ht="22" x14ac:dyDescent="0.3">
      <c r="A698" s="30" t="s">
        <v>798</v>
      </c>
      <c r="B698" s="30">
        <v>0.51800000000000002</v>
      </c>
    </row>
    <row r="699" spans="1:2" ht="22" x14ac:dyDescent="0.3">
      <c r="A699" s="13" t="s">
        <v>248</v>
      </c>
      <c r="B699" s="13">
        <v>0.52</v>
      </c>
    </row>
    <row r="700" spans="1:2" ht="22" x14ac:dyDescent="0.3">
      <c r="A700" s="21" t="s">
        <v>552</v>
      </c>
      <c r="B700" s="21">
        <v>0.52</v>
      </c>
    </row>
    <row r="701" spans="1:2" ht="22" x14ac:dyDescent="0.3">
      <c r="A701" s="24" t="s">
        <v>669</v>
      </c>
      <c r="B701" s="24">
        <v>0.52</v>
      </c>
    </row>
    <row r="702" spans="1:2" ht="22" x14ac:dyDescent="0.3">
      <c r="A702" s="30" t="s">
        <v>774</v>
      </c>
      <c r="B702" s="30">
        <v>0.52</v>
      </c>
    </row>
    <row r="703" spans="1:2" ht="22" x14ac:dyDescent="0.3">
      <c r="A703" s="13" t="s">
        <v>167</v>
      </c>
      <c r="B703" s="13">
        <v>0.52300000000000002</v>
      </c>
    </row>
    <row r="704" spans="1:2" ht="22" x14ac:dyDescent="0.3">
      <c r="A704" s="13" t="s">
        <v>158</v>
      </c>
      <c r="B704" s="13">
        <v>0.52600000000000002</v>
      </c>
    </row>
    <row r="705" spans="1:2" ht="22" x14ac:dyDescent="0.3">
      <c r="A705" s="21" t="s">
        <v>607</v>
      </c>
      <c r="B705" s="21">
        <v>0.52800000000000002</v>
      </c>
    </row>
    <row r="706" spans="1:2" ht="22" x14ac:dyDescent="0.3">
      <c r="A706" s="21" t="s">
        <v>624</v>
      </c>
      <c r="B706" s="21">
        <v>0.52800000000000002</v>
      </c>
    </row>
    <row r="707" spans="1:2" ht="22" x14ac:dyDescent="0.3">
      <c r="A707" s="30" t="s">
        <v>798</v>
      </c>
      <c r="B707" s="30">
        <v>0.52800000000000002</v>
      </c>
    </row>
    <row r="708" spans="1:2" ht="22" x14ac:dyDescent="0.3">
      <c r="A708" s="21" t="s">
        <v>427</v>
      </c>
      <c r="B708" s="21">
        <v>0.52900000000000003</v>
      </c>
    </row>
    <row r="709" spans="1:2" ht="22" x14ac:dyDescent="0.3">
      <c r="A709" s="21" t="s">
        <v>586</v>
      </c>
      <c r="B709" s="21">
        <v>0.53</v>
      </c>
    </row>
    <row r="710" spans="1:2" ht="22" x14ac:dyDescent="0.3">
      <c r="A710" s="24" t="s">
        <v>680</v>
      </c>
      <c r="B710" s="24">
        <v>0.53</v>
      </c>
    </row>
    <row r="711" spans="1:2" ht="22" x14ac:dyDescent="0.3">
      <c r="A711" s="13" t="s">
        <v>171</v>
      </c>
      <c r="B711" s="13">
        <v>0.53100000000000003</v>
      </c>
    </row>
    <row r="712" spans="1:2" ht="22" x14ac:dyDescent="0.3">
      <c r="A712" s="13" t="s">
        <v>188</v>
      </c>
      <c r="B712" s="13">
        <v>0.53100000000000003</v>
      </c>
    </row>
    <row r="713" spans="1:2" ht="22" x14ac:dyDescent="0.3">
      <c r="A713" s="24" t="s">
        <v>672</v>
      </c>
      <c r="B713" s="24">
        <v>0.53200000000000003</v>
      </c>
    </row>
    <row r="714" spans="1:2" ht="22" x14ac:dyDescent="0.3">
      <c r="A714" s="27" t="s">
        <v>748</v>
      </c>
      <c r="B714" s="27">
        <v>0.53200000000000003</v>
      </c>
    </row>
    <row r="715" spans="1:2" ht="22" x14ac:dyDescent="0.3">
      <c r="A715" s="13" t="s">
        <v>158</v>
      </c>
      <c r="B715" s="13">
        <v>0.53300000000000003</v>
      </c>
    </row>
    <row r="716" spans="1:2" ht="22" x14ac:dyDescent="0.3">
      <c r="A716" s="27" t="s">
        <v>750</v>
      </c>
      <c r="B716" s="27">
        <v>0.53300000000000003</v>
      </c>
    </row>
    <row r="717" spans="1:2" ht="22" x14ac:dyDescent="0.3">
      <c r="A717" s="21" t="s">
        <v>429</v>
      </c>
      <c r="B717" s="21">
        <v>0.53400000000000003</v>
      </c>
    </row>
    <row r="718" spans="1:2" ht="22" x14ac:dyDescent="0.3">
      <c r="A718" s="21" t="s">
        <v>571</v>
      </c>
      <c r="B718" s="21">
        <v>0.53400000000000003</v>
      </c>
    </row>
    <row r="719" spans="1:2" ht="22" x14ac:dyDescent="0.3">
      <c r="A719" s="21" t="s">
        <v>598</v>
      </c>
      <c r="B719" s="21">
        <v>0.53400000000000003</v>
      </c>
    </row>
    <row r="720" spans="1:2" ht="22" x14ac:dyDescent="0.3">
      <c r="A720" s="21" t="s">
        <v>512</v>
      </c>
      <c r="B720" s="21">
        <v>0.53500000000000003</v>
      </c>
    </row>
    <row r="721" spans="1:2" ht="22" x14ac:dyDescent="0.3">
      <c r="A721" s="24" t="s">
        <v>692</v>
      </c>
      <c r="B721" s="24">
        <v>0.53600000000000003</v>
      </c>
    </row>
    <row r="722" spans="1:2" ht="22" x14ac:dyDescent="0.3">
      <c r="A722" s="30" t="s">
        <v>764</v>
      </c>
      <c r="B722" s="30">
        <v>0.53600000000000003</v>
      </c>
    </row>
    <row r="723" spans="1:2" ht="22" x14ac:dyDescent="0.3">
      <c r="A723" s="21" t="s">
        <v>614</v>
      </c>
      <c r="B723" s="21">
        <v>0.53800000000000003</v>
      </c>
    </row>
    <row r="724" spans="1:2" ht="22" x14ac:dyDescent="0.3">
      <c r="A724" s="27" t="s">
        <v>752</v>
      </c>
      <c r="B724" s="27">
        <v>0.53900000000000003</v>
      </c>
    </row>
    <row r="725" spans="1:2" ht="22" x14ac:dyDescent="0.3">
      <c r="A725" s="21" t="s">
        <v>468</v>
      </c>
      <c r="B725" s="21">
        <v>0.54100000000000004</v>
      </c>
    </row>
    <row r="726" spans="1:2" ht="22" x14ac:dyDescent="0.3">
      <c r="A726" s="27" t="s">
        <v>753</v>
      </c>
      <c r="B726" s="27">
        <v>0.54100000000000004</v>
      </c>
    </row>
    <row r="727" spans="1:2" ht="22" x14ac:dyDescent="0.3">
      <c r="A727" s="13" t="s">
        <v>188</v>
      </c>
      <c r="B727" s="13">
        <v>0.54300000000000004</v>
      </c>
    </row>
    <row r="728" spans="1:2" ht="22" x14ac:dyDescent="0.3">
      <c r="A728" s="30" t="s">
        <v>764</v>
      </c>
      <c r="B728" s="30">
        <v>0.54300000000000004</v>
      </c>
    </row>
    <row r="729" spans="1:2" ht="22" x14ac:dyDescent="0.3">
      <c r="A729" s="30" t="s">
        <v>865</v>
      </c>
      <c r="B729" s="30">
        <v>0.54300000000000004</v>
      </c>
    </row>
    <row r="730" spans="1:2" ht="22" x14ac:dyDescent="0.3">
      <c r="A730" s="21" t="s">
        <v>593</v>
      </c>
      <c r="B730" s="21">
        <v>0.54400000000000004</v>
      </c>
    </row>
    <row r="731" spans="1:2" ht="22" x14ac:dyDescent="0.3">
      <c r="A731" s="13" t="s">
        <v>258</v>
      </c>
      <c r="B731" s="13">
        <v>0.54500000000000004</v>
      </c>
    </row>
    <row r="732" spans="1:2" ht="22" x14ac:dyDescent="0.3">
      <c r="A732" s="21" t="s">
        <v>517</v>
      </c>
      <c r="B732" s="21">
        <v>0.54500000000000004</v>
      </c>
    </row>
    <row r="733" spans="1:2" ht="22" x14ac:dyDescent="0.3">
      <c r="A733" s="21" t="s">
        <v>530</v>
      </c>
      <c r="B733" s="21">
        <v>0.54600000000000004</v>
      </c>
    </row>
    <row r="734" spans="1:2" ht="22" x14ac:dyDescent="0.3">
      <c r="A734" s="21" t="s">
        <v>543</v>
      </c>
      <c r="B734" s="21">
        <v>0.54600000000000004</v>
      </c>
    </row>
    <row r="735" spans="1:2" ht="22" x14ac:dyDescent="0.3">
      <c r="A735" s="24" t="s">
        <v>669</v>
      </c>
      <c r="B735" s="24">
        <v>0.54600000000000004</v>
      </c>
    </row>
    <row r="736" spans="1:2" ht="22" x14ac:dyDescent="0.3">
      <c r="A736" s="21" t="s">
        <v>412</v>
      </c>
      <c r="B736" s="21">
        <v>0.54700000000000004</v>
      </c>
    </row>
    <row r="737" spans="1:2" ht="22" x14ac:dyDescent="0.3">
      <c r="A737" s="24" t="s">
        <v>692</v>
      </c>
      <c r="B737" s="24">
        <v>0.54900000000000004</v>
      </c>
    </row>
    <row r="738" spans="1:2" ht="22" x14ac:dyDescent="0.3">
      <c r="A738" s="13" t="s">
        <v>241</v>
      </c>
      <c r="B738" s="13">
        <v>0.55200000000000005</v>
      </c>
    </row>
    <row r="739" spans="1:2" ht="22" x14ac:dyDescent="0.3">
      <c r="A739" s="30" t="s">
        <v>764</v>
      </c>
      <c r="B739" s="30">
        <v>0.55500000000000005</v>
      </c>
    </row>
    <row r="740" spans="1:2" ht="22" x14ac:dyDescent="0.3">
      <c r="A740" s="21" t="s">
        <v>438</v>
      </c>
      <c r="B740" s="21">
        <v>0.55600000000000005</v>
      </c>
    </row>
    <row r="741" spans="1:2" ht="22" x14ac:dyDescent="0.3">
      <c r="A741" s="21" t="s">
        <v>635</v>
      </c>
      <c r="B741" s="21">
        <v>0.55600000000000005</v>
      </c>
    </row>
    <row r="742" spans="1:2" ht="22" x14ac:dyDescent="0.3">
      <c r="A742" s="21" t="s">
        <v>550</v>
      </c>
      <c r="B742" s="21">
        <v>0.56100000000000005</v>
      </c>
    </row>
    <row r="743" spans="1:2" ht="22" x14ac:dyDescent="0.3">
      <c r="A743" s="13" t="s">
        <v>270</v>
      </c>
      <c r="B743" s="13">
        <v>0.56200000000000006</v>
      </c>
    </row>
    <row r="744" spans="1:2" ht="22" x14ac:dyDescent="0.3">
      <c r="A744" s="13" t="s">
        <v>258</v>
      </c>
      <c r="B744" s="13">
        <v>0.56399999999999995</v>
      </c>
    </row>
    <row r="745" spans="1:2" ht="22" x14ac:dyDescent="0.3">
      <c r="A745" s="21" t="s">
        <v>517</v>
      </c>
      <c r="B745" s="21">
        <v>0.56399999999999995</v>
      </c>
    </row>
    <row r="746" spans="1:2" ht="22" x14ac:dyDescent="0.3">
      <c r="A746" s="21" t="s">
        <v>412</v>
      </c>
      <c r="B746" s="21">
        <v>0.56499999999999995</v>
      </c>
    </row>
    <row r="747" spans="1:2" ht="22" x14ac:dyDescent="0.3">
      <c r="A747" s="21" t="s">
        <v>457</v>
      </c>
      <c r="B747" s="21">
        <v>0.56499999999999995</v>
      </c>
    </row>
    <row r="748" spans="1:2" ht="22" x14ac:dyDescent="0.3">
      <c r="A748" s="21" t="s">
        <v>550</v>
      </c>
      <c r="B748" s="21">
        <v>0.56499999999999995</v>
      </c>
    </row>
    <row r="749" spans="1:2" ht="22" x14ac:dyDescent="0.3">
      <c r="A749" s="24" t="s">
        <v>692</v>
      </c>
      <c r="B749" s="24">
        <v>0.56499999999999995</v>
      </c>
    </row>
    <row r="750" spans="1:2" ht="22" x14ac:dyDescent="0.3">
      <c r="A750" s="24" t="s">
        <v>678</v>
      </c>
      <c r="B750" s="24">
        <v>0.56599999999999995</v>
      </c>
    </row>
    <row r="751" spans="1:2" ht="22" x14ac:dyDescent="0.3">
      <c r="A751" s="13" t="s">
        <v>147</v>
      </c>
      <c r="B751" s="13">
        <v>0.56699999999999995</v>
      </c>
    </row>
    <row r="752" spans="1:2" ht="22" x14ac:dyDescent="0.3">
      <c r="A752" s="21" t="s">
        <v>614</v>
      </c>
      <c r="B752" s="21">
        <v>0.56699999999999995</v>
      </c>
    </row>
    <row r="753" spans="1:2" ht="22" x14ac:dyDescent="0.3">
      <c r="A753" s="21" t="s">
        <v>614</v>
      </c>
      <c r="B753" s="21">
        <v>0.56899999999999995</v>
      </c>
    </row>
    <row r="754" spans="1:2" ht="22" x14ac:dyDescent="0.3">
      <c r="A754" s="21" t="s">
        <v>614</v>
      </c>
      <c r="B754" s="21">
        <v>0.56999999999999995</v>
      </c>
    </row>
    <row r="755" spans="1:2" ht="22" x14ac:dyDescent="0.3">
      <c r="A755" s="13" t="s">
        <v>246</v>
      </c>
      <c r="B755" s="13">
        <v>0.57199999999999995</v>
      </c>
    </row>
    <row r="756" spans="1:2" ht="22" x14ac:dyDescent="0.3">
      <c r="A756" s="24" t="s">
        <v>676</v>
      </c>
      <c r="B756" s="24">
        <v>0.57399999999999995</v>
      </c>
    </row>
    <row r="757" spans="1:2" ht="22" x14ac:dyDescent="0.3">
      <c r="A757" s="27" t="s">
        <v>755</v>
      </c>
      <c r="B757" s="27">
        <v>0.57499999999999996</v>
      </c>
    </row>
    <row r="758" spans="1:2" ht="22" x14ac:dyDescent="0.3">
      <c r="A758" s="21" t="s">
        <v>552</v>
      </c>
      <c r="B758" s="21">
        <v>0.57999999999999996</v>
      </c>
    </row>
    <row r="759" spans="1:2" ht="22" x14ac:dyDescent="0.3">
      <c r="A759" s="30" t="s">
        <v>900</v>
      </c>
      <c r="B759" s="30">
        <v>0.57999999999999996</v>
      </c>
    </row>
    <row r="760" spans="1:2" ht="22" x14ac:dyDescent="0.3">
      <c r="A760" s="13" t="s">
        <v>199</v>
      </c>
      <c r="B760" s="13">
        <v>0.58099999999999996</v>
      </c>
    </row>
    <row r="761" spans="1:2" ht="22" x14ac:dyDescent="0.3">
      <c r="A761" s="21" t="s">
        <v>517</v>
      </c>
      <c r="B761" s="21">
        <v>0.58299999999999996</v>
      </c>
    </row>
    <row r="762" spans="1:2" ht="22" x14ac:dyDescent="0.3">
      <c r="A762" s="13" t="s">
        <v>246</v>
      </c>
      <c r="B762" s="13">
        <v>0.58699999999999997</v>
      </c>
    </row>
    <row r="763" spans="1:2" ht="22" x14ac:dyDescent="0.3">
      <c r="A763" s="21" t="s">
        <v>461</v>
      </c>
      <c r="B763" s="21">
        <v>0.58699999999999997</v>
      </c>
    </row>
    <row r="764" spans="1:2" ht="22" x14ac:dyDescent="0.3">
      <c r="A764" s="21" t="s">
        <v>419</v>
      </c>
      <c r="B764" s="21">
        <v>0.58899999999999997</v>
      </c>
    </row>
    <row r="765" spans="1:2" ht="22" x14ac:dyDescent="0.3">
      <c r="A765" s="13" t="s">
        <v>199</v>
      </c>
      <c r="B765" s="13">
        <v>0.59</v>
      </c>
    </row>
    <row r="766" spans="1:2" ht="22" x14ac:dyDescent="0.3">
      <c r="A766" s="27" t="s">
        <v>724</v>
      </c>
      <c r="B766" s="27">
        <v>0.59199999999999997</v>
      </c>
    </row>
    <row r="767" spans="1:2" ht="22" x14ac:dyDescent="0.3">
      <c r="A767" s="21" t="s">
        <v>430</v>
      </c>
      <c r="B767" s="21">
        <v>0.59299999999999997</v>
      </c>
    </row>
    <row r="768" spans="1:2" ht="22" x14ac:dyDescent="0.3">
      <c r="A768" s="13" t="s">
        <v>188</v>
      </c>
      <c r="B768" s="13">
        <v>0.59499999999999997</v>
      </c>
    </row>
    <row r="769" spans="1:2" ht="22" x14ac:dyDescent="0.3">
      <c r="A769" s="13" t="s">
        <v>197</v>
      </c>
      <c r="B769" s="13">
        <v>0.59499999999999997</v>
      </c>
    </row>
    <row r="770" spans="1:2" ht="22" x14ac:dyDescent="0.3">
      <c r="A770" s="21" t="s">
        <v>587</v>
      </c>
      <c r="B770" s="21">
        <v>0.59699999999999998</v>
      </c>
    </row>
    <row r="771" spans="1:2" ht="22" x14ac:dyDescent="0.3">
      <c r="A771" s="30" t="s">
        <v>880</v>
      </c>
      <c r="B771" s="30">
        <v>0.6</v>
      </c>
    </row>
    <row r="772" spans="1:2" ht="22" x14ac:dyDescent="0.3">
      <c r="A772" s="21" t="s">
        <v>471</v>
      </c>
      <c r="B772" s="21">
        <v>0.60299999999999998</v>
      </c>
    </row>
    <row r="773" spans="1:2" ht="22" x14ac:dyDescent="0.3">
      <c r="A773" s="21" t="s">
        <v>512</v>
      </c>
      <c r="B773" s="21">
        <v>0.60699999999999998</v>
      </c>
    </row>
    <row r="774" spans="1:2" ht="22" x14ac:dyDescent="0.3">
      <c r="A774" s="13" t="s">
        <v>147</v>
      </c>
      <c r="B774" s="13">
        <v>0.60799999999999998</v>
      </c>
    </row>
    <row r="775" spans="1:2" ht="22" x14ac:dyDescent="0.3">
      <c r="A775" s="24" t="s">
        <v>677</v>
      </c>
      <c r="B775" s="24">
        <v>0.60799999999999998</v>
      </c>
    </row>
    <row r="776" spans="1:2" ht="22" x14ac:dyDescent="0.3">
      <c r="A776" s="13" t="s">
        <v>188</v>
      </c>
      <c r="B776" s="13">
        <v>0.61099999999999999</v>
      </c>
    </row>
    <row r="777" spans="1:2" ht="22" x14ac:dyDescent="0.3">
      <c r="A777" s="24" t="s">
        <v>692</v>
      </c>
      <c r="B777" s="24">
        <v>0.61099999999999999</v>
      </c>
    </row>
    <row r="778" spans="1:2" ht="22" x14ac:dyDescent="0.3">
      <c r="A778" s="21" t="s">
        <v>379</v>
      </c>
      <c r="B778" s="21">
        <v>0.61199999999999999</v>
      </c>
    </row>
    <row r="779" spans="1:2" ht="22" x14ac:dyDescent="0.3">
      <c r="A779" s="21" t="s">
        <v>524</v>
      </c>
      <c r="B779" s="21">
        <v>0.61199999999999999</v>
      </c>
    </row>
    <row r="780" spans="1:2" ht="22" x14ac:dyDescent="0.3">
      <c r="A780" s="30" t="s">
        <v>798</v>
      </c>
      <c r="B780" s="30">
        <v>0.61199999999999999</v>
      </c>
    </row>
    <row r="781" spans="1:2" ht="22" x14ac:dyDescent="0.3">
      <c r="A781" s="30" t="s">
        <v>890</v>
      </c>
      <c r="B781" s="30">
        <v>0.61299999999999999</v>
      </c>
    </row>
    <row r="782" spans="1:2" ht="22" x14ac:dyDescent="0.3">
      <c r="A782" s="21" t="s">
        <v>464</v>
      </c>
      <c r="B782" s="21">
        <v>0.61599999999999999</v>
      </c>
    </row>
    <row r="783" spans="1:2" ht="22" x14ac:dyDescent="0.3">
      <c r="A783" s="13" t="s">
        <v>228</v>
      </c>
      <c r="B783" s="13">
        <v>0.61899999999999999</v>
      </c>
    </row>
    <row r="784" spans="1:2" ht="22" x14ac:dyDescent="0.3">
      <c r="A784" s="21" t="s">
        <v>412</v>
      </c>
      <c r="B784" s="21">
        <v>0.61899999999999999</v>
      </c>
    </row>
    <row r="785" spans="1:2" ht="22" x14ac:dyDescent="0.3">
      <c r="A785" s="30" t="s">
        <v>890</v>
      </c>
      <c r="B785" s="30">
        <v>0.61899999999999999</v>
      </c>
    </row>
    <row r="786" spans="1:2" ht="22" x14ac:dyDescent="0.3">
      <c r="A786" s="21" t="s">
        <v>512</v>
      </c>
      <c r="B786" s="21">
        <v>0.621</v>
      </c>
    </row>
    <row r="787" spans="1:2" ht="22" x14ac:dyDescent="0.3">
      <c r="A787" s="21" t="s">
        <v>587</v>
      </c>
      <c r="B787" s="21">
        <v>0.621</v>
      </c>
    </row>
    <row r="788" spans="1:2" ht="22" x14ac:dyDescent="0.3">
      <c r="A788" s="21" t="s">
        <v>429</v>
      </c>
      <c r="B788" s="21">
        <v>0.624</v>
      </c>
    </row>
    <row r="789" spans="1:2" ht="22" x14ac:dyDescent="0.3">
      <c r="A789" s="13" t="s">
        <v>280</v>
      </c>
      <c r="B789" s="13">
        <v>0.625</v>
      </c>
    </row>
    <row r="790" spans="1:2" ht="22" x14ac:dyDescent="0.3">
      <c r="A790" s="21" t="s">
        <v>418</v>
      </c>
      <c r="B790" s="21">
        <v>0.629</v>
      </c>
    </row>
    <row r="791" spans="1:2" ht="22" x14ac:dyDescent="0.3">
      <c r="A791" s="24" t="s">
        <v>676</v>
      </c>
      <c r="B791" s="24">
        <v>0.63100000000000001</v>
      </c>
    </row>
    <row r="792" spans="1:2" ht="22" x14ac:dyDescent="0.3">
      <c r="A792" s="21" t="s">
        <v>438</v>
      </c>
      <c r="B792" s="21">
        <v>0.64200000000000002</v>
      </c>
    </row>
    <row r="793" spans="1:2" ht="22" x14ac:dyDescent="0.3">
      <c r="A793" s="27" t="s">
        <v>758</v>
      </c>
      <c r="B793" s="27">
        <v>0.64400000000000002</v>
      </c>
    </row>
    <row r="794" spans="1:2" ht="22" x14ac:dyDescent="0.3">
      <c r="A794" s="24" t="s">
        <v>680</v>
      </c>
      <c r="B794" s="24">
        <v>0.64500000000000002</v>
      </c>
    </row>
    <row r="795" spans="1:2" ht="22" x14ac:dyDescent="0.3">
      <c r="A795" s="21" t="s">
        <v>465</v>
      </c>
      <c r="B795" s="21">
        <v>0.64900000000000002</v>
      </c>
    </row>
    <row r="796" spans="1:2" ht="22" x14ac:dyDescent="0.3">
      <c r="A796" s="24" t="s">
        <v>692</v>
      </c>
      <c r="B796" s="24">
        <v>0.64900000000000002</v>
      </c>
    </row>
    <row r="797" spans="1:2" ht="22" x14ac:dyDescent="0.3">
      <c r="A797" s="21" t="s">
        <v>446</v>
      </c>
      <c r="B797" s="21">
        <v>0.66200000000000003</v>
      </c>
    </row>
    <row r="798" spans="1:2" ht="22" x14ac:dyDescent="0.3">
      <c r="A798" s="30" t="s">
        <v>805</v>
      </c>
      <c r="B798" s="30">
        <v>0.66300000000000003</v>
      </c>
    </row>
    <row r="799" spans="1:2" ht="22" x14ac:dyDescent="0.3">
      <c r="A799" s="21" t="s">
        <v>654</v>
      </c>
      <c r="B799" s="21">
        <v>0.66700000000000004</v>
      </c>
    </row>
    <row r="800" spans="1:2" ht="22" x14ac:dyDescent="0.3">
      <c r="A800" s="21" t="s">
        <v>518</v>
      </c>
      <c r="B800" s="21">
        <v>0.66900000000000004</v>
      </c>
    </row>
    <row r="801" spans="1:2" ht="22" x14ac:dyDescent="0.3">
      <c r="A801" s="21" t="s">
        <v>522</v>
      </c>
      <c r="B801" s="21">
        <v>0.67600000000000005</v>
      </c>
    </row>
    <row r="802" spans="1:2" ht="22" x14ac:dyDescent="0.3">
      <c r="A802" s="21" t="s">
        <v>614</v>
      </c>
      <c r="B802" s="21">
        <v>0.67900000000000005</v>
      </c>
    </row>
    <row r="803" spans="1:2" ht="22" x14ac:dyDescent="0.3">
      <c r="A803" s="13" t="s">
        <v>209</v>
      </c>
      <c r="B803" s="13">
        <v>0.68</v>
      </c>
    </row>
    <row r="804" spans="1:2" ht="22" x14ac:dyDescent="0.3">
      <c r="A804" s="24" t="s">
        <v>672</v>
      </c>
      <c r="B804" s="24">
        <v>0.69499999999999995</v>
      </c>
    </row>
    <row r="805" spans="1:2" ht="22" x14ac:dyDescent="0.3">
      <c r="A805" s="13" t="s">
        <v>217</v>
      </c>
      <c r="B805" s="13">
        <v>0.7</v>
      </c>
    </row>
    <row r="806" spans="1:2" ht="22" x14ac:dyDescent="0.3">
      <c r="A806" s="21" t="s">
        <v>649</v>
      </c>
      <c r="B806" s="21">
        <v>0.7</v>
      </c>
    </row>
    <row r="807" spans="1:2" ht="22" x14ac:dyDescent="0.3">
      <c r="A807" s="21" t="s">
        <v>651</v>
      </c>
      <c r="B807" s="21">
        <v>0.70199999999999996</v>
      </c>
    </row>
    <row r="808" spans="1:2" ht="22" x14ac:dyDescent="0.3">
      <c r="A808" s="27" t="s">
        <v>752</v>
      </c>
      <c r="B808" s="27">
        <v>0.70199999999999996</v>
      </c>
    </row>
    <row r="809" spans="1:2" ht="22" x14ac:dyDescent="0.3">
      <c r="A809" s="21" t="s">
        <v>526</v>
      </c>
      <c r="B809" s="21">
        <v>0.70599999999999996</v>
      </c>
    </row>
    <row r="810" spans="1:2" ht="22" x14ac:dyDescent="0.3">
      <c r="A810" s="27" t="s">
        <v>761</v>
      </c>
      <c r="B810" s="27">
        <v>0.71499999999999997</v>
      </c>
    </row>
    <row r="811" spans="1:2" ht="22" x14ac:dyDescent="0.3">
      <c r="A811" s="21" t="s">
        <v>464</v>
      </c>
      <c r="B811" s="21">
        <v>0.73199999999999998</v>
      </c>
    </row>
    <row r="812" spans="1:2" ht="22" x14ac:dyDescent="0.3">
      <c r="A812" s="30" t="s">
        <v>774</v>
      </c>
      <c r="B812" s="30">
        <v>0.73899999999999999</v>
      </c>
    </row>
    <row r="813" spans="1:2" ht="22" x14ac:dyDescent="0.3">
      <c r="A813" s="21" t="s">
        <v>453</v>
      </c>
      <c r="B813" s="21">
        <v>0.74299999999999999</v>
      </c>
    </row>
    <row r="814" spans="1:2" ht="22" x14ac:dyDescent="0.3">
      <c r="A814" s="30" t="s">
        <v>900</v>
      </c>
      <c r="B814" s="30">
        <v>0.754</v>
      </c>
    </row>
    <row r="815" spans="1:2" ht="22" x14ac:dyDescent="0.3">
      <c r="A815" s="21" t="s">
        <v>383</v>
      </c>
      <c r="B815" s="21">
        <v>0.75800000000000001</v>
      </c>
    </row>
    <row r="816" spans="1:2" ht="22" x14ac:dyDescent="0.3">
      <c r="A816" s="21" t="s">
        <v>438</v>
      </c>
      <c r="B816" s="21">
        <v>0.75900000000000001</v>
      </c>
    </row>
    <row r="817" spans="1:2" ht="22" x14ac:dyDescent="0.3">
      <c r="A817" s="24" t="s">
        <v>674</v>
      </c>
      <c r="B817" s="24">
        <v>0.76400000000000001</v>
      </c>
    </row>
    <row r="818" spans="1:2" ht="22" x14ac:dyDescent="0.3">
      <c r="A818" s="24" t="s">
        <v>678</v>
      </c>
      <c r="B818" s="24">
        <v>0.77700000000000002</v>
      </c>
    </row>
    <row r="819" spans="1:2" ht="22" x14ac:dyDescent="0.3">
      <c r="A819" s="13" t="s">
        <v>171</v>
      </c>
      <c r="B819" s="13">
        <v>0.78600000000000003</v>
      </c>
    </row>
    <row r="820" spans="1:2" ht="22" x14ac:dyDescent="0.3">
      <c r="A820" s="13" t="s">
        <v>283</v>
      </c>
      <c r="B820" s="13">
        <v>0.84499999999999997</v>
      </c>
    </row>
    <row r="821" spans="1:2" ht="22" x14ac:dyDescent="0.3">
      <c r="A821" s="13" t="s">
        <v>270</v>
      </c>
      <c r="B821" s="13">
        <v>0.85</v>
      </c>
    </row>
    <row r="822" spans="1:2" ht="22" x14ac:dyDescent="0.3">
      <c r="A822" s="24" t="s">
        <v>672</v>
      </c>
      <c r="B822" s="24">
        <v>0.86599999999999999</v>
      </c>
    </row>
    <row r="823" spans="1:2" ht="22" x14ac:dyDescent="0.3">
      <c r="A823" s="21" t="s">
        <v>382</v>
      </c>
      <c r="B823" s="21">
        <v>0.86899999999999999</v>
      </c>
    </row>
    <row r="824" spans="1:2" ht="22" x14ac:dyDescent="0.3">
      <c r="A824" s="27" t="s">
        <v>762</v>
      </c>
      <c r="B824" s="27">
        <v>0.92800000000000005</v>
      </c>
    </row>
    <row r="825" spans="1:2" ht="22" x14ac:dyDescent="0.3">
      <c r="B825" s="1">
        <f>AVERAGE(B1:B824)</f>
        <v>0.38077278250303792</v>
      </c>
    </row>
    <row r="826" spans="1:2" ht="22" x14ac:dyDescent="0.3">
      <c r="A826" s="6" t="s">
        <v>21</v>
      </c>
      <c r="B826" s="7">
        <f>0.5 *'Study v Sentiment'!B559+0.5*'Study v Sentiment'!C559</f>
        <v>1.3160000000000001</v>
      </c>
    </row>
    <row r="827" spans="1:2" ht="22" x14ac:dyDescent="0.3">
      <c r="A827" s="6" t="s">
        <v>14</v>
      </c>
      <c r="B827" s="7">
        <f>0.5 *'Study v Sentiment'!B470+0.5*'Study v Sentiment'!C470</f>
        <v>1.3245</v>
      </c>
    </row>
    <row r="828" spans="1:2" ht="22" x14ac:dyDescent="0.3">
      <c r="A828" s="6" t="s">
        <v>16</v>
      </c>
      <c r="B828" s="7">
        <f>0.5 *'Study v Sentiment'!B459+0.5*'Study v Sentiment'!C459</f>
        <v>1.325</v>
      </c>
    </row>
    <row r="829" spans="1:2" ht="22" x14ac:dyDescent="0.3">
      <c r="A829" s="6" t="s">
        <v>29</v>
      </c>
      <c r="B829" s="7">
        <f>0.5 *'Study v Sentiment'!B396+0.5*'Study v Sentiment'!C396</f>
        <v>1.3314999999999999</v>
      </c>
    </row>
    <row r="830" spans="1:2" ht="22" x14ac:dyDescent="0.3">
      <c r="A830" s="6" t="s">
        <v>41</v>
      </c>
      <c r="B830" s="7">
        <f>0.5 *'Study v Sentiment'!B294+0.5*'Study v Sentiment'!C294</f>
        <v>1.3414999999999999</v>
      </c>
    </row>
    <row r="831" spans="1:2" ht="22" x14ac:dyDescent="0.3">
      <c r="A831" s="6" t="s">
        <v>14</v>
      </c>
      <c r="B831" s="7">
        <f>0.5 *'Study v Sentiment'!B223+0.5*'Study v Sentiment'!C223</f>
        <v>1.349</v>
      </c>
    </row>
    <row r="832" spans="1:2" ht="22" x14ac:dyDescent="0.3">
      <c r="A832" s="10" t="s">
        <v>89</v>
      </c>
      <c r="B832" s="11">
        <f>0.5 *'Study v Sentiment'!B219+0.5*'Study v Sentiment'!C219</f>
        <v>1.35</v>
      </c>
    </row>
    <row r="833" spans="1:2" ht="22" x14ac:dyDescent="0.3">
      <c r="A833" s="6" t="s">
        <v>37</v>
      </c>
      <c r="B833" s="7">
        <f>0.5 *'Study v Sentiment'!B179+0.5*'Study v Sentiment'!C179</f>
        <v>1.3565</v>
      </c>
    </row>
    <row r="834" spans="1:2" ht="22" x14ac:dyDescent="0.3">
      <c r="A834" s="6" t="s">
        <v>16</v>
      </c>
      <c r="B834" s="7">
        <f>0.5 *'Study v Sentiment'!B171+0.5*'Study v Sentiment'!C171</f>
        <v>1.3574999999999999</v>
      </c>
    </row>
    <row r="835" spans="1:2" ht="22" x14ac:dyDescent="0.3">
      <c r="A835" s="6" t="s">
        <v>35</v>
      </c>
      <c r="B835" s="7">
        <f>0.5 *'Study v Sentiment'!B172+0.5*'Study v Sentiment'!C172</f>
        <v>1.3574999999999999</v>
      </c>
    </row>
    <row r="836" spans="1:2" ht="22" x14ac:dyDescent="0.3">
      <c r="A836" s="6" t="s">
        <v>14</v>
      </c>
      <c r="B836" s="7">
        <f>0.5 *'Study v Sentiment'!B169+0.5*'Study v Sentiment'!C169</f>
        <v>1.3580000000000001</v>
      </c>
    </row>
    <row r="837" spans="1:2" ht="22" x14ac:dyDescent="0.3">
      <c r="A837" s="6" t="s">
        <v>23</v>
      </c>
      <c r="B837" s="7">
        <f>0.5 *'Study v Sentiment'!B125+0.5*'Study v Sentiment'!C125</f>
        <v>1.3634999999999999</v>
      </c>
    </row>
    <row r="838" spans="1:2" ht="22" x14ac:dyDescent="0.3">
      <c r="A838" s="6" t="s">
        <v>10</v>
      </c>
      <c r="B838" s="7">
        <f>0.5 *'Study v Sentiment'!B120+0.5*'Study v Sentiment'!C120</f>
        <v>1.3640000000000001</v>
      </c>
    </row>
    <row r="839" spans="1:2" ht="22" x14ac:dyDescent="0.3">
      <c r="A839" s="6" t="s">
        <v>16</v>
      </c>
      <c r="B839" s="7">
        <f>0.5 *'Study v Sentiment'!B100+0.5*'Study v Sentiment'!C100</f>
        <v>1.367</v>
      </c>
    </row>
    <row r="840" spans="1:2" ht="22" x14ac:dyDescent="0.3">
      <c r="A840" s="6" t="s">
        <v>10</v>
      </c>
      <c r="B840" s="7">
        <f>0.5 *'Study v Sentiment'!B98+0.5*'Study v Sentiment'!C98</f>
        <v>1.3674999999999999</v>
      </c>
    </row>
    <row r="841" spans="1:2" ht="22" x14ac:dyDescent="0.3">
      <c r="A841" s="6" t="s">
        <v>14</v>
      </c>
      <c r="B841" s="7">
        <f>0.5 *'Study v Sentiment'!B77+0.5*'Study v Sentiment'!C77</f>
        <v>1.3745000000000001</v>
      </c>
    </row>
    <row r="842" spans="1:2" ht="22" x14ac:dyDescent="0.3">
      <c r="A842" s="6" t="s">
        <v>10</v>
      </c>
      <c r="B842" s="7">
        <f>0.5 *'Study v Sentiment'!B51+0.5*'Study v Sentiment'!C51</f>
        <v>1.3835</v>
      </c>
    </row>
    <row r="843" spans="1:2" ht="22" x14ac:dyDescent="0.3">
      <c r="A843" s="6" t="s">
        <v>12</v>
      </c>
      <c r="B843" s="7">
        <f>0.5 *'Study v Sentiment'!B50+0.5*'Study v Sentiment'!C50</f>
        <v>1.3839999999999999</v>
      </c>
    </row>
    <row r="844" spans="1:2" ht="22" x14ac:dyDescent="0.3">
      <c r="A844" s="6" t="s">
        <v>14</v>
      </c>
      <c r="B844" s="7">
        <f>0.5 *'Study v Sentiment'!B25+0.5*'Study v Sentiment'!C25</f>
        <v>1.3945000000000001</v>
      </c>
    </row>
    <row r="845" spans="1:2" ht="22" x14ac:dyDescent="0.3">
      <c r="A845" s="6" t="s">
        <v>10</v>
      </c>
      <c r="B845" s="7">
        <f>0.5 *'Study v Sentiment'!B17+0.5*'Study v Sentiment'!C17</f>
        <v>1.3979999999999999</v>
      </c>
    </row>
    <row r="846" spans="1:2" ht="22" x14ac:dyDescent="0.3">
      <c r="A846" s="6" t="s">
        <v>37</v>
      </c>
      <c r="B846" s="7">
        <f>0.5 *'Study v Sentiment'!B336+0.5*'Study v Sentiment'!C336</f>
        <v>1.5209999999999999</v>
      </c>
    </row>
    <row r="847" spans="1:2" ht="22" x14ac:dyDescent="0.3">
      <c r="A847" s="10" t="s">
        <v>87</v>
      </c>
      <c r="B847" s="11">
        <f>0.5 *'Study v Sentiment'!B178+0.5*'Study v Sentiment'!C178</f>
        <v>1.5714999999999999</v>
      </c>
    </row>
    <row r="848" spans="1:2" ht="22" x14ac:dyDescent="0.3">
      <c r="A848" s="6" t="s">
        <v>21</v>
      </c>
      <c r="B848" s="7">
        <f>0.5 *'Study v Sentiment'!B71+0.5*'Study v Sentiment'!C71</f>
        <v>1.6060000000000001</v>
      </c>
    </row>
    <row r="849" spans="1:2" ht="22" x14ac:dyDescent="0.3">
      <c r="A849" s="6" t="s">
        <v>21</v>
      </c>
      <c r="B849" s="7">
        <f>0.5 *'Study v Sentiment'!B67+0.5*'Study v Sentiment'!C67</f>
        <v>1.6080000000000001</v>
      </c>
    </row>
    <row r="850" spans="1:2" ht="22" x14ac:dyDescent="0.3">
      <c r="A850" s="6" t="s">
        <v>14</v>
      </c>
      <c r="B850" s="7">
        <f>0.5 *'Study v Sentiment'!B192+0.5*'Study v Sentiment'!C192</f>
        <v>1.61</v>
      </c>
    </row>
    <row r="851" spans="1:2" ht="22" x14ac:dyDescent="0.3">
      <c r="A851" s="6" t="s">
        <v>14</v>
      </c>
      <c r="B851" s="7">
        <f>0.5 *'Study v Sentiment'!B128+0.5*'Study v Sentiment'!C128</f>
        <v>1.6185</v>
      </c>
    </row>
    <row r="852" spans="1:2" ht="22" x14ac:dyDescent="0.3">
      <c r="A852" s="6" t="s">
        <v>29</v>
      </c>
      <c r="B852" s="7">
        <f>0.5 *'Study v Sentiment'!B309+0.5*'Study v Sentiment'!C309</f>
        <v>1.6265000000000001</v>
      </c>
    </row>
    <row r="853" spans="1:2" ht="22" x14ac:dyDescent="0.3">
      <c r="A853" s="6" t="s">
        <v>16</v>
      </c>
      <c r="B853" s="7">
        <f>0.5 *'Study v Sentiment'!B64+0.5*'Study v Sentiment'!C64</f>
        <v>1.6355</v>
      </c>
    </row>
    <row r="854" spans="1:2" ht="22" x14ac:dyDescent="0.3">
      <c r="A854" s="6" t="s">
        <v>16</v>
      </c>
      <c r="B854" s="7">
        <f>0.5 *'Study v Sentiment'!B118+0.5*'Study v Sentiment'!C118</f>
        <v>1.6505000000000001</v>
      </c>
    </row>
    <row r="855" spans="1:2" ht="22" x14ac:dyDescent="0.3">
      <c r="A855" s="17" t="s">
        <v>320</v>
      </c>
      <c r="B855" s="18">
        <f>0.5 *'Study v Sentiment'!B637+0.5*'Study v Sentiment'!C637</f>
        <v>1.6719999999999999</v>
      </c>
    </row>
    <row r="856" spans="1:2" ht="22" x14ac:dyDescent="0.3">
      <c r="A856" s="6" t="s">
        <v>16</v>
      </c>
      <c r="B856" s="7">
        <f>0.5 *'Study v Sentiment'!B91+0.5*'Study v Sentiment'!C91</f>
        <v>1.6870000000000001</v>
      </c>
    </row>
    <row r="857" spans="1:2" ht="22" x14ac:dyDescent="0.3">
      <c r="A857" s="6" t="s">
        <v>16</v>
      </c>
      <c r="B857" s="7">
        <f>0.5 *'Study v Sentiment'!B85+0.5*'Study v Sentiment'!C85</f>
        <v>1.6885000000000001</v>
      </c>
    </row>
    <row r="858" spans="1:2" ht="22" x14ac:dyDescent="0.3">
      <c r="A858" s="10" t="s">
        <v>103</v>
      </c>
      <c r="B858" s="11">
        <f>0.5 *'Study v Sentiment'!B395+0.5*'Study v Sentiment'!C395</f>
        <v>1.6944999999999999</v>
      </c>
    </row>
    <row r="859" spans="1:2" ht="22" x14ac:dyDescent="0.3">
      <c r="A859" s="17" t="s">
        <v>308</v>
      </c>
      <c r="B859" s="18">
        <f>0.5 *'Study v Sentiment'!B149+0.5*'Study v Sentiment'!C149</f>
        <v>1.7029999999999998</v>
      </c>
    </row>
    <row r="860" spans="1:2" ht="22" x14ac:dyDescent="0.3">
      <c r="A860" s="10" t="s">
        <v>96</v>
      </c>
      <c r="B860" s="11">
        <f>0.5 *'Study v Sentiment'!B310+0.5*'Study v Sentiment'!C310</f>
        <v>1.7030000000000001</v>
      </c>
    </row>
    <row r="861" spans="1:2" ht="22" x14ac:dyDescent="0.3">
      <c r="A861" s="6" t="s">
        <v>39</v>
      </c>
      <c r="B861" s="7">
        <f>0.5 *'Study v Sentiment'!B604+0.5*'Study v Sentiment'!C604</f>
        <v>1.7364999999999999</v>
      </c>
    </row>
    <row r="862" spans="1:2" ht="22" x14ac:dyDescent="0.3">
      <c r="A862" s="6" t="s">
        <v>16</v>
      </c>
      <c r="B862" s="7">
        <f>0.5 *'Study v Sentiment'!B47+0.5*'Study v Sentiment'!C47</f>
        <v>1.7475000000000001</v>
      </c>
    </row>
    <row r="863" spans="1:2" ht="22" x14ac:dyDescent="0.3">
      <c r="A863" s="6" t="s">
        <v>23</v>
      </c>
      <c r="B863" s="7">
        <f>0.5 *'Study v Sentiment'!B389+0.5*'Study v Sentiment'!C389</f>
        <v>1.756</v>
      </c>
    </row>
    <row r="864" spans="1:2" ht="22" x14ac:dyDescent="0.3">
      <c r="A864" s="6" t="s">
        <v>27</v>
      </c>
      <c r="B864" s="7">
        <f>0.5 *'Study v Sentiment'!B114+0.5*'Study v Sentiment'!C114</f>
        <v>1.758</v>
      </c>
    </row>
    <row r="865" spans="1:2" ht="22" x14ac:dyDescent="0.3">
      <c r="A865" s="10" t="s">
        <v>96</v>
      </c>
      <c r="B865" s="11">
        <f>0.5 *'Study v Sentiment'!B670+0.5*'Study v Sentiment'!C670</f>
        <v>1.7710000000000001</v>
      </c>
    </row>
    <row r="866" spans="1:2" ht="22" x14ac:dyDescent="0.3">
      <c r="A866" s="6" t="s">
        <v>33</v>
      </c>
      <c r="B866" s="7">
        <f>0.5 *'Study v Sentiment'!B205+0.5*'Study v Sentiment'!C205</f>
        <v>1.776</v>
      </c>
    </row>
    <row r="867" spans="1:2" ht="22" x14ac:dyDescent="0.3">
      <c r="A867" s="6" t="s">
        <v>23</v>
      </c>
      <c r="B867" s="7">
        <f>0.5 *'Study v Sentiment'!B186+0.5*'Study v Sentiment'!C186</f>
        <v>1.7790000000000001</v>
      </c>
    </row>
    <row r="868" spans="1:2" ht="22" x14ac:dyDescent="0.3">
      <c r="A868" s="6" t="s">
        <v>39</v>
      </c>
      <c r="B868" s="7">
        <f>0.5 *'Study v Sentiment'!B187+0.5*'Study v Sentiment'!C187</f>
        <v>1.7790000000000001</v>
      </c>
    </row>
    <row r="869" spans="1:2" ht="22" x14ac:dyDescent="0.3">
      <c r="A869" s="6" t="s">
        <v>16</v>
      </c>
      <c r="B869" s="7">
        <f>0.5 *'Study v Sentiment'!B188+0.5*'Study v Sentiment'!C188</f>
        <v>1.7790000000000001</v>
      </c>
    </row>
    <row r="870" spans="1:2" ht="22" x14ac:dyDescent="0.3">
      <c r="A870" s="6" t="s">
        <v>29</v>
      </c>
      <c r="B870" s="7">
        <f>0.5 *'Study v Sentiment'!B181+0.5*'Study v Sentiment'!C181</f>
        <v>1.78</v>
      </c>
    </row>
    <row r="871" spans="1:2" ht="22" x14ac:dyDescent="0.3">
      <c r="A871" s="6" t="s">
        <v>10</v>
      </c>
      <c r="B871" s="7">
        <f>0.5 *'Study v Sentiment'!B104+0.5*'Study v Sentiment'!C104</f>
        <v>1.7905</v>
      </c>
    </row>
    <row r="872" spans="1:2" ht="22" x14ac:dyDescent="0.3">
      <c r="A872" s="10" t="s">
        <v>83</v>
      </c>
      <c r="B872" s="11">
        <f>0.5 *'Study v Sentiment'!B148+0.5*'Study v Sentiment'!C148</f>
        <v>1.8005</v>
      </c>
    </row>
    <row r="873" spans="1:2" ht="22" x14ac:dyDescent="0.3">
      <c r="A873" s="6" t="s">
        <v>12</v>
      </c>
      <c r="B873" s="7">
        <f>0.5 *'Study v Sentiment'!B18+0.5*'Study v Sentiment'!C18</f>
        <v>1.82</v>
      </c>
    </row>
    <row r="874" spans="1:2" ht="22" x14ac:dyDescent="0.3">
      <c r="A874" s="10" t="s">
        <v>107</v>
      </c>
      <c r="B874" s="11">
        <f>0.5 *'Study v Sentiment'!B515+0.5*'Study v Sentiment'!C515</f>
        <v>1.8320000000000001</v>
      </c>
    </row>
    <row r="875" spans="1:2" ht="22" x14ac:dyDescent="0.3">
      <c r="A875" s="6" t="s">
        <v>10</v>
      </c>
      <c r="B875" s="7">
        <f>0.5 *'Study v Sentiment'!B423+0.5*'Study v Sentiment'!C423</f>
        <v>1.8405</v>
      </c>
    </row>
    <row r="876" spans="1:2" ht="22" x14ac:dyDescent="0.3">
      <c r="A876" s="6" t="s">
        <v>27</v>
      </c>
      <c r="B876" s="7">
        <f>0.5 *'Study v Sentiment'!B337+0.5*'Study v Sentiment'!C337</f>
        <v>1.8480000000000001</v>
      </c>
    </row>
    <row r="877" spans="1:2" ht="22" x14ac:dyDescent="0.3">
      <c r="A877" s="6" t="s">
        <v>10</v>
      </c>
      <c r="B877" s="7">
        <f>0.5 *'Study v Sentiment'!B270+0.5*'Study v Sentiment'!C270</f>
        <v>1.855</v>
      </c>
    </row>
    <row r="878" spans="1:2" ht="22" x14ac:dyDescent="0.3">
      <c r="A878" s="10" t="s">
        <v>96</v>
      </c>
      <c r="B878" s="11">
        <f>0.5 *'Study v Sentiment'!B619+0.5*'Study v Sentiment'!C619</f>
        <v>1.8574999999999999</v>
      </c>
    </row>
    <row r="879" spans="1:2" ht="22" x14ac:dyDescent="0.3">
      <c r="A879" s="10" t="s">
        <v>93</v>
      </c>
      <c r="B879" s="11">
        <f>0.5 *'Study v Sentiment'!B240+0.5*'Study v Sentiment'!C240</f>
        <v>1.8580000000000001</v>
      </c>
    </row>
    <row r="880" spans="1:2" ht="22" x14ac:dyDescent="0.3">
      <c r="A880" s="6" t="s">
        <v>16</v>
      </c>
      <c r="B880" s="7">
        <f>0.5 *'Study v Sentiment'!B220+0.5*'Study v Sentiment'!C220</f>
        <v>1.861</v>
      </c>
    </row>
    <row r="881" spans="1:2" ht="22" x14ac:dyDescent="0.3">
      <c r="A881" s="6" t="s">
        <v>19</v>
      </c>
      <c r="B881" s="7">
        <f>0.5 *'Study v Sentiment'!B43+0.5*'Study v Sentiment'!C43</f>
        <v>1.867</v>
      </c>
    </row>
    <row r="882" spans="1:2" ht="22" x14ac:dyDescent="0.3">
      <c r="A882" s="6" t="s">
        <v>16</v>
      </c>
      <c r="B882" s="7">
        <f>0.5 *'Study v Sentiment'!B173+0.5*'Study v Sentiment'!C173</f>
        <v>1.8685</v>
      </c>
    </row>
    <row r="883" spans="1:2" ht="22" x14ac:dyDescent="0.3">
      <c r="A883" s="6" t="s">
        <v>23</v>
      </c>
      <c r="B883" s="7">
        <f>0.5 *'Study v Sentiment'!B439+0.5*'Study v Sentiment'!C439</f>
        <v>1.895</v>
      </c>
    </row>
    <row r="884" spans="1:2" ht="22" x14ac:dyDescent="0.3">
      <c r="A884" s="6" t="s">
        <v>29</v>
      </c>
      <c r="B884" s="7">
        <f>0.5 *'Study v Sentiment'!B419+0.5*'Study v Sentiment'!C419</f>
        <v>1.897</v>
      </c>
    </row>
    <row r="885" spans="1:2" ht="22" x14ac:dyDescent="0.3">
      <c r="A885" s="6" t="s">
        <v>18</v>
      </c>
      <c r="B885" s="7">
        <f>0.5 *'Study v Sentiment'!B36+0.5*'Study v Sentiment'!C36</f>
        <v>1.8995</v>
      </c>
    </row>
    <row r="886" spans="1:2" ht="22" x14ac:dyDescent="0.3">
      <c r="A886" s="6" t="s">
        <v>18</v>
      </c>
      <c r="B886" s="7">
        <f>0.5 *'Study v Sentiment'!B37+0.5*'Study v Sentiment'!C37</f>
        <v>1.8995</v>
      </c>
    </row>
    <row r="887" spans="1:2" ht="22" x14ac:dyDescent="0.3">
      <c r="A887" s="6" t="s">
        <v>12</v>
      </c>
      <c r="B887" s="7">
        <f>0.5 *'Study v Sentiment'!B34+0.5*'Study v Sentiment'!C34</f>
        <v>1.9</v>
      </c>
    </row>
    <row r="888" spans="1:2" ht="22" x14ac:dyDescent="0.3">
      <c r="A888" s="10" t="s">
        <v>102</v>
      </c>
      <c r="B888" s="11">
        <f>0.5 *'Study v Sentiment'!B376+0.5*'Study v Sentiment'!C376</f>
        <v>1.9004999999999999</v>
      </c>
    </row>
    <row r="889" spans="1:2" ht="22" x14ac:dyDescent="0.3">
      <c r="A889" s="6" t="s">
        <v>16</v>
      </c>
      <c r="B889" s="7">
        <f>0.5 *'Study v Sentiment'!B27+0.5*'Study v Sentiment'!C27</f>
        <v>1.9039999999999999</v>
      </c>
    </row>
    <row r="890" spans="1:2" ht="22" x14ac:dyDescent="0.3">
      <c r="A890" s="10" t="s">
        <v>98</v>
      </c>
      <c r="B890" s="11">
        <f>0.5 *'Study v Sentiment'!B331+0.5*'Study v Sentiment'!C331</f>
        <v>1.905</v>
      </c>
    </row>
    <row r="891" spans="1:2" ht="22" x14ac:dyDescent="0.3">
      <c r="A891" s="10" t="s">
        <v>93</v>
      </c>
      <c r="B891" s="11">
        <f>0.5 *'Study v Sentiment'!B412+0.5*'Study v Sentiment'!C412</f>
        <v>1.913</v>
      </c>
    </row>
    <row r="892" spans="1:2" ht="22" x14ac:dyDescent="0.3">
      <c r="A892" s="6" t="s">
        <v>35</v>
      </c>
      <c r="B892" s="7">
        <f>0.5 *'Study v Sentiment'!B244+0.5*'Study v Sentiment'!C244</f>
        <v>1.9135</v>
      </c>
    </row>
    <row r="893" spans="1:2" ht="22" x14ac:dyDescent="0.3">
      <c r="A893" s="10" t="s">
        <v>96</v>
      </c>
      <c r="B893" s="11">
        <f>0.5 *'Study v Sentiment'!B453+0.5*'Study v Sentiment'!C453</f>
        <v>1.9139999999999999</v>
      </c>
    </row>
    <row r="894" spans="1:2" ht="22" x14ac:dyDescent="0.3">
      <c r="A894" s="6" t="s">
        <v>23</v>
      </c>
      <c r="B894" s="7">
        <f>0.5 *'Study v Sentiment'!B108+0.5*'Study v Sentiment'!C108</f>
        <v>1.9329999999999998</v>
      </c>
    </row>
    <row r="895" spans="1:2" ht="22" x14ac:dyDescent="0.3">
      <c r="A895" s="17" t="s">
        <v>299</v>
      </c>
      <c r="B895" s="18">
        <f>0.5 *'Study v Sentiment'!B96+0.5*'Study v Sentiment'!C96</f>
        <v>1.9350000000000001</v>
      </c>
    </row>
    <row r="896" spans="1:2" ht="22" x14ac:dyDescent="0.3">
      <c r="A896" s="6" t="s">
        <v>12</v>
      </c>
      <c r="B896" s="7">
        <f>0.5 *'Study v Sentiment'!B94+0.5*'Study v Sentiment'!C94</f>
        <v>1.9359999999999999</v>
      </c>
    </row>
    <row r="897" spans="1:2" ht="22" x14ac:dyDescent="0.3">
      <c r="A897" s="10" t="s">
        <v>106</v>
      </c>
      <c r="B897" s="11">
        <f>0.5 *'Study v Sentiment'!B414+0.5*'Study v Sentiment'!C414</f>
        <v>1.9384999999999999</v>
      </c>
    </row>
    <row r="898" spans="1:2" ht="22" x14ac:dyDescent="0.3">
      <c r="A898" s="6" t="s">
        <v>14</v>
      </c>
      <c r="B898" s="7">
        <f>0.5 *'Study v Sentiment'!B746+0.5*'Study v Sentiment'!C746</f>
        <v>1.9390000000000001</v>
      </c>
    </row>
    <row r="899" spans="1:2" ht="22" x14ac:dyDescent="0.3">
      <c r="A899" s="10" t="s">
        <v>96</v>
      </c>
      <c r="B899" s="11">
        <f>0.5 *'Study v Sentiment'!B358+0.5*'Study v Sentiment'!C358</f>
        <v>1.9730000000000001</v>
      </c>
    </row>
    <row r="900" spans="1:2" ht="22" x14ac:dyDescent="0.3">
      <c r="A900" s="10" t="s">
        <v>89</v>
      </c>
      <c r="B900" s="11">
        <f>0.5 *'Study v Sentiment'!B308+0.5*'Study v Sentiment'!C308</f>
        <v>1.9795</v>
      </c>
    </row>
    <row r="901" spans="1:2" ht="22" x14ac:dyDescent="0.3">
      <c r="A901" s="6" t="s">
        <v>27</v>
      </c>
      <c r="B901" s="7">
        <f>0.5 *'Study v Sentiment'!B298+0.5*'Study v Sentiment'!C298</f>
        <v>1.98</v>
      </c>
    </row>
    <row r="902" spans="1:2" ht="22" x14ac:dyDescent="0.3">
      <c r="A902" s="17" t="s">
        <v>321</v>
      </c>
      <c r="B902" s="18">
        <f>0.5 *'Study v Sentiment'!B299+0.5*'Study v Sentiment'!C299</f>
        <v>1.98</v>
      </c>
    </row>
    <row r="903" spans="1:2" ht="22" x14ac:dyDescent="0.3">
      <c r="A903" s="6" t="s">
        <v>33</v>
      </c>
      <c r="B903" s="7">
        <f>0.5 *'Study v Sentiment'!B290+0.5*'Study v Sentiment'!C290</f>
        <v>1.9804999999999999</v>
      </c>
    </row>
    <row r="904" spans="1:2" ht="22" x14ac:dyDescent="0.3">
      <c r="A904" s="6" t="s">
        <v>23</v>
      </c>
      <c r="B904" s="7">
        <f>0.5 *'Study v Sentiment'!B287+0.5*'Study v Sentiment'!C287</f>
        <v>1.9810000000000001</v>
      </c>
    </row>
    <row r="905" spans="1:2" ht="22" x14ac:dyDescent="0.3">
      <c r="A905" s="10" t="s">
        <v>85</v>
      </c>
      <c r="B905" s="11">
        <f>0.5 *'Study v Sentiment'!B162+0.5*'Study v Sentiment'!C162</f>
        <v>1.9820000000000002</v>
      </c>
    </row>
    <row r="906" spans="1:2" ht="22" x14ac:dyDescent="0.3">
      <c r="A906" s="6" t="s">
        <v>10</v>
      </c>
      <c r="B906" s="7">
        <f>0.5 *'Study v Sentiment'!B231+0.5*'Study v Sentiment'!C231</f>
        <v>1.9864999999999999</v>
      </c>
    </row>
    <row r="907" spans="1:2" ht="22" x14ac:dyDescent="0.3">
      <c r="A907" s="6" t="s">
        <v>41</v>
      </c>
      <c r="B907" s="7">
        <f>0.5 *'Study v Sentiment'!B189+0.5*'Study v Sentiment'!C189</f>
        <v>1.9935</v>
      </c>
    </row>
    <row r="908" spans="1:2" ht="22" x14ac:dyDescent="0.3">
      <c r="A908" s="17" t="s">
        <v>310</v>
      </c>
      <c r="B908" s="18">
        <f>0.5 *'Study v Sentiment'!B185+0.5*'Study v Sentiment'!C185</f>
        <v>1.994</v>
      </c>
    </row>
    <row r="909" spans="1:2" ht="22" x14ac:dyDescent="0.3">
      <c r="A909" s="6" t="s">
        <v>10</v>
      </c>
      <c r="B909" s="7">
        <f>0.5 *'Study v Sentiment'!B130+0.5*'Study v Sentiment'!C130</f>
        <v>2.0015000000000001</v>
      </c>
    </row>
    <row r="910" spans="1:2" ht="22" x14ac:dyDescent="0.3">
      <c r="A910" s="17" t="s">
        <v>302</v>
      </c>
      <c r="B910" s="18">
        <f>0.5 *'Study v Sentiment'!B126+0.5*'Study v Sentiment'!C126</f>
        <v>2.0019999999999998</v>
      </c>
    </row>
    <row r="911" spans="1:2" ht="22" x14ac:dyDescent="0.3">
      <c r="A911" s="6" t="s">
        <v>14</v>
      </c>
      <c r="B911" s="7">
        <f>0.5 *'Study v Sentiment'!B123+0.5*'Study v Sentiment'!C123</f>
        <v>2.0024999999999999</v>
      </c>
    </row>
    <row r="912" spans="1:2" ht="22" x14ac:dyDescent="0.3">
      <c r="A912" s="6" t="s">
        <v>23</v>
      </c>
      <c r="B912" s="7">
        <f>0.5 *'Study v Sentiment'!B86+0.5*'Study v Sentiment'!C86</f>
        <v>2.0099999999999998</v>
      </c>
    </row>
    <row r="913" spans="1:2" ht="22" x14ac:dyDescent="0.3">
      <c r="A913" s="6" t="s">
        <v>23</v>
      </c>
      <c r="B913" s="7">
        <f>0.5 *'Study v Sentiment'!B84+0.5*'Study v Sentiment'!C84</f>
        <v>2.0110000000000001</v>
      </c>
    </row>
    <row r="914" spans="1:2" ht="22" x14ac:dyDescent="0.3">
      <c r="A914" s="6" t="s">
        <v>23</v>
      </c>
      <c r="B914" s="7">
        <f>0.5 *'Study v Sentiment'!B79+0.5*'Study v Sentiment'!C79</f>
        <v>2.0125000000000002</v>
      </c>
    </row>
    <row r="915" spans="1:2" ht="22" x14ac:dyDescent="0.3">
      <c r="A915" s="6" t="s">
        <v>14</v>
      </c>
      <c r="B915" s="7">
        <f>0.5 *'Study v Sentiment'!B21+0.5*'Study v Sentiment'!C21</f>
        <v>2.0345</v>
      </c>
    </row>
    <row r="916" spans="1:2" ht="22" x14ac:dyDescent="0.3">
      <c r="A916" s="6" t="s">
        <v>37</v>
      </c>
      <c r="B916" s="7">
        <f>0.5 *'Study v Sentiment'!B657+0.5*'Study v Sentiment'!C657</f>
        <v>2.0380000000000003</v>
      </c>
    </row>
    <row r="917" spans="1:2" ht="22" x14ac:dyDescent="0.3">
      <c r="A917" s="17" t="s">
        <v>290</v>
      </c>
      <c r="B917" s="18">
        <f>0.5 *'Study v Sentiment'!B658+0.5*'Study v Sentiment'!C658</f>
        <v>2.0380000000000003</v>
      </c>
    </row>
    <row r="918" spans="1:2" ht="22" x14ac:dyDescent="0.3">
      <c r="A918" s="17" t="s">
        <v>291</v>
      </c>
      <c r="B918" s="18">
        <f>0.5 *'Study v Sentiment'!B969+0.5*'Study v Sentiment'!C969</f>
        <v>2.0625</v>
      </c>
    </row>
    <row r="919" spans="1:2" ht="22" x14ac:dyDescent="0.3">
      <c r="A919" s="10" t="s">
        <v>83</v>
      </c>
      <c r="B919" s="11">
        <f>0.5 *'Study v Sentiment'!B342+0.5*'Study v Sentiment'!C342</f>
        <v>2.0674999999999999</v>
      </c>
    </row>
    <row r="920" spans="1:2" ht="22" x14ac:dyDescent="0.3">
      <c r="A920" s="6" t="s">
        <v>23</v>
      </c>
      <c r="B920" s="7">
        <f>0.5 *'Study v Sentiment'!B230+0.5*'Study v Sentiment'!C230</f>
        <v>2.0785</v>
      </c>
    </row>
    <row r="921" spans="1:2" ht="22" x14ac:dyDescent="0.3">
      <c r="A921" s="6" t="s">
        <v>14</v>
      </c>
      <c r="B921" s="7">
        <f>0.5 *'Study v Sentiment'!B209+0.5*'Study v Sentiment'!C209</f>
        <v>2.0820000000000003</v>
      </c>
    </row>
    <row r="922" spans="1:2" ht="22" x14ac:dyDescent="0.3">
      <c r="A922" s="17" t="s">
        <v>294</v>
      </c>
      <c r="B922" s="18">
        <f>0.5 *'Study v Sentiment'!B445+0.5*'Study v Sentiment'!C445</f>
        <v>2.0935000000000001</v>
      </c>
    </row>
    <row r="923" spans="1:2" ht="22" x14ac:dyDescent="0.3">
      <c r="A923" s="17" t="s">
        <v>299</v>
      </c>
      <c r="B923" s="18">
        <f>0.5 *'Study v Sentiment'!B119+0.5*'Study v Sentiment'!C119</f>
        <v>2.0950000000000002</v>
      </c>
    </row>
    <row r="924" spans="1:2" ht="22" x14ac:dyDescent="0.3">
      <c r="A924" s="10" t="s">
        <v>93</v>
      </c>
      <c r="B924" s="11">
        <f>0.5 *'Study v Sentiment'!B380+0.5*'Study v Sentiment'!C380</f>
        <v>2.0994999999999999</v>
      </c>
    </row>
    <row r="925" spans="1:2" ht="22" x14ac:dyDescent="0.3">
      <c r="A925" s="6" t="s">
        <v>29</v>
      </c>
      <c r="B925" s="7">
        <f>0.5 *'Study v Sentiment'!B262+0.5*'Study v Sentiment'!C262</f>
        <v>2.1114999999999999</v>
      </c>
    </row>
    <row r="926" spans="1:2" ht="22" x14ac:dyDescent="0.3">
      <c r="A926" s="17" t="s">
        <v>313</v>
      </c>
      <c r="B926" s="18">
        <f>0.5 *'Study v Sentiment'!B233+0.5*'Study v Sentiment'!C233</f>
        <v>2.1139999999999999</v>
      </c>
    </row>
    <row r="927" spans="1:2" ht="22" x14ac:dyDescent="0.3">
      <c r="A927" s="17" t="s">
        <v>302</v>
      </c>
      <c r="B927" s="18">
        <f>0.5 *'Study v Sentiment'!B356+0.5*'Study v Sentiment'!C356</f>
        <v>2.1215000000000002</v>
      </c>
    </row>
    <row r="928" spans="1:2" ht="22" x14ac:dyDescent="0.3">
      <c r="A928" s="10" t="s">
        <v>96</v>
      </c>
      <c r="B928" s="11">
        <f>0.5 *'Study v Sentiment'!B882+0.5*'Study v Sentiment'!C882</f>
        <v>2.1389999999999998</v>
      </c>
    </row>
    <row r="929" spans="1:2" ht="22" x14ac:dyDescent="0.3">
      <c r="A929" s="6" t="s">
        <v>16</v>
      </c>
      <c r="B929" s="7">
        <f>0.5 *'Study v Sentiment'!B63+0.5*'Study v Sentiment'!C63</f>
        <v>2.1475</v>
      </c>
    </row>
    <row r="930" spans="1:2" ht="22" x14ac:dyDescent="0.3">
      <c r="A930" s="17" t="s">
        <v>294</v>
      </c>
      <c r="B930" s="18">
        <f>0.5 *'Study v Sentiment'!B678+0.5*'Study v Sentiment'!C678</f>
        <v>2.1589999999999998</v>
      </c>
    </row>
    <row r="931" spans="1:2" ht="22" x14ac:dyDescent="0.3">
      <c r="A931" s="10" t="s">
        <v>118</v>
      </c>
      <c r="B931" s="11">
        <f>0.5 *'Study v Sentiment'!B577+0.5*'Study v Sentiment'!C577</f>
        <v>2.1680000000000001</v>
      </c>
    </row>
    <row r="932" spans="1:2" ht="22" x14ac:dyDescent="0.3">
      <c r="A932" s="6" t="s">
        <v>23</v>
      </c>
      <c r="B932" s="7">
        <f>0.5 *'Study v Sentiment'!B539+0.5*'Study v Sentiment'!C539</f>
        <v>2.1720000000000002</v>
      </c>
    </row>
    <row r="933" spans="1:2" ht="22" x14ac:dyDescent="0.3">
      <c r="A933" s="6" t="s">
        <v>37</v>
      </c>
      <c r="B933" s="7">
        <f>0.5 *'Study v Sentiment'!B496+0.5*'Study v Sentiment'!C496</f>
        <v>2.1755</v>
      </c>
    </row>
    <row r="934" spans="1:2" ht="22" x14ac:dyDescent="0.3">
      <c r="A934" s="17" t="s">
        <v>307</v>
      </c>
      <c r="B934" s="18">
        <f>0.5 *'Study v Sentiment'!B469+0.5*'Study v Sentiment'!C469</f>
        <v>2.1779999999999999</v>
      </c>
    </row>
    <row r="935" spans="1:2" ht="22" x14ac:dyDescent="0.3">
      <c r="A935" s="6" t="s">
        <v>27</v>
      </c>
      <c r="B935" s="7">
        <f>0.5 *'Study v Sentiment'!B418+0.5*'Study v Sentiment'!C418</f>
        <v>2.1835</v>
      </c>
    </row>
    <row r="936" spans="1:2" ht="22" x14ac:dyDescent="0.3">
      <c r="A936" s="6" t="s">
        <v>27</v>
      </c>
      <c r="B936" s="7">
        <f>0.5 *'Study v Sentiment'!B387+0.5*'Study v Sentiment'!C387</f>
        <v>2.1854999999999998</v>
      </c>
    </row>
    <row r="937" spans="1:2" ht="22" x14ac:dyDescent="0.3">
      <c r="A937" s="6" t="s">
        <v>10</v>
      </c>
      <c r="B937" s="7">
        <f>0.5 *'Study v Sentiment'!B293+0.5*'Study v Sentiment'!C293</f>
        <v>2.1949999999999998</v>
      </c>
    </row>
    <row r="938" spans="1:2" ht="22" x14ac:dyDescent="0.3">
      <c r="A938" s="6" t="s">
        <v>23</v>
      </c>
      <c r="B938" s="7">
        <f>0.5 *'Study v Sentiment'!B288+0.5*'Study v Sentiment'!C288</f>
        <v>2.1955</v>
      </c>
    </row>
    <row r="939" spans="1:2" ht="22" x14ac:dyDescent="0.3">
      <c r="A939" s="6" t="s">
        <v>14</v>
      </c>
      <c r="B939" s="7">
        <f>0.5 *'Study v Sentiment'!B222+0.5*'Study v Sentiment'!C222</f>
        <v>2.2025000000000001</v>
      </c>
    </row>
    <row r="940" spans="1:2" ht="22" x14ac:dyDescent="0.3">
      <c r="A940" s="6" t="s">
        <v>21</v>
      </c>
      <c r="B940" s="7">
        <f>0.5 *'Study v Sentiment'!B204+0.5*'Study v Sentiment'!C204</f>
        <v>2.206</v>
      </c>
    </row>
    <row r="941" spans="1:2" ht="22" x14ac:dyDescent="0.3">
      <c r="A941" s="6" t="s">
        <v>16</v>
      </c>
      <c r="B941" s="7">
        <f>0.5 *'Study v Sentiment'!B124+0.5*'Study v Sentiment'!C124</f>
        <v>2.2170000000000001</v>
      </c>
    </row>
    <row r="942" spans="1:2" ht="22" x14ac:dyDescent="0.3">
      <c r="A942" s="17" t="s">
        <v>287</v>
      </c>
      <c r="B942" s="18">
        <f>0.5 *'Study v Sentiment'!B88+0.5*'Study v Sentiment'!C88</f>
        <v>2.2240000000000002</v>
      </c>
    </row>
    <row r="943" spans="1:2" ht="22" x14ac:dyDescent="0.3">
      <c r="A943" s="10" t="s">
        <v>81</v>
      </c>
      <c r="B943" s="11">
        <f>0.5 *'Study v Sentiment'!B75+0.5*'Study v Sentiment'!C75</f>
        <v>2.2279999999999998</v>
      </c>
    </row>
    <row r="944" spans="1:2" ht="22" x14ac:dyDescent="0.3">
      <c r="A944" s="6" t="s">
        <v>18</v>
      </c>
      <c r="B944" s="7">
        <f>0.5 *'Study v Sentiment'!B56+0.5*'Study v Sentiment'!C56</f>
        <v>2.2349999999999999</v>
      </c>
    </row>
    <row r="945" spans="1:2" ht="22" x14ac:dyDescent="0.3">
      <c r="A945" s="6" t="s">
        <v>18</v>
      </c>
      <c r="B945" s="7">
        <f>0.5 *'Study v Sentiment'!B45+0.5*'Study v Sentiment'!C45</f>
        <v>2.2389999999999999</v>
      </c>
    </row>
    <row r="946" spans="1:2" ht="22" x14ac:dyDescent="0.3">
      <c r="A946" s="17" t="s">
        <v>302</v>
      </c>
      <c r="B946" s="18">
        <f>0.5 *'Study v Sentiment'!B488+0.5*'Study v Sentiment'!C488</f>
        <v>2.2530000000000001</v>
      </c>
    </row>
    <row r="947" spans="1:2" ht="22" x14ac:dyDescent="0.3">
      <c r="A947" s="17" t="s">
        <v>305</v>
      </c>
      <c r="B947" s="18">
        <f>0.5 *'Study v Sentiment'!B388+0.5*'Study v Sentiment'!C388</f>
        <v>2.262</v>
      </c>
    </row>
    <row r="948" spans="1:2" ht="22" x14ac:dyDescent="0.3">
      <c r="A948" s="17" t="s">
        <v>307</v>
      </c>
      <c r="B948" s="18">
        <f>0.5 *'Study v Sentiment'!B369+0.5*'Study v Sentiment'!C369</f>
        <v>2.2640000000000002</v>
      </c>
    </row>
    <row r="949" spans="1:2" ht="22" x14ac:dyDescent="0.3">
      <c r="A949" s="6" t="s">
        <v>39</v>
      </c>
      <c r="B949" s="7">
        <f>0.5 *'Study v Sentiment'!B472+0.5*'Study v Sentiment'!C472</f>
        <v>2.2850000000000001</v>
      </c>
    </row>
    <row r="950" spans="1:2" ht="22" x14ac:dyDescent="0.3">
      <c r="A950" s="17" t="s">
        <v>310</v>
      </c>
      <c r="B950" s="18">
        <f>0.5 *'Study v Sentiment'!B462+0.5*'Study v Sentiment'!C462</f>
        <v>2.2854999999999999</v>
      </c>
    </row>
    <row r="951" spans="1:2" ht="22" x14ac:dyDescent="0.3">
      <c r="A951" s="6" t="s">
        <v>33</v>
      </c>
      <c r="B951" s="7">
        <f>0.5 *'Study v Sentiment'!B278+0.5*'Study v Sentiment'!C278</f>
        <v>2.3039999999999998</v>
      </c>
    </row>
    <row r="952" spans="1:2" ht="22" x14ac:dyDescent="0.3">
      <c r="A952" s="6" t="s">
        <v>14</v>
      </c>
      <c r="B952" s="7">
        <f>0.5 *'Study v Sentiment'!B250+0.5*'Study v Sentiment'!C250</f>
        <v>2.3064999999999998</v>
      </c>
    </row>
    <row r="953" spans="1:2" ht="22" x14ac:dyDescent="0.3">
      <c r="A953" s="6" t="s">
        <v>33</v>
      </c>
      <c r="B953" s="7">
        <f>0.5 *'Study v Sentiment'!B161+0.5*'Study v Sentiment'!C161</f>
        <v>2.3195000000000001</v>
      </c>
    </row>
    <row r="954" spans="1:2" ht="22" x14ac:dyDescent="0.3">
      <c r="A954" s="6" t="s">
        <v>23</v>
      </c>
      <c r="B954" s="7">
        <f>0.5 *'Study v Sentiment'!B669+0.5*'Study v Sentiment'!C669</f>
        <v>2.3279999999999998</v>
      </c>
    </row>
    <row r="955" spans="1:2" ht="22" x14ac:dyDescent="0.3">
      <c r="A955" s="10" t="s">
        <v>96</v>
      </c>
      <c r="B955" s="11">
        <f>0.5 *'Study v Sentiment'!B631+0.5*'Study v Sentiment'!C631</f>
        <v>2.3319999999999999</v>
      </c>
    </row>
    <row r="956" spans="1:2" ht="22" x14ac:dyDescent="0.3">
      <c r="A956" s="6" t="s">
        <v>29</v>
      </c>
      <c r="B956" s="7">
        <f>0.5 *'Study v Sentiment'!B200+0.5*'Study v Sentiment'!C200</f>
        <v>2.3340000000000001</v>
      </c>
    </row>
    <row r="957" spans="1:2" ht="22" x14ac:dyDescent="0.3">
      <c r="A957" s="17" t="s">
        <v>301</v>
      </c>
      <c r="B957" s="18">
        <f>0.5 *'Study v Sentiment'!B142+0.5*'Study v Sentiment'!C142</f>
        <v>2.343</v>
      </c>
    </row>
    <row r="958" spans="1:2" ht="22" x14ac:dyDescent="0.3">
      <c r="A958" s="17" t="s">
        <v>287</v>
      </c>
      <c r="B958" s="18">
        <f>0.5 *'Study v Sentiment'!B499+0.5*'Study v Sentiment'!C499</f>
        <v>2.3439999999999999</v>
      </c>
    </row>
    <row r="959" spans="1:2" ht="22" x14ac:dyDescent="0.3">
      <c r="A959" s="6" t="s">
        <v>33</v>
      </c>
      <c r="B959" s="7">
        <f>0.5 *'Study v Sentiment'!B311+0.5*'Study v Sentiment'!C311</f>
        <v>2.3620000000000001</v>
      </c>
    </row>
    <row r="960" spans="1:2" ht="22" x14ac:dyDescent="0.3">
      <c r="A960" s="6" t="s">
        <v>12</v>
      </c>
      <c r="B960" s="7">
        <f>0.5 *'Study v Sentiment'!B300+0.5*'Study v Sentiment'!C300</f>
        <v>2.363</v>
      </c>
    </row>
    <row r="961" spans="1:2" ht="22" x14ac:dyDescent="0.3">
      <c r="A961" s="6" t="s">
        <v>14</v>
      </c>
      <c r="B961" s="7">
        <f>0.5 *'Study v Sentiment'!B281+0.5*'Study v Sentiment'!C281</f>
        <v>2.3645</v>
      </c>
    </row>
    <row r="962" spans="1:2" ht="22" x14ac:dyDescent="0.3">
      <c r="A962" s="17" t="s">
        <v>297</v>
      </c>
      <c r="B962" s="18">
        <f>0.5 *'Study v Sentiment'!B275+0.5*'Study v Sentiment'!C275</f>
        <v>2.3654999999999999</v>
      </c>
    </row>
    <row r="963" spans="1:2" ht="22" x14ac:dyDescent="0.3">
      <c r="A963" s="17" t="s">
        <v>310</v>
      </c>
      <c r="B963" s="18">
        <f>0.5 *'Study v Sentiment'!B251+0.5*'Study v Sentiment'!C251</f>
        <v>2.3675000000000002</v>
      </c>
    </row>
    <row r="964" spans="1:2" ht="22" x14ac:dyDescent="0.3">
      <c r="A964" s="10" t="s">
        <v>93</v>
      </c>
      <c r="B964" s="11">
        <f>0.5 *'Study v Sentiment'!B563+0.5*'Study v Sentiment'!C563</f>
        <v>2.3684999999999996</v>
      </c>
    </row>
    <row r="965" spans="1:2" ht="22" x14ac:dyDescent="0.3">
      <c r="A965" s="17" t="s">
        <v>305</v>
      </c>
      <c r="B965" s="18">
        <f>0.5 *'Study v Sentiment'!B153+0.5*'Study v Sentiment'!C153</f>
        <v>2.3824999999999998</v>
      </c>
    </row>
    <row r="966" spans="1:2" ht="22" x14ac:dyDescent="0.3">
      <c r="A966" s="17" t="s">
        <v>287</v>
      </c>
      <c r="B966" s="18">
        <f>0.5 *'Study v Sentiment'!B78+0.5*'Study v Sentiment'!C78</f>
        <v>2.3965000000000001</v>
      </c>
    </row>
    <row r="967" spans="1:2" ht="22" x14ac:dyDescent="0.3">
      <c r="A967" s="6" t="s">
        <v>37</v>
      </c>
      <c r="B967" s="7">
        <f>0.5 *'Study v Sentiment'!B641+0.5*'Study v Sentiment'!C641</f>
        <v>2.4024999999999999</v>
      </c>
    </row>
    <row r="968" spans="1:2" ht="22" x14ac:dyDescent="0.3">
      <c r="A968" s="17" t="s">
        <v>290</v>
      </c>
      <c r="B968" s="18">
        <f>0.5 *'Study v Sentiment'!B544+0.5*'Study v Sentiment'!C544</f>
        <v>2.4114999999999998</v>
      </c>
    </row>
    <row r="969" spans="1:2" ht="22" x14ac:dyDescent="0.3">
      <c r="A969" s="17" t="s">
        <v>307</v>
      </c>
      <c r="B969" s="18">
        <f>0.5 *'Study v Sentiment'!B154+0.5*'Study v Sentiment'!C154</f>
        <v>2.423</v>
      </c>
    </row>
    <row r="970" spans="1:2" ht="22" x14ac:dyDescent="0.3">
      <c r="A970" s="17" t="s">
        <v>287</v>
      </c>
      <c r="B970" s="18">
        <f>0.5 *'Study v Sentiment'!B333+0.5*'Study v Sentiment'!C333</f>
        <v>2.431</v>
      </c>
    </row>
    <row r="971" spans="1:2" ht="22" x14ac:dyDescent="0.3">
      <c r="A971" s="17" t="s">
        <v>305</v>
      </c>
      <c r="B971" s="18">
        <f>0.5 *'Study v Sentiment'!B566+0.5*'Study v Sentiment'!C566</f>
        <v>2.4345000000000003</v>
      </c>
    </row>
    <row r="972" spans="1:2" ht="22" x14ac:dyDescent="0.3">
      <c r="A972" s="17" t="s">
        <v>321</v>
      </c>
      <c r="B972" s="18">
        <f>0.5 *'Study v Sentiment'!B523+0.5*'Study v Sentiment'!C523</f>
        <v>2.4395000000000002</v>
      </c>
    </row>
    <row r="973" spans="1:2" ht="22" x14ac:dyDescent="0.3">
      <c r="A973" s="6" t="s">
        <v>12</v>
      </c>
      <c r="B973" s="7">
        <f>0.5 *'Study v Sentiment'!B163+0.5*'Study v Sentiment'!C163</f>
        <v>2.452</v>
      </c>
    </row>
    <row r="974" spans="1:2" ht="22" x14ac:dyDescent="0.3">
      <c r="A974" s="17" t="s">
        <v>301</v>
      </c>
      <c r="B974" s="18">
        <f>0.5 *'Study v Sentiment'!B405+0.5*'Study v Sentiment'!C405</f>
        <v>2.4655</v>
      </c>
    </row>
    <row r="975" spans="1:2" ht="22" x14ac:dyDescent="0.3">
      <c r="A975" s="17" t="s">
        <v>313</v>
      </c>
      <c r="B975" s="18">
        <f>0.5 *'Study v Sentiment'!B327+0.5*'Study v Sentiment'!C327</f>
        <v>2.4724999999999997</v>
      </c>
    </row>
    <row r="976" spans="1:2" ht="22" x14ac:dyDescent="0.3">
      <c r="A976" s="17" t="s">
        <v>297</v>
      </c>
      <c r="B976" s="18">
        <f>0.5 *'Study v Sentiment'!B277+0.5*'Study v Sentiment'!C277</f>
        <v>2.488</v>
      </c>
    </row>
    <row r="977" spans="1:2" ht="22" x14ac:dyDescent="0.3">
      <c r="A977" s="17" t="s">
        <v>311</v>
      </c>
      <c r="B977" s="18">
        <f>0.5 *'Study v Sentiment'!B436+0.5*'Study v Sentiment'!C436</f>
        <v>2.488</v>
      </c>
    </row>
    <row r="978" spans="1:2" ht="22" x14ac:dyDescent="0.3">
      <c r="A978" s="17" t="s">
        <v>290</v>
      </c>
      <c r="B978" s="18">
        <f>0.5 *'Study v Sentiment'!B190+0.5*'Study v Sentiment'!C190</f>
        <v>2.4889999999999999</v>
      </c>
    </row>
    <row r="979" spans="1:2" ht="22" x14ac:dyDescent="0.3">
      <c r="A979" s="6" t="s">
        <v>23</v>
      </c>
      <c r="B979" s="7">
        <f>0.5 *'Study v Sentiment'!B406+0.5*'Study v Sentiment'!C406</f>
        <v>2.4909999999999997</v>
      </c>
    </row>
    <row r="980" spans="1:2" ht="22" x14ac:dyDescent="0.3">
      <c r="A980" s="17" t="s">
        <v>321</v>
      </c>
      <c r="B980" s="18">
        <f>0.5 *'Study v Sentiment'!B366+0.5*'Study v Sentiment'!C366</f>
        <v>2.5145</v>
      </c>
    </row>
    <row r="981" spans="1:2" ht="22" x14ac:dyDescent="0.3">
      <c r="A981" s="10" t="s">
        <v>95</v>
      </c>
      <c r="B981" s="11">
        <f>0.5 *'Study v Sentiment'!B307+0.5*'Study v Sentiment'!C307</f>
        <v>2.5314999999999999</v>
      </c>
    </row>
    <row r="982" spans="1:2" ht="22" x14ac:dyDescent="0.3">
      <c r="A982" s="17" t="s">
        <v>290</v>
      </c>
      <c r="B982" s="18">
        <f>0.5 *'Study v Sentiment'!B289+0.5*'Study v Sentiment'!C289</f>
        <v>2.5325000000000002</v>
      </c>
    </row>
    <row r="983" spans="1:2" ht="22" x14ac:dyDescent="0.3">
      <c r="A983" s="10" t="s">
        <v>116</v>
      </c>
      <c r="B983" s="11">
        <f>0.5 *'Study v Sentiment'!B1043+0.5*'Study v Sentiment'!C1043</f>
        <v>2.5415000000000001</v>
      </c>
    </row>
    <row r="984" spans="1:2" ht="22" x14ac:dyDescent="0.3">
      <c r="A984" s="6" t="s">
        <v>16</v>
      </c>
      <c r="B984" s="7">
        <f>0.5 *'Study v Sentiment'!B33+0.5*'Study v Sentiment'!C33</f>
        <v>2.5489999999999999</v>
      </c>
    </row>
    <row r="985" spans="1:2" ht="22" x14ac:dyDescent="0.3">
      <c r="A985" s="17" t="s">
        <v>294</v>
      </c>
      <c r="B985" s="18">
        <f>0.5 *'Study v Sentiment'!B897+0.5*'Study v Sentiment'!C897</f>
        <v>2.5609999999999999</v>
      </c>
    </row>
    <row r="986" spans="1:2" ht="22" x14ac:dyDescent="0.3">
      <c r="A986" s="10" t="s">
        <v>116</v>
      </c>
      <c r="B986" s="11">
        <f>0.5 *'Study v Sentiment'!B572+0.5*'Study v Sentiment'!C572</f>
        <v>2.5620000000000003</v>
      </c>
    </row>
    <row r="987" spans="1:2" ht="22" x14ac:dyDescent="0.3">
      <c r="A987" s="17" t="s">
        <v>299</v>
      </c>
      <c r="B987" s="18">
        <f>0.5 *'Study v Sentiment'!B827+0.5*'Study v Sentiment'!C827</f>
        <v>2.57</v>
      </c>
    </row>
    <row r="988" spans="1:2" ht="22" x14ac:dyDescent="0.3">
      <c r="A988" s="17" t="s">
        <v>313</v>
      </c>
      <c r="B988" s="18">
        <f>0.5 *'Study v Sentiment'!B785+0.5*'Study v Sentiment'!C785</f>
        <v>2.5739999999999998</v>
      </c>
    </row>
    <row r="989" spans="1:2" ht="22" x14ac:dyDescent="0.3">
      <c r="A989" s="17" t="s">
        <v>302</v>
      </c>
      <c r="B989" s="18">
        <f>0.5 *'Study v Sentiment'!B727+0.5*'Study v Sentiment'!C727</f>
        <v>2.5794999999999999</v>
      </c>
    </row>
    <row r="990" spans="1:2" ht="22" x14ac:dyDescent="0.3">
      <c r="A990" s="6" t="s">
        <v>14</v>
      </c>
      <c r="B990" s="7">
        <f>0.5 *'Study v Sentiment'!B717+0.5*'Study v Sentiment'!C717</f>
        <v>2.5804999999999998</v>
      </c>
    </row>
    <row r="991" spans="1:2" ht="22" x14ac:dyDescent="0.3">
      <c r="A991" s="17" t="s">
        <v>337</v>
      </c>
      <c r="B991" s="18">
        <f>0.5 *'Study v Sentiment'!B671+0.5*'Study v Sentiment'!C671</f>
        <v>2.5834999999999999</v>
      </c>
    </row>
    <row r="992" spans="1:2" ht="22" x14ac:dyDescent="0.3">
      <c r="A992" s="10" t="s">
        <v>121</v>
      </c>
      <c r="B992" s="11">
        <f>0.5 *'Study v Sentiment'!B659+0.5*'Study v Sentiment'!C659</f>
        <v>2.5844999999999998</v>
      </c>
    </row>
    <row r="993" spans="1:2" ht="22" x14ac:dyDescent="0.3">
      <c r="A993" s="17" t="s">
        <v>305</v>
      </c>
      <c r="B993" s="18">
        <f>0.5 *'Study v Sentiment'!B542+0.5*'Study v Sentiment'!C542</f>
        <v>2.5954999999999999</v>
      </c>
    </row>
    <row r="994" spans="1:2" ht="22" x14ac:dyDescent="0.3">
      <c r="A994" s="17" t="s">
        <v>305</v>
      </c>
      <c r="B994" s="18">
        <f>0.5 *'Study v Sentiment'!B527+0.5*'Study v Sentiment'!C527</f>
        <v>2.5975000000000001</v>
      </c>
    </row>
    <row r="995" spans="1:2" ht="22" x14ac:dyDescent="0.3">
      <c r="A995" s="17" t="s">
        <v>305</v>
      </c>
      <c r="B995" s="18">
        <f>0.5 *'Study v Sentiment'!B485+0.5*'Study v Sentiment'!C485</f>
        <v>2.6004999999999998</v>
      </c>
    </row>
    <row r="996" spans="1:2" ht="22" x14ac:dyDescent="0.3">
      <c r="A996" s="10" t="s">
        <v>91</v>
      </c>
      <c r="B996" s="11">
        <f>0.5 *'Study v Sentiment'!B226+0.5*'Study v Sentiment'!C226</f>
        <v>2.6005000000000003</v>
      </c>
    </row>
    <row r="997" spans="1:2" ht="22" x14ac:dyDescent="0.3">
      <c r="A997" s="10" t="s">
        <v>110</v>
      </c>
      <c r="B997" s="11">
        <f>0.5 *'Study v Sentiment'!B481+0.5*'Study v Sentiment'!C481</f>
        <v>2.601</v>
      </c>
    </row>
    <row r="998" spans="1:2" ht="22" x14ac:dyDescent="0.3">
      <c r="A998" s="17" t="s">
        <v>287</v>
      </c>
      <c r="B998" s="18">
        <f>0.5 *'Study v Sentiment'!B456+0.5*'Study v Sentiment'!C456</f>
        <v>2.6030000000000002</v>
      </c>
    </row>
    <row r="999" spans="1:2" ht="22" x14ac:dyDescent="0.3">
      <c r="A999" s="6" t="s">
        <v>27</v>
      </c>
      <c r="B999" s="7">
        <f>0.5 *'Study v Sentiment'!B446+0.5*'Study v Sentiment'!C446</f>
        <v>2.6044999999999998</v>
      </c>
    </row>
    <row r="1000" spans="1:2" ht="22" x14ac:dyDescent="0.3">
      <c r="A1000" s="6" t="s">
        <v>14</v>
      </c>
      <c r="B1000" s="7">
        <f>0.5 *'Study v Sentiment'!B368+0.5*'Study v Sentiment'!C368</f>
        <v>2.6114999999999999</v>
      </c>
    </row>
    <row r="1001" spans="1:2" ht="22" x14ac:dyDescent="0.3">
      <c r="A1001" s="6" t="s">
        <v>29</v>
      </c>
      <c r="B1001" s="7">
        <f>0.5 *'Study v Sentiment'!B352+0.5*'Study v Sentiment'!C352</f>
        <v>2.613</v>
      </c>
    </row>
    <row r="1002" spans="1:2" ht="22" x14ac:dyDescent="0.3">
      <c r="A1002" s="17" t="s">
        <v>326</v>
      </c>
      <c r="B1002" s="18">
        <f>0.5 *'Study v Sentiment'!B346+0.5*'Study v Sentiment'!C346</f>
        <v>2.6135000000000002</v>
      </c>
    </row>
    <row r="1003" spans="1:2" ht="22" x14ac:dyDescent="0.3">
      <c r="A1003" s="17" t="s">
        <v>313</v>
      </c>
      <c r="B1003" s="18">
        <f>0.5 *'Study v Sentiment'!B252+0.5*'Study v Sentiment'!C252</f>
        <v>2.6230000000000002</v>
      </c>
    </row>
    <row r="1004" spans="1:2" ht="22" x14ac:dyDescent="0.3">
      <c r="A1004" s="6" t="s">
        <v>18</v>
      </c>
      <c r="B1004" s="7">
        <f>0.5 *'Study v Sentiment'!B228+0.5*'Study v Sentiment'!C228</f>
        <v>2.6259999999999999</v>
      </c>
    </row>
    <row r="1005" spans="1:2" ht="22" x14ac:dyDescent="0.3">
      <c r="A1005" s="17" t="s">
        <v>309</v>
      </c>
      <c r="B1005" s="18">
        <f>0.5 *'Study v Sentiment'!B208+0.5*'Study v Sentiment'!C208</f>
        <v>2.629</v>
      </c>
    </row>
    <row r="1006" spans="1:2" ht="22" x14ac:dyDescent="0.3">
      <c r="A1006" s="6" t="s">
        <v>14</v>
      </c>
      <c r="B1006" s="7">
        <f>0.5 *'Study v Sentiment'!B177+0.5*'Study v Sentiment'!C177</f>
        <v>2.6345000000000001</v>
      </c>
    </row>
    <row r="1007" spans="1:2" ht="22" x14ac:dyDescent="0.3">
      <c r="A1007" s="6" t="s">
        <v>14</v>
      </c>
      <c r="B1007" s="7">
        <f>0.5 *'Study v Sentiment'!B131+0.5*'Study v Sentiment'!C131</f>
        <v>2.64</v>
      </c>
    </row>
    <row r="1008" spans="1:2" ht="22" x14ac:dyDescent="0.3">
      <c r="A1008" s="6" t="s">
        <v>29</v>
      </c>
      <c r="B1008" s="7">
        <f>0.5 *'Study v Sentiment'!B111+0.5*'Study v Sentiment'!C111</f>
        <v>2.6429999999999998</v>
      </c>
    </row>
    <row r="1009" spans="1:2" ht="22" x14ac:dyDescent="0.3">
      <c r="A1009" s="17" t="s">
        <v>299</v>
      </c>
      <c r="B1009" s="18">
        <f>0.5 *'Study v Sentiment'!B623+0.5*'Study v Sentiment'!C623</f>
        <v>2.7310000000000003</v>
      </c>
    </row>
    <row r="1010" spans="1:2" ht="22" x14ac:dyDescent="0.3">
      <c r="A1010" s="17" t="s">
        <v>310</v>
      </c>
      <c r="B1010" s="18">
        <f>0.5 *'Study v Sentiment'!B516+0.5*'Study v Sentiment'!C516</f>
        <v>2.7415000000000003</v>
      </c>
    </row>
    <row r="1011" spans="1:2" ht="22" x14ac:dyDescent="0.3">
      <c r="A1011" s="10" t="s">
        <v>96</v>
      </c>
      <c r="B1011" s="11">
        <f>0.5 *'Study v Sentiment'!B647+0.5*'Study v Sentiment'!C647</f>
        <v>2.7439999999999998</v>
      </c>
    </row>
    <row r="1012" spans="1:2" ht="22" x14ac:dyDescent="0.3">
      <c r="A1012" s="17" t="s">
        <v>335</v>
      </c>
      <c r="B1012" s="18">
        <f>0.5 *'Study v Sentiment'!B451+0.5*'Study v Sentiment'!C451</f>
        <v>2.7470000000000003</v>
      </c>
    </row>
    <row r="1013" spans="1:2" ht="22" x14ac:dyDescent="0.3">
      <c r="A1013" s="6" t="s">
        <v>39</v>
      </c>
      <c r="B1013" s="7">
        <f>0.5 *'Study v Sentiment'!B448+0.5*'Study v Sentiment'!C448</f>
        <v>2.7475000000000001</v>
      </c>
    </row>
    <row r="1014" spans="1:2" ht="22" x14ac:dyDescent="0.3">
      <c r="A1014" s="10" t="s">
        <v>96</v>
      </c>
      <c r="B1014" s="11">
        <f>0.5 *'Study v Sentiment'!B880+0.5*'Study v Sentiment'!C880</f>
        <v>2.7475000000000001</v>
      </c>
    </row>
    <row r="1015" spans="1:2" ht="22" x14ac:dyDescent="0.3">
      <c r="A1015" s="17" t="s">
        <v>308</v>
      </c>
      <c r="B1015" s="18">
        <f>0.5 *'Study v Sentiment'!B425+0.5*'Study v Sentiment'!C425</f>
        <v>2.75</v>
      </c>
    </row>
    <row r="1016" spans="1:2" ht="22" x14ac:dyDescent="0.3">
      <c r="A1016" s="17" t="s">
        <v>305</v>
      </c>
      <c r="B1016" s="18">
        <f>0.5 *'Study v Sentiment'!B353+0.5*'Study v Sentiment'!C353</f>
        <v>2.7560000000000002</v>
      </c>
    </row>
    <row r="1017" spans="1:2" ht="22" x14ac:dyDescent="0.3">
      <c r="A1017" s="17" t="s">
        <v>291</v>
      </c>
      <c r="B1017" s="18">
        <f>0.5 *'Study v Sentiment'!B343+0.5*'Study v Sentiment'!C343</f>
        <v>2.7570000000000001</v>
      </c>
    </row>
    <row r="1018" spans="1:2" ht="22" x14ac:dyDescent="0.3">
      <c r="A1018" s="10" t="s">
        <v>90</v>
      </c>
      <c r="B1018" s="11">
        <f>0.5 *'Study v Sentiment'!B225+0.5*'Study v Sentiment'!C225</f>
        <v>2.7589999999999999</v>
      </c>
    </row>
    <row r="1019" spans="1:2" ht="22" x14ac:dyDescent="0.3">
      <c r="A1019" s="17" t="s">
        <v>299</v>
      </c>
      <c r="B1019" s="18">
        <f>0.5 *'Study v Sentiment'!B775+0.5*'Study v Sentiment'!C775</f>
        <v>2.7590000000000003</v>
      </c>
    </row>
    <row r="1020" spans="1:2" ht="22" x14ac:dyDescent="0.3">
      <c r="A1020" s="17" t="s">
        <v>287</v>
      </c>
      <c r="B1020" s="18">
        <f>0.5 *'Study v Sentiment'!B558+0.5*'Study v Sentiment'!C558</f>
        <v>2.7775000000000003</v>
      </c>
    </row>
    <row r="1021" spans="1:2" ht="22" x14ac:dyDescent="0.3">
      <c r="A1021" s="17" t="s">
        <v>310</v>
      </c>
      <c r="B1021" s="18">
        <f>0.5 *'Study v Sentiment'!B533+0.5*'Study v Sentiment'!C533</f>
        <v>2.7810000000000001</v>
      </c>
    </row>
    <row r="1022" spans="1:2" ht="22" x14ac:dyDescent="0.3">
      <c r="A1022" s="6" t="s">
        <v>27</v>
      </c>
      <c r="B1022" s="7">
        <f>0.5 *'Study v Sentiment'!B458+0.5*'Study v Sentiment'!C458</f>
        <v>2.7865000000000002</v>
      </c>
    </row>
    <row r="1023" spans="1:2" ht="22" x14ac:dyDescent="0.3">
      <c r="A1023" s="17" t="s">
        <v>290</v>
      </c>
      <c r="B1023" s="18">
        <f>0.5 *'Study v Sentiment'!B103+0.5*'Study v Sentiment'!C103</f>
        <v>2.7869999999999999</v>
      </c>
    </row>
    <row r="1024" spans="1:2" ht="22" x14ac:dyDescent="0.3">
      <c r="A1024" s="17" t="s">
        <v>307</v>
      </c>
      <c r="B1024" s="18">
        <f>0.5 *'Study v Sentiment'!B444+0.5*'Study v Sentiment'!C444</f>
        <v>2.7885</v>
      </c>
    </row>
    <row r="1025" spans="1:2" ht="22" x14ac:dyDescent="0.3">
      <c r="A1025" s="17" t="s">
        <v>308</v>
      </c>
      <c r="B1025" s="18">
        <f>0.5 *'Study v Sentiment'!B750+0.5*'Study v Sentiment'!C750</f>
        <v>2.7919999999999998</v>
      </c>
    </row>
    <row r="1026" spans="1:2" ht="22" x14ac:dyDescent="0.3">
      <c r="A1026" s="17" t="s">
        <v>291</v>
      </c>
      <c r="B1026" s="18">
        <f>0.5 *'Study v Sentiment'!B378+0.5*'Study v Sentiment'!C378</f>
        <v>2.7945000000000002</v>
      </c>
    </row>
    <row r="1027" spans="1:2" ht="22" x14ac:dyDescent="0.3">
      <c r="A1027" s="17" t="s">
        <v>287</v>
      </c>
      <c r="B1027" s="18">
        <f>0.5 *'Study v Sentiment'!B320+0.5*'Study v Sentiment'!C320</f>
        <v>2.8005</v>
      </c>
    </row>
    <row r="1028" spans="1:2" ht="22" x14ac:dyDescent="0.3">
      <c r="A1028" s="17" t="s">
        <v>308</v>
      </c>
      <c r="B1028" s="18">
        <f>0.5 *'Study v Sentiment'!B261+0.5*'Study v Sentiment'!C261</f>
        <v>2.8065000000000002</v>
      </c>
    </row>
    <row r="1029" spans="1:2" ht="22" x14ac:dyDescent="0.3">
      <c r="A1029" s="6" t="s">
        <v>39</v>
      </c>
      <c r="B1029" s="7">
        <f>0.5 *'Study v Sentiment'!B402+0.5*'Study v Sentiment'!C402</f>
        <v>2.8235000000000001</v>
      </c>
    </row>
    <row r="1030" spans="1:2" ht="22" x14ac:dyDescent="0.3">
      <c r="A1030" s="17" t="s">
        <v>301</v>
      </c>
      <c r="B1030" s="18">
        <f>0.5 *'Study v Sentiment'!B394+0.5*'Study v Sentiment'!C394</f>
        <v>2.8239999999999998</v>
      </c>
    </row>
    <row r="1031" spans="1:2" ht="22" x14ac:dyDescent="0.3">
      <c r="A1031" s="6" t="s">
        <v>29</v>
      </c>
      <c r="B1031" s="7">
        <f>0.5 *'Study v Sentiment'!B835+0.5*'Study v Sentiment'!C835</f>
        <v>2.8239999999999998</v>
      </c>
    </row>
    <row r="1032" spans="1:2" ht="22" x14ac:dyDescent="0.3">
      <c r="A1032" s="6" t="s">
        <v>39</v>
      </c>
      <c r="B1032" s="7">
        <f>0.5 *'Study v Sentiment'!B384+0.5*'Study v Sentiment'!C384</f>
        <v>2.8245</v>
      </c>
    </row>
    <row r="1033" spans="1:2" ht="22" x14ac:dyDescent="0.3">
      <c r="A1033" s="17" t="s">
        <v>313</v>
      </c>
      <c r="B1033" s="18">
        <f>0.5 *'Study v Sentiment'!B381+0.5*'Study v Sentiment'!C381</f>
        <v>2.8250000000000002</v>
      </c>
    </row>
    <row r="1034" spans="1:2" ht="22" x14ac:dyDescent="0.3">
      <c r="A1034" s="17" t="s">
        <v>307</v>
      </c>
      <c r="B1034" s="18">
        <f>0.5 *'Study v Sentiment'!B325+0.5*'Study v Sentiment'!C325</f>
        <v>2.8304999999999998</v>
      </c>
    </row>
    <row r="1035" spans="1:2" ht="22" x14ac:dyDescent="0.3">
      <c r="A1035" s="17" t="s">
        <v>308</v>
      </c>
      <c r="B1035" s="18">
        <f>0.5 *'Study v Sentiment'!B312+0.5*'Study v Sentiment'!C312</f>
        <v>2.8319999999999999</v>
      </c>
    </row>
    <row r="1036" spans="1:2" ht="22" x14ac:dyDescent="0.3">
      <c r="A1036" s="17" t="s">
        <v>326</v>
      </c>
      <c r="B1036" s="18">
        <f>0.5 *'Study v Sentiment'!B721+0.5*'Study v Sentiment'!C721</f>
        <v>2.8355000000000001</v>
      </c>
    </row>
    <row r="1037" spans="1:2" ht="22" x14ac:dyDescent="0.3">
      <c r="A1037" s="17" t="s">
        <v>290</v>
      </c>
      <c r="B1037" s="18">
        <f>0.5 *'Study v Sentiment'!B672+0.5*'Study v Sentiment'!C672</f>
        <v>2.839</v>
      </c>
    </row>
    <row r="1038" spans="1:2" ht="22" x14ac:dyDescent="0.3">
      <c r="A1038" s="17" t="s">
        <v>308</v>
      </c>
      <c r="B1038" s="18">
        <f>0.5 *'Study v Sentiment'!B644+0.5*'Study v Sentiment'!C644</f>
        <v>2.8414999999999999</v>
      </c>
    </row>
    <row r="1039" spans="1:2" ht="22" x14ac:dyDescent="0.3">
      <c r="A1039" s="10" t="s">
        <v>114</v>
      </c>
      <c r="B1039" s="11">
        <f>0.5 *'Study v Sentiment'!B543+0.5*'Study v Sentiment'!C543</f>
        <v>2.851</v>
      </c>
    </row>
    <row r="1040" spans="1:2" ht="22" x14ac:dyDescent="0.3">
      <c r="A1040" s="17" t="s">
        <v>302</v>
      </c>
      <c r="B1040" s="18">
        <f>0.5 *'Study v Sentiment'!B486+0.5*'Study v Sentiment'!C486</f>
        <v>2.8559999999999999</v>
      </c>
    </row>
    <row r="1041" spans="1:2" ht="22" x14ac:dyDescent="0.3">
      <c r="A1041" s="10" t="s">
        <v>107</v>
      </c>
      <c r="B1041" s="11">
        <f>0.5 *'Study v Sentiment'!B424+0.5*'Study v Sentiment'!C424</f>
        <v>2.8624999999999998</v>
      </c>
    </row>
    <row r="1042" spans="1:2" ht="22" x14ac:dyDescent="0.3">
      <c r="A1042" s="17" t="s">
        <v>302</v>
      </c>
      <c r="B1042" s="18">
        <f>0.5 *'Study v Sentiment'!B338+0.5*'Study v Sentiment'!C338</f>
        <v>2.87</v>
      </c>
    </row>
    <row r="1043" spans="1:2" ht="22" x14ac:dyDescent="0.3">
      <c r="A1043" s="6" t="s">
        <v>21</v>
      </c>
      <c r="B1043" s="7">
        <f>0.5 *'Study v Sentiment'!B271+0.5*'Study v Sentiment'!C271</f>
        <v>2.8769999999999998</v>
      </c>
    </row>
    <row r="1044" spans="1:2" ht="22" x14ac:dyDescent="0.3">
      <c r="A1044" s="10" t="s">
        <v>96</v>
      </c>
      <c r="B1044" s="11">
        <f>0.5 *'Study v Sentiment'!B900+0.5*'Study v Sentiment'!C900</f>
        <v>2.8774999999999999</v>
      </c>
    </row>
    <row r="1045" spans="1:2" ht="22" x14ac:dyDescent="0.3">
      <c r="A1045" s="17" t="s">
        <v>302</v>
      </c>
      <c r="B1045" s="18">
        <f>0.5 *'Study v Sentiment'!B685+0.5*'Study v Sentiment'!C685</f>
        <v>2.879</v>
      </c>
    </row>
    <row r="1046" spans="1:2" ht="22" x14ac:dyDescent="0.3">
      <c r="A1046" s="17" t="s">
        <v>308</v>
      </c>
      <c r="B1046" s="18">
        <f>0.5 *'Study v Sentiment'!B591+0.5*'Study v Sentiment'!C591</f>
        <v>2.8875000000000002</v>
      </c>
    </row>
    <row r="1047" spans="1:2" ht="22" x14ac:dyDescent="0.3">
      <c r="A1047" s="6" t="s">
        <v>41</v>
      </c>
      <c r="B1047" s="7">
        <f>0.5 *'Study v Sentiment'!B663+0.5*'Study v Sentiment'!C663</f>
        <v>2.9010000000000002</v>
      </c>
    </row>
    <row r="1048" spans="1:2" ht="22" x14ac:dyDescent="0.3">
      <c r="A1048" s="17" t="s">
        <v>310</v>
      </c>
      <c r="B1048" s="18">
        <f>0.5 *'Study v Sentiment'!B652+0.5*'Study v Sentiment'!C652</f>
        <v>2.9020000000000001</v>
      </c>
    </row>
    <row r="1049" spans="1:2" ht="22" x14ac:dyDescent="0.3">
      <c r="A1049" s="17" t="s">
        <v>301</v>
      </c>
      <c r="B1049" s="18">
        <f>0.5 *'Study v Sentiment'!B540+0.5*'Study v Sentiment'!C540</f>
        <v>2.9024999999999999</v>
      </c>
    </row>
    <row r="1050" spans="1:2" ht="22" x14ac:dyDescent="0.3">
      <c r="A1050" s="17" t="s">
        <v>321</v>
      </c>
      <c r="B1050" s="18">
        <f>0.5 *'Study v Sentiment'!B570+0.5*'Study v Sentiment'!C570</f>
        <v>2.9095</v>
      </c>
    </row>
    <row r="1051" spans="1:2" ht="22" x14ac:dyDescent="0.3">
      <c r="A1051" s="17" t="s">
        <v>309</v>
      </c>
      <c r="B1051" s="18">
        <f>0.5 *'Study v Sentiment'!B478+0.5*'Study v Sentiment'!C478</f>
        <v>2.9180000000000001</v>
      </c>
    </row>
    <row r="1052" spans="1:2" ht="22" x14ac:dyDescent="0.3">
      <c r="A1052" s="10" t="s">
        <v>121</v>
      </c>
      <c r="B1052" s="11">
        <f>0.5 *'Study v Sentiment'!B1041+0.5*'Study v Sentiment'!C1041</f>
        <v>2.92</v>
      </c>
    </row>
    <row r="1053" spans="1:2" ht="22" x14ac:dyDescent="0.3">
      <c r="A1053" s="17" t="s">
        <v>365</v>
      </c>
      <c r="B1053" s="18">
        <f>0.5 *'Study v Sentiment'!B768+0.5*'Study v Sentiment'!C768</f>
        <v>2.923</v>
      </c>
    </row>
    <row r="1054" spans="1:2" ht="22" x14ac:dyDescent="0.3">
      <c r="A1054" s="17" t="s">
        <v>307</v>
      </c>
      <c r="B1054" s="18">
        <f>0.5 *'Study v Sentiment'!B557+0.5*'Study v Sentiment'!C557</f>
        <v>2.9415</v>
      </c>
    </row>
    <row r="1055" spans="1:2" ht="22" x14ac:dyDescent="0.3">
      <c r="A1055" s="6" t="s">
        <v>41</v>
      </c>
      <c r="B1055" s="7">
        <f>0.5 *'Study v Sentiment'!B460+0.5*'Study v Sentiment'!C460</f>
        <v>2.9499999999999997</v>
      </c>
    </row>
    <row r="1056" spans="1:2" ht="22" x14ac:dyDescent="0.3">
      <c r="A1056" s="17" t="s">
        <v>287</v>
      </c>
      <c r="B1056" s="18">
        <f>0.5 *'Study v Sentiment'!B367+0.5*'Study v Sentiment'!C367</f>
        <v>2.9589999999999996</v>
      </c>
    </row>
    <row r="1057" spans="1:2" ht="22" x14ac:dyDescent="0.3">
      <c r="A1057" s="6" t="s">
        <v>14</v>
      </c>
      <c r="B1057" s="7">
        <f>0.5 *'Study v Sentiment'!B702+0.5*'Study v Sentiment'!C702</f>
        <v>3.0060000000000002</v>
      </c>
    </row>
    <row r="1058" spans="1:2" ht="22" x14ac:dyDescent="0.3">
      <c r="A1058" s="17" t="s">
        <v>287</v>
      </c>
      <c r="B1058" s="18">
        <f>0.5 *'Study v Sentiment'!B692+0.5*'Study v Sentiment'!C692</f>
        <v>3.0065</v>
      </c>
    </row>
    <row r="1059" spans="1:2" ht="22" x14ac:dyDescent="0.3">
      <c r="A1059" s="17" t="s">
        <v>311</v>
      </c>
      <c r="B1059" s="18">
        <f>0.5 *'Study v Sentiment'!B693+0.5*'Study v Sentiment'!C693</f>
        <v>3.0065</v>
      </c>
    </row>
    <row r="1060" spans="1:2" ht="22" x14ac:dyDescent="0.3">
      <c r="A1060" s="17" t="s">
        <v>291</v>
      </c>
      <c r="B1060" s="18">
        <f>0.5 *'Study v Sentiment'!B694+0.5*'Study v Sentiment'!C694</f>
        <v>3.0065</v>
      </c>
    </row>
    <row r="1061" spans="1:2" ht="22" x14ac:dyDescent="0.3">
      <c r="A1061" s="6" t="s">
        <v>14</v>
      </c>
      <c r="B1061" s="7">
        <f>0.5 *'Study v Sentiment'!B530+0.5*'Study v Sentiment'!C530</f>
        <v>3.0215000000000001</v>
      </c>
    </row>
    <row r="1062" spans="1:2" ht="22" x14ac:dyDescent="0.3">
      <c r="A1062" s="17" t="s">
        <v>294</v>
      </c>
      <c r="B1062" s="18">
        <f>0.5 *'Study v Sentiment'!B501+0.5*'Study v Sentiment'!C501</f>
        <v>3.0234999999999999</v>
      </c>
    </row>
    <row r="1063" spans="1:2" ht="22" x14ac:dyDescent="0.3">
      <c r="A1063" s="17" t="s">
        <v>307</v>
      </c>
      <c r="B1063" s="18">
        <f>0.5 *'Study v Sentiment'!B224+0.5*'Study v Sentiment'!C224</f>
        <v>3.0250000000000004</v>
      </c>
    </row>
    <row r="1064" spans="1:2" ht="22" x14ac:dyDescent="0.3">
      <c r="A1064" s="17" t="s">
        <v>311</v>
      </c>
      <c r="B1064" s="18">
        <f>0.5 *'Study v Sentiment'!B471+0.5*'Study v Sentiment'!C471</f>
        <v>3.0260000000000002</v>
      </c>
    </row>
    <row r="1065" spans="1:2" ht="22" x14ac:dyDescent="0.3">
      <c r="A1065" s="17" t="s">
        <v>310</v>
      </c>
      <c r="B1065" s="18">
        <f>0.5 *'Study v Sentiment'!B452+0.5*'Study v Sentiment'!C452</f>
        <v>3.028</v>
      </c>
    </row>
    <row r="1066" spans="1:2" ht="22" x14ac:dyDescent="0.3">
      <c r="A1066" s="17" t="s">
        <v>307</v>
      </c>
      <c r="B1066" s="18">
        <f>0.5 *'Study v Sentiment'!B449+0.5*'Study v Sentiment'!C449</f>
        <v>3.0285000000000002</v>
      </c>
    </row>
    <row r="1067" spans="1:2" ht="22" x14ac:dyDescent="0.3">
      <c r="A1067" s="6" t="s">
        <v>14</v>
      </c>
      <c r="B1067" s="7">
        <f>0.5 *'Study v Sentiment'!B438+0.5*'Study v Sentiment'!C438</f>
        <v>3.0295000000000001</v>
      </c>
    </row>
    <row r="1068" spans="1:2" ht="22" x14ac:dyDescent="0.3">
      <c r="A1068" s="17" t="s">
        <v>308</v>
      </c>
      <c r="B1068" s="18">
        <f>0.5 *'Study v Sentiment'!B407+0.5*'Study v Sentiment'!C407</f>
        <v>3.0325000000000002</v>
      </c>
    </row>
    <row r="1069" spans="1:2" ht="22" x14ac:dyDescent="0.3">
      <c r="A1069" s="10" t="s">
        <v>125</v>
      </c>
      <c r="B1069" s="11">
        <f>0.5 *'Study v Sentiment'!B707+0.5*'Study v Sentiment'!C707</f>
        <v>3.0465</v>
      </c>
    </row>
    <row r="1070" spans="1:2" ht="22" x14ac:dyDescent="0.3">
      <c r="A1070" s="17" t="s">
        <v>297</v>
      </c>
      <c r="B1070" s="18">
        <f>0.5 *'Study v Sentiment'!B134+0.5*'Study v Sentiment'!C134</f>
        <v>3.0640000000000001</v>
      </c>
    </row>
    <row r="1071" spans="1:2" ht="22" x14ac:dyDescent="0.3">
      <c r="A1071" s="17" t="s">
        <v>301</v>
      </c>
      <c r="B1071" s="18">
        <f>0.5 *'Study v Sentiment'!B606+0.5*'Study v Sentiment'!C606</f>
        <v>3.0649999999999999</v>
      </c>
    </row>
    <row r="1072" spans="1:2" ht="22" x14ac:dyDescent="0.3">
      <c r="A1072" s="6" t="s">
        <v>18</v>
      </c>
      <c r="B1072" s="7">
        <f>0.5 *'Study v Sentiment'!B95+0.5*'Study v Sentiment'!C95</f>
        <v>3.07</v>
      </c>
    </row>
    <row r="1073" spans="1:2" ht="22" x14ac:dyDescent="0.3">
      <c r="A1073" s="17" t="s">
        <v>302</v>
      </c>
      <c r="B1073" s="18">
        <f>0.5 *'Study v Sentiment'!B584+0.5*'Study v Sentiment'!C584</f>
        <v>3.0819999999999999</v>
      </c>
    </row>
    <row r="1074" spans="1:2" ht="22" x14ac:dyDescent="0.3">
      <c r="A1074" s="17" t="s">
        <v>301</v>
      </c>
      <c r="B1074" s="18">
        <f>0.5 *'Study v Sentiment'!B529+0.5*'Study v Sentiment'!C529</f>
        <v>3.0880000000000001</v>
      </c>
    </row>
    <row r="1075" spans="1:2" ht="22" x14ac:dyDescent="0.3">
      <c r="A1075" s="17" t="s">
        <v>320</v>
      </c>
      <c r="B1075" s="18">
        <f>0.5 *'Study v Sentiment'!B679+0.5*'Study v Sentiment'!C679</f>
        <v>3.0939999999999999</v>
      </c>
    </row>
    <row r="1076" spans="1:2" ht="22" x14ac:dyDescent="0.3">
      <c r="A1076" s="17" t="s">
        <v>313</v>
      </c>
      <c r="B1076" s="18">
        <f>0.5 *'Study v Sentiment'!B413+0.5*'Study v Sentiment'!C413</f>
        <v>3.0985</v>
      </c>
    </row>
    <row r="1077" spans="1:2" ht="22" x14ac:dyDescent="0.3">
      <c r="A1077" s="17" t="s">
        <v>321</v>
      </c>
      <c r="B1077" s="18">
        <f>0.5 *'Study v Sentiment'!B578+0.5*'Study v Sentiment'!C578</f>
        <v>3.1030000000000002</v>
      </c>
    </row>
    <row r="1078" spans="1:2" ht="22" x14ac:dyDescent="0.3">
      <c r="A1078" s="17" t="s">
        <v>310</v>
      </c>
      <c r="B1078" s="18">
        <f>0.5 *'Study v Sentiment'!B698+0.5*'Study v Sentiment'!C698</f>
        <v>3.1085000000000003</v>
      </c>
    </row>
    <row r="1079" spans="1:2" ht="22" x14ac:dyDescent="0.3">
      <c r="A1079" s="17" t="s">
        <v>313</v>
      </c>
      <c r="B1079" s="18">
        <f>0.5 *'Study v Sentiment'!B243+0.5*'Study v Sentiment'!C243</f>
        <v>3.1145</v>
      </c>
    </row>
    <row r="1080" spans="1:2" ht="22" x14ac:dyDescent="0.3">
      <c r="A1080" s="10" t="s">
        <v>123</v>
      </c>
      <c r="B1080" s="11">
        <f>0.5 *'Study v Sentiment'!B680+0.5*'Study v Sentiment'!C680</f>
        <v>3.1194999999999999</v>
      </c>
    </row>
    <row r="1081" spans="1:2" ht="22" x14ac:dyDescent="0.3">
      <c r="A1081" s="6" t="s">
        <v>41</v>
      </c>
      <c r="B1081" s="7">
        <f>0.5 *'Study v Sentiment'!B706+0.5*'Study v Sentiment'!C706</f>
        <v>3.1285000000000003</v>
      </c>
    </row>
    <row r="1082" spans="1:2" ht="22" x14ac:dyDescent="0.3">
      <c r="A1082" s="17" t="s">
        <v>337</v>
      </c>
      <c r="B1082" s="18">
        <f>0.5 *'Study v Sentiment'!B684+0.5*'Study v Sentiment'!C684</f>
        <v>3.1295000000000002</v>
      </c>
    </row>
    <row r="1083" spans="1:2" ht="22" x14ac:dyDescent="0.3">
      <c r="A1083" s="17" t="s">
        <v>305</v>
      </c>
      <c r="B1083" s="18">
        <f>0.5 *'Study v Sentiment'!B620+0.5*'Study v Sentiment'!C620</f>
        <v>3.1350000000000002</v>
      </c>
    </row>
    <row r="1084" spans="1:2" ht="22" x14ac:dyDescent="0.3">
      <c r="A1084" s="6" t="s">
        <v>33</v>
      </c>
      <c r="B1084" s="7">
        <f>0.5 *'Study v Sentiment'!B612+0.5*'Study v Sentiment'!C612</f>
        <v>3.1355</v>
      </c>
    </row>
    <row r="1085" spans="1:2" ht="22" x14ac:dyDescent="0.3">
      <c r="A1085" s="17" t="s">
        <v>337</v>
      </c>
      <c r="B1085" s="18">
        <f>0.5 *'Study v Sentiment'!B589+0.5*'Study v Sentiment'!C589</f>
        <v>3.1380000000000003</v>
      </c>
    </row>
    <row r="1086" spans="1:2" ht="22" x14ac:dyDescent="0.3">
      <c r="A1086" s="17" t="s">
        <v>299</v>
      </c>
      <c r="B1086" s="18">
        <f>0.5 *'Study v Sentiment'!B556+0.5*'Study v Sentiment'!C556</f>
        <v>3.141</v>
      </c>
    </row>
    <row r="1087" spans="1:2" ht="22" x14ac:dyDescent="0.3">
      <c r="A1087" s="10" t="s">
        <v>96</v>
      </c>
      <c r="B1087" s="11">
        <f>0.5 *'Study v Sentiment'!B863+0.5*'Study v Sentiment'!C863</f>
        <v>3.1479999999999997</v>
      </c>
    </row>
    <row r="1088" spans="1:2" ht="22" x14ac:dyDescent="0.3">
      <c r="A1088" s="10" t="s">
        <v>96</v>
      </c>
      <c r="B1088" s="11">
        <f>0.5 *'Study v Sentiment'!B847+0.5*'Study v Sentiment'!C847</f>
        <v>3.1494999999999997</v>
      </c>
    </row>
    <row r="1089" spans="1:2" ht="22" x14ac:dyDescent="0.3">
      <c r="A1089" s="17" t="s">
        <v>294</v>
      </c>
      <c r="B1089" s="18">
        <f>0.5 *'Study v Sentiment'!B141+0.5*'Study v Sentiment'!C141</f>
        <v>3.1505000000000001</v>
      </c>
    </row>
    <row r="1090" spans="1:2" ht="22" x14ac:dyDescent="0.3">
      <c r="A1090" s="6" t="s">
        <v>14</v>
      </c>
      <c r="B1090" s="7">
        <f>0.5 *'Study v Sentiment'!B411+0.5*'Study v Sentiment'!C411</f>
        <v>3.1550000000000002</v>
      </c>
    </row>
    <row r="1091" spans="1:2" ht="22" x14ac:dyDescent="0.3">
      <c r="A1091" s="17" t="s">
        <v>308</v>
      </c>
      <c r="B1091" s="18">
        <f>0.5 *'Study v Sentiment'!B718+0.5*'Study v Sentiment'!C718</f>
        <v>3.1629999999999998</v>
      </c>
    </row>
    <row r="1092" spans="1:2" ht="22" x14ac:dyDescent="0.3">
      <c r="A1092" s="17" t="s">
        <v>299</v>
      </c>
      <c r="B1092" s="18">
        <f>0.5 *'Study v Sentiment'!B922+0.5*'Study v Sentiment'!C922</f>
        <v>3.1974999999999998</v>
      </c>
    </row>
    <row r="1093" spans="1:2" ht="22" x14ac:dyDescent="0.3">
      <c r="A1093" s="17" t="s">
        <v>301</v>
      </c>
      <c r="B1093" s="18">
        <f>0.5 *'Study v Sentiment'!B762+0.5*'Study v Sentiment'!C762</f>
        <v>3.2149999999999999</v>
      </c>
    </row>
    <row r="1094" spans="1:2" ht="22" x14ac:dyDescent="0.3">
      <c r="A1094" s="17" t="s">
        <v>309</v>
      </c>
      <c r="B1094" s="18">
        <f>0.5 *'Study v Sentiment'!B642+0.5*'Study v Sentiment'!C642</f>
        <v>3.2250000000000001</v>
      </c>
    </row>
    <row r="1095" spans="1:2" ht="22" x14ac:dyDescent="0.3">
      <c r="A1095" s="17" t="s">
        <v>307</v>
      </c>
      <c r="B1095" s="18">
        <f>0.5 *'Study v Sentiment'!B579+0.5*'Study v Sentiment'!C579</f>
        <v>3.2305000000000001</v>
      </c>
    </row>
    <row r="1096" spans="1:2" ht="22" x14ac:dyDescent="0.3">
      <c r="A1096" s="6" t="s">
        <v>33</v>
      </c>
      <c r="B1096" s="7">
        <f>0.5 *'Study v Sentiment'!B569+0.5*'Study v Sentiment'!C569</f>
        <v>3.2315</v>
      </c>
    </row>
    <row r="1097" spans="1:2" ht="22" x14ac:dyDescent="0.3">
      <c r="A1097" s="10" t="s">
        <v>96</v>
      </c>
      <c r="B1097" s="11">
        <f>0.5 *'Study v Sentiment'!B943+0.5*'Study v Sentiment'!C943</f>
        <v>3.246</v>
      </c>
    </row>
    <row r="1098" spans="1:2" ht="22" x14ac:dyDescent="0.3">
      <c r="A1098" s="6" t="s">
        <v>41</v>
      </c>
      <c r="B1098" s="7">
        <f>0.5 *'Study v Sentiment'!B372+0.5*'Study v Sentiment'!C372</f>
        <v>3.25</v>
      </c>
    </row>
    <row r="1099" spans="1:2" ht="22" x14ac:dyDescent="0.3">
      <c r="A1099" s="17" t="s">
        <v>320</v>
      </c>
      <c r="B1099" s="18">
        <f>0.5 *'Study v Sentiment'!B359+0.5*'Study v Sentiment'!C359</f>
        <v>3.2505000000000002</v>
      </c>
    </row>
    <row r="1100" spans="1:2" ht="22" x14ac:dyDescent="0.3">
      <c r="A1100" s="17" t="s">
        <v>310</v>
      </c>
      <c r="B1100" s="18">
        <f>0.5 *'Study v Sentiment'!B745+0.5*'Study v Sentiment'!C745</f>
        <v>3.2574999999999998</v>
      </c>
    </row>
    <row r="1101" spans="1:2" ht="22" x14ac:dyDescent="0.3">
      <c r="A1101" s="6" t="s">
        <v>35</v>
      </c>
      <c r="B1101" s="7">
        <f>0.5 *'Study v Sentiment'!B259+0.5*'Study v Sentiment'!C259</f>
        <v>3.2614999999999998</v>
      </c>
    </row>
    <row r="1102" spans="1:2" ht="22" x14ac:dyDescent="0.3">
      <c r="A1102" s="6" t="s">
        <v>18</v>
      </c>
      <c r="B1102" s="7">
        <f>0.5 *'Study v Sentiment'!B168+0.5*'Study v Sentiment'!C168</f>
        <v>3.2745000000000002</v>
      </c>
    </row>
    <row r="1103" spans="1:2" ht="22" x14ac:dyDescent="0.3">
      <c r="A1103" s="17" t="s">
        <v>290</v>
      </c>
      <c r="B1103" s="18">
        <f>0.5 *'Study v Sentiment'!B739+0.5*'Study v Sentiment'!C739</f>
        <v>3.2885</v>
      </c>
    </row>
    <row r="1104" spans="1:2" ht="22" x14ac:dyDescent="0.3">
      <c r="A1104" s="17" t="s">
        <v>321</v>
      </c>
      <c r="B1104" s="18">
        <f>0.5 *'Study v Sentiment'!B805+0.5*'Study v Sentiment'!C805</f>
        <v>3.3029999999999999</v>
      </c>
    </row>
    <row r="1105" spans="1:2" ht="22" x14ac:dyDescent="0.3">
      <c r="A1105" s="17" t="s">
        <v>311</v>
      </c>
      <c r="B1105" s="18">
        <f>0.5 *'Study v Sentiment'!B249+0.5*'Study v Sentiment'!C249</f>
        <v>3.3339999999999996</v>
      </c>
    </row>
    <row r="1106" spans="1:2" ht="22" x14ac:dyDescent="0.3">
      <c r="A1106" s="17" t="s">
        <v>290</v>
      </c>
      <c r="B1106" s="18">
        <f>0.5 *'Study v Sentiment'!B829+0.5*'Study v Sentiment'!C829</f>
        <v>3.3359999999999999</v>
      </c>
    </row>
    <row r="1107" spans="1:2" ht="22" x14ac:dyDescent="0.3">
      <c r="A1107" s="17" t="s">
        <v>299</v>
      </c>
      <c r="B1107" s="18">
        <f>0.5 *'Study v Sentiment'!B640+0.5*'Study v Sentiment'!C640</f>
        <v>3.3530000000000002</v>
      </c>
    </row>
    <row r="1108" spans="1:2" ht="22" x14ac:dyDescent="0.3">
      <c r="A1108" s="17" t="s">
        <v>302</v>
      </c>
      <c r="B1108" s="18">
        <f>0.5 *'Study v Sentiment'!B887+0.5*'Study v Sentiment'!C887</f>
        <v>3.3594999999999997</v>
      </c>
    </row>
    <row r="1109" spans="1:2" ht="22" x14ac:dyDescent="0.3">
      <c r="A1109" s="17" t="s">
        <v>299</v>
      </c>
      <c r="B1109" s="18">
        <f>0.5 *'Study v Sentiment'!B487+0.5*'Study v Sentiment'!C487</f>
        <v>3.367</v>
      </c>
    </row>
    <row r="1110" spans="1:2" ht="22" x14ac:dyDescent="0.3">
      <c r="A1110" s="17" t="s">
        <v>301</v>
      </c>
      <c r="B1110" s="18">
        <f>0.5 *'Study v Sentiment'!B455+0.5*'Study v Sentiment'!C455</f>
        <v>3.37</v>
      </c>
    </row>
    <row r="1111" spans="1:2" ht="22" x14ac:dyDescent="0.3">
      <c r="A1111" s="17" t="s">
        <v>291</v>
      </c>
      <c r="B1111" s="18">
        <f>0.5 *'Study v Sentiment'!B699+0.5*'Study v Sentiment'!C699</f>
        <v>3.3944999999999999</v>
      </c>
    </row>
    <row r="1112" spans="1:2" ht="22" x14ac:dyDescent="0.3">
      <c r="A1112" s="17" t="s">
        <v>313</v>
      </c>
      <c r="B1112" s="18">
        <f>0.5 *'Study v Sentiment'!B617+0.5*'Study v Sentiment'!C617</f>
        <v>3.4009999999999998</v>
      </c>
    </row>
    <row r="1113" spans="1:2" ht="22" x14ac:dyDescent="0.3">
      <c r="A1113" s="17" t="s">
        <v>335</v>
      </c>
      <c r="B1113" s="18">
        <f>0.5 *'Study v Sentiment'!B781+0.5*'Study v Sentiment'!C781</f>
        <v>3.4024999999999999</v>
      </c>
    </row>
    <row r="1114" spans="1:2" ht="22" x14ac:dyDescent="0.3">
      <c r="A1114" s="17" t="s">
        <v>309</v>
      </c>
      <c r="B1114" s="18">
        <f>0.5 *'Study v Sentiment'!B893+0.5*'Study v Sentiment'!C893</f>
        <v>3.415</v>
      </c>
    </row>
    <row r="1115" spans="1:2" ht="22" x14ac:dyDescent="0.3">
      <c r="A1115" s="17" t="s">
        <v>302</v>
      </c>
      <c r="B1115" s="18">
        <f>0.5 *'Study v Sentiment'!B447+0.5*'Study v Sentiment'!C447</f>
        <v>3.4169999999999998</v>
      </c>
    </row>
    <row r="1116" spans="1:2" ht="22" x14ac:dyDescent="0.3">
      <c r="A1116" s="17" t="s">
        <v>287</v>
      </c>
      <c r="B1116" s="18">
        <f>0.5 *'Study v Sentiment'!B437+0.5*'Study v Sentiment'!C437</f>
        <v>3.4180000000000001</v>
      </c>
    </row>
    <row r="1117" spans="1:2" ht="22" x14ac:dyDescent="0.3">
      <c r="A1117" s="17" t="s">
        <v>302</v>
      </c>
      <c r="B1117" s="18">
        <f>0.5 *'Study v Sentiment'!B732+0.5*'Study v Sentiment'!C732</f>
        <v>3.4325000000000001</v>
      </c>
    </row>
    <row r="1118" spans="1:2" ht="22" x14ac:dyDescent="0.3">
      <c r="A1118" s="17" t="s">
        <v>314</v>
      </c>
      <c r="B1118" s="18">
        <f>0.5 *'Study v Sentiment'!B276+0.5*'Study v Sentiment'!C276</f>
        <v>3.4335</v>
      </c>
    </row>
    <row r="1119" spans="1:2" ht="22" x14ac:dyDescent="0.3">
      <c r="A1119" s="17" t="s">
        <v>310</v>
      </c>
      <c r="B1119" s="18">
        <f>0.5 *'Study v Sentiment'!B630+0.5*'Study v Sentiment'!C630</f>
        <v>3.4409999999999998</v>
      </c>
    </row>
    <row r="1120" spans="1:2" ht="22" x14ac:dyDescent="0.3">
      <c r="A1120" s="17" t="s">
        <v>290</v>
      </c>
      <c r="B1120" s="18">
        <f>0.5 *'Study v Sentiment'!B590+0.5*'Study v Sentiment'!C590</f>
        <v>3.4445000000000001</v>
      </c>
    </row>
    <row r="1121" spans="1:2" ht="22" x14ac:dyDescent="0.3">
      <c r="A1121" s="17" t="s">
        <v>291</v>
      </c>
      <c r="B1121" s="18">
        <f>0.5 *'Study v Sentiment'!B140+0.5*'Study v Sentiment'!C140</f>
        <v>3.452</v>
      </c>
    </row>
    <row r="1122" spans="1:2" ht="22" x14ac:dyDescent="0.3">
      <c r="A1122" s="17" t="s">
        <v>308</v>
      </c>
      <c r="B1122" s="18">
        <f>0.5 *'Study v Sentiment'!B549+0.5*'Study v Sentiment'!C549</f>
        <v>3.4790000000000001</v>
      </c>
    </row>
    <row r="1123" spans="1:2" ht="22" x14ac:dyDescent="0.3">
      <c r="A1123" s="17" t="s">
        <v>308</v>
      </c>
      <c r="B1123" s="18">
        <f>0.5 *'Study v Sentiment'!B864+0.5*'Study v Sentiment'!C864</f>
        <v>3.4794999999999998</v>
      </c>
    </row>
    <row r="1124" spans="1:2" ht="22" x14ac:dyDescent="0.3">
      <c r="A1124" s="17" t="s">
        <v>307</v>
      </c>
      <c r="B1124" s="18">
        <f>0.5 *'Study v Sentiment'!B719+0.5*'Study v Sentiment'!C719</f>
        <v>3.4950000000000001</v>
      </c>
    </row>
    <row r="1125" spans="1:2" ht="22" x14ac:dyDescent="0.3">
      <c r="A1125" s="10" t="s">
        <v>123</v>
      </c>
      <c r="B1125" s="11">
        <f>0.5 *'Study v Sentiment'!B903+0.5*'Study v Sentiment'!C903</f>
        <v>3.4954999999999998</v>
      </c>
    </row>
    <row r="1126" spans="1:2" ht="22" x14ac:dyDescent="0.3">
      <c r="A1126" s="17" t="s">
        <v>311</v>
      </c>
      <c r="B1126" s="18">
        <f>0.5 *'Study v Sentiment'!B605+0.5*'Study v Sentiment'!C605</f>
        <v>3.5045000000000002</v>
      </c>
    </row>
    <row r="1127" spans="1:2" ht="22" x14ac:dyDescent="0.3">
      <c r="A1127" s="17" t="s">
        <v>337</v>
      </c>
      <c r="B1127" s="18">
        <f>0.5 *'Study v Sentiment'!B960+0.5*'Study v Sentiment'!C960</f>
        <v>3.5150000000000001</v>
      </c>
    </row>
    <row r="1128" spans="1:2" ht="22" x14ac:dyDescent="0.3">
      <c r="A1128" s="17" t="s">
        <v>311</v>
      </c>
      <c r="B1128" s="18">
        <f>0.5 *'Study v Sentiment'!B703+0.5*'Study v Sentiment'!C703</f>
        <v>3.5169999999999999</v>
      </c>
    </row>
    <row r="1129" spans="1:2" ht="22" x14ac:dyDescent="0.3">
      <c r="A1129" s="17" t="s">
        <v>321</v>
      </c>
      <c r="B1129" s="18">
        <f>0.5 *'Study v Sentiment'!B890+0.5*'Study v Sentiment'!C890</f>
        <v>3.5225</v>
      </c>
    </row>
    <row r="1130" spans="1:2" ht="22" x14ac:dyDescent="0.3">
      <c r="A1130" s="17" t="s">
        <v>291</v>
      </c>
      <c r="B1130" s="18">
        <f>0.5 *'Study v Sentiment'!B272+0.5*'Study v Sentiment'!C272</f>
        <v>3.536</v>
      </c>
    </row>
    <row r="1131" spans="1:2" ht="22" x14ac:dyDescent="0.3">
      <c r="A1131" s="17" t="s">
        <v>311</v>
      </c>
      <c r="B1131" s="18">
        <f>0.5 *'Study v Sentiment'!B461+0.5*'Study v Sentiment'!C461</f>
        <v>3.5375000000000001</v>
      </c>
    </row>
    <row r="1132" spans="1:2" ht="22" x14ac:dyDescent="0.3">
      <c r="A1132" s="17" t="s">
        <v>291</v>
      </c>
      <c r="B1132" s="18">
        <f>0.5 *'Study v Sentiment'!B636+0.5*'Study v Sentiment'!C636</f>
        <v>3.5474999999999999</v>
      </c>
    </row>
    <row r="1133" spans="1:2" ht="22" x14ac:dyDescent="0.3">
      <c r="A1133" s="17" t="s">
        <v>294</v>
      </c>
      <c r="B1133" s="18">
        <f>0.5 *'Study v Sentiment'!B911+0.5*'Study v Sentiment'!C911</f>
        <v>3.5510000000000002</v>
      </c>
    </row>
    <row r="1134" spans="1:2" ht="22" x14ac:dyDescent="0.3">
      <c r="A1134" s="17" t="s">
        <v>287</v>
      </c>
      <c r="B1134" s="18">
        <f>0.5 *'Study v Sentiment'!B535+0.5*'Study v Sentiment'!C535</f>
        <v>3.5575000000000001</v>
      </c>
    </row>
    <row r="1135" spans="1:2" ht="22" x14ac:dyDescent="0.3">
      <c r="A1135" s="17" t="s">
        <v>337</v>
      </c>
      <c r="B1135" s="18">
        <f>0.5 *'Study v Sentiment'!B843+0.5*'Study v Sentiment'!C843</f>
        <v>3.5590000000000002</v>
      </c>
    </row>
    <row r="1136" spans="1:2" ht="22" x14ac:dyDescent="0.3">
      <c r="A1136" s="17" t="s">
        <v>301</v>
      </c>
      <c r="B1136" s="18">
        <f>0.5 *'Study v Sentiment'!B382+0.5*'Study v Sentiment'!C382</f>
        <v>3.5759999999999996</v>
      </c>
    </row>
    <row r="1137" spans="1:2" ht="22" x14ac:dyDescent="0.3">
      <c r="A1137" s="17" t="s">
        <v>302</v>
      </c>
      <c r="B1137" s="18">
        <f>0.5 *'Study v Sentiment'!B601+0.5*'Study v Sentiment'!C601</f>
        <v>3.5815000000000001</v>
      </c>
    </row>
    <row r="1138" spans="1:2" ht="22" x14ac:dyDescent="0.3">
      <c r="A1138" s="6" t="s">
        <v>10</v>
      </c>
      <c r="B1138" s="7">
        <f>0.5 *'Study v Sentiment'!B526+0.5*'Study v Sentiment'!C526</f>
        <v>3.5890000000000004</v>
      </c>
    </row>
    <row r="1139" spans="1:2" ht="22" x14ac:dyDescent="0.3">
      <c r="A1139" s="17" t="s">
        <v>310</v>
      </c>
      <c r="B1139" s="18">
        <f>0.5 *'Study v Sentiment'!B806+0.5*'Study v Sentiment'!C806</f>
        <v>3.5939999999999999</v>
      </c>
    </row>
    <row r="1140" spans="1:2" ht="22" x14ac:dyDescent="0.3">
      <c r="A1140" s="10" t="s">
        <v>93</v>
      </c>
      <c r="B1140" s="11">
        <f>0.5 *'Study v Sentiment'!B1038+0.5*'Study v Sentiment'!C1038</f>
        <v>3.6</v>
      </c>
    </row>
    <row r="1141" spans="1:2" ht="22" x14ac:dyDescent="0.3">
      <c r="A1141" s="17" t="s">
        <v>313</v>
      </c>
      <c r="B1141" s="18">
        <f>0.5 *'Study v Sentiment'!B377+0.5*'Study v Sentiment'!C377</f>
        <v>3.6020000000000003</v>
      </c>
    </row>
    <row r="1142" spans="1:2" ht="22" x14ac:dyDescent="0.3">
      <c r="A1142" s="17" t="s">
        <v>287</v>
      </c>
      <c r="B1142" s="18">
        <f>0.5 *'Study v Sentiment'!B927+0.5*'Study v Sentiment'!C927</f>
        <v>3.6059999999999999</v>
      </c>
    </row>
    <row r="1143" spans="1:2" ht="22" x14ac:dyDescent="0.3">
      <c r="A1143" s="6" t="s">
        <v>14</v>
      </c>
      <c r="B1143" s="7">
        <f>0.5 *'Study v Sentiment'!B316+0.5*'Study v Sentiment'!C316</f>
        <v>3.6085000000000003</v>
      </c>
    </row>
    <row r="1144" spans="1:2" ht="22" x14ac:dyDescent="0.3">
      <c r="A1144" s="6" t="s">
        <v>18</v>
      </c>
      <c r="B1144" s="7">
        <f>0.5 *'Study v Sentiment'!B500+0.5*'Study v Sentiment'!C500</f>
        <v>3.6215000000000002</v>
      </c>
    </row>
    <row r="1145" spans="1:2" ht="22" x14ac:dyDescent="0.3">
      <c r="A1145" s="17" t="s">
        <v>307</v>
      </c>
      <c r="B1145" s="18">
        <f>0.5 *'Study v Sentiment'!B701+0.5*'Study v Sentiment'!C701</f>
        <v>3.6294999999999997</v>
      </c>
    </row>
    <row r="1146" spans="1:2" ht="22" x14ac:dyDescent="0.3">
      <c r="A1146" s="17" t="s">
        <v>294</v>
      </c>
      <c r="B1146" s="18">
        <f>0.5 *'Study v Sentiment'!B709+0.5*'Study v Sentiment'!C709</f>
        <v>3.6644999999999999</v>
      </c>
    </row>
    <row r="1147" spans="1:2" ht="22" x14ac:dyDescent="0.3">
      <c r="A1147" s="17" t="s">
        <v>307</v>
      </c>
      <c r="B1147" s="18">
        <f>0.5 *'Study v Sentiment'!B567+0.5*'Study v Sentiment'!C567</f>
        <v>3.6659999999999999</v>
      </c>
    </row>
    <row r="1148" spans="1:2" ht="22" x14ac:dyDescent="0.3">
      <c r="A1148" s="17" t="s">
        <v>311</v>
      </c>
      <c r="B1148" s="18">
        <f>0.5 *'Study v Sentiment'!B761+0.5*'Study v Sentiment'!C761</f>
        <v>3.67</v>
      </c>
    </row>
    <row r="1149" spans="1:2" ht="22" x14ac:dyDescent="0.3">
      <c r="A1149" s="17" t="s">
        <v>310</v>
      </c>
      <c r="B1149" s="18">
        <f>0.5 *'Study v Sentiment'!B600+0.5*'Study v Sentiment'!C600</f>
        <v>3.6735000000000002</v>
      </c>
    </row>
    <row r="1150" spans="1:2" ht="22" x14ac:dyDescent="0.3">
      <c r="A1150" s="17" t="s">
        <v>310</v>
      </c>
      <c r="B1150" s="18">
        <f>0.5 *'Study v Sentiment'!B780+0.5*'Study v Sentiment'!C780</f>
        <v>3.7040000000000002</v>
      </c>
    </row>
    <row r="1151" spans="1:2" ht="22" x14ac:dyDescent="0.3">
      <c r="A1151" s="17" t="s">
        <v>290</v>
      </c>
      <c r="B1151" s="18">
        <f>0.5 *'Study v Sentiment'!B1034+0.5*'Study v Sentiment'!C1034</f>
        <v>3.8210000000000002</v>
      </c>
    </row>
    <row r="1152" spans="1:2" ht="22" x14ac:dyDescent="0.3">
      <c r="A1152" s="10" t="s">
        <v>96</v>
      </c>
      <c r="B1152" s="11">
        <f>0.5 *'Study v Sentiment'!B1020+0.5*'Study v Sentiment'!C1020</f>
        <v>3.823</v>
      </c>
    </row>
    <row r="1153" spans="1:2" ht="22" x14ac:dyDescent="0.3">
      <c r="A1153" s="17" t="s">
        <v>297</v>
      </c>
      <c r="B1153" s="18">
        <f>0.5 *'Study v Sentiment'!B966+0.5*'Study v Sentiment'!C966</f>
        <v>3.831</v>
      </c>
    </row>
    <row r="1154" spans="1:2" ht="22" x14ac:dyDescent="0.3">
      <c r="A1154" s="10" t="s">
        <v>96</v>
      </c>
      <c r="B1154" s="11">
        <f>0.5 *'Study v Sentiment'!B919+0.5*'Study v Sentiment'!C919</f>
        <v>3.8365</v>
      </c>
    </row>
    <row r="1155" spans="1:2" ht="22" x14ac:dyDescent="0.3">
      <c r="A1155" s="17" t="s">
        <v>287</v>
      </c>
      <c r="B1155" s="18">
        <f>0.5 *'Study v Sentiment'!B898+0.5*'Study v Sentiment'!C898</f>
        <v>3.8384999999999998</v>
      </c>
    </row>
    <row r="1156" spans="1:2" ht="22" x14ac:dyDescent="0.3">
      <c r="A1156" s="17" t="s">
        <v>299</v>
      </c>
      <c r="B1156" s="18">
        <f>0.5 *'Study v Sentiment'!B861+0.5*'Study v Sentiment'!C861</f>
        <v>3.843</v>
      </c>
    </row>
    <row r="1157" spans="1:2" ht="22" x14ac:dyDescent="0.3">
      <c r="A1157" s="17" t="s">
        <v>287</v>
      </c>
      <c r="B1157" s="18">
        <f>0.5 *'Study v Sentiment'!B815+0.5*'Study v Sentiment'!C815</f>
        <v>3.8485</v>
      </c>
    </row>
    <row r="1158" spans="1:2" ht="22" x14ac:dyDescent="0.3">
      <c r="A1158" s="17" t="s">
        <v>301</v>
      </c>
      <c r="B1158" s="18">
        <f>0.5 *'Study v Sentiment'!B812+0.5*'Study v Sentiment'!C812</f>
        <v>3.8490000000000002</v>
      </c>
    </row>
    <row r="1159" spans="1:2" ht="22" x14ac:dyDescent="0.3">
      <c r="A1159" s="6" t="s">
        <v>14</v>
      </c>
      <c r="B1159" s="7">
        <f>0.5 *'Study v Sentiment'!B788+0.5*'Study v Sentiment'!C788</f>
        <v>3.851</v>
      </c>
    </row>
    <row r="1160" spans="1:2" ht="22" x14ac:dyDescent="0.3">
      <c r="A1160" s="17" t="s">
        <v>309</v>
      </c>
      <c r="B1160" s="18">
        <f>0.5 *'Study v Sentiment'!B749+0.5*'Study v Sentiment'!C749</f>
        <v>3.855</v>
      </c>
    </row>
    <row r="1161" spans="1:2" ht="22" x14ac:dyDescent="0.3">
      <c r="A1161" s="17" t="s">
        <v>287</v>
      </c>
      <c r="B1161" s="18">
        <f>0.5 *'Study v Sentiment'!B744+0.5*'Study v Sentiment'!C744</f>
        <v>3.8555000000000001</v>
      </c>
    </row>
    <row r="1162" spans="1:2" ht="22" x14ac:dyDescent="0.3">
      <c r="A1162" s="17" t="s">
        <v>301</v>
      </c>
      <c r="B1162" s="18">
        <f>0.5 *'Study v Sentiment'!B700+0.5*'Study v Sentiment'!C700</f>
        <v>3.8595000000000002</v>
      </c>
    </row>
    <row r="1163" spans="1:2" ht="22" x14ac:dyDescent="0.3">
      <c r="A1163" s="17" t="s">
        <v>301</v>
      </c>
      <c r="B1163" s="18">
        <f>0.5 *'Study v Sentiment'!B653+0.5*'Study v Sentiment'!C653</f>
        <v>3.8624999999999998</v>
      </c>
    </row>
    <row r="1164" spans="1:2" ht="22" x14ac:dyDescent="0.3">
      <c r="A1164" s="17" t="s">
        <v>290</v>
      </c>
      <c r="B1164" s="18">
        <f>0.5 *'Study v Sentiment'!B650+0.5*'Study v Sentiment'!C650</f>
        <v>3.863</v>
      </c>
    </row>
    <row r="1165" spans="1:2" ht="22" x14ac:dyDescent="0.3">
      <c r="A1165" s="17" t="s">
        <v>299</v>
      </c>
      <c r="B1165" s="18">
        <f>0.5 *'Study v Sentiment'!B622+0.5*'Study v Sentiment'!C622</f>
        <v>3.8654999999999999</v>
      </c>
    </row>
    <row r="1166" spans="1:2" ht="22" x14ac:dyDescent="0.3">
      <c r="A1166" s="17" t="s">
        <v>305</v>
      </c>
      <c r="B1166" s="18">
        <f>0.5 *'Study v Sentiment'!B618+0.5*'Study v Sentiment'!C618</f>
        <v>3.8660000000000001</v>
      </c>
    </row>
    <row r="1167" spans="1:2" ht="22" x14ac:dyDescent="0.3">
      <c r="A1167" s="10" t="s">
        <v>96</v>
      </c>
      <c r="B1167" s="11">
        <f>0.5 *'Study v Sentiment'!B562+0.5*'Study v Sentiment'!C562</f>
        <v>3.871</v>
      </c>
    </row>
    <row r="1168" spans="1:2" ht="22" x14ac:dyDescent="0.3">
      <c r="A1168" s="17" t="s">
        <v>301</v>
      </c>
      <c r="B1168" s="18">
        <f>0.5 *'Study v Sentiment'!B548+0.5*'Study v Sentiment'!C548</f>
        <v>3.8725000000000001</v>
      </c>
    </row>
    <row r="1169" spans="1:2" ht="22" x14ac:dyDescent="0.3">
      <c r="A1169" s="17" t="s">
        <v>309</v>
      </c>
      <c r="B1169" s="18">
        <f>0.5 *'Study v Sentiment'!B537+0.5*'Study v Sentiment'!C537</f>
        <v>3.8740000000000001</v>
      </c>
    </row>
    <row r="1170" spans="1:2" ht="22" x14ac:dyDescent="0.3">
      <c r="A1170" s="17" t="s">
        <v>337</v>
      </c>
      <c r="B1170" s="18">
        <f>0.5 *'Study v Sentiment'!B534+0.5*'Study v Sentiment'!C534</f>
        <v>3.8744999999999998</v>
      </c>
    </row>
    <row r="1171" spans="1:2" ht="22" x14ac:dyDescent="0.3">
      <c r="A1171" s="17" t="s">
        <v>307</v>
      </c>
      <c r="B1171" s="18">
        <f>0.5 *'Study v Sentiment'!B528+0.5*'Study v Sentiment'!C528</f>
        <v>3.875</v>
      </c>
    </row>
    <row r="1172" spans="1:2" ht="22" x14ac:dyDescent="0.3">
      <c r="A1172" s="6" t="s">
        <v>39</v>
      </c>
      <c r="B1172" s="7">
        <f>0.5 *'Study v Sentiment'!B522+0.5*'Study v Sentiment'!C522</f>
        <v>3.8755000000000002</v>
      </c>
    </row>
    <row r="1173" spans="1:2" ht="22" x14ac:dyDescent="0.3">
      <c r="A1173" s="10" t="s">
        <v>96</v>
      </c>
      <c r="B1173" s="11">
        <f>0.5 *'Study v Sentiment'!B508+0.5*'Study v Sentiment'!C508</f>
        <v>3.8765000000000001</v>
      </c>
    </row>
    <row r="1174" spans="1:2" ht="22" x14ac:dyDescent="0.3">
      <c r="A1174" s="17" t="s">
        <v>294</v>
      </c>
      <c r="B1174" s="18">
        <f>0.5 *'Study v Sentiment'!B509+0.5*'Study v Sentiment'!C509</f>
        <v>3.8765000000000001</v>
      </c>
    </row>
    <row r="1175" spans="1:2" ht="22" x14ac:dyDescent="0.3">
      <c r="A1175" s="17" t="s">
        <v>309</v>
      </c>
      <c r="B1175" s="18">
        <f>0.5 *'Study v Sentiment'!B495+0.5*'Study v Sentiment'!C495</f>
        <v>3.8774999999999999</v>
      </c>
    </row>
    <row r="1176" spans="1:2" ht="22" x14ac:dyDescent="0.3">
      <c r="A1176" s="17" t="s">
        <v>287</v>
      </c>
      <c r="B1176" s="18">
        <f>0.5 *'Study v Sentiment'!B475+0.5*'Study v Sentiment'!C475</f>
        <v>3.879</v>
      </c>
    </row>
    <row r="1177" spans="1:2" ht="22" x14ac:dyDescent="0.3">
      <c r="A1177" s="17" t="s">
        <v>301</v>
      </c>
      <c r="B1177" s="18">
        <f>0.5 *'Study v Sentiment'!B921+0.5*'Study v Sentiment'!C921</f>
        <v>3.9384999999999999</v>
      </c>
    </row>
    <row r="1178" spans="1:2" ht="22" x14ac:dyDescent="0.3">
      <c r="A1178" s="17" t="s">
        <v>335</v>
      </c>
      <c r="B1178" s="18">
        <f>0.5 *'Study v Sentiment'!B813+0.5*'Study v Sentiment'!C813</f>
        <v>3.9765000000000001</v>
      </c>
    </row>
    <row r="1179" spans="1:2" ht="22" x14ac:dyDescent="0.3">
      <c r="A1179" s="10" t="s">
        <v>96</v>
      </c>
      <c r="B1179" s="11">
        <f>0.5 *'Study v Sentiment'!B837+0.5*'Study v Sentiment'!C837</f>
        <v>4.0605000000000002</v>
      </c>
    </row>
    <row r="1180" spans="1:2" ht="22" x14ac:dyDescent="0.3">
      <c r="A1180" s="17" t="s">
        <v>290</v>
      </c>
      <c r="B1180" s="18">
        <f>0.5 *'Study v Sentiment'!B838+0.5*'Study v Sentiment'!C838</f>
        <v>4.0605000000000002</v>
      </c>
    </row>
    <row r="1181" spans="1:2" ht="22" x14ac:dyDescent="0.3">
      <c r="A1181" s="10" t="s">
        <v>96</v>
      </c>
      <c r="B1181" s="11">
        <f>0.5 *'Study v Sentiment'!B1058+0.5*'Study v Sentiment'!C1058</f>
        <v>4.0720000000000001</v>
      </c>
    </row>
    <row r="1182" spans="1:2" ht="22" x14ac:dyDescent="0.3">
      <c r="A1182" s="10" t="s">
        <v>96</v>
      </c>
      <c r="B1182" s="11">
        <f>0.5 *'Study v Sentiment'!B1013+0.5*'Study v Sentiment'!C1013</f>
        <v>4.0789999999999997</v>
      </c>
    </row>
    <row r="1183" spans="1:2" ht="22" x14ac:dyDescent="0.3">
      <c r="A1183" s="10" t="s">
        <v>96</v>
      </c>
      <c r="B1183" s="11">
        <f>0.5 *'Study v Sentiment'!B907+0.5*'Study v Sentiment'!C907</f>
        <v>4.093</v>
      </c>
    </row>
    <row r="1184" spans="1:2" ht="22" x14ac:dyDescent="0.3">
      <c r="A1184" s="17" t="s">
        <v>368</v>
      </c>
      <c r="B1184" s="18">
        <f>0.5 *'Study v Sentiment'!B862+0.5*'Study v Sentiment'!C862</f>
        <v>4.0984999999999996</v>
      </c>
    </row>
    <row r="1185" spans="1:2" ht="22" x14ac:dyDescent="0.3">
      <c r="A1185" s="17" t="s">
        <v>309</v>
      </c>
      <c r="B1185" s="18">
        <f>0.5 *'Study v Sentiment'!B774+0.5*'Study v Sentiment'!C774</f>
        <v>4.1390000000000002</v>
      </c>
    </row>
    <row r="1186" spans="1:2" ht="22" x14ac:dyDescent="0.3">
      <c r="A1186" s="17" t="s">
        <v>310</v>
      </c>
      <c r="B1186" s="18">
        <f>0.5 *'Study v Sentiment'!B770+0.5*'Study v Sentiment'!C770</f>
        <v>4.1594999999999995</v>
      </c>
    </row>
    <row r="1187" spans="1:2" ht="22" x14ac:dyDescent="0.3">
      <c r="A1187" s="17" t="s">
        <v>290</v>
      </c>
      <c r="B1187" s="18">
        <f>0.5 *'Study v Sentiment'!B1025+0.5*'Study v Sentiment'!C1025</f>
        <v>4.165</v>
      </c>
    </row>
    <row r="1188" spans="1:2" ht="22" x14ac:dyDescent="0.3">
      <c r="A1188" s="17" t="s">
        <v>328</v>
      </c>
      <c r="B1188" s="18">
        <f>0.5 *'Study v Sentiment'!B454+0.5*'Study v Sentiment'!C454</f>
        <v>4.1675000000000004</v>
      </c>
    </row>
    <row r="1189" spans="1:2" ht="22" x14ac:dyDescent="0.3">
      <c r="A1189" s="17" t="s">
        <v>310</v>
      </c>
      <c r="B1189" s="18">
        <f>0.5 *'Study v Sentiment'!B783+0.5*'Study v Sentiment'!C783</f>
        <v>4.2200000000000006</v>
      </c>
    </row>
    <row r="1190" spans="1:2" ht="22" x14ac:dyDescent="0.3">
      <c r="A1190" s="10" t="s">
        <v>96</v>
      </c>
      <c r="B1190" s="11">
        <f>0.5 *'Study v Sentiment'!B963+0.5*'Study v Sentiment'!C963</f>
        <v>4.2249999999999996</v>
      </c>
    </row>
    <row r="1191" spans="1:2" ht="22" x14ac:dyDescent="0.3">
      <c r="A1191" s="17" t="s">
        <v>290</v>
      </c>
      <c r="B1191" s="18">
        <f>0.5 *'Study v Sentiment'!B643+0.5*'Study v Sentiment'!C643</f>
        <v>4.2265000000000006</v>
      </c>
    </row>
    <row r="1192" spans="1:2" ht="22" x14ac:dyDescent="0.3">
      <c r="A1192" s="17" t="s">
        <v>287</v>
      </c>
      <c r="B1192" s="18">
        <f>0.5 *'Study v Sentiment'!B986+0.5*'Study v Sentiment'!C986</f>
        <v>4.2314999999999996</v>
      </c>
    </row>
    <row r="1193" spans="1:2" ht="22" x14ac:dyDescent="0.3">
      <c r="A1193" s="17" t="s">
        <v>305</v>
      </c>
      <c r="B1193" s="18">
        <f>0.5 *'Study v Sentiment'!B571+0.5*'Study v Sentiment'!C571</f>
        <v>4.2330000000000005</v>
      </c>
    </row>
    <row r="1194" spans="1:2" ht="22" x14ac:dyDescent="0.3">
      <c r="A1194" s="17" t="s">
        <v>309</v>
      </c>
      <c r="B1194" s="18">
        <f>0.5 *'Study v Sentiment'!B550+0.5*'Study v Sentiment'!C550</f>
        <v>4.2965</v>
      </c>
    </row>
    <row r="1195" spans="1:2" ht="22" x14ac:dyDescent="0.3">
      <c r="A1195" s="10" t="s">
        <v>131</v>
      </c>
      <c r="B1195" s="11">
        <f>0.5 *'Study v Sentiment'!B992+0.5*'Study v Sentiment'!C992</f>
        <v>4.3025000000000002</v>
      </c>
    </row>
    <row r="1196" spans="1:2" ht="22" x14ac:dyDescent="0.3">
      <c r="A1196" s="17" t="s">
        <v>299</v>
      </c>
      <c r="B1196" s="18">
        <f>0.5 *'Study v Sentiment'!B830+0.5*'Study v Sentiment'!C830</f>
        <v>4.3120000000000003</v>
      </c>
    </row>
    <row r="1197" spans="1:2" ht="22" x14ac:dyDescent="0.3">
      <c r="A1197" s="17" t="s">
        <v>301</v>
      </c>
      <c r="B1197" s="18">
        <f>0.5 *'Study v Sentiment'!B920+0.5*'Study v Sentiment'!C920</f>
        <v>4.3475000000000001</v>
      </c>
    </row>
    <row r="1198" spans="1:2" ht="22" x14ac:dyDescent="0.3">
      <c r="A1198" s="6" t="s">
        <v>14</v>
      </c>
      <c r="B1198" s="7">
        <f>0.5 *'Study v Sentiment'!B856+0.5*'Study v Sentiment'!C856</f>
        <v>4.3544999999999998</v>
      </c>
    </row>
    <row r="1199" spans="1:2" ht="22" x14ac:dyDescent="0.3">
      <c r="A1199" s="17" t="s">
        <v>313</v>
      </c>
      <c r="B1199" s="18">
        <f>0.5 *'Study v Sentiment'!B836+0.5*'Study v Sentiment'!C836</f>
        <v>4.3570000000000002</v>
      </c>
    </row>
    <row r="1200" spans="1:2" ht="22" x14ac:dyDescent="0.3">
      <c r="A1200" s="17" t="s">
        <v>311</v>
      </c>
      <c r="B1200" s="18">
        <f>0.5 *'Study v Sentiment'!B769+0.5*'Study v Sentiment'!C769</f>
        <v>4.3639999999999999</v>
      </c>
    </row>
    <row r="1201" spans="1:2" ht="22" x14ac:dyDescent="0.3">
      <c r="A1201" s="17" t="s">
        <v>313</v>
      </c>
      <c r="B1201" s="18">
        <f>0.5 *'Study v Sentiment'!B760+0.5*'Study v Sentiment'!C760</f>
        <v>4.3650000000000002</v>
      </c>
    </row>
    <row r="1202" spans="1:2" ht="22" x14ac:dyDescent="0.3">
      <c r="A1202" s="17" t="s">
        <v>313</v>
      </c>
      <c r="B1202" s="18">
        <f>0.5 *'Study v Sentiment'!B733+0.5*'Study v Sentiment'!C733</f>
        <v>4.3674999999999997</v>
      </c>
    </row>
    <row r="1203" spans="1:2" ht="22" x14ac:dyDescent="0.3">
      <c r="A1203" s="17" t="s">
        <v>301</v>
      </c>
      <c r="B1203" s="18">
        <f>0.5 *'Study v Sentiment'!B1009+0.5*'Study v Sentiment'!C1009</f>
        <v>4.391</v>
      </c>
    </row>
    <row r="1204" spans="1:2" ht="22" x14ac:dyDescent="0.3">
      <c r="A1204" s="6" t="s">
        <v>37</v>
      </c>
      <c r="B1204" s="7">
        <f>0.5 *'Study v Sentiment'!B899+0.5*'Study v Sentiment'!C899</f>
        <v>4.4055</v>
      </c>
    </row>
    <row r="1205" spans="1:2" ht="22" x14ac:dyDescent="0.3">
      <c r="A1205" s="17" t="s">
        <v>299</v>
      </c>
      <c r="B1205" s="18">
        <f>0.5 *'Study v Sentiment'!B629+0.5*'Study v Sentiment'!C629</f>
        <v>4.4325000000000001</v>
      </c>
    </row>
    <row r="1206" spans="1:2" ht="22" x14ac:dyDescent="0.3">
      <c r="A1206" s="17" t="s">
        <v>299</v>
      </c>
      <c r="B1206" s="18">
        <f>0.5 *'Study v Sentiment'!B853+0.5*'Study v Sentiment'!C853</f>
        <v>4.4725000000000001</v>
      </c>
    </row>
    <row r="1207" spans="1:2" ht="22" x14ac:dyDescent="0.3">
      <c r="A1207" s="17" t="s">
        <v>307</v>
      </c>
      <c r="B1207" s="18">
        <f>0.5 *'Study v Sentiment'!B881+0.5*'Study v Sentiment'!C881</f>
        <v>4.4794999999999998</v>
      </c>
    </row>
    <row r="1208" spans="1:2" ht="22" x14ac:dyDescent="0.3">
      <c r="A1208" s="10" t="s">
        <v>93</v>
      </c>
      <c r="B1208" s="11">
        <f>0.5 *'Study v Sentiment'!B1123+0.5*'Study v Sentiment'!C1123</f>
        <v>4.4914999999999994</v>
      </c>
    </row>
    <row r="1209" spans="1:2" ht="22" x14ac:dyDescent="0.3">
      <c r="A1209" s="17" t="s">
        <v>368</v>
      </c>
      <c r="B1209" s="18">
        <f>0.5 *'Study v Sentiment'!B968+0.5*'Study v Sentiment'!C968</f>
        <v>4.5614999999999997</v>
      </c>
    </row>
    <row r="1210" spans="1:2" ht="22" x14ac:dyDescent="0.3">
      <c r="A1210" s="10" t="s">
        <v>96</v>
      </c>
      <c r="B1210" s="11">
        <f>0.5 *'Study v Sentiment'!B1103+0.5*'Study v Sentiment'!C1103</f>
        <v>4.6539999999999999</v>
      </c>
    </row>
    <row r="1211" spans="1:2" ht="22" x14ac:dyDescent="0.3">
      <c r="A1211" s="17" t="s">
        <v>313</v>
      </c>
      <c r="B1211" s="18">
        <f>0.5 *'Study v Sentiment'!B1060+0.5*'Study v Sentiment'!C1060</f>
        <v>4.6689999999999996</v>
      </c>
    </row>
    <row r="1212" spans="1:2" ht="22" x14ac:dyDescent="0.3">
      <c r="A1212" s="6" t="s">
        <v>27</v>
      </c>
      <c r="B1212" s="7">
        <f>0.5 *'Study v Sentiment'!B879+0.5*'Study v Sentiment'!C879</f>
        <v>4.6944999999999997</v>
      </c>
    </row>
    <row r="1213" spans="1:2" ht="22" x14ac:dyDescent="0.3">
      <c r="A1213" s="6" t="s">
        <v>14</v>
      </c>
      <c r="B1213" s="7">
        <f>0.5 *'Study v Sentiment'!B793+0.5*'Study v Sentiment'!C793</f>
        <v>4.7039999999999997</v>
      </c>
    </row>
    <row r="1214" spans="1:2" ht="22" x14ac:dyDescent="0.3">
      <c r="A1214" s="17" t="s">
        <v>302</v>
      </c>
      <c r="B1214" s="18">
        <f>0.5 *'Study v Sentiment'!B668+0.5*'Study v Sentiment'!C668</f>
        <v>4.7145000000000001</v>
      </c>
    </row>
    <row r="1215" spans="1:2" ht="22" x14ac:dyDescent="0.3">
      <c r="A1215" s="17" t="s">
        <v>290</v>
      </c>
      <c r="B1215" s="18">
        <f>0.5 *'Study v Sentiment'!B1064+0.5*'Study v Sentiment'!C1064</f>
        <v>4.8365</v>
      </c>
    </row>
    <row r="1216" spans="1:2" ht="22" x14ac:dyDescent="0.3">
      <c r="A1216" s="17" t="s">
        <v>311</v>
      </c>
      <c r="B1216" s="18">
        <f>0.5 *'Study v Sentiment'!B948+0.5*'Study v Sentiment'!C948</f>
        <v>4.8555000000000001</v>
      </c>
    </row>
    <row r="1217" spans="1:2" ht="22" x14ac:dyDescent="0.3">
      <c r="A1217" s="17" t="s">
        <v>337</v>
      </c>
      <c r="B1217" s="18">
        <f>0.5 *'Study v Sentiment'!B1008+0.5*'Study v Sentiment'!C1008</f>
        <v>4.8870000000000005</v>
      </c>
    </row>
    <row r="1218" spans="1:2" ht="22" x14ac:dyDescent="0.3">
      <c r="A1218" s="17" t="s">
        <v>337</v>
      </c>
      <c r="B1218" s="18">
        <f>0.5 *'Study v Sentiment'!B753+0.5*'Study v Sentiment'!C753</f>
        <v>4.9734999999999996</v>
      </c>
    </row>
    <row r="1219" spans="1:2" ht="22" x14ac:dyDescent="0.3">
      <c r="A1219" s="17" t="s">
        <v>307</v>
      </c>
      <c r="B1219" s="18">
        <f>0.5 *'Study v Sentiment'!B1156+0.5*'Study v Sentiment'!C1156</f>
        <v>5.0629999999999997</v>
      </c>
    </row>
    <row r="1220" spans="1:2" ht="22" x14ac:dyDescent="0.3">
      <c r="A1220" s="17" t="s">
        <v>305</v>
      </c>
      <c r="B1220" s="18">
        <f>0.5 *'Study v Sentiment'!B1077+0.5*'Study v Sentiment'!C1077</f>
        <v>5.0869999999999997</v>
      </c>
    </row>
    <row r="1221" spans="1:2" ht="22" x14ac:dyDescent="0.3">
      <c r="A1221" s="17" t="s">
        <v>307</v>
      </c>
      <c r="B1221" s="18">
        <f>0.5 *'Study v Sentiment'!B967+0.5*'Study v Sentiment'!C967</f>
        <v>5.1085000000000003</v>
      </c>
    </row>
    <row r="1222" spans="1:2" ht="22" x14ac:dyDescent="0.3">
      <c r="A1222" s="17" t="s">
        <v>368</v>
      </c>
      <c r="B1222" s="18">
        <f>0.5 *'Study v Sentiment'!B913+0.5*'Study v Sentiment'!C913</f>
        <v>5.1144999999999996</v>
      </c>
    </row>
    <row r="1223" spans="1:2" ht="22" x14ac:dyDescent="0.3">
      <c r="A1223" s="17" t="s">
        <v>321</v>
      </c>
      <c r="B1223" s="18">
        <f>0.5 *'Study v Sentiment'!B902+0.5*'Study v Sentiment'!C902</f>
        <v>5.1154999999999999</v>
      </c>
    </row>
    <row r="1224" spans="1:2" ht="22" x14ac:dyDescent="0.3">
      <c r="A1224" s="10" t="s">
        <v>138</v>
      </c>
      <c r="B1224" s="11">
        <f>0.5 *'Study v Sentiment'!B1162+0.5*'Study v Sentiment'!C1162</f>
        <v>5.2444999999999995</v>
      </c>
    </row>
    <row r="1225" spans="1:2" ht="22" x14ac:dyDescent="0.3">
      <c r="A1225" s="17" t="s">
        <v>294</v>
      </c>
      <c r="B1225" s="18">
        <f>0.5 *'Study v Sentiment'!B1165+0.5*'Study v Sentiment'!C1165</f>
        <v>5.4835000000000003</v>
      </c>
    </row>
    <row r="1226" spans="1:2" ht="22" x14ac:dyDescent="0.3">
      <c r="A1226" s="17" t="s">
        <v>290</v>
      </c>
      <c r="B1226" s="18">
        <f>0.5 *'Study v Sentiment'!B1021+0.5*'Study v Sentiment'!C1021</f>
        <v>5.5244999999999997</v>
      </c>
    </row>
    <row r="1227" spans="1:2" ht="22" x14ac:dyDescent="0.3">
      <c r="A1227" s="10" t="s">
        <v>96</v>
      </c>
      <c r="B1227" s="11">
        <f>0.5 *'Study v Sentiment'!B1112+0.5*'Study v Sentiment'!C1112</f>
        <v>5.5869999999999997</v>
      </c>
    </row>
    <row r="1228" spans="1:2" ht="22" x14ac:dyDescent="0.3">
      <c r="A1228" s="6" t="s">
        <v>14</v>
      </c>
      <c r="B1228" s="7">
        <f>0.5 *'Study v Sentiment'!B1142+0.5*'Study v Sentiment'!C1142</f>
        <v>5.6160000000000005</v>
      </c>
    </row>
    <row r="1229" spans="1:2" ht="22" x14ac:dyDescent="0.3">
      <c r="A1229" s="10" t="s">
        <v>137</v>
      </c>
      <c r="B1229" s="11">
        <f>0.5 *'Study v Sentiment'!B1141+0.5*'Study v Sentiment'!C1141</f>
        <v>5.8615000000000004</v>
      </c>
    </row>
    <row r="1230" spans="1:2" ht="22" x14ac:dyDescent="0.3">
      <c r="A1230" s="10" t="s">
        <v>135</v>
      </c>
      <c r="B1230" s="11">
        <f>0.5 *'Study v Sentiment'!B1134+0.5*'Study v Sentiment'!C1134</f>
        <v>5.8680000000000003</v>
      </c>
    </row>
    <row r="1231" spans="1:2" ht="22" x14ac:dyDescent="0.3">
      <c r="A1231" s="17" t="s">
        <v>311</v>
      </c>
      <c r="B1231" s="18">
        <f>0.5 *'Study v Sentiment'!B1095+0.5*'Study v Sentiment'!C1095</f>
        <v>6.1029999999999998</v>
      </c>
    </row>
    <row r="1232" spans="1:2" ht="22" x14ac:dyDescent="0.3">
      <c r="A1232" s="17" t="s">
        <v>320</v>
      </c>
      <c r="B1232" s="18">
        <f>0.5 *'Study v Sentiment'!B1139+0.5*'Study v Sentiment'!C1139</f>
        <v>6.3475000000000001</v>
      </c>
    </row>
    <row r="1233" spans="1:2" ht="22" x14ac:dyDescent="0.3">
      <c r="A1233" s="17" t="s">
        <v>290</v>
      </c>
      <c r="B1233" s="18">
        <f>0.5 *'Study v Sentiment'!B1100+0.5*'Study v Sentiment'!C1100</f>
        <v>6.3579999999999997</v>
      </c>
    </row>
    <row r="1234" spans="1:2" ht="22" x14ac:dyDescent="0.3">
      <c r="A1234" s="17" t="s">
        <v>309</v>
      </c>
      <c r="B1234" s="18">
        <f>0.5 *'Study v Sentiment'!B1180+0.5*'Study v Sentiment'!C1180</f>
        <v>7.4210000000000003</v>
      </c>
    </row>
    <row r="1235" spans="1:2" ht="22" x14ac:dyDescent="0.3">
      <c r="A1235" s="17" t="s">
        <v>305</v>
      </c>
      <c r="B1235" s="18">
        <f>0.5 *'Study v Sentiment'!B1191+0.5*'Study v Sentiment'!C1191</f>
        <v>8.8774999999999995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Study Hours</vt:lpstr>
      <vt:lpstr>By Sentiment</vt:lpstr>
      <vt:lpstr>Study v Sentiment</vt:lpstr>
      <vt:lpstr>Master sheet</vt:lpstr>
      <vt:lpstr>By Difficulty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 Leung</dc:creator>
  <cp:lastModifiedBy>Savanna Leung</cp:lastModifiedBy>
  <dcterms:created xsi:type="dcterms:W3CDTF">2025-04-04T22:24:35Z</dcterms:created>
  <dcterms:modified xsi:type="dcterms:W3CDTF">2025-05-06T02:27:02Z</dcterms:modified>
</cp:coreProperties>
</file>