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4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5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6.xml" ContentType="application/vnd.openxmlformats-officedocument.drawing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7.xml" ContentType="application/vnd.openxmlformats-officedocument.drawing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8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drawings/drawing9.xml" ContentType="application/vnd.openxmlformats-officedocument.drawing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drawings/drawing10.xml" ContentType="application/vnd.openxmlformats-officedocument.drawing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drawings/drawing11.xml" ContentType="application/vnd.openxmlformats-officedocument.drawing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drawings/drawing12.xml" ContentType="application/vnd.openxmlformats-officedocument.drawing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drawings/drawing13.xml" ContentType="application/vnd.openxmlformats-officedocument.drawing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drawings/drawing14.xml" ContentType="application/vnd.openxmlformats-officedocument.drawing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5.xml" ContentType="application/vnd.openxmlformats-officedocument.drawing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xmlns:r="http://schemas.openxmlformats.org/officeDocument/2006/relationships" name="MAESTRA STUDENTEN" sheetId="1" state="visible" r:id="rId1"/>
    <sheet xmlns:r="http://schemas.openxmlformats.org/officeDocument/2006/relationships" name="01-09 Ma" sheetId="2" state="visible" r:id="rId2"/>
    <sheet xmlns:r="http://schemas.openxmlformats.org/officeDocument/2006/relationships" name="Totaal week 36" sheetId="3" state="visible" r:id="rId3"/>
    <sheet xmlns:r="http://schemas.openxmlformats.org/officeDocument/2006/relationships" name="02-09 Di" sheetId="4" state="visible" r:id="rId4"/>
    <sheet xmlns:r="http://schemas.openxmlformats.org/officeDocument/2006/relationships" name="03-09 Wo" sheetId="5" state="visible" r:id="rId5"/>
    <sheet xmlns:r="http://schemas.openxmlformats.org/officeDocument/2006/relationships" name="04-09 Do" sheetId="6" state="visible" r:id="rId6"/>
    <sheet xmlns:r="http://schemas.openxmlformats.org/officeDocument/2006/relationships" name="05-09 Vr" sheetId="7" state="visible" r:id="rId7"/>
    <sheet xmlns:r="http://schemas.openxmlformats.org/officeDocument/2006/relationships" name="08-09 Ma" sheetId="8" state="visible" r:id="rId8"/>
    <sheet xmlns:r="http://schemas.openxmlformats.org/officeDocument/2006/relationships" name="Totaal week 37" sheetId="9" state="visible" r:id="rId9"/>
    <sheet xmlns:r="http://schemas.openxmlformats.org/officeDocument/2006/relationships" name="09-09 Di" sheetId="10" state="visible" r:id="rId10"/>
    <sheet xmlns:r="http://schemas.openxmlformats.org/officeDocument/2006/relationships" name="10-09 Wo" sheetId="11" state="visible" r:id="rId11"/>
    <sheet xmlns:r="http://schemas.openxmlformats.org/officeDocument/2006/relationships" name="11-09 Do" sheetId="12" state="visible" r:id="rId12"/>
    <sheet xmlns:r="http://schemas.openxmlformats.org/officeDocument/2006/relationships" name="12-09 Vr" sheetId="13" state="visible" r:id="rId13"/>
    <sheet xmlns:r="http://schemas.openxmlformats.org/officeDocument/2006/relationships" name="15-09 Ma" sheetId="14" state="visible" r:id="rId14"/>
    <sheet xmlns:r="http://schemas.openxmlformats.org/officeDocument/2006/relationships" name="Totaal week 38" sheetId="15" state="visible" r:id="rId15"/>
    <sheet xmlns:r="http://schemas.openxmlformats.org/officeDocument/2006/relationships" name="16-09 Di" sheetId="16" state="visible" r:id="rId16"/>
    <sheet xmlns:r="http://schemas.openxmlformats.org/officeDocument/2006/relationships" name="17-09 Wo" sheetId="17" state="visible" r:id="rId17"/>
    <sheet xmlns:r="http://schemas.openxmlformats.org/officeDocument/2006/relationships" name="18-09 Do" sheetId="18" state="visible" r:id="rId18"/>
    <sheet xmlns:r="http://schemas.openxmlformats.org/officeDocument/2006/relationships" name="19-09 Vr" sheetId="19" state="visible" r:id="rId19"/>
    <sheet xmlns:r="http://schemas.openxmlformats.org/officeDocument/2006/relationships" name="22-09 Ma" sheetId="20" state="visible" r:id="rId20"/>
    <sheet xmlns:r="http://schemas.openxmlformats.org/officeDocument/2006/relationships" name="Totaal week 39" sheetId="21" state="visible" r:id="rId21"/>
    <sheet xmlns:r="http://schemas.openxmlformats.org/officeDocument/2006/relationships" name="23-09 Di" sheetId="22" state="visible" r:id="rId22"/>
    <sheet xmlns:r="http://schemas.openxmlformats.org/officeDocument/2006/relationships" name="24-09 Wo" sheetId="23" state="visible" r:id="rId23"/>
    <sheet xmlns:r="http://schemas.openxmlformats.org/officeDocument/2006/relationships" name="25-09 Do" sheetId="24" state="visible" r:id="rId24"/>
    <sheet xmlns:r="http://schemas.openxmlformats.org/officeDocument/2006/relationships" name="26-09 Vr" sheetId="25" state="visible" r:id="rId25"/>
    <sheet xmlns:r="http://schemas.openxmlformats.org/officeDocument/2006/relationships" name="29-09 Ma" sheetId="26" state="visible" r:id="rId26"/>
    <sheet xmlns:r="http://schemas.openxmlformats.org/officeDocument/2006/relationships" name="Totaal week 40" sheetId="27" state="visible" r:id="rId27"/>
    <sheet xmlns:r="http://schemas.openxmlformats.org/officeDocument/2006/relationships" name="30-09 Di" sheetId="28" state="visible" r:id="rId28"/>
    <sheet xmlns:r="http://schemas.openxmlformats.org/officeDocument/2006/relationships" name="01-10 Wo" sheetId="29" state="visible" r:id="rId29"/>
    <sheet xmlns:r="http://schemas.openxmlformats.org/officeDocument/2006/relationships" name="02-10 Do" sheetId="30" state="visible" r:id="rId30"/>
    <sheet xmlns:r="http://schemas.openxmlformats.org/officeDocument/2006/relationships" name="03-10 Vr" sheetId="31" state="visible" r:id="rId31"/>
    <sheet xmlns:r="http://schemas.openxmlformats.org/officeDocument/2006/relationships" name="06-10 Ma" sheetId="32" state="visible" r:id="rId32"/>
    <sheet xmlns:r="http://schemas.openxmlformats.org/officeDocument/2006/relationships" name="Totaal week 41" sheetId="33" state="visible" r:id="rId33"/>
    <sheet xmlns:r="http://schemas.openxmlformats.org/officeDocument/2006/relationships" name="07-10 Di" sheetId="34" state="visible" r:id="rId34"/>
    <sheet xmlns:r="http://schemas.openxmlformats.org/officeDocument/2006/relationships" name="08-10 Wo" sheetId="35" state="visible" r:id="rId35"/>
    <sheet xmlns:r="http://schemas.openxmlformats.org/officeDocument/2006/relationships" name="09-10 Do" sheetId="36" state="visible" r:id="rId36"/>
    <sheet xmlns:r="http://schemas.openxmlformats.org/officeDocument/2006/relationships" name="10-10 Vr" sheetId="37" state="visible" r:id="rId37"/>
    <sheet xmlns:r="http://schemas.openxmlformats.org/officeDocument/2006/relationships" name="13-10 Ma" sheetId="38" state="visible" r:id="rId38"/>
    <sheet xmlns:r="http://schemas.openxmlformats.org/officeDocument/2006/relationships" name="Totaal week 42" sheetId="39" state="visible" r:id="rId39"/>
    <sheet xmlns:r="http://schemas.openxmlformats.org/officeDocument/2006/relationships" name="14-10 Di" sheetId="40" state="visible" r:id="rId40"/>
    <sheet xmlns:r="http://schemas.openxmlformats.org/officeDocument/2006/relationships" name="15-10 Wo" sheetId="41" state="visible" r:id="rId41"/>
    <sheet xmlns:r="http://schemas.openxmlformats.org/officeDocument/2006/relationships" name="16-10 Do" sheetId="42" state="visible" r:id="rId42"/>
    <sheet xmlns:r="http://schemas.openxmlformats.org/officeDocument/2006/relationships" name="17-10 Vr" sheetId="43" state="visible" r:id="rId43"/>
    <sheet xmlns:r="http://schemas.openxmlformats.org/officeDocument/2006/relationships" name="20-10 Ma" sheetId="44" state="visible" r:id="rId44"/>
    <sheet xmlns:r="http://schemas.openxmlformats.org/officeDocument/2006/relationships" name="Totaal week 43" sheetId="45" state="visible" r:id="rId45"/>
    <sheet xmlns:r="http://schemas.openxmlformats.org/officeDocument/2006/relationships" name="21-10 Di" sheetId="46" state="visible" r:id="rId46"/>
    <sheet xmlns:r="http://schemas.openxmlformats.org/officeDocument/2006/relationships" name="22-10 Wo" sheetId="47" state="visible" r:id="rId47"/>
    <sheet xmlns:r="http://schemas.openxmlformats.org/officeDocument/2006/relationships" name="23-10 Do" sheetId="48" state="visible" r:id="rId48"/>
    <sheet xmlns:r="http://schemas.openxmlformats.org/officeDocument/2006/relationships" name="24-10 Vr" sheetId="49" state="visible" r:id="rId49"/>
    <sheet xmlns:r="http://schemas.openxmlformats.org/officeDocument/2006/relationships" name="03-11 Ma" sheetId="50" state="visible" r:id="rId50"/>
    <sheet xmlns:r="http://schemas.openxmlformats.org/officeDocument/2006/relationships" name="Totaal week 45" sheetId="51" state="visible" r:id="rId51"/>
    <sheet xmlns:r="http://schemas.openxmlformats.org/officeDocument/2006/relationships" name="04-11 Di" sheetId="52" state="visible" r:id="rId52"/>
    <sheet xmlns:r="http://schemas.openxmlformats.org/officeDocument/2006/relationships" name="05-11 Wo" sheetId="53" state="visible" r:id="rId53"/>
    <sheet xmlns:r="http://schemas.openxmlformats.org/officeDocument/2006/relationships" name="06-11 Do" sheetId="54" state="visible" r:id="rId54"/>
    <sheet xmlns:r="http://schemas.openxmlformats.org/officeDocument/2006/relationships" name="07-11 Vr" sheetId="55" state="visible" r:id="rId55"/>
    <sheet xmlns:r="http://schemas.openxmlformats.org/officeDocument/2006/relationships" name="10-11 Ma" sheetId="56" state="visible" r:id="rId56"/>
    <sheet xmlns:r="http://schemas.openxmlformats.org/officeDocument/2006/relationships" name="Totaal week 46" sheetId="57" state="visible" r:id="rId57"/>
    <sheet xmlns:r="http://schemas.openxmlformats.org/officeDocument/2006/relationships" name="12-11 Wo" sheetId="58" state="visible" r:id="rId58"/>
    <sheet xmlns:r="http://schemas.openxmlformats.org/officeDocument/2006/relationships" name="13-11 Do" sheetId="59" state="visible" r:id="rId59"/>
    <sheet xmlns:r="http://schemas.openxmlformats.org/officeDocument/2006/relationships" name="14-11 Vr" sheetId="60" state="visible" r:id="rId60"/>
    <sheet xmlns:r="http://schemas.openxmlformats.org/officeDocument/2006/relationships" name="17-11 Ma" sheetId="61" state="visible" r:id="rId61"/>
    <sheet xmlns:r="http://schemas.openxmlformats.org/officeDocument/2006/relationships" name="Totaal week 47" sheetId="62" state="visible" r:id="rId62"/>
    <sheet xmlns:r="http://schemas.openxmlformats.org/officeDocument/2006/relationships" name="18-11 Di" sheetId="63" state="visible" r:id="rId63"/>
    <sheet xmlns:r="http://schemas.openxmlformats.org/officeDocument/2006/relationships" name="19-11 Wo" sheetId="64" state="visible" r:id="rId64"/>
    <sheet xmlns:r="http://schemas.openxmlformats.org/officeDocument/2006/relationships" name="20-11 Do" sheetId="65" state="visible" r:id="rId65"/>
    <sheet xmlns:r="http://schemas.openxmlformats.org/officeDocument/2006/relationships" name="21-11 Vr" sheetId="66" state="visible" r:id="rId66"/>
    <sheet xmlns:r="http://schemas.openxmlformats.org/officeDocument/2006/relationships" name="24-11 Ma" sheetId="67" state="visible" r:id="rId67"/>
    <sheet xmlns:r="http://schemas.openxmlformats.org/officeDocument/2006/relationships" name="Totaal week 48" sheetId="68" state="visible" r:id="rId68"/>
    <sheet xmlns:r="http://schemas.openxmlformats.org/officeDocument/2006/relationships" name="25-11 Di" sheetId="69" state="visible" r:id="rId69"/>
    <sheet xmlns:r="http://schemas.openxmlformats.org/officeDocument/2006/relationships" name="26-11 Wo" sheetId="70" state="visible" r:id="rId70"/>
    <sheet xmlns:r="http://schemas.openxmlformats.org/officeDocument/2006/relationships" name="27-11 Do" sheetId="71" state="visible" r:id="rId71"/>
    <sheet xmlns:r="http://schemas.openxmlformats.org/officeDocument/2006/relationships" name="28-11 Vr" sheetId="72" state="visible" r:id="rId72"/>
    <sheet xmlns:r="http://schemas.openxmlformats.org/officeDocument/2006/relationships" name="01-12 Ma" sheetId="73" state="visible" r:id="rId73"/>
    <sheet xmlns:r="http://schemas.openxmlformats.org/officeDocument/2006/relationships" name="Totaal week 49" sheetId="74" state="visible" r:id="rId74"/>
    <sheet xmlns:r="http://schemas.openxmlformats.org/officeDocument/2006/relationships" name="02-12 Di" sheetId="75" state="visible" r:id="rId75"/>
    <sheet xmlns:r="http://schemas.openxmlformats.org/officeDocument/2006/relationships" name="03-12 Wo" sheetId="76" state="visible" r:id="rId76"/>
    <sheet xmlns:r="http://schemas.openxmlformats.org/officeDocument/2006/relationships" name="04-12 Do" sheetId="77" state="visible" r:id="rId77"/>
    <sheet xmlns:r="http://schemas.openxmlformats.org/officeDocument/2006/relationships" name="05-12 Vr" sheetId="78" state="visible" r:id="rId78"/>
    <sheet xmlns:r="http://schemas.openxmlformats.org/officeDocument/2006/relationships" name="08-12 Ma" sheetId="79" state="visible" r:id="rId79"/>
    <sheet xmlns:r="http://schemas.openxmlformats.org/officeDocument/2006/relationships" name="Totaal week 50" sheetId="80" state="visible" r:id="rId80"/>
    <sheet xmlns:r="http://schemas.openxmlformats.org/officeDocument/2006/relationships" name="09-12 Di" sheetId="81" state="visible" r:id="rId81"/>
    <sheet xmlns:r="http://schemas.openxmlformats.org/officeDocument/2006/relationships" name="10-12 Wo" sheetId="82" state="visible" r:id="rId82"/>
    <sheet xmlns:r="http://schemas.openxmlformats.org/officeDocument/2006/relationships" name="11-12 Do" sheetId="83" state="visible" r:id="rId83"/>
    <sheet xmlns:r="http://schemas.openxmlformats.org/officeDocument/2006/relationships" name="12-12 Vr" sheetId="84" state="visible" r:id="rId84"/>
    <sheet xmlns:r="http://schemas.openxmlformats.org/officeDocument/2006/relationships" name="15-12 Ma" sheetId="85" state="visible" r:id="rId85"/>
    <sheet xmlns:r="http://schemas.openxmlformats.org/officeDocument/2006/relationships" name="Totaal week 51" sheetId="86" state="visible" r:id="rId86"/>
    <sheet xmlns:r="http://schemas.openxmlformats.org/officeDocument/2006/relationships" name="16-12 Di" sheetId="87" state="visible" r:id="rId87"/>
    <sheet xmlns:r="http://schemas.openxmlformats.org/officeDocument/2006/relationships" name="17-12 Wo" sheetId="88" state="visible" r:id="rId88"/>
    <sheet xmlns:r="http://schemas.openxmlformats.org/officeDocument/2006/relationships" name="18-12 Do" sheetId="89" state="visible" r:id="rId89"/>
    <sheet xmlns:r="http://schemas.openxmlformats.org/officeDocument/2006/relationships" name="19-12 Vr" sheetId="90" state="visible" r:id="rId9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4"/>
    </font>
    <font>
      <name val="Calibri"/>
      <b val="1"/>
      <sz val="11"/>
    </font>
    <font>
      <name val="Calibri"/>
      <b val="1"/>
      <color rgb="FF366092"/>
      <sz val="12"/>
    </font>
    <font>
      <name val="Calibri"/>
      <b val="1"/>
      <color rgb="FFFFFFFF"/>
      <sz val="16"/>
    </font>
    <font>
      <name val="Calibri"/>
      <i val="1"/>
      <sz val="10"/>
    </font>
    <font>
      <name val="Calibri"/>
      <b val="1"/>
      <sz val="12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sz val="10"/>
    </font>
    <font>
      <name val="Calibri"/>
      <b val="1"/>
      <sz val="12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FFFFFF"/>
      <sz val="11"/>
    </font>
  </fonts>
  <fills count="21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5D9F1"/>
        <bgColor rgb="FFC5D9F1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366092"/>
        <bgColor rgb="FF366092"/>
      </patternFill>
    </fill>
    <fill>
      <patternFill patternType="solid">
        <fgColor rgb="FFC5D9F1"/>
        <bgColor rgb="FFC5D9F1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70AD47"/>
        <bgColor rgb="FF70AD47"/>
      </patternFill>
    </fill>
    <fill>
      <patternFill patternType="solid">
        <fgColor rgb="FFC5E0B4"/>
        <bgColor rgb="FFC5E0B4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0" borderId="1" pivotButton="0" quotePrefix="0" xfId="0"/>
    <xf numFmtId="1" fontId="0" fillId="0" borderId="1" pivotButton="0" quotePrefix="0" xfId="0"/>
    <xf numFmtId="1" fontId="3" fillId="4" borderId="1" pivotButton="0" quotePrefix="0" xfId="0"/>
    <xf numFmtId="1" fontId="0" fillId="5" borderId="1" pivotButton="0" quotePrefix="0" xfId="0"/>
    <xf numFmtId="1" fontId="0" fillId="4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7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/>
    </xf>
    <xf numFmtId="0" fontId="0" fillId="9" borderId="2" applyAlignment="1" pivotButton="0" quotePrefix="0" xfId="0">
      <alignment horizontal="left" vertical="center"/>
    </xf>
    <xf numFmtId="0" fontId="9" fillId="11" borderId="2" pivotButton="0" quotePrefix="0" xfId="0"/>
    <xf numFmtId="0" fontId="0" fillId="12" borderId="2" pivotButton="0" quotePrefix="0" xfId="0"/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10" fillId="13" borderId="3" pivotButton="0" quotePrefix="0" xfId="0"/>
    <xf numFmtId="0" fontId="11" fillId="14" borderId="3" pivotButton="0" quotePrefix="0" xfId="0"/>
    <xf numFmtId="1" fontId="11" fillId="14" borderId="3" applyAlignment="1" pivotButton="0" quotePrefix="0" xfId="0">
      <alignment horizontal="center" vertical="center"/>
    </xf>
    <xf numFmtId="0" fontId="12" fillId="15" borderId="3" pivotButton="0" quotePrefix="0" xfId="0"/>
    <xf numFmtId="0" fontId="0" fillId="15" borderId="3" pivotButton="0" quotePrefix="0" xfId="0"/>
    <xf numFmtId="1" fontId="14" fillId="16" borderId="4" applyAlignment="1" pivotButton="0" quotePrefix="0" xfId="0">
      <alignment horizontal="center" vertical="center"/>
    </xf>
    <xf numFmtId="0" fontId="14" fillId="17" borderId="4" pivotButton="0" quotePrefix="0" xfId="0"/>
    <xf numFmtId="1" fontId="0" fillId="17" borderId="4" pivotButton="0" quotePrefix="0" xfId="0"/>
    <xf numFmtId="0" fontId="15" fillId="18" borderId="0" applyAlignment="1" pivotButton="0" quotePrefix="0" xfId="0">
      <alignment horizontal="center"/>
    </xf>
    <xf numFmtId="0" fontId="16" fillId="19" borderId="0" applyAlignment="1" pivotButton="0" quotePrefix="0" xfId="0">
      <alignment horizontal="left" vertical="center"/>
    </xf>
    <xf numFmtId="0" fontId="17" fillId="20" borderId="7" applyAlignment="1" pivotButton="0" quotePrefix="0" xfId="0">
      <alignment horizontal="center" vertical="center"/>
    </xf>
    <xf numFmtId="1" fontId="0" fillId="0" borderId="0" pivotButton="0" quotePrefix="0" xfId="0"/>
    <xf numFmtId="1" fontId="0" fillId="15" borderId="3" pivotButton="0" quotePrefix="0" xfId="0"/>
    <xf numFmtId="1" fontId="15" fillId="18" borderId="0" applyAlignment="1" pivotButton="0" quotePrefix="0" xfId="0">
      <alignment horizontal="center"/>
    </xf>
    <xf numFmtId="0" fontId="11" fillId="14" borderId="3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1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3" fillId="16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styles" Target="styles.xml" Id="rId91"/><Relationship Type="http://schemas.openxmlformats.org/officeDocument/2006/relationships/theme" Target="theme/theme1.xml" Id="rId9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nl-BE"/>
              <a:t>Totalen per Klas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5174074074074074"/>
          <y val="0.1034814814814815"/>
          <w val="0.9482592592592592"/>
          <h val="0.8965185185185185"/>
        </manualLayout>
      </layout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36'!$A$5:$A$21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36'!$G$5:$G$21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nl-BE"/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nl-BE"/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37'!$A$5:$A$21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37'!$G$5:$G$21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38'!$A$5:$A$21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38'!$G$5:$G$21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39'!$A$5:$A$21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39'!$G$5:$G$21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40'!$A$5:$A$21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40'!$G$5:$G$21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41'!$A$5:$A$21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41'!$G$5:$G$21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42'!$A$5:$A$21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42'!$G$5:$G$21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43'!$A$5:$A$21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43'!$G$5:$G$21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45'!$A$5:$A$21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45'!$G$5:$G$21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46'!$A$5:$A$21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46'!$G$5:$G$21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47'!$A$5:$A$21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47'!$G$5:$G$21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48'!$A$5:$A$21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48'!$G$5:$G$21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49'!$A$5:$A$21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49'!$G$5:$G$21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50'!$A$5:$A$21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50'!$G$5:$G$21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Totalen per Klas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'Totaal week 51'!$A$5:$A$21</f>
              <strCache>
                <ptCount val="17"/>
                <pt idx="0">
                  <v>1 Aarde</v>
                </pt>
                <pt idx="1">
                  <v>1 Lucht</v>
                </pt>
                <pt idx="2">
                  <v>1 Vuur</v>
                </pt>
                <pt idx="3">
                  <v>1 Water</v>
                </pt>
                <pt idx="4">
                  <v>2 Aarde</v>
                </pt>
                <pt idx="5">
                  <v>2 Vuur</v>
                </pt>
                <pt idx="6">
                  <v>3 Food</v>
                </pt>
                <pt idx="7">
                  <v>3 MA</v>
                </pt>
                <pt idx="8">
                  <v>3 MGB</v>
                </pt>
                <pt idx="9">
                  <v>3/4 Create</v>
                </pt>
                <pt idx="10">
                  <v>3/4 Move &amp; Play</v>
                </pt>
                <pt idx="11">
                  <v>4 FOOD</v>
                </pt>
                <pt idx="12">
                  <v>4 MA</v>
                </pt>
                <pt idx="13">
                  <v>4 MGB</v>
                </pt>
                <pt idx="14">
                  <v>5 Create</v>
                </pt>
                <pt idx="15">
                  <v>5 Food</v>
                </pt>
                <pt idx="16">
                  <v>5 move &amp; Play</v>
                </pt>
              </strCache>
            </strRef>
          </cat>
          <val>
            <numRef>
              <f>'Totaal week 51'!$G$5:$G$21</f>
              <numCache>
                <formatCode>0</formatCode>
                <ptCount val="1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dLbls>
          <dLblPos val="outEnd"/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Klas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Aantal Chill-outs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drawing1.xml><?xml version="1.0" encoding="utf-8"?>
<wsDr xmlns="http://schemas.openxmlformats.org/drawingml/2006/spreadsheetDrawing">
  <oneCellAnchor>
    <from>
      <col>11</col>
      <colOff>281940</colOff>
      <row>23</row>
      <rowOff>175260</rowOff>
    </from>
    <ext cx="6339840" cy="403098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8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B25" sqref="B25"/>
    </sheetView>
  </sheetViews>
  <sheetFormatPr baseColWidth="8" defaultRowHeight="14.4"/>
  <cols>
    <col width="30" customWidth="1" style="32" min="1" max="1"/>
    <col width="40" customWidth="1" style="32" min="2" max="2"/>
    <col width="15" customWidth="1" style="32" min="3" max="3"/>
  </cols>
  <sheetData>
    <row r="1" ht="21" customHeight="1" s="32">
      <c r="A1" s="31" t="inlineStr">
        <is>
          <t>BEHEER VAN STUDENTEN</t>
        </is>
      </c>
    </row>
    <row r="2">
      <c r="A2" s="34" t="inlineStr">
        <is>
          <t>Wijzig studenten hier. De dagelijkse bladen worden AUTOMATISCH bijgewerkt via formules. Studenten met status 'Verwijderd' worden niet getoond.</t>
        </is>
      </c>
    </row>
    <row r="4" ht="15.6" customHeight="1" s="32">
      <c r="A4" s="9" t="inlineStr">
        <is>
          <t>Klas</t>
        </is>
      </c>
      <c r="B4" s="9" t="inlineStr">
        <is>
          <t>Student</t>
        </is>
      </c>
      <c r="C4" s="9" t="inlineStr">
        <is>
          <t>Status</t>
        </is>
      </c>
    </row>
    <row r="5">
      <c r="A5" s="10" t="inlineStr">
        <is>
          <t>1 Aarde</t>
        </is>
      </c>
      <c r="B5" s="10" t="inlineStr">
        <is>
          <t>Conner Wouters</t>
        </is>
      </c>
      <c r="C5" s="14" t="inlineStr">
        <is>
          <t>Actief</t>
        </is>
      </c>
    </row>
    <row r="6">
      <c r="A6" s="11" t="inlineStr">
        <is>
          <t>1 Aarde</t>
        </is>
      </c>
      <c r="B6" s="11" t="inlineStr">
        <is>
          <t>Dylan Abs</t>
        </is>
      </c>
      <c r="C6" s="15" t="inlineStr">
        <is>
          <t>Actief</t>
        </is>
      </c>
    </row>
    <row r="7">
      <c r="A7" s="10" t="inlineStr">
        <is>
          <t>1 Aarde</t>
        </is>
      </c>
      <c r="B7" s="10" t="inlineStr">
        <is>
          <t>Jaden Gesquiere</t>
        </is>
      </c>
      <c r="C7" s="14" t="inlineStr">
        <is>
          <t>Actief</t>
        </is>
      </c>
    </row>
    <row r="8">
      <c r="A8" s="11" t="inlineStr">
        <is>
          <t>1 Aarde</t>
        </is>
      </c>
      <c r="B8" s="11" t="inlineStr">
        <is>
          <t>Kaitlyn Van den Eede</t>
        </is>
      </c>
      <c r="C8" s="15" t="inlineStr">
        <is>
          <t>Actief</t>
        </is>
      </c>
    </row>
    <row r="9">
      <c r="A9" s="10" t="inlineStr">
        <is>
          <t>1 Aarde</t>
        </is>
      </c>
      <c r="B9" s="10" t="inlineStr">
        <is>
          <t>Kayden Van den Eede</t>
        </is>
      </c>
      <c r="C9" s="14" t="inlineStr">
        <is>
          <t>Actief</t>
        </is>
      </c>
    </row>
    <row r="10">
      <c r="A10" s="11" t="inlineStr">
        <is>
          <t>1 Aarde</t>
        </is>
      </c>
      <c r="B10" s="11" t="inlineStr">
        <is>
          <t>Leandro Degrendele</t>
        </is>
      </c>
      <c r="C10" s="15" t="inlineStr">
        <is>
          <t>Actief</t>
        </is>
      </c>
    </row>
    <row r="11">
      <c r="A11" s="10" t="inlineStr">
        <is>
          <t>1 Aarde</t>
        </is>
      </c>
      <c r="B11" s="10" t="inlineStr">
        <is>
          <t>Nasser Ayari</t>
        </is>
      </c>
      <c r="C11" s="14" t="inlineStr">
        <is>
          <t>Actief</t>
        </is>
      </c>
    </row>
    <row r="12">
      <c r="A12" s="11" t="inlineStr">
        <is>
          <t>1 Aarde</t>
        </is>
      </c>
      <c r="B12" s="11" t="inlineStr">
        <is>
          <t>Timothy Baert</t>
        </is>
      </c>
      <c r="C12" s="15" t="inlineStr">
        <is>
          <t>Actief</t>
        </is>
      </c>
    </row>
    <row r="13">
      <c r="A13" s="10" t="inlineStr">
        <is>
          <t>1 Aarde</t>
        </is>
      </c>
      <c r="B13" s="10" t="inlineStr">
        <is>
          <t>Virgilles Vandenbussche</t>
        </is>
      </c>
      <c r="C13" s="14" t="inlineStr">
        <is>
          <t>Actief</t>
        </is>
      </c>
    </row>
    <row r="14">
      <c r="A14" s="11" t="inlineStr">
        <is>
          <t>1 Lucht</t>
        </is>
      </c>
      <c r="B14" s="11" t="inlineStr">
        <is>
          <t>Alexander Desaever</t>
        </is>
      </c>
      <c r="C14" s="15" t="inlineStr">
        <is>
          <t>Actief</t>
        </is>
      </c>
    </row>
    <row r="15">
      <c r="A15" s="10" t="inlineStr">
        <is>
          <t>1 Lucht</t>
        </is>
      </c>
      <c r="B15" s="10" t="inlineStr">
        <is>
          <t>Emmelien Verstraete</t>
        </is>
      </c>
      <c r="C15" s="14" t="inlineStr">
        <is>
          <t>Actief</t>
        </is>
      </c>
    </row>
    <row r="16">
      <c r="A16" s="11" t="inlineStr">
        <is>
          <t>1 Lucht</t>
        </is>
      </c>
      <c r="B16" s="11" t="inlineStr">
        <is>
          <t>Jeremiah Addo</t>
        </is>
      </c>
      <c r="C16" s="15" t="inlineStr">
        <is>
          <t>Actief</t>
        </is>
      </c>
    </row>
    <row r="17">
      <c r="A17" s="10" t="inlineStr">
        <is>
          <t>1 Lucht</t>
        </is>
      </c>
      <c r="B17" s="10" t="inlineStr">
        <is>
          <t>Louis Dauwe</t>
        </is>
      </c>
      <c r="C17" s="14" t="inlineStr">
        <is>
          <t>Actief</t>
        </is>
      </c>
    </row>
    <row r="18">
      <c r="A18" s="11" t="inlineStr">
        <is>
          <t>1 Lucht</t>
        </is>
      </c>
      <c r="B18" s="11" t="inlineStr">
        <is>
          <t>Rik Uyttersprot</t>
        </is>
      </c>
      <c r="C18" s="15" t="inlineStr">
        <is>
          <t>Actief</t>
        </is>
      </c>
    </row>
    <row r="19">
      <c r="A19" s="10" t="inlineStr">
        <is>
          <t>1 Lucht</t>
        </is>
      </c>
      <c r="B19" s="10" t="inlineStr">
        <is>
          <t>Robbe Bellaert</t>
        </is>
      </c>
      <c r="C19" s="14" t="inlineStr">
        <is>
          <t>Actief</t>
        </is>
      </c>
    </row>
    <row r="20">
      <c r="A20" s="11" t="inlineStr">
        <is>
          <t>1 Lucht</t>
        </is>
      </c>
      <c r="B20" s="11" t="inlineStr">
        <is>
          <t>Yentl Vekemens</t>
        </is>
      </c>
      <c r="C20" s="15" t="inlineStr">
        <is>
          <t>Actief</t>
        </is>
      </c>
    </row>
    <row r="21">
      <c r="A21" s="10" t="inlineStr">
        <is>
          <t>1 Vuur</t>
        </is>
      </c>
      <c r="B21" s="10" t="inlineStr">
        <is>
          <t>Javice Vermeersch</t>
        </is>
      </c>
      <c r="C21" s="14" t="inlineStr">
        <is>
          <t>Actief</t>
        </is>
      </c>
    </row>
    <row r="22">
      <c r="A22" s="11" t="inlineStr">
        <is>
          <t>1 Vuur</t>
        </is>
      </c>
      <c r="B22" s="11" t="inlineStr">
        <is>
          <t>Kenji Casier</t>
        </is>
      </c>
      <c r="C22" s="15" t="inlineStr">
        <is>
          <t>Actief</t>
        </is>
      </c>
    </row>
    <row r="23">
      <c r="A23" s="10" t="inlineStr">
        <is>
          <t>1 Vuur</t>
        </is>
      </c>
      <c r="B23" s="10" t="inlineStr">
        <is>
          <t>Oumar Aidara</t>
        </is>
      </c>
      <c r="C23" s="14" t="inlineStr">
        <is>
          <t>Actief</t>
        </is>
      </c>
    </row>
    <row r="24">
      <c r="A24" s="11" t="inlineStr">
        <is>
          <t>1 Vuur</t>
        </is>
      </c>
      <c r="B24" s="11" t="inlineStr">
        <is>
          <t>Shayne De Busscher</t>
        </is>
      </c>
      <c r="C24" s="15" t="inlineStr">
        <is>
          <t>Actief</t>
        </is>
      </c>
    </row>
    <row r="25">
      <c r="A25" s="10" t="inlineStr">
        <is>
          <t>1 Vuur</t>
        </is>
      </c>
      <c r="B25" s="10" t="inlineStr">
        <is>
          <t>Zakaria Ghraidi</t>
        </is>
      </c>
      <c r="C25" s="14" t="inlineStr">
        <is>
          <t>Actief</t>
        </is>
      </c>
    </row>
    <row r="26">
      <c r="A26" s="11" t="inlineStr">
        <is>
          <t>1 Water</t>
        </is>
      </c>
      <c r="B26" s="11" t="inlineStr">
        <is>
          <t>Devon Vermeire</t>
        </is>
      </c>
      <c r="C26" s="15" t="inlineStr">
        <is>
          <t>Actief</t>
        </is>
      </c>
    </row>
    <row r="27">
      <c r="A27" s="10" t="inlineStr">
        <is>
          <t>1 Water</t>
        </is>
      </c>
      <c r="B27" s="10" t="inlineStr">
        <is>
          <t>Floran De Jong</t>
        </is>
      </c>
      <c r="C27" s="14" t="inlineStr">
        <is>
          <t>Actief</t>
        </is>
      </c>
    </row>
    <row r="28">
      <c r="A28" s="11" t="inlineStr">
        <is>
          <t>1 Water</t>
        </is>
      </c>
      <c r="B28" s="11" t="inlineStr">
        <is>
          <t>Jayson Skutella</t>
        </is>
      </c>
      <c r="C28" s="15" t="inlineStr">
        <is>
          <t>Actief</t>
        </is>
      </c>
    </row>
    <row r="29">
      <c r="A29" s="10" t="inlineStr">
        <is>
          <t>1 Water</t>
        </is>
      </c>
      <c r="B29" s="10" t="inlineStr">
        <is>
          <t>Lewis Geers</t>
        </is>
      </c>
      <c r="C29" s="14" t="inlineStr">
        <is>
          <t>Actief</t>
        </is>
      </c>
    </row>
    <row r="30">
      <c r="A30" s="11" t="inlineStr">
        <is>
          <t>1 Water</t>
        </is>
      </c>
      <c r="B30" s="11" t="inlineStr">
        <is>
          <t>Mairo Depré</t>
        </is>
      </c>
      <c r="C30" s="15" t="inlineStr">
        <is>
          <t>Actief</t>
        </is>
      </c>
    </row>
    <row r="31">
      <c r="A31" s="10" t="inlineStr">
        <is>
          <t>1 Water</t>
        </is>
      </c>
      <c r="B31" s="10" t="inlineStr">
        <is>
          <t>Mathis Verbrugge</t>
        </is>
      </c>
      <c r="C31" s="14" t="inlineStr">
        <is>
          <t>Actief</t>
        </is>
      </c>
    </row>
    <row r="32">
      <c r="A32" s="11" t="inlineStr">
        <is>
          <t>1 Water</t>
        </is>
      </c>
      <c r="B32" s="11" t="inlineStr">
        <is>
          <t>Sam Claus</t>
        </is>
      </c>
      <c r="C32" s="15" t="inlineStr">
        <is>
          <t>Actief</t>
        </is>
      </c>
    </row>
    <row r="33">
      <c r="A33" s="10" t="inlineStr">
        <is>
          <t>2 Aarde</t>
        </is>
      </c>
      <c r="B33" s="10" t="inlineStr">
        <is>
          <t>Aisam Nouman</t>
        </is>
      </c>
      <c r="C33" s="14" t="inlineStr">
        <is>
          <t>Actief</t>
        </is>
      </c>
    </row>
    <row r="34">
      <c r="A34" s="11" t="inlineStr">
        <is>
          <t>2 Aarde</t>
        </is>
      </c>
      <c r="B34" s="11" t="inlineStr">
        <is>
          <t>Bent Mahieu</t>
        </is>
      </c>
      <c r="C34" s="15" t="inlineStr">
        <is>
          <t>Actief</t>
        </is>
      </c>
    </row>
    <row r="35">
      <c r="A35" s="10" t="inlineStr">
        <is>
          <t>2 Aarde</t>
        </is>
      </c>
      <c r="B35" s="10" t="inlineStr">
        <is>
          <t>Logan De Coninck</t>
        </is>
      </c>
      <c r="C35" s="14" t="inlineStr">
        <is>
          <t>Actief</t>
        </is>
      </c>
    </row>
    <row r="36">
      <c r="A36" s="11" t="inlineStr">
        <is>
          <t>2 Aarde</t>
        </is>
      </c>
      <c r="B36" s="11" t="inlineStr">
        <is>
          <t>Luca Vandenbroucke</t>
        </is>
      </c>
      <c r="C36" s="15" t="inlineStr">
        <is>
          <t>Actief</t>
        </is>
      </c>
    </row>
    <row r="37">
      <c r="A37" s="10" t="inlineStr">
        <is>
          <t>2 Aarde</t>
        </is>
      </c>
      <c r="B37" s="10" t="inlineStr">
        <is>
          <t>Mathis Deseyne</t>
        </is>
      </c>
      <c r="C37" s="14" t="inlineStr">
        <is>
          <t>Actief</t>
        </is>
      </c>
    </row>
    <row r="38">
      <c r="A38" s="11" t="inlineStr">
        <is>
          <t>2 Aarde</t>
        </is>
      </c>
      <c r="B38" s="11" t="inlineStr">
        <is>
          <t>Milan Van Oosterom</t>
        </is>
      </c>
      <c r="C38" s="15" t="inlineStr">
        <is>
          <t>Actief</t>
        </is>
      </c>
    </row>
    <row r="39">
      <c r="A39" s="10" t="inlineStr">
        <is>
          <t>2 Aarde</t>
        </is>
      </c>
      <c r="B39" s="10" t="inlineStr">
        <is>
          <t>Saartje Dewinter</t>
        </is>
      </c>
      <c r="C39" s="14" t="inlineStr">
        <is>
          <t>Actief</t>
        </is>
      </c>
    </row>
    <row r="40">
      <c r="A40" s="11" t="inlineStr">
        <is>
          <t>2 Aarde</t>
        </is>
      </c>
      <c r="B40" s="11" t="inlineStr">
        <is>
          <t>Thibo Fermans</t>
        </is>
      </c>
      <c r="C40" s="15" t="inlineStr">
        <is>
          <t>Actief</t>
        </is>
      </c>
    </row>
    <row r="41">
      <c r="A41" s="10" t="inlineStr">
        <is>
          <t>2 Vuur</t>
        </is>
      </c>
      <c r="B41" s="10" t="inlineStr">
        <is>
          <t>Aiden Maertens</t>
        </is>
      </c>
      <c r="C41" s="14" t="inlineStr">
        <is>
          <t>Actief</t>
        </is>
      </c>
    </row>
    <row r="42">
      <c r="A42" s="11" t="inlineStr">
        <is>
          <t>2 Vuur</t>
        </is>
      </c>
      <c r="B42" s="11" t="inlineStr">
        <is>
          <t>Alisia Van Meckeren</t>
        </is>
      </c>
      <c r="C42" s="15" t="inlineStr">
        <is>
          <t>Actief</t>
        </is>
      </c>
    </row>
    <row r="43">
      <c r="A43" s="10" t="inlineStr">
        <is>
          <t>2 Vuur</t>
        </is>
      </c>
      <c r="B43" s="10" t="inlineStr">
        <is>
          <t>Fleur Willems</t>
        </is>
      </c>
      <c r="C43" s="14" t="inlineStr">
        <is>
          <t>Actief</t>
        </is>
      </c>
    </row>
    <row r="44">
      <c r="A44" s="11" t="inlineStr">
        <is>
          <t>2 Vuur</t>
        </is>
      </c>
      <c r="B44" s="11" t="inlineStr">
        <is>
          <t>Jason Vandromme</t>
        </is>
      </c>
      <c r="C44" s="15" t="inlineStr">
        <is>
          <t>Actief</t>
        </is>
      </c>
    </row>
    <row r="45">
      <c r="A45" s="10" t="inlineStr">
        <is>
          <t>2 Vuur</t>
        </is>
      </c>
      <c r="B45" s="10" t="inlineStr">
        <is>
          <t>Kenzo Maes</t>
        </is>
      </c>
      <c r="C45" s="14" t="inlineStr">
        <is>
          <t>Actief</t>
        </is>
      </c>
    </row>
    <row r="46">
      <c r="A46" s="11" t="inlineStr">
        <is>
          <t>2 Vuur</t>
        </is>
      </c>
      <c r="B46" s="11" t="inlineStr">
        <is>
          <t>Laura Haelewyn</t>
        </is>
      </c>
      <c r="C46" s="15" t="inlineStr">
        <is>
          <t>Actief</t>
        </is>
      </c>
    </row>
    <row r="47">
      <c r="A47" s="10" t="inlineStr">
        <is>
          <t>2 Vuur</t>
        </is>
      </c>
      <c r="B47" s="10" t="inlineStr">
        <is>
          <t>Milan Van Poecke</t>
        </is>
      </c>
      <c r="C47" s="14" t="inlineStr">
        <is>
          <t>Actief</t>
        </is>
      </c>
    </row>
    <row r="48">
      <c r="A48" s="11" t="inlineStr">
        <is>
          <t>2 Vuur</t>
        </is>
      </c>
      <c r="B48" s="11" t="inlineStr">
        <is>
          <t>Said Alshalabi</t>
        </is>
      </c>
      <c r="C48" s="15" t="inlineStr">
        <is>
          <t>Actief</t>
        </is>
      </c>
    </row>
    <row r="49">
      <c r="A49" s="10" t="inlineStr">
        <is>
          <t>2 Vuur</t>
        </is>
      </c>
      <c r="B49" s="10" t="inlineStr">
        <is>
          <t>Yarod Doudou</t>
        </is>
      </c>
      <c r="C49" s="14" t="inlineStr">
        <is>
          <t>Actief</t>
        </is>
      </c>
    </row>
    <row r="50">
      <c r="A50" s="11" t="inlineStr">
        <is>
          <t>3 Food</t>
        </is>
      </c>
      <c r="B50" s="11" t="inlineStr">
        <is>
          <t>Arno De Cock</t>
        </is>
      </c>
      <c r="C50" s="15" t="inlineStr">
        <is>
          <t>Actief</t>
        </is>
      </c>
    </row>
    <row r="51">
      <c r="A51" s="10" t="inlineStr">
        <is>
          <t>3 Food</t>
        </is>
      </c>
      <c r="B51" s="10" t="inlineStr">
        <is>
          <t>Dante Dhoust</t>
        </is>
      </c>
      <c r="C51" s="14" t="inlineStr">
        <is>
          <t>Actief</t>
        </is>
      </c>
    </row>
    <row r="52">
      <c r="A52" s="11" t="inlineStr">
        <is>
          <t>3 Food</t>
        </is>
      </c>
      <c r="B52" s="11" t="inlineStr">
        <is>
          <t>Diara Kerckenaere</t>
        </is>
      </c>
      <c r="C52" s="15" t="inlineStr">
        <is>
          <t>Actief</t>
        </is>
      </c>
    </row>
    <row r="53">
      <c r="A53" s="10" t="inlineStr">
        <is>
          <t>3 Food</t>
        </is>
      </c>
      <c r="B53" s="10" t="inlineStr">
        <is>
          <t>Jasorou Vansieleghem</t>
        </is>
      </c>
      <c r="C53" s="14" t="inlineStr">
        <is>
          <t>Actief</t>
        </is>
      </c>
    </row>
    <row r="54">
      <c r="A54" s="11" t="inlineStr">
        <is>
          <t>3 Food</t>
        </is>
      </c>
      <c r="B54" s="11" t="inlineStr">
        <is>
          <t>Jelle Verdoodt</t>
        </is>
      </c>
      <c r="C54" s="15" t="inlineStr">
        <is>
          <t>Actief</t>
        </is>
      </c>
    </row>
    <row r="55">
      <c r="A55" s="10" t="inlineStr">
        <is>
          <t>3 Food</t>
        </is>
      </c>
      <c r="B55" s="10" t="inlineStr">
        <is>
          <t>Kayden Wyatt</t>
        </is>
      </c>
      <c r="C55" s="14" t="inlineStr">
        <is>
          <t>Actief</t>
        </is>
      </c>
    </row>
    <row r="56">
      <c r="A56" s="11" t="inlineStr">
        <is>
          <t>3 Food</t>
        </is>
      </c>
      <c r="B56" s="11" t="inlineStr">
        <is>
          <t>Pixie Boone</t>
        </is>
      </c>
      <c r="C56" s="15" t="inlineStr">
        <is>
          <t>Actief</t>
        </is>
      </c>
    </row>
    <row r="57">
      <c r="A57" s="10" t="inlineStr">
        <is>
          <t>3 Food</t>
        </is>
      </c>
      <c r="B57" s="10" t="inlineStr">
        <is>
          <t>Timo De Smedt</t>
        </is>
      </c>
      <c r="C57" s="14" t="inlineStr">
        <is>
          <t>Actief</t>
        </is>
      </c>
    </row>
    <row r="58">
      <c r="A58" s="11" t="inlineStr">
        <is>
          <t>3 Food</t>
        </is>
      </c>
      <c r="B58" s="11" t="inlineStr">
        <is>
          <t>Yoran Van den Steen</t>
        </is>
      </c>
      <c r="C58" s="15" t="inlineStr">
        <is>
          <t>Actief</t>
        </is>
      </c>
    </row>
    <row r="59">
      <c r="A59" s="10" t="inlineStr">
        <is>
          <t>3 MA</t>
        </is>
      </c>
      <c r="B59" s="10" t="inlineStr">
        <is>
          <t>Daan Vermeyen</t>
        </is>
      </c>
      <c r="C59" s="14" t="inlineStr">
        <is>
          <t>Actief</t>
        </is>
      </c>
    </row>
    <row r="60">
      <c r="A60" s="11" t="inlineStr">
        <is>
          <t>3 MA</t>
        </is>
      </c>
      <c r="B60" s="11" t="inlineStr">
        <is>
          <t>Gust Goossens</t>
        </is>
      </c>
      <c r="C60" s="15" t="inlineStr">
        <is>
          <t>Actief</t>
        </is>
      </c>
    </row>
    <row r="61">
      <c r="A61" s="10" t="inlineStr">
        <is>
          <t>3 MA</t>
        </is>
      </c>
      <c r="B61" s="10" t="inlineStr">
        <is>
          <t>Levi Blanckaert</t>
        </is>
      </c>
      <c r="C61" s="14" t="inlineStr">
        <is>
          <t>Actief</t>
        </is>
      </c>
    </row>
    <row r="62">
      <c r="A62" s="11" t="inlineStr">
        <is>
          <t>3 MA</t>
        </is>
      </c>
      <c r="B62" s="11" t="inlineStr">
        <is>
          <t>Louis Decasstecker</t>
        </is>
      </c>
      <c r="C62" s="15" t="inlineStr">
        <is>
          <t>Actief</t>
        </is>
      </c>
    </row>
    <row r="63">
      <c r="A63" s="10" t="inlineStr">
        <is>
          <t>3 MA</t>
        </is>
      </c>
      <c r="B63" s="10" t="inlineStr">
        <is>
          <t>Mathias Vandenborn</t>
        </is>
      </c>
      <c r="C63" s="14" t="inlineStr">
        <is>
          <t>Actief</t>
        </is>
      </c>
    </row>
    <row r="64">
      <c r="A64" s="11" t="inlineStr">
        <is>
          <t>3 MA</t>
        </is>
      </c>
      <c r="B64" s="11" t="inlineStr">
        <is>
          <t>Thijs Loodgieter</t>
        </is>
      </c>
      <c r="C64" s="15" t="inlineStr">
        <is>
          <t>Actief</t>
        </is>
      </c>
    </row>
    <row r="65">
      <c r="A65" s="10" t="inlineStr">
        <is>
          <t>3 MA</t>
        </is>
      </c>
      <c r="B65" s="10" t="inlineStr">
        <is>
          <t>Tibe Persyn</t>
        </is>
      </c>
      <c r="C65" s="14" t="inlineStr">
        <is>
          <t>Actief</t>
        </is>
      </c>
    </row>
    <row r="66">
      <c r="A66" s="11" t="inlineStr">
        <is>
          <t>3 MA</t>
        </is>
      </c>
      <c r="B66" s="11" t="inlineStr">
        <is>
          <t>Xyam D'hulster</t>
        </is>
      </c>
      <c r="C66" s="15" t="inlineStr">
        <is>
          <t>Actief</t>
        </is>
      </c>
    </row>
    <row r="67">
      <c r="A67" s="10" t="inlineStr">
        <is>
          <t>3 MGB</t>
        </is>
      </c>
      <c r="B67" s="10" t="inlineStr">
        <is>
          <t>Amber Vanaudenaerde</t>
        </is>
      </c>
      <c r="C67" s="14" t="inlineStr">
        <is>
          <t>Actief</t>
        </is>
      </c>
    </row>
    <row r="68">
      <c r="A68" s="11" t="inlineStr">
        <is>
          <t>3 MGB</t>
        </is>
      </c>
      <c r="B68" s="11" t="inlineStr">
        <is>
          <t>Julie De Blauwe</t>
        </is>
      </c>
      <c r="C68" s="15" t="inlineStr">
        <is>
          <t>Actief</t>
        </is>
      </c>
    </row>
    <row r="69">
      <c r="A69" s="10" t="inlineStr">
        <is>
          <t>3 MGB</t>
        </is>
      </c>
      <c r="B69" s="10" t="inlineStr">
        <is>
          <t>Lander Parmentier</t>
        </is>
      </c>
      <c r="C69" s="14" t="inlineStr">
        <is>
          <t>Actief</t>
        </is>
      </c>
    </row>
    <row r="70">
      <c r="A70" s="11" t="inlineStr">
        <is>
          <t>3 MGB</t>
        </is>
      </c>
      <c r="B70" s="11" t="inlineStr">
        <is>
          <t>Luciano Thielemans</t>
        </is>
      </c>
      <c r="C70" s="15" t="inlineStr">
        <is>
          <t>Actief</t>
        </is>
      </c>
    </row>
    <row r="71">
      <c r="A71" s="10" t="inlineStr">
        <is>
          <t>3/4 Create</t>
        </is>
      </c>
      <c r="B71" s="10" t="inlineStr">
        <is>
          <t>Brent De Clerck</t>
        </is>
      </c>
      <c r="C71" s="14" t="inlineStr">
        <is>
          <t>Actief</t>
        </is>
      </c>
    </row>
    <row r="72">
      <c r="A72" s="11" t="inlineStr">
        <is>
          <t>3/4 Create</t>
        </is>
      </c>
      <c r="B72" s="11" t="inlineStr">
        <is>
          <t>Keano Haider</t>
        </is>
      </c>
      <c r="C72" s="15" t="inlineStr">
        <is>
          <t>Actief</t>
        </is>
      </c>
    </row>
    <row r="73">
      <c r="A73" s="10" t="inlineStr">
        <is>
          <t>3/4 Create</t>
        </is>
      </c>
      <c r="B73" s="10" t="inlineStr">
        <is>
          <t>Noah Van Thomme</t>
        </is>
      </c>
      <c r="C73" s="14" t="inlineStr">
        <is>
          <t>Actief</t>
        </is>
      </c>
    </row>
    <row r="74">
      <c r="A74" s="11" t="inlineStr">
        <is>
          <t>3/4 Create</t>
        </is>
      </c>
      <c r="B74" s="11" t="inlineStr">
        <is>
          <t>Owen Van Nieuwenhuyse</t>
        </is>
      </c>
      <c r="C74" s="15" t="inlineStr">
        <is>
          <t>Actief</t>
        </is>
      </c>
    </row>
    <row r="75">
      <c r="A75" s="10" t="inlineStr">
        <is>
          <t>3/4 Move &amp; Play</t>
        </is>
      </c>
      <c r="B75" s="10" t="inlineStr">
        <is>
          <t>Arno Soens</t>
        </is>
      </c>
      <c r="C75" s="14" t="inlineStr">
        <is>
          <t>Actief</t>
        </is>
      </c>
    </row>
    <row r="76">
      <c r="A76" s="11" t="inlineStr">
        <is>
          <t>3/4 Move &amp; Play</t>
        </is>
      </c>
      <c r="B76" s="11" t="inlineStr">
        <is>
          <t>Arthur Thermote</t>
        </is>
      </c>
      <c r="C76" s="15" t="inlineStr">
        <is>
          <t>Actief</t>
        </is>
      </c>
    </row>
    <row r="77">
      <c r="A77" s="10" t="inlineStr">
        <is>
          <t>3/4 Move &amp; Play</t>
        </is>
      </c>
      <c r="B77" s="10" t="inlineStr">
        <is>
          <t>Jarred Vermeersch</t>
        </is>
      </c>
      <c r="C77" s="14" t="inlineStr">
        <is>
          <t>Actief</t>
        </is>
      </c>
    </row>
    <row r="78">
      <c r="A78" s="11" t="inlineStr">
        <is>
          <t>3/4 Move &amp; Play</t>
        </is>
      </c>
      <c r="B78" s="11" t="inlineStr">
        <is>
          <t>Jayden Dieryckx</t>
        </is>
      </c>
      <c r="C78" s="15" t="inlineStr">
        <is>
          <t>Actief</t>
        </is>
      </c>
    </row>
    <row r="79">
      <c r="A79" s="10" t="inlineStr">
        <is>
          <t>3/4 Move &amp; Play</t>
        </is>
      </c>
      <c r="B79" s="10" t="inlineStr">
        <is>
          <t>Jelle Devisscher</t>
        </is>
      </c>
      <c r="C79" s="14" t="inlineStr">
        <is>
          <t>Actief</t>
        </is>
      </c>
    </row>
    <row r="80">
      <c r="A80" s="11" t="inlineStr">
        <is>
          <t>3/4 Move &amp; Play</t>
        </is>
      </c>
      <c r="B80" s="11" t="inlineStr">
        <is>
          <t>Jeremiah Anyan</t>
        </is>
      </c>
      <c r="C80" s="15" t="inlineStr">
        <is>
          <t>Actief</t>
        </is>
      </c>
    </row>
    <row r="81">
      <c r="A81" s="10" t="inlineStr">
        <is>
          <t>3/4 Move &amp; Play</t>
        </is>
      </c>
      <c r="B81" s="10" t="inlineStr">
        <is>
          <t>Jordan Van De Laar</t>
        </is>
      </c>
      <c r="C81" s="14" t="inlineStr">
        <is>
          <t>Actief</t>
        </is>
      </c>
    </row>
    <row r="82">
      <c r="A82" s="11" t="inlineStr">
        <is>
          <t>3/4 Move &amp; Play</t>
        </is>
      </c>
      <c r="B82" s="11" t="inlineStr">
        <is>
          <t>Louis Dalle</t>
        </is>
      </c>
      <c r="C82" s="15" t="inlineStr">
        <is>
          <t>Actief</t>
        </is>
      </c>
    </row>
    <row r="83">
      <c r="A83" s="10" t="inlineStr">
        <is>
          <t>3/4 Move &amp; Play</t>
        </is>
      </c>
      <c r="B83" s="10" t="inlineStr">
        <is>
          <t>Maurice Deschryver</t>
        </is>
      </c>
      <c r="C83" s="14" t="inlineStr">
        <is>
          <t>Actief</t>
        </is>
      </c>
    </row>
    <row r="84">
      <c r="A84" s="11" t="inlineStr">
        <is>
          <t>3/4 Move &amp; Play</t>
        </is>
      </c>
      <c r="B84" s="11" t="inlineStr">
        <is>
          <t>Owen Walgraef</t>
        </is>
      </c>
      <c r="C84" s="15" t="inlineStr">
        <is>
          <t>Actief</t>
        </is>
      </c>
    </row>
    <row r="85">
      <c r="A85" s="10" t="inlineStr">
        <is>
          <t>4 FOOD</t>
        </is>
      </c>
      <c r="B85" s="10" t="inlineStr">
        <is>
          <t>Alizée Pinoy</t>
        </is>
      </c>
      <c r="C85" s="14" t="inlineStr">
        <is>
          <t>Actief</t>
        </is>
      </c>
    </row>
    <row r="86">
      <c r="A86" s="11" t="inlineStr">
        <is>
          <t>4 FOOD</t>
        </is>
      </c>
      <c r="B86" s="11" t="inlineStr">
        <is>
          <t>Jasmijn Vandendriessche</t>
        </is>
      </c>
      <c r="C86" s="15" t="inlineStr">
        <is>
          <t>Actief</t>
        </is>
      </c>
    </row>
    <row r="87">
      <c r="A87" s="10" t="inlineStr">
        <is>
          <t>4 FOOD</t>
        </is>
      </c>
      <c r="B87" s="10" t="inlineStr">
        <is>
          <t>Leor-René Biliet</t>
        </is>
      </c>
      <c r="C87" s="14" t="inlineStr">
        <is>
          <t>Actief</t>
        </is>
      </c>
    </row>
    <row r="88">
      <c r="A88" s="11" t="inlineStr">
        <is>
          <t>4 FOOD</t>
        </is>
      </c>
      <c r="B88" s="11" t="inlineStr">
        <is>
          <t>Robbe Despeghel</t>
        </is>
      </c>
      <c r="C88" s="15" t="inlineStr">
        <is>
          <t>Actief</t>
        </is>
      </c>
    </row>
    <row r="89">
      <c r="A89" s="10" t="inlineStr">
        <is>
          <t>4 FOOD</t>
        </is>
      </c>
      <c r="B89" s="10" t="inlineStr">
        <is>
          <t>Sandro Ysewyn</t>
        </is>
      </c>
      <c r="C89" s="14" t="inlineStr">
        <is>
          <t>Actief</t>
        </is>
      </c>
    </row>
    <row r="90">
      <c r="A90" s="11" t="inlineStr">
        <is>
          <t>4 FOOD</t>
        </is>
      </c>
      <c r="B90" s="11" t="inlineStr">
        <is>
          <t>Tristan Verbauwen</t>
        </is>
      </c>
      <c r="C90" s="15" t="inlineStr">
        <is>
          <t>Actief</t>
        </is>
      </c>
    </row>
    <row r="91">
      <c r="A91" s="10" t="inlineStr">
        <is>
          <t>4 MA</t>
        </is>
      </c>
      <c r="B91" s="10" t="inlineStr">
        <is>
          <t>Kiana Devriese</t>
        </is>
      </c>
      <c r="C91" s="14" t="inlineStr">
        <is>
          <t>Actief</t>
        </is>
      </c>
    </row>
    <row r="92">
      <c r="A92" s="11" t="inlineStr">
        <is>
          <t>4 MA</t>
        </is>
      </c>
      <c r="B92" s="11" t="inlineStr">
        <is>
          <t>Lou Puype</t>
        </is>
      </c>
      <c r="C92" s="15" t="inlineStr">
        <is>
          <t>Actief</t>
        </is>
      </c>
    </row>
    <row r="93">
      <c r="A93" s="10" t="inlineStr">
        <is>
          <t>4 MA</t>
        </is>
      </c>
      <c r="B93" s="10" t="inlineStr">
        <is>
          <t>Nils Hoste</t>
        </is>
      </c>
      <c r="C93" s="14" t="inlineStr">
        <is>
          <t>Actief</t>
        </is>
      </c>
    </row>
    <row r="94">
      <c r="A94" s="11" t="inlineStr">
        <is>
          <t>4 MA</t>
        </is>
      </c>
      <c r="B94" s="11" t="inlineStr">
        <is>
          <t>Rémi De Pauw</t>
        </is>
      </c>
      <c r="C94" s="15" t="inlineStr">
        <is>
          <t>Actief</t>
        </is>
      </c>
    </row>
    <row r="95">
      <c r="A95" s="10" t="inlineStr">
        <is>
          <t>4 MA</t>
        </is>
      </c>
      <c r="B95" s="10" t="inlineStr">
        <is>
          <t>Senne Maerschalck</t>
        </is>
      </c>
      <c r="C95" s="14" t="inlineStr">
        <is>
          <t>Actief</t>
        </is>
      </c>
    </row>
    <row r="96">
      <c r="A96" s="11" t="inlineStr">
        <is>
          <t>4 MA</t>
        </is>
      </c>
      <c r="B96" s="11" t="inlineStr">
        <is>
          <t>Velten Vlaeminck</t>
        </is>
      </c>
      <c r="C96" s="15" t="inlineStr">
        <is>
          <t>Actief</t>
        </is>
      </c>
    </row>
    <row r="97">
      <c r="A97" s="10" t="inlineStr">
        <is>
          <t>4 MGB</t>
        </is>
      </c>
      <c r="B97" s="10" t="inlineStr">
        <is>
          <t>Chloë Hauman</t>
        </is>
      </c>
      <c r="C97" s="14" t="inlineStr">
        <is>
          <t>Actief</t>
        </is>
      </c>
    </row>
    <row r="98">
      <c r="A98" s="11" t="inlineStr">
        <is>
          <t>4 MGB</t>
        </is>
      </c>
      <c r="B98" s="11" t="inlineStr">
        <is>
          <t>Jaiden Stubbe</t>
        </is>
      </c>
      <c r="C98" s="15" t="inlineStr">
        <is>
          <t>Actief</t>
        </is>
      </c>
    </row>
    <row r="99">
      <c r="A99" s="10" t="inlineStr">
        <is>
          <t>5 Create</t>
        </is>
      </c>
      <c r="B99" s="10" t="inlineStr">
        <is>
          <t>Kjell D'Hondt</t>
        </is>
      </c>
      <c r="C99" s="14" t="inlineStr">
        <is>
          <t>Actief</t>
        </is>
      </c>
    </row>
    <row r="100">
      <c r="A100" s="11" t="inlineStr">
        <is>
          <t>5 Create</t>
        </is>
      </c>
      <c r="B100" s="11" t="inlineStr">
        <is>
          <t>Tibe Lapaigne</t>
        </is>
      </c>
      <c r="C100" s="15" t="inlineStr">
        <is>
          <t>Actief</t>
        </is>
      </c>
    </row>
    <row r="101">
      <c r="A101" s="10" t="inlineStr">
        <is>
          <t>5 Food</t>
        </is>
      </c>
      <c r="B101" s="10" t="inlineStr">
        <is>
          <t>David Van Quaethem</t>
        </is>
      </c>
      <c r="C101" s="14" t="inlineStr">
        <is>
          <t>Actief</t>
        </is>
      </c>
    </row>
    <row r="102">
      <c r="A102" s="11" t="inlineStr">
        <is>
          <t>5 Food</t>
        </is>
      </c>
      <c r="B102" s="11" t="inlineStr">
        <is>
          <t>Deni Bazurkayev</t>
        </is>
      </c>
      <c r="C102" s="15" t="inlineStr">
        <is>
          <t>Actief</t>
        </is>
      </c>
    </row>
    <row r="103">
      <c r="A103" s="10" t="inlineStr">
        <is>
          <t>5 Food</t>
        </is>
      </c>
      <c r="B103" s="10" t="inlineStr">
        <is>
          <t>Hailey Lauwereins</t>
        </is>
      </c>
      <c r="C103" s="14" t="inlineStr">
        <is>
          <t>Actief</t>
        </is>
      </c>
    </row>
    <row r="104">
      <c r="A104" s="11" t="inlineStr">
        <is>
          <t>5 Food</t>
        </is>
      </c>
      <c r="B104" s="11" t="inlineStr">
        <is>
          <t>Jelle Deklerck</t>
        </is>
      </c>
      <c r="C104" s="15" t="inlineStr">
        <is>
          <t>Actief</t>
        </is>
      </c>
    </row>
    <row r="105">
      <c r="A105" s="10" t="inlineStr">
        <is>
          <t>5 Food</t>
        </is>
      </c>
      <c r="B105" s="10" t="inlineStr">
        <is>
          <t>Milan Quintyn</t>
        </is>
      </c>
      <c r="C105" s="14" t="inlineStr">
        <is>
          <t>Actief</t>
        </is>
      </c>
    </row>
    <row r="106">
      <c r="A106" s="11" t="inlineStr">
        <is>
          <t>5 Food</t>
        </is>
      </c>
      <c r="B106" s="11" t="inlineStr">
        <is>
          <t>Quinten Catoor</t>
        </is>
      </c>
      <c r="C106" s="15" t="inlineStr">
        <is>
          <t>Actief</t>
        </is>
      </c>
    </row>
    <row r="107">
      <c r="A107" s="10" t="inlineStr">
        <is>
          <t>5 move &amp; Play</t>
        </is>
      </c>
      <c r="B107" s="10" t="inlineStr">
        <is>
          <t>Dylano De Grande</t>
        </is>
      </c>
      <c r="C107" s="14" t="inlineStr">
        <is>
          <t>Actief</t>
        </is>
      </c>
    </row>
    <row r="108">
      <c r="A108" s="11" t="inlineStr">
        <is>
          <t>5 move &amp; Play</t>
        </is>
      </c>
      <c r="B108" s="11" t="inlineStr">
        <is>
          <t>Kjento Van Cleven</t>
        </is>
      </c>
      <c r="C108" s="15" t="inlineStr">
        <is>
          <t>Actief</t>
        </is>
      </c>
    </row>
    <row r="109">
      <c r="A109" s="10" t="inlineStr">
        <is>
          <t>5 move &amp; Play</t>
        </is>
      </c>
      <c r="B109" s="10" t="inlineStr">
        <is>
          <t>Maarten Cardinaels</t>
        </is>
      </c>
      <c r="C109" s="14" t="inlineStr">
        <is>
          <t>Actief</t>
        </is>
      </c>
    </row>
    <row r="110">
      <c r="A110" s="11" t="inlineStr">
        <is>
          <t>5 move &amp; Play</t>
        </is>
      </c>
      <c r="B110" s="11" t="inlineStr">
        <is>
          <t>Yben Tilly</t>
        </is>
      </c>
      <c r="C110" s="15" t="inlineStr">
        <is>
          <t>Actief</t>
        </is>
      </c>
    </row>
    <row r="111">
      <c r="A111" s="10" t="inlineStr">
        <is>
          <t>5 move &amp; Play</t>
        </is>
      </c>
      <c r="B111" s="10" t="inlineStr">
        <is>
          <t>Yentl Parmentier</t>
        </is>
      </c>
      <c r="C111" s="14" t="inlineStr">
        <is>
          <t>Actief</t>
        </is>
      </c>
    </row>
    <row r="112">
      <c r="A112" s="11" t="inlineStr">
        <is>
          <t>6 Create</t>
        </is>
      </c>
      <c r="B112" s="11" t="inlineStr">
        <is>
          <t>Dylan Van Der Donckt</t>
        </is>
      </c>
      <c r="C112" s="15" t="inlineStr">
        <is>
          <t>Actief</t>
        </is>
      </c>
    </row>
    <row r="113">
      <c r="A113" s="10" t="inlineStr">
        <is>
          <t>6 Create</t>
        </is>
      </c>
      <c r="B113" s="10" t="inlineStr">
        <is>
          <t>Kyano Vancompernolle</t>
        </is>
      </c>
      <c r="C113" s="14" t="inlineStr">
        <is>
          <t>Actief</t>
        </is>
      </c>
    </row>
    <row r="114">
      <c r="A114" s="11" t="inlineStr">
        <is>
          <t>6 Create</t>
        </is>
      </c>
      <c r="B114" s="11" t="inlineStr">
        <is>
          <t>Sverre Deschachte</t>
        </is>
      </c>
      <c r="C114" s="15" t="inlineStr">
        <is>
          <t>Actief</t>
        </is>
      </c>
    </row>
    <row r="115">
      <c r="A115" s="10" t="inlineStr">
        <is>
          <t>6 Food</t>
        </is>
      </c>
      <c r="B115" s="10" t="inlineStr">
        <is>
          <t>Maylin Jonckheere</t>
        </is>
      </c>
      <c r="C115" s="14" t="inlineStr">
        <is>
          <t>Actief</t>
        </is>
      </c>
    </row>
    <row r="118" ht="15.6" customHeight="1" s="32">
      <c r="A118" s="33" t="inlineStr">
        <is>
          <t>NIEUWE STUDENTEN (Hier toevoegen)</t>
        </is>
      </c>
    </row>
    <row r="119">
      <c r="A119" s="12" t="inlineStr">
        <is>
          <t>Klas</t>
        </is>
      </c>
      <c r="B119" s="12" t="inlineStr">
        <is>
          <t>Student</t>
        </is>
      </c>
      <c r="C119" s="12" t="inlineStr">
        <is>
          <t>Status</t>
        </is>
      </c>
    </row>
    <row r="120">
      <c r="A120" s="13" t="n"/>
      <c r="B120" s="13" t="n"/>
      <c r="C120" s="13" t="inlineStr">
        <is>
          <t>Actief</t>
        </is>
      </c>
    </row>
    <row r="121">
      <c r="A121" s="13" t="n"/>
      <c r="B121" s="13" t="n"/>
      <c r="C121" s="13" t="inlineStr">
        <is>
          <t>Actief</t>
        </is>
      </c>
    </row>
    <row r="122">
      <c r="A122" s="13" t="n"/>
      <c r="B122" s="13" t="n"/>
      <c r="C122" s="13" t="inlineStr">
        <is>
          <t>Actief</t>
        </is>
      </c>
    </row>
    <row r="123">
      <c r="A123" s="13" t="n"/>
      <c r="B123" s="13" t="n"/>
      <c r="C123" s="13" t="inlineStr">
        <is>
          <t>Actief</t>
        </is>
      </c>
    </row>
    <row r="124">
      <c r="A124" s="13" t="n"/>
      <c r="B124" s="13" t="n"/>
      <c r="C124" s="13" t="inlineStr">
        <is>
          <t>Actief</t>
        </is>
      </c>
    </row>
    <row r="125">
      <c r="A125" s="13" t="n"/>
      <c r="B125" s="13" t="n"/>
      <c r="C125" s="13" t="inlineStr">
        <is>
          <t>Actief</t>
        </is>
      </c>
    </row>
    <row r="126">
      <c r="A126" s="13" t="n"/>
      <c r="B126" s="13" t="n"/>
      <c r="C126" s="13" t="inlineStr">
        <is>
          <t>Actief</t>
        </is>
      </c>
    </row>
    <row r="127">
      <c r="A127" s="13" t="n"/>
      <c r="B127" s="13" t="n"/>
      <c r="C127" s="13" t="inlineStr">
        <is>
          <t>Actief</t>
        </is>
      </c>
    </row>
    <row r="128">
      <c r="A128" s="13" t="n"/>
      <c r="B128" s="13" t="n"/>
      <c r="C128" s="13" t="inlineStr">
        <is>
          <t>Actief</t>
        </is>
      </c>
    </row>
    <row r="129">
      <c r="A129" s="13" t="n"/>
      <c r="B129" s="13" t="n"/>
      <c r="C129" s="13" t="inlineStr">
        <is>
          <t>Actief</t>
        </is>
      </c>
    </row>
    <row r="130">
      <c r="A130" s="13" t="n"/>
      <c r="B130" s="13" t="n"/>
      <c r="C130" s="13" t="inlineStr">
        <is>
          <t>Actief</t>
        </is>
      </c>
    </row>
    <row r="131">
      <c r="A131" s="13" t="n"/>
      <c r="B131" s="13" t="n"/>
      <c r="C131" s="13" t="inlineStr">
        <is>
          <t>Actief</t>
        </is>
      </c>
    </row>
    <row r="132">
      <c r="A132" s="13" t="n"/>
      <c r="B132" s="13" t="n"/>
      <c r="C132" s="13" t="inlineStr">
        <is>
          <t>Actief</t>
        </is>
      </c>
    </row>
    <row r="133">
      <c r="A133" s="13" t="n"/>
      <c r="B133" s="13" t="n"/>
      <c r="C133" s="13" t="inlineStr">
        <is>
          <t>Actief</t>
        </is>
      </c>
    </row>
    <row r="134">
      <c r="A134" s="13" t="n"/>
      <c r="B134" s="13" t="n"/>
      <c r="C134" s="13" t="inlineStr">
        <is>
          <t>Actief</t>
        </is>
      </c>
    </row>
    <row r="135">
      <c r="A135" s="13" t="n"/>
      <c r="B135" s="13" t="n"/>
      <c r="C135" s="13" t="inlineStr">
        <is>
          <t>Actief</t>
        </is>
      </c>
    </row>
    <row r="136">
      <c r="A136" s="13" t="n"/>
      <c r="B136" s="13" t="n"/>
      <c r="C136" s="13" t="inlineStr">
        <is>
          <t>Actief</t>
        </is>
      </c>
    </row>
    <row r="137">
      <c r="A137" s="13" t="n"/>
      <c r="B137" s="13" t="n"/>
      <c r="C137" s="13" t="inlineStr">
        <is>
          <t>Actief</t>
        </is>
      </c>
    </row>
    <row r="138">
      <c r="A138" s="13" t="n"/>
      <c r="B138" s="13" t="n"/>
      <c r="C138" s="13" t="inlineStr">
        <is>
          <t>Actief</t>
        </is>
      </c>
    </row>
    <row r="139">
      <c r="A139" s="13" t="n"/>
      <c r="B139" s="13" t="n"/>
      <c r="C139" s="13" t="inlineStr">
        <is>
          <t>Actief</t>
        </is>
      </c>
    </row>
  </sheetData>
  <mergeCells count="3">
    <mergeCell ref="A1:C1"/>
    <mergeCell ref="A118:C118"/>
    <mergeCell ref="A2:C2"/>
  </mergeCells>
  <dataValidations count="2">
    <dataValidation sqref="A5:A139" showDropDown="0" showInputMessage="0" showErrorMessage="0" allowBlank="0" errorTitle="Validatiefout" error="Ongeldige klas" promptTitle="Klas" prompt="Selecteer een klas" type="list">
      <formula1>"1 Aarde,1 Lucht,1 Vuur,1 Water,2 Aarde,2 Vuur,3 Food,3 MA,3 MGB,3/4 Create,3/4 Move &amp; Play,4 FOOD,4 MA,4 MGB,5 Create,5 Food,5 move &amp; Play,6 Create,6 Food"</formula1>
    </dataValidation>
    <dataValidation sqref="C5:C139" showDropDown="0" showInputMessage="0" showErrorMessage="0" allowBlank="0" errorTitle="Validatiefout" error="Gebruik 'Actief' of 'Verwijderd'" promptTitle="Status" prompt="Selecteer status" type="list">
      <formula1>"Actief,Verwijderd"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8"/>
  <sheetViews>
    <sheetView topLeftCell="A84" workbookViewId="0">
      <selection activeCell="B110" sqref="B110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7.44140625" bestFit="1" customWidth="1" style="32" min="10" max="10"/>
    <col width="12" customWidth="1" style="32" min="11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8"/>
  <sheetViews>
    <sheetView tabSelected="1" workbookViewId="0">
      <selection activeCell="I107" sqref="I107"/>
    </sheetView>
  </sheetViews>
  <sheetFormatPr baseColWidth="8" defaultRowHeight="14.4"/>
  <cols>
    <col width="25" customWidth="1" style="32" min="1" max="1"/>
    <col width="12" customWidth="1" style="32" min="2" max="9"/>
    <col width="15.33203125" bestFit="1" customWidth="1" style="32" min="10" max="10"/>
  </cols>
  <sheetData>
    <row r="1" ht="21" customHeight="1" s="32">
      <c r="A1" s="38" t="inlineStr">
        <is>
          <t>Weekoverzicht - Week 36 (01-09-2025)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Ma'!H6</f>
        <v/>
      </c>
      <c r="C5" s="3">
        <f>'02-09 Di'!H6</f>
        <v/>
      </c>
      <c r="D5" s="3">
        <f>'03-09 Wo'!H6</f>
        <v/>
      </c>
      <c r="E5" s="3">
        <f>'04-09 Do'!H6</f>
        <v/>
      </c>
      <c r="F5" s="3">
        <f>'05-09 Vr'!H6</f>
        <v/>
      </c>
      <c r="G5" s="4">
        <f>'01-09 Ma'!H6+'02-09 Di'!H6+'03-09 Wo'!H6+'04-09 Do'!H6+'05-09 Vr'!H6</f>
        <v/>
      </c>
      <c r="H5" s="5">
        <f>'01-09 Ma'!U6+'02-09 Di'!U6+'03-09 Wo'!U6+'04-09 Do'!U6+'05-09 Vr'!U6</f>
        <v/>
      </c>
      <c r="I5" s="6">
        <f>'01-09 Ma'!V6+'02-09 Di'!V6+'03-09 Wo'!V6+'04-09 Do'!V6+'05-09 Vr'!V6</f>
        <v/>
      </c>
      <c r="J5" s="7">
        <f>G5/5</f>
        <v/>
      </c>
      <c r="U5">
        <f>'01-09 Ma'!U6+'02-09 Di'!U6+'03-09 Wo'!U6+'04-09 Do'!U6+'05-09 Vr'!U6</f>
        <v/>
      </c>
      <c r="V5">
        <f>'01-09 Ma'!V6+'02-09 Di'!V6+'03-09 Wo'!V6+'04-09 Do'!V6+'05-09 Vr'!V6</f>
        <v/>
      </c>
    </row>
    <row r="6">
      <c r="A6" s="2" t="inlineStr">
        <is>
          <t>1 Lucht</t>
        </is>
      </c>
      <c r="B6" s="3">
        <f>'01-09 Ma'!Q6</f>
        <v/>
      </c>
      <c r="C6" s="3">
        <f>'02-09 Di'!Q6</f>
        <v/>
      </c>
      <c r="D6" s="3">
        <f>'03-09 Wo'!Q6</f>
        <v/>
      </c>
      <c r="E6" s="3">
        <f>'04-09 Do'!Q6</f>
        <v/>
      </c>
      <c r="F6" s="3">
        <f>'05-09 Vr'!Q6</f>
        <v/>
      </c>
      <c r="G6" s="4">
        <f>SUM(B6:F6)</f>
        <v/>
      </c>
      <c r="H6" s="5">
        <f>'01-09 Ma'!U6+'02-09 Di'!U6+'03-09 Wo'!U6+'04-09 Do'!U6+'05-09 Vr'!U6</f>
        <v/>
      </c>
      <c r="I6" s="6">
        <f>'01-09 Ma'!V6+'02-09 Di'!V6+'03-09 Wo'!V6+'04-09 Do'!V6+'05-09 Vr'!V6</f>
        <v/>
      </c>
      <c r="J6" s="7">
        <f>G6/5</f>
        <v/>
      </c>
      <c r="U6">
        <f>'01-09 Ma'!U6+'02-09 Di'!U6+'03-09 Wo'!U6+'04-09 Do'!U6+'05-09 Vr'!U6</f>
        <v/>
      </c>
      <c r="V6">
        <f>'01-09 Ma'!V6+'02-09 Di'!V6+'03-09 Wo'!V6+'04-09 Do'!V6+'05-09 Vr'!V6</f>
        <v/>
      </c>
    </row>
    <row r="7">
      <c r="A7" s="2" t="inlineStr">
        <is>
          <t>1 Vuur</t>
        </is>
      </c>
      <c r="B7" s="3">
        <f>'01-09 Ma'!H19</f>
        <v/>
      </c>
      <c r="C7" s="3">
        <f>'02-09 Di'!H19</f>
        <v/>
      </c>
      <c r="D7" s="3">
        <f>'03-09 Wo'!H19</f>
        <v/>
      </c>
      <c r="E7" s="3">
        <f>'04-09 Do'!H19</f>
        <v/>
      </c>
      <c r="F7" s="3">
        <f>'05-09 Vr'!H19</f>
        <v/>
      </c>
      <c r="G7" s="4">
        <f>'01-09 Ma'!H19+'02-09 Di'!H19+'03-09 Wo'!H19+'04-09 Do'!H19+'05-09 Vr'!H19</f>
        <v/>
      </c>
      <c r="H7" s="5">
        <f>0</f>
        <v/>
      </c>
      <c r="I7" s="6">
        <f>0</f>
        <v/>
      </c>
      <c r="J7" s="7">
        <f>G7/5</f>
        <v/>
      </c>
      <c r="U7">
        <f>'01-09 Ma'!U19+'02-09 Di'!U19+'03-09 Wo'!U19+'04-09 Do'!U19+'05-09 Vr'!U19</f>
        <v/>
      </c>
      <c r="V7">
        <f>'01-09 Ma'!V19+'02-09 Di'!V19+'03-09 Wo'!V19+'04-09 Do'!V19+'05-09 Vr'!V19</f>
        <v/>
      </c>
    </row>
    <row r="8">
      <c r="A8" s="2" t="inlineStr">
        <is>
          <t>1 Water</t>
        </is>
      </c>
      <c r="B8" s="3">
        <f>'01-09 Ma'!Q17</f>
        <v/>
      </c>
      <c r="C8" s="3">
        <f>'02-09 Di'!Q17</f>
        <v/>
      </c>
      <c r="D8" s="3">
        <f>'03-09 Wo'!Q17</f>
        <v/>
      </c>
      <c r="E8" s="3">
        <f>'04-09 Do'!Q17</f>
        <v/>
      </c>
      <c r="F8" s="3">
        <f>'05-09 Vr'!Q17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'01-09 Ma'!U17+'02-09 Di'!U17+'03-09 Wo'!U17+'04-09 Do'!U17+'05-09 Vr'!U17</f>
        <v/>
      </c>
      <c r="V8">
        <f>'01-09 Ma'!V17+'02-09 Di'!V17+'03-09 Wo'!V17+'04-09 Do'!V17+'05-09 Vr'!V17</f>
        <v/>
      </c>
    </row>
    <row r="9">
      <c r="A9" s="2" t="inlineStr">
        <is>
          <t>2 Aarde</t>
        </is>
      </c>
      <c r="B9" s="3">
        <f>'01-09 Ma'!H28</f>
        <v/>
      </c>
      <c r="C9" s="3">
        <f>'02-09 Di'!H28</f>
        <v/>
      </c>
      <c r="D9" s="3">
        <f>'03-09 Wo'!H28</f>
        <v/>
      </c>
      <c r="E9" s="3">
        <f>'04-09 Do'!H28</f>
        <v/>
      </c>
      <c r="F9" s="3">
        <f>'05-09 Vr'!H28</f>
        <v/>
      </c>
      <c r="G9" s="4">
        <f>'01-09 Ma'!H28+'02-09 Di'!H28+'03-09 Wo'!H28+'04-09 Do'!H28+'05-09 Vr'!H28</f>
        <v/>
      </c>
      <c r="H9" s="5">
        <f>0</f>
        <v/>
      </c>
      <c r="I9" s="6">
        <f>0</f>
        <v/>
      </c>
      <c r="J9" s="7">
        <f>G9/5</f>
        <v/>
      </c>
      <c r="U9">
        <f>'01-09 Ma'!U28+'02-09 Di'!U28+'03-09 Wo'!U28+'04-09 Do'!U28+'05-09 Vr'!U28</f>
        <v/>
      </c>
      <c r="V9">
        <f>'01-09 Ma'!V28+'02-09 Di'!V28+'03-09 Wo'!V28+'04-09 Do'!V28+'05-09 Vr'!V28</f>
        <v/>
      </c>
    </row>
    <row r="10">
      <c r="A10" s="2" t="inlineStr">
        <is>
          <t>2 Vuur</t>
        </is>
      </c>
      <c r="B10" s="3">
        <f>'01-09 Ma'!H40</f>
        <v/>
      </c>
      <c r="C10" s="3">
        <f>'02-09 Di'!H40</f>
        <v/>
      </c>
      <c r="D10" s="3">
        <f>'03-09 Wo'!H40</f>
        <v/>
      </c>
      <c r="E10" s="3">
        <f>'04-09 Do'!H40</f>
        <v/>
      </c>
      <c r="F10" s="3">
        <f>'05-09 Vr'!H40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'01-09 Ma'!U40+'02-09 Di'!U40+'03-09 Wo'!U40+'04-09 Do'!U40+'05-09 Vr'!U40</f>
        <v/>
      </c>
      <c r="V10">
        <f>'01-09 Ma'!V40+'02-09 Di'!V40+'03-09 Wo'!V40+'04-09 Do'!V40+'05-09 Vr'!V40</f>
        <v/>
      </c>
    </row>
    <row r="11">
      <c r="A11" s="2" t="inlineStr">
        <is>
          <t>3 Food</t>
        </is>
      </c>
      <c r="B11" s="3">
        <f>'01-09 Ma'!H53</f>
        <v/>
      </c>
      <c r="C11" s="3">
        <f>'02-09 Di'!H53</f>
        <v/>
      </c>
      <c r="D11" s="3">
        <f>'03-09 Wo'!H53</f>
        <v/>
      </c>
      <c r="E11" s="3">
        <f>'04-09 Do'!H53</f>
        <v/>
      </c>
      <c r="F11" s="3">
        <f>'05-09 Vr'!H53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'01-09 Ma'!U53+'02-09 Di'!U53+'03-09 Wo'!U53+'04-09 Do'!U53+'05-09 Vr'!U53</f>
        <v/>
      </c>
      <c r="V11">
        <f>'01-09 Ma'!V53+'02-09 Di'!V53+'03-09 Wo'!V53+'04-09 Do'!V53+'05-09 Vr'!V53</f>
        <v/>
      </c>
    </row>
    <row r="12">
      <c r="A12" s="2" t="inlineStr">
        <is>
          <t>3 MA</t>
        </is>
      </c>
      <c r="B12" s="3">
        <f>'01-09 Ma'!H66</f>
        <v/>
      </c>
      <c r="C12" s="3">
        <f>'02-09 Di'!H66</f>
        <v/>
      </c>
      <c r="D12" s="3">
        <f>'03-09 Wo'!H66</f>
        <v/>
      </c>
      <c r="E12" s="3">
        <f>'04-09 Do'!H66</f>
        <v/>
      </c>
      <c r="F12" s="3">
        <f>'05-09 Vr'!H66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'01-09 Ma'!U66+'02-09 Di'!U66+'03-09 Wo'!U66+'04-09 Do'!U66+'05-09 Vr'!U66</f>
        <v/>
      </c>
      <c r="V12">
        <f>'01-09 Ma'!V66+'02-09 Di'!V66+'03-09 Wo'!V66+'04-09 Do'!V66+'05-09 Vr'!V66</f>
        <v/>
      </c>
    </row>
    <row r="13">
      <c r="A13" s="2" t="inlineStr">
        <is>
          <t>3 MGB</t>
        </is>
      </c>
      <c r="B13" s="3">
        <f>'01-09 Ma'!H78</f>
        <v/>
      </c>
      <c r="C13" s="3">
        <f>'02-09 Di'!H78</f>
        <v/>
      </c>
      <c r="D13" s="3">
        <f>'03-09 Wo'!H78</f>
        <v/>
      </c>
      <c r="E13" s="3">
        <f>'04-09 Do'!H78</f>
        <v/>
      </c>
      <c r="F13" s="3">
        <f>'05-09 Vr'!H78</f>
        <v/>
      </c>
      <c r="G13" s="4">
        <f>'01-09 Ma'!H78+'02-09 Di'!H78+'03-09 Wo'!H78+'04-09 Do'!H78+'05-09 Vr'!H78</f>
        <v/>
      </c>
      <c r="H13" s="5">
        <f>0</f>
        <v/>
      </c>
      <c r="I13" s="6">
        <f>0</f>
        <v/>
      </c>
      <c r="J13" s="7">
        <f>G13/5</f>
        <v/>
      </c>
      <c r="U13">
        <f>'01-09 Ma'!U78+'02-09 Di'!U78+'03-09 Wo'!U78+'04-09 Do'!U78+'05-09 Vr'!U78</f>
        <v/>
      </c>
      <c r="V13">
        <f>'01-09 Ma'!V78+'02-09 Di'!V78+'03-09 Wo'!V78+'04-09 Do'!V78+'05-09 Vr'!V78</f>
        <v/>
      </c>
    </row>
    <row r="14">
      <c r="A14" s="2" t="inlineStr">
        <is>
          <t>3/4 Create</t>
        </is>
      </c>
      <c r="B14" s="3">
        <f>'01-09 Ma'!H86</f>
        <v/>
      </c>
      <c r="C14" s="3">
        <f>'02-09 Di'!H86</f>
        <v/>
      </c>
      <c r="D14" s="3">
        <f>'03-09 Wo'!H86</f>
        <v/>
      </c>
      <c r="E14" s="3">
        <f>'04-09 Do'!H86</f>
        <v/>
      </c>
      <c r="F14" s="3">
        <f>'05-09 Vr'!H86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'01-09 Ma'!U86+'02-09 Di'!U86+'03-09 Wo'!U86+'04-09 Do'!U86+'05-09 Vr'!U86</f>
        <v/>
      </c>
      <c r="V14">
        <f>'01-09 Ma'!V86+'02-09 Di'!V86+'03-09 Wo'!V86+'04-09 Do'!V86+'05-09 Vr'!V86</f>
        <v/>
      </c>
    </row>
    <row r="15">
      <c r="A15" s="2" t="inlineStr">
        <is>
          <t>3/4 Move &amp; Play</t>
        </is>
      </c>
      <c r="B15" s="3">
        <f>'01-09 Ma'!H94</f>
        <v/>
      </c>
      <c r="C15" s="3">
        <f>'02-09 Di'!H94</f>
        <v/>
      </c>
      <c r="D15" s="3">
        <f>'03-09 Wo'!H94</f>
        <v/>
      </c>
      <c r="E15" s="3">
        <f>'04-09 Do'!H94</f>
        <v/>
      </c>
      <c r="F15" s="3">
        <f>'05-09 Vr'!H94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'01-09 Ma'!U94+'02-09 Di'!U94+'03-09 Wo'!U94+'04-09 Do'!U94+'05-09 Vr'!U94</f>
        <v/>
      </c>
      <c r="V15">
        <f>'01-09 Ma'!V94+'02-09 Di'!V94+'03-09 Wo'!V94+'04-09 Do'!V94+'05-09 Vr'!V94</f>
        <v/>
      </c>
    </row>
    <row r="16">
      <c r="A16" s="2" t="inlineStr">
        <is>
          <t>4 FOOD</t>
        </is>
      </c>
      <c r="B16" s="3">
        <f>'01-09 Ma'!H108</f>
        <v/>
      </c>
      <c r="C16" s="3">
        <f>'02-09 Di'!H108</f>
        <v/>
      </c>
      <c r="D16" s="3">
        <f>'03-09 Wo'!H108</f>
        <v/>
      </c>
      <c r="E16" s="3">
        <f>'04-09 Do'!H108</f>
        <v/>
      </c>
      <c r="F16" s="3">
        <f>'05-09 Vr'!H108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'01-09 Ma'!U108+'02-09 Di'!U108+'03-09 Wo'!U108+'04-09 Do'!U108+'05-09 Vr'!U108</f>
        <v/>
      </c>
      <c r="V16">
        <f>'01-09 Ma'!V108+'02-09 Di'!V108+'03-09 Wo'!V108+'04-09 Do'!V108+'05-09 Vr'!V108</f>
        <v/>
      </c>
    </row>
    <row r="17">
      <c r="A17" s="2" t="inlineStr">
        <is>
          <t>4 MA</t>
        </is>
      </c>
      <c r="B17" s="3">
        <f>'01-09 Ma'!H118</f>
        <v/>
      </c>
      <c r="C17" s="3">
        <f>'02-09 Di'!H118</f>
        <v/>
      </c>
      <c r="D17" s="3">
        <f>'03-09 Wo'!H118</f>
        <v/>
      </c>
      <c r="E17" s="3">
        <f>'04-09 Do'!H118</f>
        <v/>
      </c>
      <c r="F17" s="3">
        <f>'05-09 Vr'!H118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'01-09 Ma'!U118+'02-09 Di'!U118+'03-09 Wo'!U118+'04-09 Do'!U118+'05-09 Vr'!U118</f>
        <v/>
      </c>
      <c r="V17">
        <f>'01-09 Ma'!V118+'02-09 Di'!V118+'03-09 Wo'!V118+'04-09 Do'!V118+'05-09 Vr'!V118</f>
        <v/>
      </c>
    </row>
    <row r="18">
      <c r="A18" s="2" t="inlineStr">
        <is>
          <t>4 MGB</t>
        </is>
      </c>
      <c r="B18" s="3">
        <f>'01-09 Ma'!H128</f>
        <v/>
      </c>
      <c r="C18" s="3">
        <f>'02-09 Di'!H128</f>
        <v/>
      </c>
      <c r="D18" s="3">
        <f>'03-09 Wo'!H128</f>
        <v/>
      </c>
      <c r="E18" s="3">
        <f>'04-09 Do'!H128</f>
        <v/>
      </c>
      <c r="F18" s="3">
        <f>'05-09 Vr'!H128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'01-09 Ma'!U128+'02-09 Di'!U128+'03-09 Wo'!U128+'04-09 Do'!U128+'05-09 Vr'!U128</f>
        <v/>
      </c>
      <c r="V18">
        <f>'01-09 Ma'!V128+'02-09 Di'!V128+'03-09 Wo'!V128+'04-09 Do'!V128+'05-09 Vr'!V128</f>
        <v/>
      </c>
    </row>
    <row r="19">
      <c r="A19" s="2" t="inlineStr">
        <is>
          <t>5 Create</t>
        </is>
      </c>
      <c r="B19" s="3">
        <f>'01-09 Ma'!H134</f>
        <v/>
      </c>
      <c r="C19" s="3">
        <f>'02-09 Di'!H134</f>
        <v/>
      </c>
      <c r="D19" s="3">
        <f>'03-09 Wo'!H134</f>
        <v/>
      </c>
      <c r="E19" s="3">
        <f>'04-09 Do'!H134</f>
        <v/>
      </c>
      <c r="F19" s="3">
        <f>'05-09 Vr'!H134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'01-09 Ma'!U134+'02-09 Di'!U134+'03-09 Wo'!U134+'04-09 Do'!U134+'05-09 Vr'!U134</f>
        <v/>
      </c>
      <c r="V19">
        <f>'01-09 Ma'!V134+'02-09 Di'!V134+'03-09 Wo'!V134+'04-09 Do'!V134+'05-09 Vr'!V134</f>
        <v/>
      </c>
    </row>
    <row r="20">
      <c r="A20" s="2" t="inlineStr">
        <is>
          <t>5 Food</t>
        </is>
      </c>
      <c r="B20" s="3">
        <f>'01-09 Ma'!H140</f>
        <v/>
      </c>
      <c r="C20" s="3">
        <f>'02-09 Di'!H140</f>
        <v/>
      </c>
      <c r="D20" s="3">
        <f>'03-09 Wo'!H140</f>
        <v/>
      </c>
      <c r="E20" s="3">
        <f>'04-09 Do'!H140</f>
        <v/>
      </c>
      <c r="F20" s="3">
        <f>'05-09 Vr'!H140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'01-09 Ma'!U140+'02-09 Di'!U140+'03-09 Wo'!U140+'04-09 Do'!U140+'05-09 Vr'!U140</f>
        <v/>
      </c>
      <c r="V20">
        <f>'01-09 Ma'!V140+'02-09 Di'!V140+'03-09 Wo'!V140+'04-09 Do'!V140+'05-09 Vr'!V140</f>
        <v/>
      </c>
    </row>
    <row r="21">
      <c r="A21" s="2" t="inlineStr">
        <is>
          <t>5 move &amp; Play</t>
        </is>
      </c>
      <c r="B21" s="3">
        <f>'01-09 Ma'!H150</f>
        <v/>
      </c>
      <c r="C21" s="3">
        <f>'02-09 Di'!H150</f>
        <v/>
      </c>
      <c r="D21" s="3">
        <f>'03-09 Wo'!H150</f>
        <v/>
      </c>
      <c r="E21" s="3">
        <f>'04-09 Do'!H150</f>
        <v/>
      </c>
      <c r="F21" s="3">
        <f>'05-09 Vr'!H150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'01-09 Ma'!U150+'02-09 Di'!U150+'03-09 Wo'!U150+'04-09 Do'!U150+'05-09 Vr'!U150</f>
        <v/>
      </c>
      <c r="V21">
        <f>'01-09 Ma'!V150+'02-09 Di'!V150+'03-09 Wo'!V150+'04-09 Do'!V150+'05-09 Vr'!V150</f>
        <v/>
      </c>
    </row>
    <row r="22">
      <c r="A22" s="2" t="inlineStr">
        <is>
          <t>6 Create</t>
        </is>
      </c>
      <c r="B22" s="3">
        <f>'01-09 Ma'!H159</f>
        <v/>
      </c>
      <c r="C22" s="3">
        <f>'02-09 Di'!H159</f>
        <v/>
      </c>
      <c r="D22" s="3">
        <f>'03-09 Wo'!H159</f>
        <v/>
      </c>
      <c r="E22" s="3">
        <f>'04-09 Do'!H159</f>
        <v/>
      </c>
      <c r="F22" s="3">
        <f>'05-09 Vr'!H159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'01-09 Ma'!U159+'02-09 Di'!U159+'03-09 Wo'!U159+'04-09 Do'!U159+'05-09 Vr'!U159</f>
        <v/>
      </c>
      <c r="V22">
        <f>'01-09 Ma'!V159+'02-09 Di'!V159+'03-09 Wo'!V159+'04-09 Do'!V159+'05-09 Vr'!V159</f>
        <v/>
      </c>
    </row>
    <row r="23">
      <c r="A23" s="2" t="inlineStr">
        <is>
          <t>6 Food</t>
        </is>
      </c>
      <c r="B23" s="3">
        <f>'01-09 Ma'!H166</f>
        <v/>
      </c>
      <c r="C23" s="3">
        <f>'02-09 Di'!H166</f>
        <v/>
      </c>
      <c r="D23" s="3">
        <f>'03-09 Wo'!H166</f>
        <v/>
      </c>
      <c r="E23" s="3">
        <f>'04-09 Do'!H166</f>
        <v/>
      </c>
      <c r="F23" s="3">
        <f>'05-09 Vr'!H166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'01-09 Ma'!U166+'02-09 Di'!U166+'03-09 Wo'!U166+'04-09 Do'!U166+'05-09 Vr'!U166</f>
        <v/>
      </c>
      <c r="V23">
        <f>'01-09 Ma'!V166+'02-09 Di'!V166+'03-09 Wo'!V166+'04-09 Do'!V166+'05-09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'01-09 Ma'!Z8</f>
        <v/>
      </c>
      <c r="D27" s="27">
        <f>'02-09 Di'!Z8</f>
        <v/>
      </c>
      <c r="E27" s="27">
        <f>'03-09 Wo'!Z8</f>
        <v/>
      </c>
      <c r="F27" s="27">
        <f>'04-09 Do'!Z8</f>
        <v/>
      </c>
      <c r="G27" s="27">
        <f>'05-09 Vr'!Z8</f>
        <v/>
      </c>
      <c r="H27" s="27">
        <f>SUM(C30:G30)</f>
        <v/>
      </c>
      <c r="I27" s="27">
        <f>'01-09 Ma'!W8</f>
        <v/>
      </c>
      <c r="J27" s="27">
        <f>'01-09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'01-09 Ma'!T8</f>
        <v/>
      </c>
      <c r="D28" s="27">
        <f>'02-09 Di'!T8</f>
        <v/>
      </c>
      <c r="E28" s="27">
        <f>'03-09 Wo'!T8</f>
        <v/>
      </c>
      <c r="F28" s="27">
        <f>'04-09 Do'!T8</f>
        <v/>
      </c>
      <c r="G28" s="27">
        <f>'05-09 Vr'!T8</f>
        <v/>
      </c>
      <c r="H28" s="27">
        <f>SUM(C31:G31)</f>
        <v/>
      </c>
      <c r="I28" s="27">
        <f>'01-09 Ma'!U8</f>
        <v/>
      </c>
      <c r="J28" s="27">
        <f>'01-09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'01-09 Ma'!T9</f>
        <v/>
      </c>
      <c r="D29" s="27">
        <f>'02-09 Di'!T9</f>
        <v/>
      </c>
      <c r="E29" s="27">
        <f>'03-09 Wo'!T9</f>
        <v/>
      </c>
      <c r="F29" s="27">
        <f>'04-09 Do'!T9</f>
        <v/>
      </c>
      <c r="G29" s="27">
        <f>'05-09 Vr'!T9</f>
        <v/>
      </c>
      <c r="H29" s="27">
        <f>SUM(C32:G32)</f>
        <v/>
      </c>
      <c r="I29" s="27">
        <f>'01-09 Ma'!U9</f>
        <v/>
      </c>
      <c r="J29" s="27">
        <f>'01-09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'01-09 Ma'!Z9</f>
        <v/>
      </c>
      <c r="D30" s="27">
        <f>'02-09 Di'!Z9</f>
        <v/>
      </c>
      <c r="E30" s="27">
        <f>'03-09 Wo'!Z9</f>
        <v/>
      </c>
      <c r="F30" s="27">
        <f>'04-09 Do'!Z9</f>
        <v/>
      </c>
      <c r="G30" s="27">
        <f>'05-09 Vr'!Z9</f>
        <v/>
      </c>
      <c r="H30" s="27">
        <f>SUM(C33:G33)</f>
        <v/>
      </c>
      <c r="I30" s="27">
        <f>'01-09 Ma'!W9</f>
        <v/>
      </c>
      <c r="J30" s="27">
        <f>'01-09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'01-09 Ma'!T10</f>
        <v/>
      </c>
      <c r="D31" s="27">
        <f>'02-09 Di'!T10</f>
        <v/>
      </c>
      <c r="E31" s="27">
        <f>'03-09 Wo'!T10</f>
        <v/>
      </c>
      <c r="F31" s="27">
        <f>'04-09 Do'!T10</f>
        <v/>
      </c>
      <c r="G31" s="27">
        <f>'05-09 Vr'!T10</f>
        <v/>
      </c>
      <c r="H31" s="27">
        <f>SUM(C34:G34)</f>
        <v/>
      </c>
      <c r="I31" s="27">
        <f>'01-09 Ma'!U10</f>
        <v/>
      </c>
      <c r="J31" s="27">
        <f>'01-09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'01-09 Ma'!Z10</f>
        <v/>
      </c>
      <c r="D32" s="27">
        <f>'02-09 Di'!Z10</f>
        <v/>
      </c>
      <c r="E32" s="27">
        <f>'03-09 Wo'!Z10</f>
        <v/>
      </c>
      <c r="F32" s="27">
        <f>'04-09 Do'!Z10</f>
        <v/>
      </c>
      <c r="G32" s="27">
        <f>'05-09 Vr'!Z10</f>
        <v/>
      </c>
      <c r="H32" s="27">
        <f>SUM(C35:G35)</f>
        <v/>
      </c>
      <c r="I32" s="27">
        <f>'01-09 Ma'!W10</f>
        <v/>
      </c>
      <c r="J32" s="27">
        <f>'01-09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'01-09 Ma'!T11</f>
        <v/>
      </c>
      <c r="D33" s="27">
        <f>'02-09 Di'!T11</f>
        <v/>
      </c>
      <c r="E33" s="27">
        <f>'03-09 Wo'!T11</f>
        <v/>
      </c>
      <c r="F33" s="27">
        <f>'04-09 Do'!T11</f>
        <v/>
      </c>
      <c r="G33" s="27">
        <f>'05-09 Vr'!T11</f>
        <v/>
      </c>
      <c r="H33" s="27">
        <f>SUM(C36:G36)</f>
        <v/>
      </c>
      <c r="I33" s="27">
        <f>'01-09 Ma'!U11</f>
        <v/>
      </c>
      <c r="J33" s="27">
        <f>'01-09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'01-09 Ma'!T12</f>
        <v/>
      </c>
      <c r="D34" s="27">
        <f>'02-09 Di'!T12</f>
        <v/>
      </c>
      <c r="E34" s="27">
        <f>'03-09 Wo'!T12</f>
        <v/>
      </c>
      <c r="F34" s="27">
        <f>'04-09 Do'!T12</f>
        <v/>
      </c>
      <c r="G34" s="27">
        <f>'05-09 Vr'!T12</f>
        <v/>
      </c>
      <c r="H34" s="27">
        <f>SUM(C37:G37)</f>
        <v/>
      </c>
      <c r="I34" s="27">
        <f>'01-09 Ma'!U12</f>
        <v/>
      </c>
      <c r="J34" s="27">
        <f>'01-09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'01-09 Ma'!T13</f>
        <v/>
      </c>
      <c r="D35" s="27">
        <f>'02-09 Di'!T13</f>
        <v/>
      </c>
      <c r="E35" s="27">
        <f>'03-09 Wo'!T13</f>
        <v/>
      </c>
      <c r="F35" s="27">
        <f>'04-09 Do'!T13</f>
        <v/>
      </c>
      <c r="G35" s="27">
        <f>'05-09 Vr'!T13</f>
        <v/>
      </c>
      <c r="H35" s="27">
        <f>SUM(C38:G38)</f>
        <v/>
      </c>
      <c r="I35" s="27">
        <f>'01-09 Ma'!U13</f>
        <v/>
      </c>
      <c r="J35" s="27">
        <f>'01-09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'01-09 Ma'!Z11</f>
        <v/>
      </c>
      <c r="D36" s="27">
        <f>'02-09 Di'!Z11</f>
        <v/>
      </c>
      <c r="E36" s="27">
        <f>'03-09 Wo'!Z11</f>
        <v/>
      </c>
      <c r="F36" s="27">
        <f>'04-09 Do'!Z11</f>
        <v/>
      </c>
      <c r="G36" s="27">
        <f>'05-09 Vr'!Z11</f>
        <v/>
      </c>
      <c r="H36" s="27">
        <f>SUM(C39:G39)</f>
        <v/>
      </c>
      <c r="I36" s="27">
        <f>'01-09 Ma'!W11</f>
        <v/>
      </c>
      <c r="J36" s="27">
        <f>'01-09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'01-09 Ma'!T14</f>
        <v/>
      </c>
      <c r="D37" s="27">
        <f>'02-09 Di'!T14</f>
        <v/>
      </c>
      <c r="E37" s="27">
        <f>'03-09 Wo'!T14</f>
        <v/>
      </c>
      <c r="F37" s="27">
        <f>'04-09 Do'!T14</f>
        <v/>
      </c>
      <c r="G37" s="27">
        <f>'05-09 Vr'!T14</f>
        <v/>
      </c>
      <c r="H37" s="27">
        <f>SUM(C40:G40)</f>
        <v/>
      </c>
      <c r="I37" s="27">
        <f>'01-09 Ma'!U14</f>
        <v/>
      </c>
      <c r="J37" s="27">
        <f>'01-09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'01-09 Ma'!Z12</f>
        <v/>
      </c>
      <c r="D38" s="27">
        <f>'02-09 Di'!Z12</f>
        <v/>
      </c>
      <c r="E38" s="27">
        <f>'03-09 Wo'!Z12</f>
        <v/>
      </c>
      <c r="F38" s="27">
        <f>'04-09 Do'!Z12</f>
        <v/>
      </c>
      <c r="G38" s="27">
        <f>'05-09 Vr'!Z12</f>
        <v/>
      </c>
      <c r="H38" s="27">
        <f>SUM(C41:G41)</f>
        <v/>
      </c>
      <c r="I38" s="27">
        <f>'01-09 Ma'!W12</f>
        <v/>
      </c>
      <c r="J38" s="27">
        <f>'01-09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'01-09 Ma'!Z13</f>
        <v/>
      </c>
      <c r="D39" s="27">
        <f>'02-09 Di'!Z13</f>
        <v/>
      </c>
      <c r="E39" s="27">
        <f>'03-09 Wo'!Z13</f>
        <v/>
      </c>
      <c r="F39" s="27">
        <f>'04-09 Do'!Z13</f>
        <v/>
      </c>
      <c r="G39" s="27">
        <f>'05-09 Vr'!Z13</f>
        <v/>
      </c>
      <c r="H39" s="27">
        <f>SUM(C42:G42)</f>
        <v/>
      </c>
      <c r="I39" s="27">
        <f>'01-09 Ma'!W13</f>
        <v/>
      </c>
      <c r="J39" s="27">
        <f>'01-09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'01-09 Ma'!T15</f>
        <v/>
      </c>
      <c r="D40" s="27">
        <f>'02-09 Di'!T15</f>
        <v/>
      </c>
      <c r="E40" s="27">
        <f>'03-09 Wo'!T15</f>
        <v/>
      </c>
      <c r="F40" s="27">
        <f>'04-09 Do'!T15</f>
        <v/>
      </c>
      <c r="G40" s="27">
        <f>'05-09 Vr'!T15</f>
        <v/>
      </c>
      <c r="H40" s="27">
        <f>SUM(C43:G43)</f>
        <v/>
      </c>
      <c r="I40" s="27">
        <f>'01-09 Ma'!U15</f>
        <v/>
      </c>
      <c r="J40" s="27">
        <f>'01-09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'01-09 Ma'!T16</f>
        <v/>
      </c>
      <c r="D41" s="27">
        <f>'02-09 Di'!T16</f>
        <v/>
      </c>
      <c r="E41" s="27">
        <f>'03-09 Wo'!T16</f>
        <v/>
      </c>
      <c r="F41" s="27">
        <f>'04-09 Do'!T16</f>
        <v/>
      </c>
      <c r="G41" s="27">
        <f>'05-09 Vr'!T16</f>
        <v/>
      </c>
      <c r="H41" s="27">
        <f>SUM(C44:G44)</f>
        <v/>
      </c>
      <c r="I41" s="27">
        <f>'01-09 Ma'!U16</f>
        <v/>
      </c>
      <c r="J41" s="27">
        <f>'01-09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'01-09 Ma'!Z14</f>
        <v/>
      </c>
      <c r="D42" s="27">
        <f>'02-09 Di'!Z14</f>
        <v/>
      </c>
      <c r="E42" s="27">
        <f>'03-09 Wo'!Z14</f>
        <v/>
      </c>
      <c r="F42" s="27">
        <f>'04-09 Do'!Z14</f>
        <v/>
      </c>
      <c r="G42" s="27">
        <f>'05-09 Vr'!Z14</f>
        <v/>
      </c>
      <c r="H42" s="27">
        <f>SUM(C45:G45)</f>
        <v/>
      </c>
      <c r="I42" s="27">
        <f>'01-09 Ma'!W14</f>
        <v/>
      </c>
      <c r="J42" s="27">
        <f>'01-09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'01-09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'01-09 Ma'!U21</f>
        <v/>
      </c>
      <c r="J43" s="27">
        <f>'01-09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'01-09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'01-09 Ma'!U22</f>
        <v/>
      </c>
      <c r="J44" s="27">
        <f>'01-09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'01-09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'01-09 Ma'!U23</f>
        <v/>
      </c>
      <c r="J45" s="27">
        <f>'01-09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'01-09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'01-09 Ma'!U24</f>
        <v/>
      </c>
      <c r="J46" s="27">
        <f>'01-09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'01-09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'01-09 Ma'!U25</f>
        <v/>
      </c>
      <c r="J47" s="27">
        <f>'01-09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'01-09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'01-09 Ma'!W19</f>
        <v/>
      </c>
      <c r="J48" s="27">
        <f>'01-09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'01-09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'01-09 Ma'!W20</f>
        <v/>
      </c>
      <c r="J49" s="27">
        <f>'01-09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'01-09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'01-09 Ma'!W21</f>
        <v/>
      </c>
      <c r="J50" s="27">
        <f>'01-09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'01-09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'01-09 Ma'!W22</f>
        <v/>
      </c>
      <c r="J51" s="27">
        <f>'01-09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'01-09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'01-09 Ma'!W23</f>
        <v/>
      </c>
      <c r="J52" s="27">
        <f>'01-09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'01-09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'01-09 Ma'!W24</f>
        <v/>
      </c>
      <c r="J53" s="27">
        <f>'01-09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'01-09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'01-09 Ma'!W25</f>
        <v/>
      </c>
      <c r="J54" s="27">
        <f>'01-09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'01-09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'01-09 Ma'!U30</f>
        <v/>
      </c>
      <c r="J55" s="27">
        <f>'01-09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'01-09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'01-09 Ma'!U31</f>
        <v/>
      </c>
      <c r="J56" s="27">
        <f>'01-09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'01-09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'01-09 Ma'!U32</f>
        <v/>
      </c>
      <c r="J57" s="27">
        <f>'01-09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'01-09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'01-09 Ma'!U33</f>
        <v/>
      </c>
      <c r="J58" s="27">
        <f>'01-09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'01-09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'01-09 Ma'!U34</f>
        <v/>
      </c>
      <c r="J59" s="27">
        <f>'01-09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'01-09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'01-09 Ma'!U35</f>
        <v/>
      </c>
      <c r="J60" s="27">
        <f>'01-09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'01-09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'01-09 Ma'!U36</f>
        <v/>
      </c>
      <c r="J61" s="27">
        <f>'01-09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'01-09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'01-09 Ma'!U37</f>
        <v/>
      </c>
      <c r="J62" s="27">
        <f>'01-09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'01-09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'01-09 Ma'!U42</f>
        <v/>
      </c>
      <c r="J63" s="27">
        <f>'01-09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'01-09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'01-09 Ma'!U43</f>
        <v/>
      </c>
      <c r="J64" s="27">
        <f>'01-09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'01-09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'01-09 Ma'!U44</f>
        <v/>
      </c>
      <c r="J65" s="27">
        <f>'01-09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'01-09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'01-09 Ma'!U45</f>
        <v/>
      </c>
      <c r="J66" s="27">
        <f>'01-09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'01-09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'01-09 Ma'!U46</f>
        <v/>
      </c>
      <c r="J67" s="27">
        <f>'01-09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'01-09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'01-09 Ma'!U47</f>
        <v/>
      </c>
      <c r="J68" s="27">
        <f>'01-09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'01-09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'01-09 Ma'!U48</f>
        <v/>
      </c>
      <c r="J69" s="27">
        <f>'01-09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'01-09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'01-09 Ma'!U49</f>
        <v/>
      </c>
      <c r="J70" s="27">
        <f>'01-09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'01-09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'01-09 Ma'!U50</f>
        <v/>
      </c>
      <c r="J71" s="27">
        <f>'01-09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'01-09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'01-09 Ma'!U55</f>
        <v/>
      </c>
      <c r="J72" s="27">
        <f>'01-09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'01-09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'01-09 Ma'!U56</f>
        <v/>
      </c>
      <c r="J73" s="27">
        <f>'01-09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'01-09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'01-09 Ma'!U57</f>
        <v/>
      </c>
      <c r="J74" s="27">
        <f>'01-09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'01-09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'01-09 Ma'!U58</f>
        <v/>
      </c>
      <c r="J75" s="27">
        <f>'01-09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'01-09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'01-09 Ma'!U59</f>
        <v/>
      </c>
      <c r="J76" s="27">
        <f>'01-09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'01-09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'01-09 Ma'!U60</f>
        <v/>
      </c>
      <c r="J77" s="27">
        <f>'01-09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'01-09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'01-09 Ma'!U61</f>
        <v/>
      </c>
      <c r="J78" s="27">
        <f>'01-09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'01-09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'01-09 Ma'!U62</f>
        <v/>
      </c>
      <c r="J79" s="27">
        <f>'01-09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'01-09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'01-09 Ma'!U63</f>
        <v/>
      </c>
      <c r="J80" s="27">
        <f>'01-09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'01-09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'01-09 Ma'!U68</f>
        <v/>
      </c>
      <c r="J81" s="27">
        <f>'01-09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'01-09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'01-09 Ma'!U69</f>
        <v/>
      </c>
      <c r="J82" s="27">
        <f>'01-09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'01-09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'01-09 Ma'!U70</f>
        <v/>
      </c>
      <c r="J83" s="27">
        <f>'01-09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'01-09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'01-09 Ma'!U71</f>
        <v/>
      </c>
      <c r="J84" s="27">
        <f>'01-09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'01-09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'01-09 Ma'!U72</f>
        <v/>
      </c>
      <c r="J85" s="27">
        <f>'01-09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'01-09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'01-09 Ma'!U73</f>
        <v/>
      </c>
      <c r="J86" s="27">
        <f>'01-09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'01-09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'01-09 Ma'!U74</f>
        <v/>
      </c>
      <c r="J87" s="27">
        <f>'01-09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'01-09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'01-09 Ma'!U75</f>
        <v/>
      </c>
      <c r="J88" s="27">
        <f>'01-09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'01-09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'01-09 Ma'!U80</f>
        <v/>
      </c>
      <c r="J89" s="27">
        <f>'01-09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'01-09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'01-09 Ma'!U81</f>
        <v/>
      </c>
      <c r="J90" s="27">
        <f>'01-09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'01-09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'01-09 Ma'!U82</f>
        <v/>
      </c>
      <c r="J91" s="27">
        <f>'01-09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'01-09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'01-09 Ma'!U83</f>
        <v/>
      </c>
      <c r="J92" s="27">
        <f>'01-09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'01-09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'01-09 Ma'!U88</f>
        <v/>
      </c>
      <c r="J93" s="27">
        <f>'01-09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'01-09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'01-09 Ma'!U89</f>
        <v/>
      </c>
      <c r="J94" s="27">
        <f>'01-09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'01-09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'01-09 Ma'!U90</f>
        <v/>
      </c>
      <c r="J95" s="27">
        <f>'01-09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'01-09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'01-09 Ma'!U91</f>
        <v/>
      </c>
      <c r="J96" s="27">
        <f>'01-09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'01-09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'01-09 Ma'!U96</f>
        <v/>
      </c>
      <c r="J97" s="27">
        <f>'01-09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'01-09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'01-09 Ma'!U97</f>
        <v/>
      </c>
      <c r="J98" s="27">
        <f>'01-09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'01-09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'01-09 Ma'!U98</f>
        <v/>
      </c>
      <c r="J99" s="27">
        <f>'01-09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'01-09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'01-09 Ma'!U99</f>
        <v/>
      </c>
      <c r="J100" s="27">
        <f>'01-09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'01-09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'01-09 Ma'!U100</f>
        <v/>
      </c>
      <c r="J101" s="27">
        <f>'01-09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'01-09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'01-09 Ma'!U101</f>
        <v/>
      </c>
      <c r="J102" s="27">
        <f>'01-09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'01-09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'01-09 Ma'!U102</f>
        <v/>
      </c>
      <c r="J103" s="27">
        <f>'01-09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'01-09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'01-09 Ma'!U103</f>
        <v/>
      </c>
      <c r="J104" s="27">
        <f>'01-09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'01-09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'01-09 Ma'!U104</f>
        <v/>
      </c>
      <c r="J105" s="27">
        <f>'01-09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'01-09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'01-09 Ma'!U105</f>
        <v/>
      </c>
      <c r="J106" s="27">
        <f>'01-09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'01-09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'01-09 Ma'!U110</f>
        <v/>
      </c>
      <c r="J107" s="27">
        <f>'01-09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'01-09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'01-09 Ma'!U111</f>
        <v/>
      </c>
      <c r="J108" s="27">
        <f>'01-09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'01-09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'01-09 Ma'!U112</f>
        <v/>
      </c>
      <c r="J109" s="27">
        <f>'01-09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'01-09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'01-09 Ma'!U113</f>
        <v/>
      </c>
      <c r="J110" s="27">
        <f>'01-09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'01-09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'01-09 Ma'!U114</f>
        <v/>
      </c>
      <c r="J111" s="27">
        <f>'01-09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'01-09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'01-09 Ma'!U115</f>
        <v/>
      </c>
      <c r="J112" s="27">
        <f>'01-09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'01-09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'01-09 Ma'!U120</f>
        <v/>
      </c>
      <c r="J113" s="27">
        <f>'01-09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'01-09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'01-09 Ma'!U121</f>
        <v/>
      </c>
      <c r="J114" s="27">
        <f>'01-09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'01-09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'01-09 Ma'!U122</f>
        <v/>
      </c>
      <c r="J115" s="27">
        <f>'01-09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'01-09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'01-09 Ma'!U123</f>
        <v/>
      </c>
      <c r="J116" s="27">
        <f>'01-09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'01-09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'01-09 Ma'!U124</f>
        <v/>
      </c>
      <c r="J117" s="27">
        <f>'01-09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'01-09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'01-09 Ma'!U125</f>
        <v/>
      </c>
      <c r="J118" s="27">
        <f>'01-09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'01-09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'01-09 Ma'!U130</f>
        <v/>
      </c>
      <c r="J119" s="27">
        <f>'01-09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'01-09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'01-09 Ma'!U131</f>
        <v/>
      </c>
      <c r="J120" s="27">
        <f>'01-09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'01-09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'01-09 Ma'!U136</f>
        <v/>
      </c>
      <c r="J121" s="27">
        <f>'01-09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'01-09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'01-09 Ma'!U137</f>
        <v/>
      </c>
      <c r="J122" s="27">
        <f>'01-09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'01-09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'01-09 Ma'!U142</f>
        <v/>
      </c>
      <c r="J123" s="27">
        <f>'01-09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'01-09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'01-09 Ma'!U143</f>
        <v/>
      </c>
      <c r="J124" s="27">
        <f>'01-09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'01-09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'01-09 Ma'!U144</f>
        <v/>
      </c>
      <c r="J125" s="27">
        <f>'01-09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'01-09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'01-09 Ma'!U145</f>
        <v/>
      </c>
      <c r="J126" s="27">
        <f>'01-09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'01-09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'01-09 Ma'!U146</f>
        <v/>
      </c>
      <c r="J127" s="27">
        <f>'01-09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'01-09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'01-09 Ma'!U147</f>
        <v/>
      </c>
      <c r="J128" s="27">
        <f>'01-09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'01-09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'01-09 Ma'!U152</f>
        <v/>
      </c>
      <c r="J129" s="27">
        <f>'01-09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'01-09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'01-09 Ma'!U153</f>
        <v/>
      </c>
      <c r="J130" s="27">
        <f>'01-09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'01-09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'01-09 Ma'!U154</f>
        <v/>
      </c>
      <c r="J131" s="27">
        <f>'01-09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'01-09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'01-09 Ma'!U155</f>
        <v/>
      </c>
      <c r="J132" s="27">
        <f>'01-09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'01-09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'01-09 Ma'!U156</f>
        <v/>
      </c>
      <c r="J133" s="27">
        <f>'01-09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'01-09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'01-09 Ma'!U161</f>
        <v/>
      </c>
      <c r="J134" s="27">
        <f>'01-09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'01-09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'01-09 Ma'!U162</f>
        <v/>
      </c>
      <c r="J135" s="27">
        <f>'01-09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'01-09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'01-09 Ma'!U163</f>
        <v/>
      </c>
      <c r="J136" s="27">
        <f>'01-09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'01-09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'01-09 Ma'!U168</f>
        <v/>
      </c>
      <c r="J137" s="27">
        <f>'01-09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'01-09 Ma'!UNone+'02-09 Di'!UNone+'03-09 Wo'!UNone+'04-09 Do'!UNone+'05-09 Vr'!UNone</f>
        <v/>
      </c>
      <c r="J138" s="27">
        <f>'01-09 Ma'!VNone+'02-09 Di'!VNone+'03-09 Wo'!VNone+'04-09 Do'!VNone+'05-09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I23" sqref="I23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24" t="n">
        <v>1</v>
      </c>
      <c r="C7" s="24" t="n">
        <v>2</v>
      </c>
      <c r="D7" s="24" t="n">
        <v>3</v>
      </c>
      <c r="E7" s="24" t="n">
        <v>4</v>
      </c>
      <c r="F7" s="24" t="n">
        <v>5</v>
      </c>
      <c r="G7" s="24" t="n">
        <v>6</v>
      </c>
      <c r="H7" s="29" t="inlineStr">
        <is>
          <t>7</t>
        </is>
      </c>
      <c r="J7" s="17" t="inlineStr">
        <is>
          <t>Naam?</t>
        </is>
      </c>
      <c r="K7" s="24" t="n">
        <v>1</v>
      </c>
      <c r="L7" s="24" t="n">
        <v>2</v>
      </c>
      <c r="M7" s="24" t="n">
        <v>3</v>
      </c>
      <c r="N7" s="24" t="n">
        <v>4</v>
      </c>
      <c r="O7" s="24" t="n">
        <v>5</v>
      </c>
      <c r="P7" s="24" t="n">
        <v>6</v>
      </c>
      <c r="Q7" s="29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24" t="n">
        <v>1</v>
      </c>
      <c r="L18" s="24" t="n">
        <v>2</v>
      </c>
      <c r="M18" s="24" t="n">
        <v>3</v>
      </c>
      <c r="N18" s="24" t="n">
        <v>4</v>
      </c>
      <c r="O18" s="24" t="n">
        <v>5</v>
      </c>
      <c r="P18" s="24" t="n">
        <v>6</v>
      </c>
      <c r="Q18" s="29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24" t="n">
        <v>1</v>
      </c>
      <c r="C20" s="24" t="n">
        <v>2</v>
      </c>
      <c r="D20" s="24" t="n">
        <v>3</v>
      </c>
      <c r="E20" s="24" t="n">
        <v>4</v>
      </c>
      <c r="F20" s="24" t="n">
        <v>5</v>
      </c>
      <c r="G20" s="24" t="n">
        <v>6</v>
      </c>
      <c r="H20" s="29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24" t="n">
        <v>1</v>
      </c>
      <c r="C29" s="24" t="n">
        <v>2</v>
      </c>
      <c r="D29" s="24" t="n">
        <v>3</v>
      </c>
      <c r="E29" s="24" t="n">
        <v>4</v>
      </c>
      <c r="F29" s="24" t="n">
        <v>5</v>
      </c>
      <c r="G29" s="24" t="n">
        <v>6</v>
      </c>
      <c r="H29" s="29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24" t="n">
        <v>1</v>
      </c>
      <c r="C41" s="24" t="n">
        <v>2</v>
      </c>
      <c r="D41" s="24" t="n">
        <v>3</v>
      </c>
      <c r="E41" s="24" t="n">
        <v>4</v>
      </c>
      <c r="F41" s="24" t="n">
        <v>5</v>
      </c>
      <c r="G41" s="24" t="n">
        <v>6</v>
      </c>
      <c r="H41" s="29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24" t="n">
        <v>1</v>
      </c>
      <c r="C54" s="24" t="n">
        <v>2</v>
      </c>
      <c r="D54" s="24" t="n">
        <v>3</v>
      </c>
      <c r="E54" s="24" t="n">
        <v>4</v>
      </c>
      <c r="F54" s="24" t="n">
        <v>5</v>
      </c>
      <c r="G54" s="24" t="n">
        <v>6</v>
      </c>
      <c r="H54" s="29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24" t="n">
        <v>1</v>
      </c>
      <c r="C67" s="24" t="n">
        <v>2</v>
      </c>
      <c r="D67" s="24" t="n">
        <v>3</v>
      </c>
      <c r="E67" s="24" t="n">
        <v>4</v>
      </c>
      <c r="F67" s="24" t="n">
        <v>5</v>
      </c>
      <c r="G67" s="24" t="n">
        <v>6</v>
      </c>
      <c r="H67" s="29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24" t="n">
        <v>1</v>
      </c>
      <c r="C79" s="24" t="n">
        <v>2</v>
      </c>
      <c r="D79" s="24" t="n">
        <v>3</v>
      </c>
      <c r="E79" s="24" t="n">
        <v>4</v>
      </c>
      <c r="F79" s="24" t="n">
        <v>5</v>
      </c>
      <c r="G79" s="24" t="n">
        <v>6</v>
      </c>
      <c r="H79" s="29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24" t="n">
        <v>1</v>
      </c>
      <c r="C87" s="24" t="n">
        <v>2</v>
      </c>
      <c r="D87" s="24" t="n">
        <v>3</v>
      </c>
      <c r="E87" s="24" t="n">
        <v>4</v>
      </c>
      <c r="F87" s="24" t="n">
        <v>5</v>
      </c>
      <c r="G87" s="24" t="n">
        <v>6</v>
      </c>
      <c r="H87" s="29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24" t="n">
        <v>1</v>
      </c>
      <c r="C95" s="24" t="n">
        <v>2</v>
      </c>
      <c r="D95" s="24" t="n">
        <v>3</v>
      </c>
      <c r="E95" s="24" t="n">
        <v>4</v>
      </c>
      <c r="F95" s="24" t="n">
        <v>5</v>
      </c>
      <c r="G95" s="24" t="n">
        <v>6</v>
      </c>
      <c r="H95" s="24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24" t="n">
        <v>1</v>
      </c>
      <c r="C109" s="24" t="n">
        <v>2</v>
      </c>
      <c r="D109" s="24" t="n">
        <v>3</v>
      </c>
      <c r="E109" s="24" t="n">
        <v>4</v>
      </c>
      <c r="F109" s="24" t="n">
        <v>5</v>
      </c>
      <c r="G109" s="24" t="n">
        <v>6</v>
      </c>
      <c r="H109" s="29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24" t="n">
        <v>1</v>
      </c>
      <c r="C119" s="24" t="n">
        <v>2</v>
      </c>
      <c r="D119" s="24" t="n">
        <v>3</v>
      </c>
      <c r="E119" s="24" t="n">
        <v>4</v>
      </c>
      <c r="F119" s="24" t="n">
        <v>5</v>
      </c>
      <c r="G119" s="24" t="n">
        <v>6</v>
      </c>
      <c r="H119" s="29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24" t="n">
        <v>1</v>
      </c>
      <c r="C129" s="24" t="n">
        <v>2</v>
      </c>
      <c r="D129" s="24" t="n">
        <v>3</v>
      </c>
      <c r="E129" s="24" t="n">
        <v>4</v>
      </c>
      <c r="F129" s="24" t="n">
        <v>5</v>
      </c>
      <c r="G129" s="24" t="n">
        <v>6</v>
      </c>
      <c r="H129" s="29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24" t="n">
        <v>1</v>
      </c>
      <c r="C135" s="24" t="n">
        <v>2</v>
      </c>
      <c r="D135" s="24" t="n">
        <v>3</v>
      </c>
      <c r="E135" s="24" t="n">
        <v>4</v>
      </c>
      <c r="F135" s="24" t="n">
        <v>5</v>
      </c>
      <c r="G135" s="24" t="n">
        <v>6</v>
      </c>
      <c r="H135" s="29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24" t="n">
        <v>1</v>
      </c>
      <c r="C141" s="24" t="n">
        <v>2</v>
      </c>
      <c r="D141" s="24" t="n">
        <v>3</v>
      </c>
      <c r="E141" s="24" t="n">
        <v>4</v>
      </c>
      <c r="F141" s="24" t="n">
        <v>5</v>
      </c>
      <c r="G141" s="24" t="n">
        <v>6</v>
      </c>
      <c r="H141" s="29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24" t="n">
        <v>1</v>
      </c>
      <c r="C151" s="24" t="n">
        <v>2</v>
      </c>
      <c r="D151" s="24" t="n">
        <v>3</v>
      </c>
      <c r="E151" s="24" t="n">
        <v>4</v>
      </c>
      <c r="F151" s="24" t="n">
        <v>5</v>
      </c>
      <c r="G151" s="24" t="n">
        <v>6</v>
      </c>
      <c r="H151" s="24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24" t="n">
        <v>1</v>
      </c>
      <c r="C160" s="24" t="n">
        <v>2</v>
      </c>
      <c r="D160" s="24" t="n">
        <v>3</v>
      </c>
      <c r="E160" s="24" t="n">
        <v>4</v>
      </c>
      <c r="F160" s="24" t="n">
        <v>5</v>
      </c>
      <c r="G160" s="24" t="n">
        <v>6</v>
      </c>
      <c r="H160" s="29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24" t="n">
        <v>1</v>
      </c>
      <c r="C167" s="24" t="n">
        <v>2</v>
      </c>
      <c r="D167" s="24" t="n">
        <v>3</v>
      </c>
      <c r="E167" s="24" t="n">
        <v>4</v>
      </c>
      <c r="F167" s="24" t="n">
        <v>5</v>
      </c>
      <c r="G167" s="24" t="n">
        <v>6</v>
      </c>
      <c r="H167" s="29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B16" sqref="B16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8"/>
  <sheetViews>
    <sheetView zoomScale="55" zoomScaleNormal="55" workbookViewId="0">
      <selection activeCell="A1" sqref="A1:H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37 (08-09-2025)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'08-09 Ma'!H6+'09-09 Di'!H6+'10-09 Wo'!H6+'11-09 Do'!H6+'12-09 Vr'!H6</f>
        <v/>
      </c>
      <c r="H5" s="5">
        <f>'08-09 Ma'!U6+'09-09 Di'!U6+'10-09 Wo'!U6+'11-09 Do'!U6+'12-09 Vr'!U6</f>
        <v/>
      </c>
      <c r="I5" s="6">
        <f>'08-09 Ma'!V6+'09-09 Di'!V6+'10-09 Wo'!V6+'11-09 Do'!V6+'12-09 Vr'!V6</f>
        <v/>
      </c>
      <c r="J5" s="7">
        <f>G5/5</f>
        <v/>
      </c>
      <c r="U5">
        <f>'08-09 Ma'!U6+'09-09 Di'!U6+'10-09 Wo'!U6+'11-09 Do'!U6+'12-09 Vr'!U6</f>
        <v/>
      </c>
      <c r="V5">
        <f>'08-09 Ma'!V6+'09-09 Di'!V6+'10-09 Wo'!V6+'11-09 Do'!V6+'12-09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'08-09 Ma'!U6+'09-09 Di'!U6+'10-09 Wo'!U6+'11-09 Do'!U6+'12-09 Vr'!U6</f>
        <v/>
      </c>
      <c r="I6" s="6">
        <f>'08-09 Ma'!V6+'09-09 Di'!V6+'10-09 Wo'!V6+'11-09 Do'!V6+'12-09 Vr'!V6</f>
        <v/>
      </c>
      <c r="J6" s="7">
        <f>G6/5</f>
        <v/>
      </c>
      <c r="U6">
        <f>'08-09 Ma'!U6+'09-09 Di'!U6+'10-09 Wo'!U6+'11-09 Do'!U6+'12-09 Vr'!U6</f>
        <v/>
      </c>
      <c r="V6">
        <f>'08-09 Ma'!V6+'09-09 Di'!V6+'10-09 Wo'!V6+'11-09 Do'!V6+'12-09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'08-09 Ma'!H19+'09-09 Di'!H19+'10-09 Wo'!H19+'11-09 Do'!H19+'12-09 Vr'!H19</f>
        <v/>
      </c>
      <c r="H7" s="5">
        <f>0</f>
        <v/>
      </c>
      <c r="I7" s="6">
        <f>0</f>
        <v/>
      </c>
      <c r="J7" s="7">
        <f>G7/5</f>
        <v/>
      </c>
      <c r="U7">
        <f>'08-09 Ma'!U19+'09-09 Di'!U19+'10-09 Wo'!U19+'11-09 Do'!U19+'12-09 Vr'!U19</f>
        <v/>
      </c>
      <c r="V7">
        <f>'08-09 Ma'!V19+'09-09 Di'!V19+'10-09 Wo'!V19+'11-09 Do'!V19+'12-09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'08-09 Ma'!U17+'09-09 Di'!U17+'10-09 Wo'!U17+'11-09 Do'!U17+'12-09 Vr'!U17</f>
        <v/>
      </c>
      <c r="V8">
        <f>'08-09 Ma'!V17+'09-09 Di'!V17+'10-09 Wo'!V17+'11-09 Do'!V17+'12-09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'08-09 Ma'!H28+'09-09 Di'!H28+'10-09 Wo'!H28+'11-09 Do'!H28+'12-09 Vr'!H28</f>
        <v/>
      </c>
      <c r="H9" s="5">
        <f>0</f>
        <v/>
      </c>
      <c r="I9" s="6">
        <f>0</f>
        <v/>
      </c>
      <c r="J9" s="7">
        <f>G9/5</f>
        <v/>
      </c>
      <c r="U9">
        <f>'08-09 Ma'!U28+'09-09 Di'!U28+'10-09 Wo'!U28+'11-09 Do'!U28+'12-09 Vr'!U28</f>
        <v/>
      </c>
      <c r="V9">
        <f>'08-09 Ma'!V28+'09-09 Di'!V28+'10-09 Wo'!V28+'11-09 Do'!V28+'12-09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'08-09 Ma'!U40+'09-09 Di'!U40+'10-09 Wo'!U40+'11-09 Do'!U40+'12-09 Vr'!U40</f>
        <v/>
      </c>
      <c r="V10">
        <f>'08-09 Ma'!V40+'09-09 Di'!V40+'10-09 Wo'!V40+'11-09 Do'!V40+'12-09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'08-09 Ma'!U53+'09-09 Di'!U53+'10-09 Wo'!U53+'11-09 Do'!U53+'12-09 Vr'!U53</f>
        <v/>
      </c>
      <c r="V11">
        <f>'08-09 Ma'!V53+'09-09 Di'!V53+'10-09 Wo'!V53+'11-09 Do'!V53+'12-09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'08-09 Ma'!U66+'09-09 Di'!U66+'10-09 Wo'!U66+'11-09 Do'!U66+'12-09 Vr'!U66</f>
        <v/>
      </c>
      <c r="V12">
        <f>'08-09 Ma'!V66+'09-09 Di'!V66+'10-09 Wo'!V66+'11-09 Do'!V66+'12-09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'08-09 Ma'!H78+'09-09 Di'!H78+'10-09 Wo'!H78+'11-09 Do'!H78+'12-09 Vr'!H78</f>
        <v/>
      </c>
      <c r="H13" s="5">
        <f>0</f>
        <v/>
      </c>
      <c r="I13" s="6">
        <f>0</f>
        <v/>
      </c>
      <c r="J13" s="7">
        <f>G13/5</f>
        <v/>
      </c>
      <c r="U13">
        <f>'08-09 Ma'!U78+'09-09 Di'!U78+'10-09 Wo'!U78+'11-09 Do'!U78+'12-09 Vr'!U78</f>
        <v/>
      </c>
      <c r="V13">
        <f>'08-09 Ma'!V78+'09-09 Di'!V78+'10-09 Wo'!V78+'11-09 Do'!V78+'12-09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'08-09 Ma'!U86+'09-09 Di'!U86+'10-09 Wo'!U86+'11-09 Do'!U86+'12-09 Vr'!U86</f>
        <v/>
      </c>
      <c r="V14">
        <f>'08-09 Ma'!V86+'09-09 Di'!V86+'10-09 Wo'!V86+'11-09 Do'!V86+'12-09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'08-09 Ma'!U94+'09-09 Di'!U94+'10-09 Wo'!U94+'11-09 Do'!U94+'12-09 Vr'!U94</f>
        <v/>
      </c>
      <c r="V15">
        <f>'08-09 Ma'!V94+'09-09 Di'!V94+'10-09 Wo'!V94+'11-09 Do'!V94+'12-09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'08-09 Ma'!U108+'09-09 Di'!U108+'10-09 Wo'!U108+'11-09 Do'!U108+'12-09 Vr'!U108</f>
        <v/>
      </c>
      <c r="V16">
        <f>'08-09 Ma'!V108+'09-09 Di'!V108+'10-09 Wo'!V108+'11-09 Do'!V108+'12-09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'08-09 Ma'!U118+'09-09 Di'!U118+'10-09 Wo'!U118+'11-09 Do'!U118+'12-09 Vr'!U118</f>
        <v/>
      </c>
      <c r="V17">
        <f>'08-09 Ma'!V118+'09-09 Di'!V118+'10-09 Wo'!V118+'11-09 Do'!V118+'12-09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'08-09 Ma'!U128+'09-09 Di'!U128+'10-09 Wo'!U128+'11-09 Do'!U128+'12-09 Vr'!U128</f>
        <v/>
      </c>
      <c r="V18">
        <f>'08-09 Ma'!V128+'09-09 Di'!V128+'10-09 Wo'!V128+'11-09 Do'!V128+'12-09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'08-09 Ma'!U134+'09-09 Di'!U134+'10-09 Wo'!U134+'11-09 Do'!U134+'12-09 Vr'!U134</f>
        <v/>
      </c>
      <c r="V19">
        <f>'08-09 Ma'!V134+'09-09 Di'!V134+'10-09 Wo'!V134+'11-09 Do'!V134+'12-09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'08-09 Ma'!U140+'09-09 Di'!U140+'10-09 Wo'!U140+'11-09 Do'!U140+'12-09 Vr'!U140</f>
        <v/>
      </c>
      <c r="V20">
        <f>'08-09 Ma'!V140+'09-09 Di'!V140+'10-09 Wo'!V140+'11-09 Do'!V140+'12-09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'08-09 Ma'!U150+'09-09 Di'!U150+'10-09 Wo'!U150+'11-09 Do'!U150+'12-09 Vr'!U150</f>
        <v/>
      </c>
      <c r="V21">
        <f>'08-09 Ma'!V150+'09-09 Di'!V150+'10-09 Wo'!V150+'11-09 Do'!V150+'12-09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'08-09 Ma'!U159+'09-09 Di'!U159+'10-09 Wo'!U159+'11-09 Do'!U159+'12-09 Vr'!U159</f>
        <v/>
      </c>
      <c r="V22">
        <f>'08-09 Ma'!V159+'09-09 Di'!V159+'10-09 Wo'!V159+'11-09 Do'!V159+'12-09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'08-09 Ma'!U166+'09-09 Di'!U166+'10-09 Wo'!U166+'11-09 Do'!U166+'12-09 Vr'!U166</f>
        <v/>
      </c>
      <c r="V23">
        <f>'08-09 Ma'!V166+'09-09 Di'!V166+'10-09 Wo'!V166+'11-09 Do'!V166+'12-09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'08-09 Ma'!Z8</f>
        <v/>
      </c>
      <c r="D27" s="27">
        <f>'09-09 Di'!Z8</f>
        <v/>
      </c>
      <c r="E27" s="27">
        <f>'10-09 Wo'!Z8</f>
        <v/>
      </c>
      <c r="F27" s="27">
        <f>'11-09 Do'!Z8</f>
        <v/>
      </c>
      <c r="G27" s="27">
        <f>'12-09 Vr'!Z8</f>
        <v/>
      </c>
      <c r="H27" s="27">
        <f>SUM(C30:G30)</f>
        <v/>
      </c>
      <c r="I27" s="27">
        <f>'08-09 Ma'!W8</f>
        <v/>
      </c>
      <c r="J27" s="27">
        <f>'08-09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'08-09 Ma'!T8</f>
        <v/>
      </c>
      <c r="D28" s="27">
        <f>'09-09 Di'!T8</f>
        <v/>
      </c>
      <c r="E28" s="27">
        <f>'10-09 Wo'!T8</f>
        <v/>
      </c>
      <c r="F28" s="27">
        <f>'11-09 Do'!T8</f>
        <v/>
      </c>
      <c r="G28" s="27">
        <f>'12-09 Vr'!T8</f>
        <v/>
      </c>
      <c r="H28" s="27">
        <f>SUM(C31:G31)</f>
        <v/>
      </c>
      <c r="I28" s="27">
        <f>'08-09 Ma'!U8</f>
        <v/>
      </c>
      <c r="J28" s="27">
        <f>'08-09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'08-09 Ma'!T9</f>
        <v/>
      </c>
      <c r="D29" s="27">
        <f>'09-09 Di'!T9</f>
        <v/>
      </c>
      <c r="E29" s="27">
        <f>'10-09 Wo'!T9</f>
        <v/>
      </c>
      <c r="F29" s="27">
        <f>'11-09 Do'!T9</f>
        <v/>
      </c>
      <c r="G29" s="27">
        <f>'12-09 Vr'!T9</f>
        <v/>
      </c>
      <c r="H29" s="27">
        <f>SUM(C32:G32)</f>
        <v/>
      </c>
      <c r="I29" s="27">
        <f>'08-09 Ma'!U9</f>
        <v/>
      </c>
      <c r="J29" s="27">
        <f>'08-09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'08-09 Ma'!Z9</f>
        <v/>
      </c>
      <c r="D30" s="27">
        <f>'09-09 Di'!Z9</f>
        <v/>
      </c>
      <c r="E30" s="27">
        <f>'10-09 Wo'!Z9</f>
        <v/>
      </c>
      <c r="F30" s="27">
        <f>'11-09 Do'!Z9</f>
        <v/>
      </c>
      <c r="G30" s="27">
        <f>'12-09 Vr'!Z9</f>
        <v/>
      </c>
      <c r="H30" s="27">
        <f>SUM(C33:G33)</f>
        <v/>
      </c>
      <c r="I30" s="27">
        <f>'08-09 Ma'!W9</f>
        <v/>
      </c>
      <c r="J30" s="27">
        <f>'08-09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'08-09 Ma'!T10</f>
        <v/>
      </c>
      <c r="D31" s="27">
        <f>'09-09 Di'!T10</f>
        <v/>
      </c>
      <c r="E31" s="27">
        <f>'10-09 Wo'!T10</f>
        <v/>
      </c>
      <c r="F31" s="27">
        <f>'11-09 Do'!T10</f>
        <v/>
      </c>
      <c r="G31" s="27">
        <f>'12-09 Vr'!T10</f>
        <v/>
      </c>
      <c r="H31" s="27">
        <f>SUM(C34:G34)</f>
        <v/>
      </c>
      <c r="I31" s="27">
        <f>'08-09 Ma'!U10</f>
        <v/>
      </c>
      <c r="J31" s="27">
        <f>'08-09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'08-09 Ma'!Z10</f>
        <v/>
      </c>
      <c r="D32" s="27">
        <f>'09-09 Di'!Z10</f>
        <v/>
      </c>
      <c r="E32" s="27">
        <f>'10-09 Wo'!Z10</f>
        <v/>
      </c>
      <c r="F32" s="27">
        <f>'11-09 Do'!Z10</f>
        <v/>
      </c>
      <c r="G32" s="27">
        <f>'12-09 Vr'!Z10</f>
        <v/>
      </c>
      <c r="H32" s="27">
        <f>SUM(C35:G35)</f>
        <v/>
      </c>
      <c r="I32" s="27">
        <f>'08-09 Ma'!W10</f>
        <v/>
      </c>
      <c r="J32" s="27">
        <f>'08-09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'08-09 Ma'!T11</f>
        <v/>
      </c>
      <c r="D33" s="27">
        <f>'09-09 Di'!T11</f>
        <v/>
      </c>
      <c r="E33" s="27">
        <f>'10-09 Wo'!T11</f>
        <v/>
      </c>
      <c r="F33" s="27">
        <f>'11-09 Do'!T11</f>
        <v/>
      </c>
      <c r="G33" s="27">
        <f>'12-09 Vr'!T11</f>
        <v/>
      </c>
      <c r="H33" s="27">
        <f>SUM(C36:G36)</f>
        <v/>
      </c>
      <c r="I33" s="27">
        <f>'08-09 Ma'!U11</f>
        <v/>
      </c>
      <c r="J33" s="27">
        <f>'08-09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'08-09 Ma'!T12</f>
        <v/>
      </c>
      <c r="D34" s="27">
        <f>'09-09 Di'!T12</f>
        <v/>
      </c>
      <c r="E34" s="27">
        <f>'10-09 Wo'!T12</f>
        <v/>
      </c>
      <c r="F34" s="27">
        <f>'11-09 Do'!T12</f>
        <v/>
      </c>
      <c r="G34" s="27">
        <f>'12-09 Vr'!T12</f>
        <v/>
      </c>
      <c r="H34" s="27">
        <f>SUM(C37:G37)</f>
        <v/>
      </c>
      <c r="I34" s="27">
        <f>'08-09 Ma'!U12</f>
        <v/>
      </c>
      <c r="J34" s="27">
        <f>'08-09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'08-09 Ma'!T13</f>
        <v/>
      </c>
      <c r="D35" s="27">
        <f>'09-09 Di'!T13</f>
        <v/>
      </c>
      <c r="E35" s="27">
        <f>'10-09 Wo'!T13</f>
        <v/>
      </c>
      <c r="F35" s="27">
        <f>'11-09 Do'!T13</f>
        <v/>
      </c>
      <c r="G35" s="27">
        <f>'12-09 Vr'!T13</f>
        <v/>
      </c>
      <c r="H35" s="27">
        <f>SUM(C38:G38)</f>
        <v/>
      </c>
      <c r="I35" s="27">
        <f>'08-09 Ma'!U13</f>
        <v/>
      </c>
      <c r="J35" s="27">
        <f>'08-09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'08-09 Ma'!Z11</f>
        <v/>
      </c>
      <c r="D36" s="27">
        <f>'09-09 Di'!Z11</f>
        <v/>
      </c>
      <c r="E36" s="27">
        <f>'10-09 Wo'!Z11</f>
        <v/>
      </c>
      <c r="F36" s="27">
        <f>'11-09 Do'!Z11</f>
        <v/>
      </c>
      <c r="G36" s="27">
        <f>'12-09 Vr'!Z11</f>
        <v/>
      </c>
      <c r="H36" s="27">
        <f>SUM(C39:G39)</f>
        <v/>
      </c>
      <c r="I36" s="27">
        <f>'08-09 Ma'!W11</f>
        <v/>
      </c>
      <c r="J36" s="27">
        <f>'08-09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'08-09 Ma'!T14</f>
        <v/>
      </c>
      <c r="D37" s="27">
        <f>'09-09 Di'!T14</f>
        <v/>
      </c>
      <c r="E37" s="27">
        <f>'10-09 Wo'!T14</f>
        <v/>
      </c>
      <c r="F37" s="27">
        <f>'11-09 Do'!T14</f>
        <v/>
      </c>
      <c r="G37" s="27">
        <f>'12-09 Vr'!T14</f>
        <v/>
      </c>
      <c r="H37" s="27">
        <f>SUM(C40:G40)</f>
        <v/>
      </c>
      <c r="I37" s="27">
        <f>'08-09 Ma'!U14</f>
        <v/>
      </c>
      <c r="J37" s="27">
        <f>'08-09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'08-09 Ma'!Z12</f>
        <v/>
      </c>
      <c r="D38" s="27">
        <f>'09-09 Di'!Z12</f>
        <v/>
      </c>
      <c r="E38" s="27">
        <f>'10-09 Wo'!Z12</f>
        <v/>
      </c>
      <c r="F38" s="27">
        <f>'11-09 Do'!Z12</f>
        <v/>
      </c>
      <c r="G38" s="27">
        <f>'12-09 Vr'!Z12</f>
        <v/>
      </c>
      <c r="H38" s="27">
        <f>SUM(C41:G41)</f>
        <v/>
      </c>
      <c r="I38" s="27">
        <f>'08-09 Ma'!W12</f>
        <v/>
      </c>
      <c r="J38" s="27">
        <f>'08-09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'08-09 Ma'!Z13</f>
        <v/>
      </c>
      <c r="D39" s="27">
        <f>'09-09 Di'!Z13</f>
        <v/>
      </c>
      <c r="E39" s="27">
        <f>'10-09 Wo'!Z13</f>
        <v/>
      </c>
      <c r="F39" s="27">
        <f>'11-09 Do'!Z13</f>
        <v/>
      </c>
      <c r="G39" s="27">
        <f>'12-09 Vr'!Z13</f>
        <v/>
      </c>
      <c r="H39" s="27">
        <f>SUM(C42:G42)</f>
        <v/>
      </c>
      <c r="I39" s="27">
        <f>'08-09 Ma'!W13</f>
        <v/>
      </c>
      <c r="J39" s="27">
        <f>'08-09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'08-09 Ma'!T15</f>
        <v/>
      </c>
      <c r="D40" s="27">
        <f>'09-09 Di'!T15</f>
        <v/>
      </c>
      <c r="E40" s="27">
        <f>'10-09 Wo'!T15</f>
        <v/>
      </c>
      <c r="F40" s="27">
        <f>'11-09 Do'!T15</f>
        <v/>
      </c>
      <c r="G40" s="27">
        <f>'12-09 Vr'!T15</f>
        <v/>
      </c>
      <c r="H40" s="27">
        <f>SUM(C43:G43)</f>
        <v/>
      </c>
      <c r="I40" s="27">
        <f>'08-09 Ma'!U15</f>
        <v/>
      </c>
      <c r="J40" s="27">
        <f>'08-09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'08-09 Ma'!T16</f>
        <v/>
      </c>
      <c r="D41" s="27">
        <f>'09-09 Di'!T16</f>
        <v/>
      </c>
      <c r="E41" s="27">
        <f>'10-09 Wo'!T16</f>
        <v/>
      </c>
      <c r="F41" s="27">
        <f>'11-09 Do'!T16</f>
        <v/>
      </c>
      <c r="G41" s="27">
        <f>'12-09 Vr'!T16</f>
        <v/>
      </c>
      <c r="H41" s="27">
        <f>SUM(C44:G44)</f>
        <v/>
      </c>
      <c r="I41" s="27">
        <f>'08-09 Ma'!U16</f>
        <v/>
      </c>
      <c r="J41" s="27">
        <f>'08-09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'08-09 Ma'!Z14</f>
        <v/>
      </c>
      <c r="D42" s="27">
        <f>'09-09 Di'!Z14</f>
        <v/>
      </c>
      <c r="E42" s="27">
        <f>'10-09 Wo'!Z14</f>
        <v/>
      </c>
      <c r="F42" s="27">
        <f>'11-09 Do'!Z14</f>
        <v/>
      </c>
      <c r="G42" s="27">
        <f>'12-09 Vr'!Z14</f>
        <v/>
      </c>
      <c r="H42" s="27">
        <f>SUM(C45:G45)</f>
        <v/>
      </c>
      <c r="I42" s="27">
        <f>'08-09 Ma'!W14</f>
        <v/>
      </c>
      <c r="J42" s="27">
        <f>'08-09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'08-09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'08-09 Ma'!U21</f>
        <v/>
      </c>
      <c r="J43" s="27">
        <f>'08-09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'08-09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'08-09 Ma'!U22</f>
        <v/>
      </c>
      <c r="J44" s="27">
        <f>'08-09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'08-09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'08-09 Ma'!U23</f>
        <v/>
      </c>
      <c r="J45" s="27">
        <f>'08-09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'08-09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'08-09 Ma'!U24</f>
        <v/>
      </c>
      <c r="J46" s="27">
        <f>'08-09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'08-09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'08-09 Ma'!U25</f>
        <v/>
      </c>
      <c r="J47" s="27">
        <f>'08-09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'08-09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'08-09 Ma'!W19</f>
        <v/>
      </c>
      <c r="J48" s="27">
        <f>'08-09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'08-09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'08-09 Ma'!W20</f>
        <v/>
      </c>
      <c r="J49" s="27">
        <f>'08-09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'08-09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'08-09 Ma'!W21</f>
        <v/>
      </c>
      <c r="J50" s="27">
        <f>'08-09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'08-09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'08-09 Ma'!W22</f>
        <v/>
      </c>
      <c r="J51" s="27">
        <f>'08-09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'08-09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'08-09 Ma'!W23</f>
        <v/>
      </c>
      <c r="J52" s="27">
        <f>'08-09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'08-09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'08-09 Ma'!W24</f>
        <v/>
      </c>
      <c r="J53" s="27">
        <f>'08-09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'08-09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'08-09 Ma'!W25</f>
        <v/>
      </c>
      <c r="J54" s="27">
        <f>'08-09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'08-09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'08-09 Ma'!U30</f>
        <v/>
      </c>
      <c r="J55" s="27">
        <f>'08-09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'08-09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'08-09 Ma'!U31</f>
        <v/>
      </c>
      <c r="J56" s="27">
        <f>'08-09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'08-09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'08-09 Ma'!U32</f>
        <v/>
      </c>
      <c r="J57" s="27">
        <f>'08-09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'08-09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'08-09 Ma'!U33</f>
        <v/>
      </c>
      <c r="J58" s="27">
        <f>'08-09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'08-09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'08-09 Ma'!U34</f>
        <v/>
      </c>
      <c r="J59" s="27">
        <f>'08-09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'08-09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'08-09 Ma'!U35</f>
        <v/>
      </c>
      <c r="J60" s="27">
        <f>'08-09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'08-09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'08-09 Ma'!U36</f>
        <v/>
      </c>
      <c r="J61" s="27">
        <f>'08-09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'08-09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'08-09 Ma'!U37</f>
        <v/>
      </c>
      <c r="J62" s="27">
        <f>'08-09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'08-09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'08-09 Ma'!U42</f>
        <v/>
      </c>
      <c r="J63" s="27">
        <f>'08-09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'08-09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'08-09 Ma'!U43</f>
        <v/>
      </c>
      <c r="J64" s="27">
        <f>'08-09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'08-09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'08-09 Ma'!U44</f>
        <v/>
      </c>
      <c r="J65" s="27">
        <f>'08-09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'08-09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'08-09 Ma'!U45</f>
        <v/>
      </c>
      <c r="J66" s="27">
        <f>'08-09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'08-09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'08-09 Ma'!U46</f>
        <v/>
      </c>
      <c r="J67" s="27">
        <f>'08-09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'08-09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'08-09 Ma'!U47</f>
        <v/>
      </c>
      <c r="J68" s="27">
        <f>'08-09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'08-09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'08-09 Ma'!U48</f>
        <v/>
      </c>
      <c r="J69" s="27">
        <f>'08-09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'08-09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'08-09 Ma'!U49</f>
        <v/>
      </c>
      <c r="J70" s="27">
        <f>'08-09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'08-09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'08-09 Ma'!U50</f>
        <v/>
      </c>
      <c r="J71" s="27">
        <f>'08-09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'08-09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'08-09 Ma'!U55</f>
        <v/>
      </c>
      <c r="J72" s="27">
        <f>'08-09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'08-09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'08-09 Ma'!U56</f>
        <v/>
      </c>
      <c r="J73" s="27">
        <f>'08-09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'08-09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'08-09 Ma'!U57</f>
        <v/>
      </c>
      <c r="J74" s="27">
        <f>'08-09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'08-09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'08-09 Ma'!U58</f>
        <v/>
      </c>
      <c r="J75" s="27">
        <f>'08-09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'08-09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'08-09 Ma'!U59</f>
        <v/>
      </c>
      <c r="J76" s="27">
        <f>'08-09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'08-09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'08-09 Ma'!U60</f>
        <v/>
      </c>
      <c r="J77" s="27">
        <f>'08-09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'08-09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'08-09 Ma'!U61</f>
        <v/>
      </c>
      <c r="J78" s="27">
        <f>'08-09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'08-09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'08-09 Ma'!U62</f>
        <v/>
      </c>
      <c r="J79" s="27">
        <f>'08-09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'08-09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'08-09 Ma'!U63</f>
        <v/>
      </c>
      <c r="J80" s="27">
        <f>'08-09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'08-09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'08-09 Ma'!U68</f>
        <v/>
      </c>
      <c r="J81" s="27">
        <f>'08-09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'08-09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'08-09 Ma'!U69</f>
        <v/>
      </c>
      <c r="J82" s="27">
        <f>'08-09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'08-09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'08-09 Ma'!U70</f>
        <v/>
      </c>
      <c r="J83" s="27">
        <f>'08-09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'08-09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'08-09 Ma'!U71</f>
        <v/>
      </c>
      <c r="J84" s="27">
        <f>'08-09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'08-09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'08-09 Ma'!U72</f>
        <v/>
      </c>
      <c r="J85" s="27">
        <f>'08-09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'08-09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'08-09 Ma'!U73</f>
        <v/>
      </c>
      <c r="J86" s="27">
        <f>'08-09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'08-09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'08-09 Ma'!U74</f>
        <v/>
      </c>
      <c r="J87" s="27">
        <f>'08-09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'08-09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'08-09 Ma'!U75</f>
        <v/>
      </c>
      <c r="J88" s="27">
        <f>'08-09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'08-09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'08-09 Ma'!U80</f>
        <v/>
      </c>
      <c r="J89" s="27">
        <f>'08-09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'08-09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'08-09 Ma'!U81</f>
        <v/>
      </c>
      <c r="J90" s="27">
        <f>'08-09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'08-09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'08-09 Ma'!U82</f>
        <v/>
      </c>
      <c r="J91" s="27">
        <f>'08-09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'08-09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'08-09 Ma'!U83</f>
        <v/>
      </c>
      <c r="J92" s="27">
        <f>'08-09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'08-09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'08-09 Ma'!U88</f>
        <v/>
      </c>
      <c r="J93" s="27">
        <f>'08-09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'08-09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'08-09 Ma'!U89</f>
        <v/>
      </c>
      <c r="J94" s="27">
        <f>'08-09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'08-09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'08-09 Ma'!U90</f>
        <v/>
      </c>
      <c r="J95" s="27">
        <f>'08-09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'08-09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'08-09 Ma'!U91</f>
        <v/>
      </c>
      <c r="J96" s="27">
        <f>'08-09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'08-09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'08-09 Ma'!U96</f>
        <v/>
      </c>
      <c r="J97" s="27">
        <f>'08-09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'08-09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'08-09 Ma'!U97</f>
        <v/>
      </c>
      <c r="J98" s="27">
        <f>'08-09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'08-09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'08-09 Ma'!U98</f>
        <v/>
      </c>
      <c r="J99" s="27">
        <f>'08-09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'08-09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'08-09 Ma'!U99</f>
        <v/>
      </c>
      <c r="J100" s="27">
        <f>'08-09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'08-09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'08-09 Ma'!U100</f>
        <v/>
      </c>
      <c r="J101" s="27">
        <f>'08-09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'08-09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'08-09 Ma'!U101</f>
        <v/>
      </c>
      <c r="J102" s="27">
        <f>'08-09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'08-09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'08-09 Ma'!U102</f>
        <v/>
      </c>
      <c r="J103" s="27">
        <f>'08-09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'08-09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'08-09 Ma'!U103</f>
        <v/>
      </c>
      <c r="J104" s="27">
        <f>'08-09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'08-09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'08-09 Ma'!U104</f>
        <v/>
      </c>
      <c r="J105" s="27">
        <f>'08-09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'08-09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'08-09 Ma'!U105</f>
        <v/>
      </c>
      <c r="J106" s="27">
        <f>'08-09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'08-09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'08-09 Ma'!U110</f>
        <v/>
      </c>
      <c r="J107" s="27">
        <f>'08-09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'08-09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'08-09 Ma'!U111</f>
        <v/>
      </c>
      <c r="J108" s="27">
        <f>'08-09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'08-09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'08-09 Ma'!U112</f>
        <v/>
      </c>
      <c r="J109" s="27">
        <f>'08-09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'08-09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'08-09 Ma'!U113</f>
        <v/>
      </c>
      <c r="J110" s="27">
        <f>'08-09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'08-09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'08-09 Ma'!U114</f>
        <v/>
      </c>
      <c r="J111" s="27">
        <f>'08-09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'08-09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'08-09 Ma'!U115</f>
        <v/>
      </c>
      <c r="J112" s="27">
        <f>'08-09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'08-09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'08-09 Ma'!U120</f>
        <v/>
      </c>
      <c r="J113" s="27">
        <f>'08-09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'08-09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'08-09 Ma'!U121</f>
        <v/>
      </c>
      <c r="J114" s="27">
        <f>'08-09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'08-09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'08-09 Ma'!U122</f>
        <v/>
      </c>
      <c r="J115" s="27">
        <f>'08-09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'08-09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'08-09 Ma'!U123</f>
        <v/>
      </c>
      <c r="J116" s="27">
        <f>'08-09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'08-09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'08-09 Ma'!U124</f>
        <v/>
      </c>
      <c r="J117" s="27">
        <f>'08-09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'08-09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'08-09 Ma'!U125</f>
        <v/>
      </c>
      <c r="J118" s="27">
        <f>'08-09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'08-09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'08-09 Ma'!U130</f>
        <v/>
      </c>
      <c r="J119" s="27">
        <f>'08-09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'08-09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'08-09 Ma'!U131</f>
        <v/>
      </c>
      <c r="J120" s="27">
        <f>'08-09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'08-09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'08-09 Ma'!U136</f>
        <v/>
      </c>
      <c r="J121" s="27">
        <f>'08-09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'08-09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'08-09 Ma'!U137</f>
        <v/>
      </c>
      <c r="J122" s="27">
        <f>'08-09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'08-09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'08-09 Ma'!U142</f>
        <v/>
      </c>
      <c r="J123" s="27">
        <f>'08-09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'08-09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'08-09 Ma'!U143</f>
        <v/>
      </c>
      <c r="J124" s="27">
        <f>'08-09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'08-09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'08-09 Ma'!U144</f>
        <v/>
      </c>
      <c r="J125" s="27">
        <f>'08-09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'08-09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'08-09 Ma'!U145</f>
        <v/>
      </c>
      <c r="J126" s="27">
        <f>'08-09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'08-09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'08-09 Ma'!U146</f>
        <v/>
      </c>
      <c r="J127" s="27">
        <f>'08-09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'08-09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'08-09 Ma'!U147</f>
        <v/>
      </c>
      <c r="J128" s="27">
        <f>'08-09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'08-09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'08-09 Ma'!U152</f>
        <v/>
      </c>
      <c r="J129" s="27">
        <f>'08-09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'08-09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'08-09 Ma'!U153</f>
        <v/>
      </c>
      <c r="J130" s="27">
        <f>'08-09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'08-09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'08-09 Ma'!U154</f>
        <v/>
      </c>
      <c r="J131" s="27">
        <f>'08-09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'08-09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'08-09 Ma'!U155</f>
        <v/>
      </c>
      <c r="J132" s="27">
        <f>'08-09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'08-09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'08-09 Ma'!U156</f>
        <v/>
      </c>
      <c r="J133" s="27">
        <f>'08-09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'08-09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'08-09 Ma'!U161</f>
        <v/>
      </c>
      <c r="J134" s="27">
        <f>'08-09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'08-09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'08-09 Ma'!U162</f>
        <v/>
      </c>
      <c r="J135" s="27">
        <f>'08-09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'08-09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'08-09 Ma'!U163</f>
        <v/>
      </c>
      <c r="J136" s="27">
        <f>'08-09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'08-09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'08-09 Ma'!U168</f>
        <v/>
      </c>
      <c r="J137" s="27">
        <f>'08-09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'08-09 Ma'!UNone+'09-09 Di'!UNone+'10-09 Wo'!UNone+'11-09 Do'!UNone+'12-09 Vr'!UNone</f>
        <v/>
      </c>
      <c r="J138" s="27">
        <f>'08-09 Ma'!VNone+'09-09 Di'!VNone+'10-09 Wo'!VNone+'11-09 Do'!VNone+'12-09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B16" sqref="B16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C17" sqref="C17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B16" sqref="B16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8"/>
  <sheetViews>
    <sheetView topLeftCell="A42" zoomScale="70" zoomScaleNormal="70"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38 (15-09-2025)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'15-09 Ma'!H6+'16-09 Di'!H6+'17-09 Wo'!H6+'18-09 Do'!H6+'19-09 Vr'!H6</f>
        <v/>
      </c>
      <c r="H5" s="5">
        <f>'15-09 Ma'!U6+'16-09 Di'!U6+'17-09 Wo'!U6+'18-09 Do'!U6+'19-09 Vr'!U6</f>
        <v/>
      </c>
      <c r="I5" s="6">
        <f>'15-09 Ma'!V6+'16-09 Di'!V6+'17-09 Wo'!V6+'18-09 Do'!V6+'19-09 Vr'!V6</f>
        <v/>
      </c>
      <c r="J5" s="7">
        <f>G5/5</f>
        <v/>
      </c>
      <c r="U5">
        <f>'15-09 Ma'!U6+'16-09 Di'!U6+'17-09 Wo'!U6+'18-09 Do'!U6+'19-09 Vr'!U6</f>
        <v/>
      </c>
      <c r="V5">
        <f>'15-09 Ma'!V6+'16-09 Di'!V6+'17-09 Wo'!V6+'18-09 Do'!V6+'19-09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'15-09 Ma'!U6+'16-09 Di'!U6+'17-09 Wo'!U6+'18-09 Do'!U6+'19-09 Vr'!U6</f>
        <v/>
      </c>
      <c r="I6" s="6">
        <f>'15-09 Ma'!V6+'16-09 Di'!V6+'17-09 Wo'!V6+'18-09 Do'!V6+'19-09 Vr'!V6</f>
        <v/>
      </c>
      <c r="J6" s="7">
        <f>G6/5</f>
        <v/>
      </c>
      <c r="U6">
        <f>'15-09 Ma'!U6+'16-09 Di'!U6+'17-09 Wo'!U6+'18-09 Do'!U6+'19-09 Vr'!U6</f>
        <v/>
      </c>
      <c r="V6">
        <f>'15-09 Ma'!V6+'16-09 Di'!V6+'17-09 Wo'!V6+'18-09 Do'!V6+'19-09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'15-09 Ma'!H19+'16-09 Di'!H19+'17-09 Wo'!H19+'18-09 Do'!H19+'19-09 Vr'!H19</f>
        <v/>
      </c>
      <c r="H7" s="5">
        <f>0</f>
        <v/>
      </c>
      <c r="I7" s="6">
        <f>0</f>
        <v/>
      </c>
      <c r="J7" s="7">
        <f>G7/5</f>
        <v/>
      </c>
      <c r="U7">
        <f>'15-09 Ma'!U19+'16-09 Di'!U19+'17-09 Wo'!U19+'18-09 Do'!U19+'19-09 Vr'!U19</f>
        <v/>
      </c>
      <c r="V7">
        <f>'15-09 Ma'!V19+'16-09 Di'!V19+'17-09 Wo'!V19+'18-09 Do'!V19+'19-09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'15-09 Ma'!U17+'16-09 Di'!U17+'17-09 Wo'!U17+'18-09 Do'!U17+'19-09 Vr'!U17</f>
        <v/>
      </c>
      <c r="V8">
        <f>'15-09 Ma'!V17+'16-09 Di'!V17+'17-09 Wo'!V17+'18-09 Do'!V17+'19-09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'15-09 Ma'!H28+'16-09 Di'!H28+'17-09 Wo'!H28+'18-09 Do'!H28+'19-09 Vr'!H28</f>
        <v/>
      </c>
      <c r="H9" s="5">
        <f>0</f>
        <v/>
      </c>
      <c r="I9" s="6">
        <f>0</f>
        <v/>
      </c>
      <c r="J9" s="7">
        <f>G9/5</f>
        <v/>
      </c>
      <c r="U9">
        <f>'15-09 Ma'!U28+'16-09 Di'!U28+'17-09 Wo'!U28+'18-09 Do'!U28+'19-09 Vr'!U28</f>
        <v/>
      </c>
      <c r="V9">
        <f>'15-09 Ma'!V28+'16-09 Di'!V28+'17-09 Wo'!V28+'18-09 Do'!V28+'19-09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'15-09 Ma'!U40+'16-09 Di'!U40+'17-09 Wo'!U40+'18-09 Do'!U40+'19-09 Vr'!U40</f>
        <v/>
      </c>
      <c r="V10">
        <f>'15-09 Ma'!V40+'16-09 Di'!V40+'17-09 Wo'!V40+'18-09 Do'!V40+'19-09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'15-09 Ma'!U53+'16-09 Di'!U53+'17-09 Wo'!U53+'18-09 Do'!U53+'19-09 Vr'!U53</f>
        <v/>
      </c>
      <c r="V11">
        <f>'15-09 Ma'!V53+'16-09 Di'!V53+'17-09 Wo'!V53+'18-09 Do'!V53+'19-09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'15-09 Ma'!U66+'16-09 Di'!U66+'17-09 Wo'!U66+'18-09 Do'!U66+'19-09 Vr'!U66</f>
        <v/>
      </c>
      <c r="V12">
        <f>'15-09 Ma'!V66+'16-09 Di'!V66+'17-09 Wo'!V66+'18-09 Do'!V66+'19-09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'15-09 Ma'!H78+'16-09 Di'!H78+'17-09 Wo'!H78+'18-09 Do'!H78+'19-09 Vr'!H78</f>
        <v/>
      </c>
      <c r="H13" s="5">
        <f>0</f>
        <v/>
      </c>
      <c r="I13" s="6">
        <f>0</f>
        <v/>
      </c>
      <c r="J13" s="7">
        <f>G13/5</f>
        <v/>
      </c>
      <c r="U13">
        <f>'15-09 Ma'!U78+'16-09 Di'!U78+'17-09 Wo'!U78+'18-09 Do'!U78+'19-09 Vr'!U78</f>
        <v/>
      </c>
      <c r="V13">
        <f>'15-09 Ma'!V78+'16-09 Di'!V78+'17-09 Wo'!V78+'18-09 Do'!V78+'19-09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'15-09 Ma'!U86+'16-09 Di'!U86+'17-09 Wo'!U86+'18-09 Do'!U86+'19-09 Vr'!U86</f>
        <v/>
      </c>
      <c r="V14">
        <f>'15-09 Ma'!V86+'16-09 Di'!V86+'17-09 Wo'!V86+'18-09 Do'!V86+'19-09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'15-09 Ma'!U94+'16-09 Di'!U94+'17-09 Wo'!U94+'18-09 Do'!U94+'19-09 Vr'!U94</f>
        <v/>
      </c>
      <c r="V15">
        <f>'15-09 Ma'!V94+'16-09 Di'!V94+'17-09 Wo'!V94+'18-09 Do'!V94+'19-09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'15-09 Ma'!U108+'16-09 Di'!U108+'17-09 Wo'!U108+'18-09 Do'!U108+'19-09 Vr'!U108</f>
        <v/>
      </c>
      <c r="V16">
        <f>'15-09 Ma'!V108+'16-09 Di'!V108+'17-09 Wo'!V108+'18-09 Do'!V108+'19-09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'15-09 Ma'!U118+'16-09 Di'!U118+'17-09 Wo'!U118+'18-09 Do'!U118+'19-09 Vr'!U118</f>
        <v/>
      </c>
      <c r="V17">
        <f>'15-09 Ma'!V118+'16-09 Di'!V118+'17-09 Wo'!V118+'18-09 Do'!V118+'19-09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'15-09 Ma'!U128+'16-09 Di'!U128+'17-09 Wo'!U128+'18-09 Do'!U128+'19-09 Vr'!U128</f>
        <v/>
      </c>
      <c r="V18">
        <f>'15-09 Ma'!V128+'16-09 Di'!V128+'17-09 Wo'!V128+'18-09 Do'!V128+'19-09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'15-09 Ma'!U134+'16-09 Di'!U134+'17-09 Wo'!U134+'18-09 Do'!U134+'19-09 Vr'!U134</f>
        <v/>
      </c>
      <c r="V19">
        <f>'15-09 Ma'!V134+'16-09 Di'!V134+'17-09 Wo'!V134+'18-09 Do'!V134+'19-09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'15-09 Ma'!U140+'16-09 Di'!U140+'17-09 Wo'!U140+'18-09 Do'!U140+'19-09 Vr'!U140</f>
        <v/>
      </c>
      <c r="V20">
        <f>'15-09 Ma'!V140+'16-09 Di'!V140+'17-09 Wo'!V140+'18-09 Do'!V140+'19-09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'15-09 Ma'!U150+'16-09 Di'!U150+'17-09 Wo'!U150+'18-09 Do'!U150+'19-09 Vr'!U150</f>
        <v/>
      </c>
      <c r="V21">
        <f>'15-09 Ma'!V150+'16-09 Di'!V150+'17-09 Wo'!V150+'18-09 Do'!V150+'19-09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'15-09 Ma'!U159+'16-09 Di'!U159+'17-09 Wo'!U159+'18-09 Do'!U159+'19-09 Vr'!U159</f>
        <v/>
      </c>
      <c r="V22">
        <f>'15-09 Ma'!V159+'16-09 Di'!V159+'17-09 Wo'!V159+'18-09 Do'!V159+'19-09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'15-09 Ma'!U166+'16-09 Di'!U166+'17-09 Wo'!U166+'18-09 Do'!U166+'19-09 Vr'!U166</f>
        <v/>
      </c>
      <c r="V23">
        <f>'15-09 Ma'!V166+'16-09 Di'!V166+'17-09 Wo'!V166+'18-09 Do'!V166+'19-09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'15-09 Ma'!Z8</f>
        <v/>
      </c>
      <c r="D27" s="27">
        <f>'16-09 Di'!Z8</f>
        <v/>
      </c>
      <c r="E27" s="27">
        <f>'17-09 Wo'!Z8</f>
        <v/>
      </c>
      <c r="F27" s="27">
        <f>'18-09 Do'!Z8</f>
        <v/>
      </c>
      <c r="G27" s="27">
        <f>'19-09 Vr'!Z8</f>
        <v/>
      </c>
      <c r="H27" s="27">
        <f>SUM(C30:G30)</f>
        <v/>
      </c>
      <c r="I27" s="27">
        <f>'15-09 Ma'!W8</f>
        <v/>
      </c>
      <c r="J27" s="27">
        <f>'15-09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'15-09 Ma'!T8</f>
        <v/>
      </c>
      <c r="D28" s="27">
        <f>'16-09 Di'!T8</f>
        <v/>
      </c>
      <c r="E28" s="27">
        <f>'17-09 Wo'!T8</f>
        <v/>
      </c>
      <c r="F28" s="27">
        <f>'18-09 Do'!T8</f>
        <v/>
      </c>
      <c r="G28" s="27">
        <f>'19-09 Vr'!T8</f>
        <v/>
      </c>
      <c r="H28" s="27">
        <f>SUM(C31:G31)</f>
        <v/>
      </c>
      <c r="I28" s="27">
        <f>'15-09 Ma'!U8</f>
        <v/>
      </c>
      <c r="J28" s="27">
        <f>'15-09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'15-09 Ma'!T9</f>
        <v/>
      </c>
      <c r="D29" s="27">
        <f>'16-09 Di'!T9</f>
        <v/>
      </c>
      <c r="E29" s="27">
        <f>'17-09 Wo'!T9</f>
        <v/>
      </c>
      <c r="F29" s="27">
        <f>'18-09 Do'!T9</f>
        <v/>
      </c>
      <c r="G29" s="27">
        <f>'19-09 Vr'!T9</f>
        <v/>
      </c>
      <c r="H29" s="27">
        <f>SUM(C32:G32)</f>
        <v/>
      </c>
      <c r="I29" s="27">
        <f>'15-09 Ma'!U9</f>
        <v/>
      </c>
      <c r="J29" s="27">
        <f>'15-09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'15-09 Ma'!Z9</f>
        <v/>
      </c>
      <c r="D30" s="27">
        <f>'16-09 Di'!Z9</f>
        <v/>
      </c>
      <c r="E30" s="27">
        <f>'17-09 Wo'!Z9</f>
        <v/>
      </c>
      <c r="F30" s="27">
        <f>'18-09 Do'!Z9</f>
        <v/>
      </c>
      <c r="G30" s="27">
        <f>'19-09 Vr'!Z9</f>
        <v/>
      </c>
      <c r="H30" s="27">
        <f>SUM(C33:G33)</f>
        <v/>
      </c>
      <c r="I30" s="27">
        <f>'15-09 Ma'!W9</f>
        <v/>
      </c>
      <c r="J30" s="27">
        <f>'15-09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'15-09 Ma'!T10</f>
        <v/>
      </c>
      <c r="D31" s="27">
        <f>'16-09 Di'!T10</f>
        <v/>
      </c>
      <c r="E31" s="27">
        <f>'17-09 Wo'!T10</f>
        <v/>
      </c>
      <c r="F31" s="27">
        <f>'18-09 Do'!T10</f>
        <v/>
      </c>
      <c r="G31" s="27">
        <f>'19-09 Vr'!T10</f>
        <v/>
      </c>
      <c r="H31" s="27">
        <f>SUM(C34:G34)</f>
        <v/>
      </c>
      <c r="I31" s="27">
        <f>'15-09 Ma'!U10</f>
        <v/>
      </c>
      <c r="J31" s="27">
        <f>'15-09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'15-09 Ma'!Z10</f>
        <v/>
      </c>
      <c r="D32" s="27">
        <f>'16-09 Di'!Z10</f>
        <v/>
      </c>
      <c r="E32" s="27">
        <f>'17-09 Wo'!Z10</f>
        <v/>
      </c>
      <c r="F32" s="27">
        <f>'18-09 Do'!Z10</f>
        <v/>
      </c>
      <c r="G32" s="27">
        <f>'19-09 Vr'!Z10</f>
        <v/>
      </c>
      <c r="H32" s="27">
        <f>SUM(C35:G35)</f>
        <v/>
      </c>
      <c r="I32" s="27">
        <f>'15-09 Ma'!W10</f>
        <v/>
      </c>
      <c r="J32" s="27">
        <f>'15-09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'15-09 Ma'!T11</f>
        <v/>
      </c>
      <c r="D33" s="27">
        <f>'16-09 Di'!T11</f>
        <v/>
      </c>
      <c r="E33" s="27">
        <f>'17-09 Wo'!T11</f>
        <v/>
      </c>
      <c r="F33" s="27">
        <f>'18-09 Do'!T11</f>
        <v/>
      </c>
      <c r="G33" s="27">
        <f>'19-09 Vr'!T11</f>
        <v/>
      </c>
      <c r="H33" s="27">
        <f>SUM(C36:G36)</f>
        <v/>
      </c>
      <c r="I33" s="27">
        <f>'15-09 Ma'!U11</f>
        <v/>
      </c>
      <c r="J33" s="27">
        <f>'15-09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'15-09 Ma'!T12</f>
        <v/>
      </c>
      <c r="D34" s="27">
        <f>'16-09 Di'!T12</f>
        <v/>
      </c>
      <c r="E34" s="27">
        <f>'17-09 Wo'!T12</f>
        <v/>
      </c>
      <c r="F34" s="27">
        <f>'18-09 Do'!T12</f>
        <v/>
      </c>
      <c r="G34" s="27">
        <f>'19-09 Vr'!T12</f>
        <v/>
      </c>
      <c r="H34" s="27">
        <f>SUM(C37:G37)</f>
        <v/>
      </c>
      <c r="I34" s="27">
        <f>'15-09 Ma'!U12</f>
        <v/>
      </c>
      <c r="J34" s="27">
        <f>'15-09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'15-09 Ma'!T13</f>
        <v/>
      </c>
      <c r="D35" s="27">
        <f>'16-09 Di'!T13</f>
        <v/>
      </c>
      <c r="E35" s="27">
        <f>'17-09 Wo'!T13</f>
        <v/>
      </c>
      <c r="F35" s="27">
        <f>'18-09 Do'!T13</f>
        <v/>
      </c>
      <c r="G35" s="27">
        <f>'19-09 Vr'!T13</f>
        <v/>
      </c>
      <c r="H35" s="27">
        <f>SUM(C38:G38)</f>
        <v/>
      </c>
      <c r="I35" s="27">
        <f>'15-09 Ma'!U13</f>
        <v/>
      </c>
      <c r="J35" s="27">
        <f>'15-09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'15-09 Ma'!Z11</f>
        <v/>
      </c>
      <c r="D36" s="27">
        <f>'16-09 Di'!Z11</f>
        <v/>
      </c>
      <c r="E36" s="27">
        <f>'17-09 Wo'!Z11</f>
        <v/>
      </c>
      <c r="F36" s="27">
        <f>'18-09 Do'!Z11</f>
        <v/>
      </c>
      <c r="G36" s="27">
        <f>'19-09 Vr'!Z11</f>
        <v/>
      </c>
      <c r="H36" s="27">
        <f>SUM(C39:G39)</f>
        <v/>
      </c>
      <c r="I36" s="27">
        <f>'15-09 Ma'!W11</f>
        <v/>
      </c>
      <c r="J36" s="27">
        <f>'15-09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'15-09 Ma'!T14</f>
        <v/>
      </c>
      <c r="D37" s="27">
        <f>'16-09 Di'!T14</f>
        <v/>
      </c>
      <c r="E37" s="27">
        <f>'17-09 Wo'!T14</f>
        <v/>
      </c>
      <c r="F37" s="27">
        <f>'18-09 Do'!T14</f>
        <v/>
      </c>
      <c r="G37" s="27">
        <f>'19-09 Vr'!T14</f>
        <v/>
      </c>
      <c r="H37" s="27">
        <f>SUM(C40:G40)</f>
        <v/>
      </c>
      <c r="I37" s="27">
        <f>'15-09 Ma'!U14</f>
        <v/>
      </c>
      <c r="J37" s="27">
        <f>'15-09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'15-09 Ma'!Z12</f>
        <v/>
      </c>
      <c r="D38" s="27">
        <f>'16-09 Di'!Z12</f>
        <v/>
      </c>
      <c r="E38" s="27">
        <f>'17-09 Wo'!Z12</f>
        <v/>
      </c>
      <c r="F38" s="27">
        <f>'18-09 Do'!Z12</f>
        <v/>
      </c>
      <c r="G38" s="27">
        <f>'19-09 Vr'!Z12</f>
        <v/>
      </c>
      <c r="H38" s="27">
        <f>SUM(C41:G41)</f>
        <v/>
      </c>
      <c r="I38" s="27">
        <f>'15-09 Ma'!W12</f>
        <v/>
      </c>
      <c r="J38" s="27">
        <f>'15-09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'15-09 Ma'!Z13</f>
        <v/>
      </c>
      <c r="D39" s="27">
        <f>'16-09 Di'!Z13</f>
        <v/>
      </c>
      <c r="E39" s="27">
        <f>'17-09 Wo'!Z13</f>
        <v/>
      </c>
      <c r="F39" s="27">
        <f>'18-09 Do'!Z13</f>
        <v/>
      </c>
      <c r="G39" s="27">
        <f>'19-09 Vr'!Z13</f>
        <v/>
      </c>
      <c r="H39" s="27">
        <f>SUM(C42:G42)</f>
        <v/>
      </c>
      <c r="I39" s="27">
        <f>'15-09 Ma'!W13</f>
        <v/>
      </c>
      <c r="J39" s="27">
        <f>'15-09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'15-09 Ma'!T15</f>
        <v/>
      </c>
      <c r="D40" s="27">
        <f>'16-09 Di'!T15</f>
        <v/>
      </c>
      <c r="E40" s="27">
        <f>'17-09 Wo'!T15</f>
        <v/>
      </c>
      <c r="F40" s="27">
        <f>'18-09 Do'!T15</f>
        <v/>
      </c>
      <c r="G40" s="27">
        <f>'19-09 Vr'!T15</f>
        <v/>
      </c>
      <c r="H40" s="27">
        <f>SUM(C43:G43)</f>
        <v/>
      </c>
      <c r="I40" s="27">
        <f>'15-09 Ma'!U15</f>
        <v/>
      </c>
      <c r="J40" s="27">
        <f>'15-09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'15-09 Ma'!T16</f>
        <v/>
      </c>
      <c r="D41" s="27">
        <f>'16-09 Di'!T16</f>
        <v/>
      </c>
      <c r="E41" s="27">
        <f>'17-09 Wo'!T16</f>
        <v/>
      </c>
      <c r="F41" s="27">
        <f>'18-09 Do'!T16</f>
        <v/>
      </c>
      <c r="G41" s="27">
        <f>'19-09 Vr'!T16</f>
        <v/>
      </c>
      <c r="H41" s="27">
        <f>SUM(C44:G44)</f>
        <v/>
      </c>
      <c r="I41" s="27">
        <f>'15-09 Ma'!U16</f>
        <v/>
      </c>
      <c r="J41" s="27">
        <f>'15-09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'15-09 Ma'!Z14</f>
        <v/>
      </c>
      <c r="D42" s="27">
        <f>'16-09 Di'!Z14</f>
        <v/>
      </c>
      <c r="E42" s="27">
        <f>'17-09 Wo'!Z14</f>
        <v/>
      </c>
      <c r="F42" s="27">
        <f>'18-09 Do'!Z14</f>
        <v/>
      </c>
      <c r="G42" s="27">
        <f>'19-09 Vr'!Z14</f>
        <v/>
      </c>
      <c r="H42" s="27">
        <f>SUM(C45:G45)</f>
        <v/>
      </c>
      <c r="I42" s="27">
        <f>'15-09 Ma'!W14</f>
        <v/>
      </c>
      <c r="J42" s="27">
        <f>'15-09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'15-09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'15-09 Ma'!U21</f>
        <v/>
      </c>
      <c r="J43" s="27">
        <f>'15-09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'15-09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'15-09 Ma'!U22</f>
        <v/>
      </c>
      <c r="J44" s="27">
        <f>'15-09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'15-09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'15-09 Ma'!U23</f>
        <v/>
      </c>
      <c r="J45" s="27">
        <f>'15-09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'15-09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'15-09 Ma'!U24</f>
        <v/>
      </c>
      <c r="J46" s="27">
        <f>'15-09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'15-09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'15-09 Ma'!U25</f>
        <v/>
      </c>
      <c r="J47" s="27">
        <f>'15-09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'15-09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'15-09 Ma'!W19</f>
        <v/>
      </c>
      <c r="J48" s="27">
        <f>'15-09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'15-09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'15-09 Ma'!W20</f>
        <v/>
      </c>
      <c r="J49" s="27">
        <f>'15-09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'15-09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'15-09 Ma'!W21</f>
        <v/>
      </c>
      <c r="J50" s="27">
        <f>'15-09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'15-09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'15-09 Ma'!W22</f>
        <v/>
      </c>
      <c r="J51" s="27">
        <f>'15-09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'15-09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'15-09 Ma'!W23</f>
        <v/>
      </c>
      <c r="J52" s="27">
        <f>'15-09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'15-09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'15-09 Ma'!W24</f>
        <v/>
      </c>
      <c r="J53" s="27">
        <f>'15-09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'15-09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'15-09 Ma'!W25</f>
        <v/>
      </c>
      <c r="J54" s="27">
        <f>'15-09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'15-09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'15-09 Ma'!U30</f>
        <v/>
      </c>
      <c r="J55" s="27">
        <f>'15-09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'15-09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'15-09 Ma'!U31</f>
        <v/>
      </c>
      <c r="J56" s="27">
        <f>'15-09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'15-09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'15-09 Ma'!U32</f>
        <v/>
      </c>
      <c r="J57" s="27">
        <f>'15-09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'15-09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'15-09 Ma'!U33</f>
        <v/>
      </c>
      <c r="J58" s="27">
        <f>'15-09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'15-09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'15-09 Ma'!U34</f>
        <v/>
      </c>
      <c r="J59" s="27">
        <f>'15-09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'15-09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'15-09 Ma'!U35</f>
        <v/>
      </c>
      <c r="J60" s="27">
        <f>'15-09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'15-09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'15-09 Ma'!U36</f>
        <v/>
      </c>
      <c r="J61" s="27">
        <f>'15-09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'15-09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'15-09 Ma'!U37</f>
        <v/>
      </c>
      <c r="J62" s="27">
        <f>'15-09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'15-09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'15-09 Ma'!U42</f>
        <v/>
      </c>
      <c r="J63" s="27">
        <f>'15-09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'15-09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'15-09 Ma'!U43</f>
        <v/>
      </c>
      <c r="J64" s="27">
        <f>'15-09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'15-09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'15-09 Ma'!U44</f>
        <v/>
      </c>
      <c r="J65" s="27">
        <f>'15-09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'15-09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'15-09 Ma'!U45</f>
        <v/>
      </c>
      <c r="J66" s="27">
        <f>'15-09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'15-09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'15-09 Ma'!U46</f>
        <v/>
      </c>
      <c r="J67" s="27">
        <f>'15-09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'15-09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'15-09 Ma'!U47</f>
        <v/>
      </c>
      <c r="J68" s="27">
        <f>'15-09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'15-09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'15-09 Ma'!U48</f>
        <v/>
      </c>
      <c r="J69" s="27">
        <f>'15-09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'15-09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'15-09 Ma'!U49</f>
        <v/>
      </c>
      <c r="J70" s="27">
        <f>'15-09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'15-09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'15-09 Ma'!U50</f>
        <v/>
      </c>
      <c r="J71" s="27">
        <f>'15-09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'15-09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'15-09 Ma'!U55</f>
        <v/>
      </c>
      <c r="J72" s="27">
        <f>'15-09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'15-09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'15-09 Ma'!U56</f>
        <v/>
      </c>
      <c r="J73" s="27">
        <f>'15-09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'15-09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'15-09 Ma'!U57</f>
        <v/>
      </c>
      <c r="J74" s="27">
        <f>'15-09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'15-09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'15-09 Ma'!U58</f>
        <v/>
      </c>
      <c r="J75" s="27">
        <f>'15-09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'15-09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'15-09 Ma'!U59</f>
        <v/>
      </c>
      <c r="J76" s="27">
        <f>'15-09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'15-09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'15-09 Ma'!U60</f>
        <v/>
      </c>
      <c r="J77" s="27">
        <f>'15-09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'15-09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'15-09 Ma'!U61</f>
        <v/>
      </c>
      <c r="J78" s="27">
        <f>'15-09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'15-09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'15-09 Ma'!U62</f>
        <v/>
      </c>
      <c r="J79" s="27">
        <f>'15-09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'15-09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'15-09 Ma'!U63</f>
        <v/>
      </c>
      <c r="J80" s="27">
        <f>'15-09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'15-09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'15-09 Ma'!U68</f>
        <v/>
      </c>
      <c r="J81" s="27">
        <f>'15-09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'15-09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'15-09 Ma'!U69</f>
        <v/>
      </c>
      <c r="J82" s="27">
        <f>'15-09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'15-09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'15-09 Ma'!U70</f>
        <v/>
      </c>
      <c r="J83" s="27">
        <f>'15-09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'15-09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'15-09 Ma'!U71</f>
        <v/>
      </c>
      <c r="J84" s="27">
        <f>'15-09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'15-09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'15-09 Ma'!U72</f>
        <v/>
      </c>
      <c r="J85" s="27">
        <f>'15-09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'15-09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'15-09 Ma'!U73</f>
        <v/>
      </c>
      <c r="J86" s="27">
        <f>'15-09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'15-09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'15-09 Ma'!U74</f>
        <v/>
      </c>
      <c r="J87" s="27">
        <f>'15-09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'15-09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'15-09 Ma'!U75</f>
        <v/>
      </c>
      <c r="J88" s="27">
        <f>'15-09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'15-09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'15-09 Ma'!U80</f>
        <v/>
      </c>
      <c r="J89" s="27">
        <f>'15-09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'15-09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'15-09 Ma'!U81</f>
        <v/>
      </c>
      <c r="J90" s="27">
        <f>'15-09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'15-09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'15-09 Ma'!U82</f>
        <v/>
      </c>
      <c r="J91" s="27">
        <f>'15-09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'15-09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'15-09 Ma'!U83</f>
        <v/>
      </c>
      <c r="J92" s="27">
        <f>'15-09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'15-09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'15-09 Ma'!U88</f>
        <v/>
      </c>
      <c r="J93" s="27">
        <f>'15-09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'15-09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'15-09 Ma'!U89</f>
        <v/>
      </c>
      <c r="J94" s="27">
        <f>'15-09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'15-09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'15-09 Ma'!U90</f>
        <v/>
      </c>
      <c r="J95" s="27">
        <f>'15-09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'15-09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'15-09 Ma'!U91</f>
        <v/>
      </c>
      <c r="J96" s="27">
        <f>'15-09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'15-09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'15-09 Ma'!U96</f>
        <v/>
      </c>
      <c r="J97" s="27">
        <f>'15-09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'15-09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'15-09 Ma'!U97</f>
        <v/>
      </c>
      <c r="J98" s="27">
        <f>'15-09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'15-09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'15-09 Ma'!U98</f>
        <v/>
      </c>
      <c r="J99" s="27">
        <f>'15-09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'15-09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'15-09 Ma'!U99</f>
        <v/>
      </c>
      <c r="J100" s="27">
        <f>'15-09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'15-09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'15-09 Ma'!U100</f>
        <v/>
      </c>
      <c r="J101" s="27">
        <f>'15-09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'15-09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'15-09 Ma'!U101</f>
        <v/>
      </c>
      <c r="J102" s="27">
        <f>'15-09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'15-09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'15-09 Ma'!U102</f>
        <v/>
      </c>
      <c r="J103" s="27">
        <f>'15-09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'15-09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'15-09 Ma'!U103</f>
        <v/>
      </c>
      <c r="J104" s="27">
        <f>'15-09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'15-09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'15-09 Ma'!U104</f>
        <v/>
      </c>
      <c r="J105" s="27">
        <f>'15-09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'15-09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'15-09 Ma'!U105</f>
        <v/>
      </c>
      <c r="J106" s="27">
        <f>'15-09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'15-09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'15-09 Ma'!U110</f>
        <v/>
      </c>
      <c r="J107" s="27">
        <f>'15-09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'15-09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'15-09 Ma'!U111</f>
        <v/>
      </c>
      <c r="J108" s="27">
        <f>'15-09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'15-09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'15-09 Ma'!U112</f>
        <v/>
      </c>
      <c r="J109" s="27">
        <f>'15-09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'15-09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'15-09 Ma'!U113</f>
        <v/>
      </c>
      <c r="J110" s="27">
        <f>'15-09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'15-09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'15-09 Ma'!U114</f>
        <v/>
      </c>
      <c r="J111" s="27">
        <f>'15-09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'15-09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'15-09 Ma'!U115</f>
        <v/>
      </c>
      <c r="J112" s="27">
        <f>'15-09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'15-09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'15-09 Ma'!U120</f>
        <v/>
      </c>
      <c r="J113" s="27">
        <f>'15-09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'15-09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'15-09 Ma'!U121</f>
        <v/>
      </c>
      <c r="J114" s="27">
        <f>'15-09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'15-09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'15-09 Ma'!U122</f>
        <v/>
      </c>
      <c r="J115" s="27">
        <f>'15-09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'15-09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'15-09 Ma'!U123</f>
        <v/>
      </c>
      <c r="J116" s="27">
        <f>'15-09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'15-09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'15-09 Ma'!U124</f>
        <v/>
      </c>
      <c r="J117" s="27">
        <f>'15-09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'15-09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'15-09 Ma'!U125</f>
        <v/>
      </c>
      <c r="J118" s="27">
        <f>'15-09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'15-09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'15-09 Ma'!U130</f>
        <v/>
      </c>
      <c r="J119" s="27">
        <f>'15-09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'15-09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'15-09 Ma'!U131</f>
        <v/>
      </c>
      <c r="J120" s="27">
        <f>'15-09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'15-09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'15-09 Ma'!U136</f>
        <v/>
      </c>
      <c r="J121" s="27">
        <f>'15-09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'15-09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'15-09 Ma'!U137</f>
        <v/>
      </c>
      <c r="J122" s="27">
        <f>'15-09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'15-09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'15-09 Ma'!U142</f>
        <v/>
      </c>
      <c r="J123" s="27">
        <f>'15-09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'15-09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'15-09 Ma'!U143</f>
        <v/>
      </c>
      <c r="J124" s="27">
        <f>'15-09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'15-09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'15-09 Ma'!U144</f>
        <v/>
      </c>
      <c r="J125" s="27">
        <f>'15-09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'15-09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'15-09 Ma'!U145</f>
        <v/>
      </c>
      <c r="J126" s="27">
        <f>'15-09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'15-09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'15-09 Ma'!U146</f>
        <v/>
      </c>
      <c r="J127" s="27">
        <f>'15-09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'15-09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'15-09 Ma'!U147</f>
        <v/>
      </c>
      <c r="J128" s="27">
        <f>'15-09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'15-09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'15-09 Ma'!U152</f>
        <v/>
      </c>
      <c r="J129" s="27">
        <f>'15-09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'15-09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'15-09 Ma'!U153</f>
        <v/>
      </c>
      <c r="J130" s="27">
        <f>'15-09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'15-09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'15-09 Ma'!U154</f>
        <v/>
      </c>
      <c r="J131" s="27">
        <f>'15-09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'15-09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'15-09 Ma'!U155</f>
        <v/>
      </c>
      <c r="J132" s="27">
        <f>'15-09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'15-09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'15-09 Ma'!U156</f>
        <v/>
      </c>
      <c r="J133" s="27">
        <f>'15-09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'15-09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'15-09 Ma'!U161</f>
        <v/>
      </c>
      <c r="J134" s="27">
        <f>'15-09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'15-09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'15-09 Ma'!U162</f>
        <v/>
      </c>
      <c r="J135" s="27">
        <f>'15-09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'15-09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'15-09 Ma'!U163</f>
        <v/>
      </c>
      <c r="J136" s="27">
        <f>'15-09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'15-09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'15-09 Ma'!U168</f>
        <v/>
      </c>
      <c r="J137" s="27">
        <f>'15-09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'15-09 Ma'!UNone+'16-09 Di'!UNone+'17-09 Wo'!UNone+'18-09 Do'!UNone+'19-09 Vr'!UNone</f>
        <v/>
      </c>
      <c r="J138" s="27">
        <f>'15-09 Ma'!VNone+'16-09 Di'!VNone+'17-09 Wo'!VNone+'18-09 Do'!VNone+'19-09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39 (22-09-2025)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'22-09 Ma'!H6+'23-09 Di'!H6+'24-09 Wo'!H6+'25-09 Do'!H6+'26-09 Vr'!H6</f>
        <v/>
      </c>
      <c r="H5" s="5">
        <f>'22-09 Ma'!U6+'23-09 Di'!U6+'24-09 Wo'!U6+'25-09 Do'!U6+'26-09 Vr'!U6</f>
        <v/>
      </c>
      <c r="I5" s="6">
        <f>'22-09 Ma'!V6+'23-09 Di'!V6+'24-09 Wo'!V6+'25-09 Do'!V6+'26-09 Vr'!V6</f>
        <v/>
      </c>
      <c r="J5" s="7">
        <f>G5/5</f>
        <v/>
      </c>
      <c r="U5">
        <f>'22-09 Ma'!U6+'23-09 Di'!U6+'24-09 Wo'!U6+'25-09 Do'!U6+'26-09 Vr'!U6</f>
        <v/>
      </c>
      <c r="V5">
        <f>'22-09 Ma'!V6+'23-09 Di'!V6+'24-09 Wo'!V6+'25-09 Do'!V6+'26-09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'22-09 Ma'!U6+'23-09 Di'!U6+'24-09 Wo'!U6+'25-09 Do'!U6+'26-09 Vr'!U6</f>
        <v/>
      </c>
      <c r="I6" s="6">
        <f>'22-09 Ma'!V6+'23-09 Di'!V6+'24-09 Wo'!V6+'25-09 Do'!V6+'26-09 Vr'!V6</f>
        <v/>
      </c>
      <c r="J6" s="7">
        <f>G6/5</f>
        <v/>
      </c>
      <c r="U6">
        <f>'22-09 Ma'!U6+'23-09 Di'!U6+'24-09 Wo'!U6+'25-09 Do'!U6+'26-09 Vr'!U6</f>
        <v/>
      </c>
      <c r="V6">
        <f>'22-09 Ma'!V6+'23-09 Di'!V6+'24-09 Wo'!V6+'25-09 Do'!V6+'26-09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'22-09 Ma'!H19+'23-09 Di'!H19+'24-09 Wo'!H19+'25-09 Do'!H19+'26-09 Vr'!H19</f>
        <v/>
      </c>
      <c r="H7" s="5">
        <f>0</f>
        <v/>
      </c>
      <c r="I7" s="6">
        <f>0</f>
        <v/>
      </c>
      <c r="J7" s="7">
        <f>G7/5</f>
        <v/>
      </c>
      <c r="U7">
        <f>'22-09 Ma'!U19+'23-09 Di'!U19+'24-09 Wo'!U19+'25-09 Do'!U19+'26-09 Vr'!U19</f>
        <v/>
      </c>
      <c r="V7">
        <f>'22-09 Ma'!V19+'23-09 Di'!V19+'24-09 Wo'!V19+'25-09 Do'!V19+'26-09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'22-09 Ma'!U17+'23-09 Di'!U17+'24-09 Wo'!U17+'25-09 Do'!U17+'26-09 Vr'!U17</f>
        <v/>
      </c>
      <c r="V8">
        <f>'22-09 Ma'!V17+'23-09 Di'!V17+'24-09 Wo'!V17+'25-09 Do'!V17+'26-09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'22-09 Ma'!H28+'23-09 Di'!H28+'24-09 Wo'!H28+'25-09 Do'!H28+'26-09 Vr'!H28</f>
        <v/>
      </c>
      <c r="H9" s="5">
        <f>0</f>
        <v/>
      </c>
      <c r="I9" s="6">
        <f>0</f>
        <v/>
      </c>
      <c r="J9" s="7">
        <f>G9/5</f>
        <v/>
      </c>
      <c r="U9">
        <f>'22-09 Ma'!U28+'23-09 Di'!U28+'24-09 Wo'!U28+'25-09 Do'!U28+'26-09 Vr'!U28</f>
        <v/>
      </c>
      <c r="V9">
        <f>'22-09 Ma'!V28+'23-09 Di'!V28+'24-09 Wo'!V28+'25-09 Do'!V28+'26-09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'22-09 Ma'!U40+'23-09 Di'!U40+'24-09 Wo'!U40+'25-09 Do'!U40+'26-09 Vr'!U40</f>
        <v/>
      </c>
      <c r="V10">
        <f>'22-09 Ma'!V40+'23-09 Di'!V40+'24-09 Wo'!V40+'25-09 Do'!V40+'26-09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'22-09 Ma'!U53+'23-09 Di'!U53+'24-09 Wo'!U53+'25-09 Do'!U53+'26-09 Vr'!U53</f>
        <v/>
      </c>
      <c r="V11">
        <f>'22-09 Ma'!V53+'23-09 Di'!V53+'24-09 Wo'!V53+'25-09 Do'!V53+'26-09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'22-09 Ma'!U66+'23-09 Di'!U66+'24-09 Wo'!U66+'25-09 Do'!U66+'26-09 Vr'!U66</f>
        <v/>
      </c>
      <c r="V12">
        <f>'22-09 Ma'!V66+'23-09 Di'!V66+'24-09 Wo'!V66+'25-09 Do'!V66+'26-09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'22-09 Ma'!H78+'23-09 Di'!H78+'24-09 Wo'!H78+'25-09 Do'!H78+'26-09 Vr'!H78</f>
        <v/>
      </c>
      <c r="H13" s="5">
        <f>0</f>
        <v/>
      </c>
      <c r="I13" s="6">
        <f>0</f>
        <v/>
      </c>
      <c r="J13" s="7">
        <f>G13/5</f>
        <v/>
      </c>
      <c r="U13">
        <f>'22-09 Ma'!U78+'23-09 Di'!U78+'24-09 Wo'!U78+'25-09 Do'!U78+'26-09 Vr'!U78</f>
        <v/>
      </c>
      <c r="V13">
        <f>'22-09 Ma'!V78+'23-09 Di'!V78+'24-09 Wo'!V78+'25-09 Do'!V78+'26-09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'22-09 Ma'!U86+'23-09 Di'!U86+'24-09 Wo'!U86+'25-09 Do'!U86+'26-09 Vr'!U86</f>
        <v/>
      </c>
      <c r="V14">
        <f>'22-09 Ma'!V86+'23-09 Di'!V86+'24-09 Wo'!V86+'25-09 Do'!V86+'26-09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'22-09 Ma'!U94+'23-09 Di'!U94+'24-09 Wo'!U94+'25-09 Do'!U94+'26-09 Vr'!U94</f>
        <v/>
      </c>
      <c r="V15">
        <f>'22-09 Ma'!V94+'23-09 Di'!V94+'24-09 Wo'!V94+'25-09 Do'!V94+'26-09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'22-09 Ma'!U108+'23-09 Di'!U108+'24-09 Wo'!U108+'25-09 Do'!U108+'26-09 Vr'!U108</f>
        <v/>
      </c>
      <c r="V16">
        <f>'22-09 Ma'!V108+'23-09 Di'!V108+'24-09 Wo'!V108+'25-09 Do'!V108+'26-09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'22-09 Ma'!U118+'23-09 Di'!U118+'24-09 Wo'!U118+'25-09 Do'!U118+'26-09 Vr'!U118</f>
        <v/>
      </c>
      <c r="V17">
        <f>'22-09 Ma'!V118+'23-09 Di'!V118+'24-09 Wo'!V118+'25-09 Do'!V118+'26-09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'22-09 Ma'!U128+'23-09 Di'!U128+'24-09 Wo'!U128+'25-09 Do'!U128+'26-09 Vr'!U128</f>
        <v/>
      </c>
      <c r="V18">
        <f>'22-09 Ma'!V128+'23-09 Di'!V128+'24-09 Wo'!V128+'25-09 Do'!V128+'26-09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'22-09 Ma'!U134+'23-09 Di'!U134+'24-09 Wo'!U134+'25-09 Do'!U134+'26-09 Vr'!U134</f>
        <v/>
      </c>
      <c r="V19">
        <f>'22-09 Ma'!V134+'23-09 Di'!V134+'24-09 Wo'!V134+'25-09 Do'!V134+'26-09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'22-09 Ma'!U140+'23-09 Di'!U140+'24-09 Wo'!U140+'25-09 Do'!U140+'26-09 Vr'!U140</f>
        <v/>
      </c>
      <c r="V20">
        <f>'22-09 Ma'!V140+'23-09 Di'!V140+'24-09 Wo'!V140+'25-09 Do'!V140+'26-09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'22-09 Ma'!U150+'23-09 Di'!U150+'24-09 Wo'!U150+'25-09 Do'!U150+'26-09 Vr'!U150</f>
        <v/>
      </c>
      <c r="V21">
        <f>'22-09 Ma'!V150+'23-09 Di'!V150+'24-09 Wo'!V150+'25-09 Do'!V150+'26-09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'22-09 Ma'!U159+'23-09 Di'!U159+'24-09 Wo'!U159+'25-09 Do'!U159+'26-09 Vr'!U159</f>
        <v/>
      </c>
      <c r="V22">
        <f>'22-09 Ma'!V159+'23-09 Di'!V159+'24-09 Wo'!V159+'25-09 Do'!V159+'26-09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'22-09 Ma'!U166+'23-09 Di'!U166+'24-09 Wo'!U166+'25-09 Do'!U166+'26-09 Vr'!U166</f>
        <v/>
      </c>
      <c r="V23">
        <f>'22-09 Ma'!V166+'23-09 Di'!V166+'24-09 Wo'!V166+'25-09 Do'!V166+'26-09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'22-09 Ma'!Z8</f>
        <v/>
      </c>
      <c r="D27" s="27">
        <f>'23-09 Di'!Z8</f>
        <v/>
      </c>
      <c r="E27" s="27">
        <f>'24-09 Wo'!Z8</f>
        <v/>
      </c>
      <c r="F27" s="27">
        <f>'25-09 Do'!Z8</f>
        <v/>
      </c>
      <c r="G27" s="27">
        <f>'26-09 Vr'!Z8</f>
        <v/>
      </c>
      <c r="H27" s="27">
        <f>SUM(C30:G30)</f>
        <v/>
      </c>
      <c r="I27" s="27">
        <f>'22-09 Ma'!W8</f>
        <v/>
      </c>
      <c r="J27" s="27">
        <f>'22-09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'22-09 Ma'!T8</f>
        <v/>
      </c>
      <c r="D28" s="27">
        <f>'23-09 Di'!T8</f>
        <v/>
      </c>
      <c r="E28" s="27">
        <f>'24-09 Wo'!T8</f>
        <v/>
      </c>
      <c r="F28" s="27">
        <f>'25-09 Do'!T8</f>
        <v/>
      </c>
      <c r="G28" s="27">
        <f>'26-09 Vr'!T8</f>
        <v/>
      </c>
      <c r="H28" s="27">
        <f>SUM(C31:G31)</f>
        <v/>
      </c>
      <c r="I28" s="27">
        <f>'22-09 Ma'!U8</f>
        <v/>
      </c>
      <c r="J28" s="27">
        <f>'22-09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'22-09 Ma'!T9</f>
        <v/>
      </c>
      <c r="D29" s="27">
        <f>'23-09 Di'!T9</f>
        <v/>
      </c>
      <c r="E29" s="27">
        <f>'24-09 Wo'!T9</f>
        <v/>
      </c>
      <c r="F29" s="27">
        <f>'25-09 Do'!T9</f>
        <v/>
      </c>
      <c r="G29" s="27">
        <f>'26-09 Vr'!T9</f>
        <v/>
      </c>
      <c r="H29" s="27">
        <f>SUM(C32:G32)</f>
        <v/>
      </c>
      <c r="I29" s="27">
        <f>'22-09 Ma'!U9</f>
        <v/>
      </c>
      <c r="J29" s="27">
        <f>'22-09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'22-09 Ma'!Z9</f>
        <v/>
      </c>
      <c r="D30" s="27">
        <f>'23-09 Di'!Z9</f>
        <v/>
      </c>
      <c r="E30" s="27">
        <f>'24-09 Wo'!Z9</f>
        <v/>
      </c>
      <c r="F30" s="27">
        <f>'25-09 Do'!Z9</f>
        <v/>
      </c>
      <c r="G30" s="27">
        <f>'26-09 Vr'!Z9</f>
        <v/>
      </c>
      <c r="H30" s="27">
        <f>SUM(C33:G33)</f>
        <v/>
      </c>
      <c r="I30" s="27">
        <f>'22-09 Ma'!W9</f>
        <v/>
      </c>
      <c r="J30" s="27">
        <f>'22-09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'22-09 Ma'!T10</f>
        <v/>
      </c>
      <c r="D31" s="27">
        <f>'23-09 Di'!T10</f>
        <v/>
      </c>
      <c r="E31" s="27">
        <f>'24-09 Wo'!T10</f>
        <v/>
      </c>
      <c r="F31" s="27">
        <f>'25-09 Do'!T10</f>
        <v/>
      </c>
      <c r="G31" s="27">
        <f>'26-09 Vr'!T10</f>
        <v/>
      </c>
      <c r="H31" s="27">
        <f>SUM(C34:G34)</f>
        <v/>
      </c>
      <c r="I31" s="27">
        <f>'22-09 Ma'!U10</f>
        <v/>
      </c>
      <c r="J31" s="27">
        <f>'22-09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'22-09 Ma'!Z10</f>
        <v/>
      </c>
      <c r="D32" s="27">
        <f>'23-09 Di'!Z10</f>
        <v/>
      </c>
      <c r="E32" s="27">
        <f>'24-09 Wo'!Z10</f>
        <v/>
      </c>
      <c r="F32" s="27">
        <f>'25-09 Do'!Z10</f>
        <v/>
      </c>
      <c r="G32" s="27">
        <f>'26-09 Vr'!Z10</f>
        <v/>
      </c>
      <c r="H32" s="27">
        <f>SUM(C35:G35)</f>
        <v/>
      </c>
      <c r="I32" s="27">
        <f>'22-09 Ma'!W10</f>
        <v/>
      </c>
      <c r="J32" s="27">
        <f>'22-09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'22-09 Ma'!T11</f>
        <v/>
      </c>
      <c r="D33" s="27">
        <f>'23-09 Di'!T11</f>
        <v/>
      </c>
      <c r="E33" s="27">
        <f>'24-09 Wo'!T11</f>
        <v/>
      </c>
      <c r="F33" s="27">
        <f>'25-09 Do'!T11</f>
        <v/>
      </c>
      <c r="G33" s="27">
        <f>'26-09 Vr'!T11</f>
        <v/>
      </c>
      <c r="H33" s="27">
        <f>SUM(C36:G36)</f>
        <v/>
      </c>
      <c r="I33" s="27">
        <f>'22-09 Ma'!U11</f>
        <v/>
      </c>
      <c r="J33" s="27">
        <f>'22-09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'22-09 Ma'!T12</f>
        <v/>
      </c>
      <c r="D34" s="27">
        <f>'23-09 Di'!T12</f>
        <v/>
      </c>
      <c r="E34" s="27">
        <f>'24-09 Wo'!T12</f>
        <v/>
      </c>
      <c r="F34" s="27">
        <f>'25-09 Do'!T12</f>
        <v/>
      </c>
      <c r="G34" s="27">
        <f>'26-09 Vr'!T12</f>
        <v/>
      </c>
      <c r="H34" s="27">
        <f>SUM(C37:G37)</f>
        <v/>
      </c>
      <c r="I34" s="27">
        <f>'22-09 Ma'!U12</f>
        <v/>
      </c>
      <c r="J34" s="27">
        <f>'22-09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'22-09 Ma'!T13</f>
        <v/>
      </c>
      <c r="D35" s="27">
        <f>'23-09 Di'!T13</f>
        <v/>
      </c>
      <c r="E35" s="27">
        <f>'24-09 Wo'!T13</f>
        <v/>
      </c>
      <c r="F35" s="27">
        <f>'25-09 Do'!T13</f>
        <v/>
      </c>
      <c r="G35" s="27">
        <f>'26-09 Vr'!T13</f>
        <v/>
      </c>
      <c r="H35" s="27">
        <f>SUM(C38:G38)</f>
        <v/>
      </c>
      <c r="I35" s="27">
        <f>'22-09 Ma'!U13</f>
        <v/>
      </c>
      <c r="J35" s="27">
        <f>'22-09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'22-09 Ma'!Z11</f>
        <v/>
      </c>
      <c r="D36" s="27">
        <f>'23-09 Di'!Z11</f>
        <v/>
      </c>
      <c r="E36" s="27">
        <f>'24-09 Wo'!Z11</f>
        <v/>
      </c>
      <c r="F36" s="27">
        <f>'25-09 Do'!Z11</f>
        <v/>
      </c>
      <c r="G36" s="27">
        <f>'26-09 Vr'!Z11</f>
        <v/>
      </c>
      <c r="H36" s="27">
        <f>SUM(C39:G39)</f>
        <v/>
      </c>
      <c r="I36" s="27">
        <f>'22-09 Ma'!W11</f>
        <v/>
      </c>
      <c r="J36" s="27">
        <f>'22-09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'22-09 Ma'!T14</f>
        <v/>
      </c>
      <c r="D37" s="27">
        <f>'23-09 Di'!T14</f>
        <v/>
      </c>
      <c r="E37" s="27">
        <f>'24-09 Wo'!T14</f>
        <v/>
      </c>
      <c r="F37" s="27">
        <f>'25-09 Do'!T14</f>
        <v/>
      </c>
      <c r="G37" s="27">
        <f>'26-09 Vr'!T14</f>
        <v/>
      </c>
      <c r="H37" s="27">
        <f>SUM(C40:G40)</f>
        <v/>
      </c>
      <c r="I37" s="27">
        <f>'22-09 Ma'!U14</f>
        <v/>
      </c>
      <c r="J37" s="27">
        <f>'22-09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'22-09 Ma'!Z12</f>
        <v/>
      </c>
      <c r="D38" s="27">
        <f>'23-09 Di'!Z12</f>
        <v/>
      </c>
      <c r="E38" s="27">
        <f>'24-09 Wo'!Z12</f>
        <v/>
      </c>
      <c r="F38" s="27">
        <f>'25-09 Do'!Z12</f>
        <v/>
      </c>
      <c r="G38" s="27">
        <f>'26-09 Vr'!Z12</f>
        <v/>
      </c>
      <c r="H38" s="27">
        <f>SUM(C41:G41)</f>
        <v/>
      </c>
      <c r="I38" s="27">
        <f>'22-09 Ma'!W12</f>
        <v/>
      </c>
      <c r="J38" s="27">
        <f>'22-09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'22-09 Ma'!Z13</f>
        <v/>
      </c>
      <c r="D39" s="27">
        <f>'23-09 Di'!Z13</f>
        <v/>
      </c>
      <c r="E39" s="27">
        <f>'24-09 Wo'!Z13</f>
        <v/>
      </c>
      <c r="F39" s="27">
        <f>'25-09 Do'!Z13</f>
        <v/>
      </c>
      <c r="G39" s="27">
        <f>'26-09 Vr'!Z13</f>
        <v/>
      </c>
      <c r="H39" s="27">
        <f>SUM(C42:G42)</f>
        <v/>
      </c>
      <c r="I39" s="27">
        <f>'22-09 Ma'!W13</f>
        <v/>
      </c>
      <c r="J39" s="27">
        <f>'22-09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'22-09 Ma'!T15</f>
        <v/>
      </c>
      <c r="D40" s="27">
        <f>'23-09 Di'!T15</f>
        <v/>
      </c>
      <c r="E40" s="27">
        <f>'24-09 Wo'!T15</f>
        <v/>
      </c>
      <c r="F40" s="27">
        <f>'25-09 Do'!T15</f>
        <v/>
      </c>
      <c r="G40" s="27">
        <f>'26-09 Vr'!T15</f>
        <v/>
      </c>
      <c r="H40" s="27">
        <f>SUM(C43:G43)</f>
        <v/>
      </c>
      <c r="I40" s="27">
        <f>'22-09 Ma'!U15</f>
        <v/>
      </c>
      <c r="J40" s="27">
        <f>'22-09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'22-09 Ma'!T16</f>
        <v/>
      </c>
      <c r="D41" s="27">
        <f>'23-09 Di'!T16</f>
        <v/>
      </c>
      <c r="E41" s="27">
        <f>'24-09 Wo'!T16</f>
        <v/>
      </c>
      <c r="F41" s="27">
        <f>'25-09 Do'!T16</f>
        <v/>
      </c>
      <c r="G41" s="27">
        <f>'26-09 Vr'!T16</f>
        <v/>
      </c>
      <c r="H41" s="27">
        <f>SUM(C44:G44)</f>
        <v/>
      </c>
      <c r="I41" s="27">
        <f>'22-09 Ma'!U16</f>
        <v/>
      </c>
      <c r="J41" s="27">
        <f>'22-09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'22-09 Ma'!Z14</f>
        <v/>
      </c>
      <c r="D42" s="27">
        <f>'23-09 Di'!Z14</f>
        <v/>
      </c>
      <c r="E42" s="27">
        <f>'24-09 Wo'!Z14</f>
        <v/>
      </c>
      <c r="F42" s="27">
        <f>'25-09 Do'!Z14</f>
        <v/>
      </c>
      <c r="G42" s="27">
        <f>'26-09 Vr'!Z14</f>
        <v/>
      </c>
      <c r="H42" s="27">
        <f>SUM(C45:G45)</f>
        <v/>
      </c>
      <c r="I42" s="27">
        <f>'22-09 Ma'!W14</f>
        <v/>
      </c>
      <c r="J42" s="27">
        <f>'22-09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'22-09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'22-09 Ma'!U21</f>
        <v/>
      </c>
      <c r="J43" s="27">
        <f>'22-09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'22-09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'22-09 Ma'!U22</f>
        <v/>
      </c>
      <c r="J44" s="27">
        <f>'22-09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'22-09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'22-09 Ma'!U23</f>
        <v/>
      </c>
      <c r="J45" s="27">
        <f>'22-09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'22-09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'22-09 Ma'!U24</f>
        <v/>
      </c>
      <c r="J46" s="27">
        <f>'22-09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'22-09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'22-09 Ma'!U25</f>
        <v/>
      </c>
      <c r="J47" s="27">
        <f>'22-09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'22-09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'22-09 Ma'!W19</f>
        <v/>
      </c>
      <c r="J48" s="27">
        <f>'22-09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'22-09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'22-09 Ma'!W20</f>
        <v/>
      </c>
      <c r="J49" s="27">
        <f>'22-09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'22-09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'22-09 Ma'!W21</f>
        <v/>
      </c>
      <c r="J50" s="27">
        <f>'22-09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'22-09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'22-09 Ma'!W22</f>
        <v/>
      </c>
      <c r="J51" s="27">
        <f>'22-09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'22-09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'22-09 Ma'!W23</f>
        <v/>
      </c>
      <c r="J52" s="27">
        <f>'22-09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'22-09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'22-09 Ma'!W24</f>
        <v/>
      </c>
      <c r="J53" s="27">
        <f>'22-09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'22-09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'22-09 Ma'!W25</f>
        <v/>
      </c>
      <c r="J54" s="27">
        <f>'22-09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'22-09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'22-09 Ma'!U30</f>
        <v/>
      </c>
      <c r="J55" s="27">
        <f>'22-09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'22-09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'22-09 Ma'!U31</f>
        <v/>
      </c>
      <c r="J56" s="27">
        <f>'22-09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'22-09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'22-09 Ma'!U32</f>
        <v/>
      </c>
      <c r="J57" s="27">
        <f>'22-09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'22-09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'22-09 Ma'!U33</f>
        <v/>
      </c>
      <c r="J58" s="27">
        <f>'22-09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'22-09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'22-09 Ma'!U34</f>
        <v/>
      </c>
      <c r="J59" s="27">
        <f>'22-09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'22-09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'22-09 Ma'!U35</f>
        <v/>
      </c>
      <c r="J60" s="27">
        <f>'22-09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'22-09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'22-09 Ma'!U36</f>
        <v/>
      </c>
      <c r="J61" s="27">
        <f>'22-09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'22-09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'22-09 Ma'!U37</f>
        <v/>
      </c>
      <c r="J62" s="27">
        <f>'22-09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'22-09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'22-09 Ma'!U42</f>
        <v/>
      </c>
      <c r="J63" s="27">
        <f>'22-09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'22-09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'22-09 Ma'!U43</f>
        <v/>
      </c>
      <c r="J64" s="27">
        <f>'22-09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'22-09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'22-09 Ma'!U44</f>
        <v/>
      </c>
      <c r="J65" s="27">
        <f>'22-09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'22-09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'22-09 Ma'!U45</f>
        <v/>
      </c>
      <c r="J66" s="27">
        <f>'22-09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'22-09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'22-09 Ma'!U46</f>
        <v/>
      </c>
      <c r="J67" s="27">
        <f>'22-09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'22-09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'22-09 Ma'!U47</f>
        <v/>
      </c>
      <c r="J68" s="27">
        <f>'22-09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'22-09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'22-09 Ma'!U48</f>
        <v/>
      </c>
      <c r="J69" s="27">
        <f>'22-09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'22-09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'22-09 Ma'!U49</f>
        <v/>
      </c>
      <c r="J70" s="27">
        <f>'22-09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'22-09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'22-09 Ma'!U50</f>
        <v/>
      </c>
      <c r="J71" s="27">
        <f>'22-09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'22-09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'22-09 Ma'!U55</f>
        <v/>
      </c>
      <c r="J72" s="27">
        <f>'22-09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'22-09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'22-09 Ma'!U56</f>
        <v/>
      </c>
      <c r="J73" s="27">
        <f>'22-09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'22-09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'22-09 Ma'!U57</f>
        <v/>
      </c>
      <c r="J74" s="27">
        <f>'22-09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'22-09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'22-09 Ma'!U58</f>
        <v/>
      </c>
      <c r="J75" s="27">
        <f>'22-09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'22-09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'22-09 Ma'!U59</f>
        <v/>
      </c>
      <c r="J76" s="27">
        <f>'22-09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'22-09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'22-09 Ma'!U60</f>
        <v/>
      </c>
      <c r="J77" s="27">
        <f>'22-09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'22-09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'22-09 Ma'!U61</f>
        <v/>
      </c>
      <c r="J78" s="27">
        <f>'22-09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'22-09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'22-09 Ma'!U62</f>
        <v/>
      </c>
      <c r="J79" s="27">
        <f>'22-09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'22-09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'22-09 Ma'!U63</f>
        <v/>
      </c>
      <c r="J80" s="27">
        <f>'22-09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'22-09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'22-09 Ma'!U68</f>
        <v/>
      </c>
      <c r="J81" s="27">
        <f>'22-09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'22-09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'22-09 Ma'!U69</f>
        <v/>
      </c>
      <c r="J82" s="27">
        <f>'22-09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'22-09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'22-09 Ma'!U70</f>
        <v/>
      </c>
      <c r="J83" s="27">
        <f>'22-09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'22-09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'22-09 Ma'!U71</f>
        <v/>
      </c>
      <c r="J84" s="27">
        <f>'22-09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'22-09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'22-09 Ma'!U72</f>
        <v/>
      </c>
      <c r="J85" s="27">
        <f>'22-09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'22-09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'22-09 Ma'!U73</f>
        <v/>
      </c>
      <c r="J86" s="27">
        <f>'22-09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'22-09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'22-09 Ma'!U74</f>
        <v/>
      </c>
      <c r="J87" s="27">
        <f>'22-09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'22-09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'22-09 Ma'!U75</f>
        <v/>
      </c>
      <c r="J88" s="27">
        <f>'22-09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'22-09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'22-09 Ma'!U80</f>
        <v/>
      </c>
      <c r="J89" s="27">
        <f>'22-09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'22-09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'22-09 Ma'!U81</f>
        <v/>
      </c>
      <c r="J90" s="27">
        <f>'22-09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'22-09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'22-09 Ma'!U82</f>
        <v/>
      </c>
      <c r="J91" s="27">
        <f>'22-09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'22-09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'22-09 Ma'!U83</f>
        <v/>
      </c>
      <c r="J92" s="27">
        <f>'22-09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'22-09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'22-09 Ma'!U88</f>
        <v/>
      </c>
      <c r="J93" s="27">
        <f>'22-09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'22-09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'22-09 Ma'!U89</f>
        <v/>
      </c>
      <c r="J94" s="27">
        <f>'22-09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'22-09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'22-09 Ma'!U90</f>
        <v/>
      </c>
      <c r="J95" s="27">
        <f>'22-09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'22-09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'22-09 Ma'!U91</f>
        <v/>
      </c>
      <c r="J96" s="27">
        <f>'22-09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'22-09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'22-09 Ma'!U96</f>
        <v/>
      </c>
      <c r="J97" s="27">
        <f>'22-09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'22-09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'22-09 Ma'!U97</f>
        <v/>
      </c>
      <c r="J98" s="27">
        <f>'22-09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'22-09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'22-09 Ma'!U98</f>
        <v/>
      </c>
      <c r="J99" s="27">
        <f>'22-09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'22-09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'22-09 Ma'!U99</f>
        <v/>
      </c>
      <c r="J100" s="27">
        <f>'22-09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'22-09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'22-09 Ma'!U100</f>
        <v/>
      </c>
      <c r="J101" s="27">
        <f>'22-09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'22-09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'22-09 Ma'!U101</f>
        <v/>
      </c>
      <c r="J102" s="27">
        <f>'22-09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'22-09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'22-09 Ma'!U102</f>
        <v/>
      </c>
      <c r="J103" s="27">
        <f>'22-09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'22-09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'22-09 Ma'!U103</f>
        <v/>
      </c>
      <c r="J104" s="27">
        <f>'22-09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'22-09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'22-09 Ma'!U104</f>
        <v/>
      </c>
      <c r="J105" s="27">
        <f>'22-09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'22-09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'22-09 Ma'!U105</f>
        <v/>
      </c>
      <c r="J106" s="27">
        <f>'22-09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'22-09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'22-09 Ma'!U110</f>
        <v/>
      </c>
      <c r="J107" s="27">
        <f>'22-09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'22-09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'22-09 Ma'!U111</f>
        <v/>
      </c>
      <c r="J108" s="27">
        <f>'22-09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'22-09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'22-09 Ma'!U112</f>
        <v/>
      </c>
      <c r="J109" s="27">
        <f>'22-09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'22-09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'22-09 Ma'!U113</f>
        <v/>
      </c>
      <c r="J110" s="27">
        <f>'22-09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'22-09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'22-09 Ma'!U114</f>
        <v/>
      </c>
      <c r="J111" s="27">
        <f>'22-09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'22-09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'22-09 Ma'!U115</f>
        <v/>
      </c>
      <c r="J112" s="27">
        <f>'22-09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'22-09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'22-09 Ma'!U120</f>
        <v/>
      </c>
      <c r="J113" s="27">
        <f>'22-09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'22-09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'22-09 Ma'!U121</f>
        <v/>
      </c>
      <c r="J114" s="27">
        <f>'22-09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'22-09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'22-09 Ma'!U122</f>
        <v/>
      </c>
      <c r="J115" s="27">
        <f>'22-09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'22-09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'22-09 Ma'!U123</f>
        <v/>
      </c>
      <c r="J116" s="27">
        <f>'22-09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'22-09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'22-09 Ma'!U124</f>
        <v/>
      </c>
      <c r="J117" s="27">
        <f>'22-09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'22-09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'22-09 Ma'!U125</f>
        <v/>
      </c>
      <c r="J118" s="27">
        <f>'22-09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'22-09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'22-09 Ma'!U130</f>
        <v/>
      </c>
      <c r="J119" s="27">
        <f>'22-09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'22-09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'22-09 Ma'!U131</f>
        <v/>
      </c>
      <c r="J120" s="27">
        <f>'22-09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'22-09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'22-09 Ma'!U136</f>
        <v/>
      </c>
      <c r="J121" s="27">
        <f>'22-09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'22-09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'22-09 Ma'!U137</f>
        <v/>
      </c>
      <c r="J122" s="27">
        <f>'22-09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'22-09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'22-09 Ma'!U142</f>
        <v/>
      </c>
      <c r="J123" s="27">
        <f>'22-09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'22-09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'22-09 Ma'!U143</f>
        <v/>
      </c>
      <c r="J124" s="27">
        <f>'22-09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'22-09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'22-09 Ma'!U144</f>
        <v/>
      </c>
      <c r="J125" s="27">
        <f>'22-09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'22-09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'22-09 Ma'!U145</f>
        <v/>
      </c>
      <c r="J126" s="27">
        <f>'22-09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'22-09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'22-09 Ma'!U146</f>
        <v/>
      </c>
      <c r="J127" s="27">
        <f>'22-09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'22-09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'22-09 Ma'!U147</f>
        <v/>
      </c>
      <c r="J128" s="27">
        <f>'22-09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'22-09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'22-09 Ma'!U152</f>
        <v/>
      </c>
      <c r="J129" s="27">
        <f>'22-09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'22-09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'22-09 Ma'!U153</f>
        <v/>
      </c>
      <c r="J130" s="27">
        <f>'22-09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'22-09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'22-09 Ma'!U154</f>
        <v/>
      </c>
      <c r="J131" s="27">
        <f>'22-09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'22-09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'22-09 Ma'!U155</f>
        <v/>
      </c>
      <c r="J132" s="27">
        <f>'22-09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'22-09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'22-09 Ma'!U156</f>
        <v/>
      </c>
      <c r="J133" s="27">
        <f>'22-09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'22-09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'22-09 Ma'!U161</f>
        <v/>
      </c>
      <c r="J134" s="27">
        <f>'22-09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'22-09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'22-09 Ma'!U162</f>
        <v/>
      </c>
      <c r="J135" s="27">
        <f>'22-09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'22-09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'22-09 Ma'!U163</f>
        <v/>
      </c>
      <c r="J136" s="27">
        <f>'22-09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'22-09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'22-09 Ma'!U168</f>
        <v/>
      </c>
      <c r="J137" s="27">
        <f>'22-09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'22-09 Ma'!UNone+'23-09 Di'!UNone+'24-09 Wo'!UNone+'25-09 Do'!UNone+'26-09 Vr'!UNone</f>
        <v/>
      </c>
      <c r="J138" s="27">
        <f>'22-09 Ma'!VNone+'23-09 Di'!VNone+'24-09 Wo'!VNone+'25-09 Do'!VNone+'26-09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40 (29-09-2025)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'29-09 Ma'!H6+'30-09 Di'!H6+'01-10 Wo'!H6+'02-10 Do'!H6+'03-10 Vr'!H6</f>
        <v/>
      </c>
      <c r="H5" s="5">
        <f>'29-09 Ma'!U6+'30-09 Di'!U6+'01-10 Wo'!U6+'02-10 Do'!U6+'03-10 Vr'!U6</f>
        <v/>
      </c>
      <c r="I5" s="6">
        <f>'29-09 Ma'!V6+'30-09 Di'!V6+'01-10 Wo'!V6+'02-10 Do'!V6+'03-10 Vr'!V6</f>
        <v/>
      </c>
      <c r="J5" s="7">
        <f>G5/5</f>
        <v/>
      </c>
      <c r="U5">
        <f>'29-09 Ma'!U6+'30-09 Di'!U6+'01-10 Wo'!U6+'02-10 Do'!U6+'03-10 Vr'!U6</f>
        <v/>
      </c>
      <c r="V5">
        <f>'29-09 Ma'!V6+'30-09 Di'!V6+'01-10 Wo'!V6+'02-10 Do'!V6+'03-10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'29-09 Ma'!U6+'30-09 Di'!U6+'01-10 Wo'!U6+'02-10 Do'!U6+'03-10 Vr'!U6</f>
        <v/>
      </c>
      <c r="I6" s="6">
        <f>'29-09 Ma'!V6+'30-09 Di'!V6+'01-10 Wo'!V6+'02-10 Do'!V6+'03-10 Vr'!V6</f>
        <v/>
      </c>
      <c r="J6" s="7">
        <f>G6/5</f>
        <v/>
      </c>
      <c r="U6">
        <f>'29-09 Ma'!U6+'30-09 Di'!U6+'01-10 Wo'!U6+'02-10 Do'!U6+'03-10 Vr'!U6</f>
        <v/>
      </c>
      <c r="V6">
        <f>'29-09 Ma'!V6+'30-09 Di'!V6+'01-10 Wo'!V6+'02-10 Do'!V6+'03-10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'29-09 Ma'!H19+'30-09 Di'!H19+'01-10 Wo'!H19+'02-10 Do'!H19+'03-10 Vr'!H19</f>
        <v/>
      </c>
      <c r="H7" s="5">
        <f>0</f>
        <v/>
      </c>
      <c r="I7" s="6">
        <f>0</f>
        <v/>
      </c>
      <c r="J7" s="7">
        <f>G7/5</f>
        <v/>
      </c>
      <c r="U7">
        <f>'29-09 Ma'!U19+'30-09 Di'!U19+'01-10 Wo'!U19+'02-10 Do'!U19+'03-10 Vr'!U19</f>
        <v/>
      </c>
      <c r="V7">
        <f>'29-09 Ma'!V19+'30-09 Di'!V19+'01-10 Wo'!V19+'02-10 Do'!V19+'03-10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'29-09 Ma'!U17+'30-09 Di'!U17+'01-10 Wo'!U17+'02-10 Do'!U17+'03-10 Vr'!U17</f>
        <v/>
      </c>
      <c r="V8">
        <f>'29-09 Ma'!V17+'30-09 Di'!V17+'01-10 Wo'!V17+'02-10 Do'!V17+'03-10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'29-09 Ma'!H28+'30-09 Di'!H28+'01-10 Wo'!H28+'02-10 Do'!H28+'03-10 Vr'!H28</f>
        <v/>
      </c>
      <c r="H9" s="5">
        <f>0</f>
        <v/>
      </c>
      <c r="I9" s="6">
        <f>0</f>
        <v/>
      </c>
      <c r="J9" s="7">
        <f>G9/5</f>
        <v/>
      </c>
      <c r="U9">
        <f>'29-09 Ma'!U28+'30-09 Di'!U28+'01-10 Wo'!U28+'02-10 Do'!U28+'03-10 Vr'!U28</f>
        <v/>
      </c>
      <c r="V9">
        <f>'29-09 Ma'!V28+'30-09 Di'!V28+'01-10 Wo'!V28+'02-10 Do'!V28+'03-10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'29-09 Ma'!U40+'30-09 Di'!U40+'01-10 Wo'!U40+'02-10 Do'!U40+'03-10 Vr'!U40</f>
        <v/>
      </c>
      <c r="V10">
        <f>'29-09 Ma'!V40+'30-09 Di'!V40+'01-10 Wo'!V40+'02-10 Do'!V40+'03-10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'29-09 Ma'!U53+'30-09 Di'!U53+'01-10 Wo'!U53+'02-10 Do'!U53+'03-10 Vr'!U53</f>
        <v/>
      </c>
      <c r="V11">
        <f>'29-09 Ma'!V53+'30-09 Di'!V53+'01-10 Wo'!V53+'02-10 Do'!V53+'03-10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'29-09 Ma'!U66+'30-09 Di'!U66+'01-10 Wo'!U66+'02-10 Do'!U66+'03-10 Vr'!U66</f>
        <v/>
      </c>
      <c r="V12">
        <f>'29-09 Ma'!V66+'30-09 Di'!V66+'01-10 Wo'!V66+'02-10 Do'!V66+'03-10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'29-09 Ma'!H78+'30-09 Di'!H78+'01-10 Wo'!H78+'02-10 Do'!H78+'03-10 Vr'!H78</f>
        <v/>
      </c>
      <c r="H13" s="5">
        <f>0</f>
        <v/>
      </c>
      <c r="I13" s="6">
        <f>0</f>
        <v/>
      </c>
      <c r="J13" s="7">
        <f>G13/5</f>
        <v/>
      </c>
      <c r="U13">
        <f>'29-09 Ma'!U78+'30-09 Di'!U78+'01-10 Wo'!U78+'02-10 Do'!U78+'03-10 Vr'!U78</f>
        <v/>
      </c>
      <c r="V13">
        <f>'29-09 Ma'!V78+'30-09 Di'!V78+'01-10 Wo'!V78+'02-10 Do'!V78+'03-10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'29-09 Ma'!U86+'30-09 Di'!U86+'01-10 Wo'!U86+'02-10 Do'!U86+'03-10 Vr'!U86</f>
        <v/>
      </c>
      <c r="V14">
        <f>'29-09 Ma'!V86+'30-09 Di'!V86+'01-10 Wo'!V86+'02-10 Do'!V86+'03-10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'29-09 Ma'!U94+'30-09 Di'!U94+'01-10 Wo'!U94+'02-10 Do'!U94+'03-10 Vr'!U94</f>
        <v/>
      </c>
      <c r="V15">
        <f>'29-09 Ma'!V94+'30-09 Di'!V94+'01-10 Wo'!V94+'02-10 Do'!V94+'03-10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'29-09 Ma'!U108+'30-09 Di'!U108+'01-10 Wo'!U108+'02-10 Do'!U108+'03-10 Vr'!U108</f>
        <v/>
      </c>
      <c r="V16">
        <f>'29-09 Ma'!V108+'30-09 Di'!V108+'01-10 Wo'!V108+'02-10 Do'!V108+'03-10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'29-09 Ma'!U118+'30-09 Di'!U118+'01-10 Wo'!U118+'02-10 Do'!U118+'03-10 Vr'!U118</f>
        <v/>
      </c>
      <c r="V17">
        <f>'29-09 Ma'!V118+'30-09 Di'!V118+'01-10 Wo'!V118+'02-10 Do'!V118+'03-10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'29-09 Ma'!U128+'30-09 Di'!U128+'01-10 Wo'!U128+'02-10 Do'!U128+'03-10 Vr'!U128</f>
        <v/>
      </c>
      <c r="V18">
        <f>'29-09 Ma'!V128+'30-09 Di'!V128+'01-10 Wo'!V128+'02-10 Do'!V128+'03-10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'29-09 Ma'!U134+'30-09 Di'!U134+'01-10 Wo'!U134+'02-10 Do'!U134+'03-10 Vr'!U134</f>
        <v/>
      </c>
      <c r="V19">
        <f>'29-09 Ma'!V134+'30-09 Di'!V134+'01-10 Wo'!V134+'02-10 Do'!V134+'03-10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'29-09 Ma'!U140+'30-09 Di'!U140+'01-10 Wo'!U140+'02-10 Do'!U140+'03-10 Vr'!U140</f>
        <v/>
      </c>
      <c r="V20">
        <f>'29-09 Ma'!V140+'30-09 Di'!V140+'01-10 Wo'!V140+'02-10 Do'!V140+'03-10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'29-09 Ma'!U150+'30-09 Di'!U150+'01-10 Wo'!U150+'02-10 Do'!U150+'03-10 Vr'!U150</f>
        <v/>
      </c>
      <c r="V21">
        <f>'29-09 Ma'!V150+'30-09 Di'!V150+'01-10 Wo'!V150+'02-10 Do'!V150+'03-10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'29-09 Ma'!U159+'30-09 Di'!U159+'01-10 Wo'!U159+'02-10 Do'!U159+'03-10 Vr'!U159</f>
        <v/>
      </c>
      <c r="V22">
        <f>'29-09 Ma'!V159+'30-09 Di'!V159+'01-10 Wo'!V159+'02-10 Do'!V159+'03-10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'29-09 Ma'!U166+'30-09 Di'!U166+'01-10 Wo'!U166+'02-10 Do'!U166+'03-10 Vr'!U166</f>
        <v/>
      </c>
      <c r="V23">
        <f>'29-09 Ma'!V166+'30-09 Di'!V166+'01-10 Wo'!V166+'02-10 Do'!V166+'03-10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'29-09 Ma'!Z8</f>
        <v/>
      </c>
      <c r="D27" s="27">
        <f>'30-09 Di'!Z8</f>
        <v/>
      </c>
      <c r="E27" s="27">
        <f>'01-10 Wo'!Z8</f>
        <v/>
      </c>
      <c r="F27" s="27">
        <f>'02-10 Do'!Z8</f>
        <v/>
      </c>
      <c r="G27" s="27">
        <f>'03-10 Vr'!Z8</f>
        <v/>
      </c>
      <c r="H27" s="27">
        <f>SUM(C30:G30)</f>
        <v/>
      </c>
      <c r="I27" s="27">
        <f>'29-09 Ma'!W8</f>
        <v/>
      </c>
      <c r="J27" s="27">
        <f>'29-09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'29-09 Ma'!T8</f>
        <v/>
      </c>
      <c r="D28" s="27">
        <f>'30-09 Di'!T8</f>
        <v/>
      </c>
      <c r="E28" s="27">
        <f>'01-10 Wo'!T8</f>
        <v/>
      </c>
      <c r="F28" s="27">
        <f>'02-10 Do'!T8</f>
        <v/>
      </c>
      <c r="G28" s="27">
        <f>'03-10 Vr'!T8</f>
        <v/>
      </c>
      <c r="H28" s="27">
        <f>SUM(C31:G31)</f>
        <v/>
      </c>
      <c r="I28" s="27">
        <f>'29-09 Ma'!U8</f>
        <v/>
      </c>
      <c r="J28" s="27">
        <f>'29-09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'29-09 Ma'!T9</f>
        <v/>
      </c>
      <c r="D29" s="27">
        <f>'30-09 Di'!T9</f>
        <v/>
      </c>
      <c r="E29" s="27">
        <f>'01-10 Wo'!T9</f>
        <v/>
      </c>
      <c r="F29" s="27">
        <f>'02-10 Do'!T9</f>
        <v/>
      </c>
      <c r="G29" s="27">
        <f>'03-10 Vr'!T9</f>
        <v/>
      </c>
      <c r="H29" s="27">
        <f>SUM(C32:G32)</f>
        <v/>
      </c>
      <c r="I29" s="27">
        <f>'29-09 Ma'!U9</f>
        <v/>
      </c>
      <c r="J29" s="27">
        <f>'29-09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'29-09 Ma'!Z9</f>
        <v/>
      </c>
      <c r="D30" s="27">
        <f>'30-09 Di'!Z9</f>
        <v/>
      </c>
      <c r="E30" s="27">
        <f>'01-10 Wo'!Z9</f>
        <v/>
      </c>
      <c r="F30" s="27">
        <f>'02-10 Do'!Z9</f>
        <v/>
      </c>
      <c r="G30" s="27">
        <f>'03-10 Vr'!Z9</f>
        <v/>
      </c>
      <c r="H30" s="27">
        <f>SUM(C33:G33)</f>
        <v/>
      </c>
      <c r="I30" s="27">
        <f>'29-09 Ma'!W9</f>
        <v/>
      </c>
      <c r="J30" s="27">
        <f>'29-09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'29-09 Ma'!T10</f>
        <v/>
      </c>
      <c r="D31" s="27">
        <f>'30-09 Di'!T10</f>
        <v/>
      </c>
      <c r="E31" s="27">
        <f>'01-10 Wo'!T10</f>
        <v/>
      </c>
      <c r="F31" s="27">
        <f>'02-10 Do'!T10</f>
        <v/>
      </c>
      <c r="G31" s="27">
        <f>'03-10 Vr'!T10</f>
        <v/>
      </c>
      <c r="H31" s="27">
        <f>SUM(C34:G34)</f>
        <v/>
      </c>
      <c r="I31" s="27">
        <f>'29-09 Ma'!U10</f>
        <v/>
      </c>
      <c r="J31" s="27">
        <f>'29-09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'29-09 Ma'!Z10</f>
        <v/>
      </c>
      <c r="D32" s="27">
        <f>'30-09 Di'!Z10</f>
        <v/>
      </c>
      <c r="E32" s="27">
        <f>'01-10 Wo'!Z10</f>
        <v/>
      </c>
      <c r="F32" s="27">
        <f>'02-10 Do'!Z10</f>
        <v/>
      </c>
      <c r="G32" s="27">
        <f>'03-10 Vr'!Z10</f>
        <v/>
      </c>
      <c r="H32" s="27">
        <f>SUM(C35:G35)</f>
        <v/>
      </c>
      <c r="I32" s="27">
        <f>'29-09 Ma'!W10</f>
        <v/>
      </c>
      <c r="J32" s="27">
        <f>'29-09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'29-09 Ma'!T11</f>
        <v/>
      </c>
      <c r="D33" s="27">
        <f>'30-09 Di'!T11</f>
        <v/>
      </c>
      <c r="E33" s="27">
        <f>'01-10 Wo'!T11</f>
        <v/>
      </c>
      <c r="F33" s="27">
        <f>'02-10 Do'!T11</f>
        <v/>
      </c>
      <c r="G33" s="27">
        <f>'03-10 Vr'!T11</f>
        <v/>
      </c>
      <c r="H33" s="27">
        <f>SUM(C36:G36)</f>
        <v/>
      </c>
      <c r="I33" s="27">
        <f>'29-09 Ma'!U11</f>
        <v/>
      </c>
      <c r="J33" s="27">
        <f>'29-09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'29-09 Ma'!T12</f>
        <v/>
      </c>
      <c r="D34" s="27">
        <f>'30-09 Di'!T12</f>
        <v/>
      </c>
      <c r="E34" s="27">
        <f>'01-10 Wo'!T12</f>
        <v/>
      </c>
      <c r="F34" s="27">
        <f>'02-10 Do'!T12</f>
        <v/>
      </c>
      <c r="G34" s="27">
        <f>'03-10 Vr'!T12</f>
        <v/>
      </c>
      <c r="H34" s="27">
        <f>SUM(C37:G37)</f>
        <v/>
      </c>
      <c r="I34" s="27">
        <f>'29-09 Ma'!U12</f>
        <v/>
      </c>
      <c r="J34" s="27">
        <f>'29-09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'29-09 Ma'!T13</f>
        <v/>
      </c>
      <c r="D35" s="27">
        <f>'30-09 Di'!T13</f>
        <v/>
      </c>
      <c r="E35" s="27">
        <f>'01-10 Wo'!T13</f>
        <v/>
      </c>
      <c r="F35" s="27">
        <f>'02-10 Do'!T13</f>
        <v/>
      </c>
      <c r="G35" s="27">
        <f>'03-10 Vr'!T13</f>
        <v/>
      </c>
      <c r="H35" s="27">
        <f>SUM(C38:G38)</f>
        <v/>
      </c>
      <c r="I35" s="27">
        <f>'29-09 Ma'!U13</f>
        <v/>
      </c>
      <c r="J35" s="27">
        <f>'29-09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'29-09 Ma'!Z11</f>
        <v/>
      </c>
      <c r="D36" s="27">
        <f>'30-09 Di'!Z11</f>
        <v/>
      </c>
      <c r="E36" s="27">
        <f>'01-10 Wo'!Z11</f>
        <v/>
      </c>
      <c r="F36" s="27">
        <f>'02-10 Do'!Z11</f>
        <v/>
      </c>
      <c r="G36" s="27">
        <f>'03-10 Vr'!Z11</f>
        <v/>
      </c>
      <c r="H36" s="27">
        <f>SUM(C39:G39)</f>
        <v/>
      </c>
      <c r="I36" s="27">
        <f>'29-09 Ma'!W11</f>
        <v/>
      </c>
      <c r="J36" s="27">
        <f>'29-09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'29-09 Ma'!T14</f>
        <v/>
      </c>
      <c r="D37" s="27">
        <f>'30-09 Di'!T14</f>
        <v/>
      </c>
      <c r="E37" s="27">
        <f>'01-10 Wo'!T14</f>
        <v/>
      </c>
      <c r="F37" s="27">
        <f>'02-10 Do'!T14</f>
        <v/>
      </c>
      <c r="G37" s="27">
        <f>'03-10 Vr'!T14</f>
        <v/>
      </c>
      <c r="H37" s="27">
        <f>SUM(C40:G40)</f>
        <v/>
      </c>
      <c r="I37" s="27">
        <f>'29-09 Ma'!U14</f>
        <v/>
      </c>
      <c r="J37" s="27">
        <f>'29-09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'29-09 Ma'!Z12</f>
        <v/>
      </c>
      <c r="D38" s="27">
        <f>'30-09 Di'!Z12</f>
        <v/>
      </c>
      <c r="E38" s="27">
        <f>'01-10 Wo'!Z12</f>
        <v/>
      </c>
      <c r="F38" s="27">
        <f>'02-10 Do'!Z12</f>
        <v/>
      </c>
      <c r="G38" s="27">
        <f>'03-10 Vr'!Z12</f>
        <v/>
      </c>
      <c r="H38" s="27">
        <f>SUM(C41:G41)</f>
        <v/>
      </c>
      <c r="I38" s="27">
        <f>'29-09 Ma'!W12</f>
        <v/>
      </c>
      <c r="J38" s="27">
        <f>'29-09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'29-09 Ma'!Z13</f>
        <v/>
      </c>
      <c r="D39" s="27">
        <f>'30-09 Di'!Z13</f>
        <v/>
      </c>
      <c r="E39" s="27">
        <f>'01-10 Wo'!Z13</f>
        <v/>
      </c>
      <c r="F39" s="27">
        <f>'02-10 Do'!Z13</f>
        <v/>
      </c>
      <c r="G39" s="27">
        <f>'03-10 Vr'!Z13</f>
        <v/>
      </c>
      <c r="H39" s="27">
        <f>SUM(C42:G42)</f>
        <v/>
      </c>
      <c r="I39" s="27">
        <f>'29-09 Ma'!W13</f>
        <v/>
      </c>
      <c r="J39" s="27">
        <f>'29-09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'29-09 Ma'!T15</f>
        <v/>
      </c>
      <c r="D40" s="27">
        <f>'30-09 Di'!T15</f>
        <v/>
      </c>
      <c r="E40" s="27">
        <f>'01-10 Wo'!T15</f>
        <v/>
      </c>
      <c r="F40" s="27">
        <f>'02-10 Do'!T15</f>
        <v/>
      </c>
      <c r="G40" s="27">
        <f>'03-10 Vr'!T15</f>
        <v/>
      </c>
      <c r="H40" s="27">
        <f>SUM(C43:G43)</f>
        <v/>
      </c>
      <c r="I40" s="27">
        <f>'29-09 Ma'!U15</f>
        <v/>
      </c>
      <c r="J40" s="27">
        <f>'29-09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'29-09 Ma'!T16</f>
        <v/>
      </c>
      <c r="D41" s="27">
        <f>'30-09 Di'!T16</f>
        <v/>
      </c>
      <c r="E41" s="27">
        <f>'01-10 Wo'!T16</f>
        <v/>
      </c>
      <c r="F41" s="27">
        <f>'02-10 Do'!T16</f>
        <v/>
      </c>
      <c r="G41" s="27">
        <f>'03-10 Vr'!T16</f>
        <v/>
      </c>
      <c r="H41" s="27">
        <f>SUM(C44:G44)</f>
        <v/>
      </c>
      <c r="I41" s="27">
        <f>'29-09 Ma'!U16</f>
        <v/>
      </c>
      <c r="J41" s="27">
        <f>'29-09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'29-09 Ma'!Z14</f>
        <v/>
      </c>
      <c r="D42" s="27">
        <f>'30-09 Di'!Z14</f>
        <v/>
      </c>
      <c r="E42" s="27">
        <f>'01-10 Wo'!Z14</f>
        <v/>
      </c>
      <c r="F42" s="27">
        <f>'02-10 Do'!Z14</f>
        <v/>
      </c>
      <c r="G42" s="27">
        <f>'03-10 Vr'!Z14</f>
        <v/>
      </c>
      <c r="H42" s="27">
        <f>SUM(C45:G45)</f>
        <v/>
      </c>
      <c r="I42" s="27">
        <f>'29-09 Ma'!W14</f>
        <v/>
      </c>
      <c r="J42" s="27">
        <f>'29-09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'29-09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'29-09 Ma'!U21</f>
        <v/>
      </c>
      <c r="J43" s="27">
        <f>'29-09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'29-09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'29-09 Ma'!U22</f>
        <v/>
      </c>
      <c r="J44" s="27">
        <f>'29-09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'29-09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'29-09 Ma'!U23</f>
        <v/>
      </c>
      <c r="J45" s="27">
        <f>'29-09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'29-09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'29-09 Ma'!U24</f>
        <v/>
      </c>
      <c r="J46" s="27">
        <f>'29-09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'29-09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'29-09 Ma'!U25</f>
        <v/>
      </c>
      <c r="J47" s="27">
        <f>'29-09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'29-09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'29-09 Ma'!W19</f>
        <v/>
      </c>
      <c r="J48" s="27">
        <f>'29-09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'29-09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'29-09 Ma'!W20</f>
        <v/>
      </c>
      <c r="J49" s="27">
        <f>'29-09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'29-09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'29-09 Ma'!W21</f>
        <v/>
      </c>
      <c r="J50" s="27">
        <f>'29-09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'29-09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'29-09 Ma'!W22</f>
        <v/>
      </c>
      <c r="J51" s="27">
        <f>'29-09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'29-09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'29-09 Ma'!W23</f>
        <v/>
      </c>
      <c r="J52" s="27">
        <f>'29-09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'29-09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'29-09 Ma'!W24</f>
        <v/>
      </c>
      <c r="J53" s="27">
        <f>'29-09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'29-09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'29-09 Ma'!W25</f>
        <v/>
      </c>
      <c r="J54" s="27">
        <f>'29-09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'29-09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'29-09 Ma'!U30</f>
        <v/>
      </c>
      <c r="J55" s="27">
        <f>'29-09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'29-09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'29-09 Ma'!U31</f>
        <v/>
      </c>
      <c r="J56" s="27">
        <f>'29-09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'29-09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'29-09 Ma'!U32</f>
        <v/>
      </c>
      <c r="J57" s="27">
        <f>'29-09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'29-09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'29-09 Ma'!U33</f>
        <v/>
      </c>
      <c r="J58" s="27">
        <f>'29-09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'29-09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'29-09 Ma'!U34</f>
        <v/>
      </c>
      <c r="J59" s="27">
        <f>'29-09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'29-09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'29-09 Ma'!U35</f>
        <v/>
      </c>
      <c r="J60" s="27">
        <f>'29-09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'29-09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'29-09 Ma'!U36</f>
        <v/>
      </c>
      <c r="J61" s="27">
        <f>'29-09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'29-09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'29-09 Ma'!U37</f>
        <v/>
      </c>
      <c r="J62" s="27">
        <f>'29-09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'29-09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'29-09 Ma'!U42</f>
        <v/>
      </c>
      <c r="J63" s="27">
        <f>'29-09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'29-09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'29-09 Ma'!U43</f>
        <v/>
      </c>
      <c r="J64" s="27">
        <f>'29-09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'29-09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'29-09 Ma'!U44</f>
        <v/>
      </c>
      <c r="J65" s="27">
        <f>'29-09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'29-09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'29-09 Ma'!U45</f>
        <v/>
      </c>
      <c r="J66" s="27">
        <f>'29-09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'29-09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'29-09 Ma'!U46</f>
        <v/>
      </c>
      <c r="J67" s="27">
        <f>'29-09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'29-09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'29-09 Ma'!U47</f>
        <v/>
      </c>
      <c r="J68" s="27">
        <f>'29-09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'29-09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'29-09 Ma'!U48</f>
        <v/>
      </c>
      <c r="J69" s="27">
        <f>'29-09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'29-09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'29-09 Ma'!U49</f>
        <v/>
      </c>
      <c r="J70" s="27">
        <f>'29-09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'29-09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'29-09 Ma'!U50</f>
        <v/>
      </c>
      <c r="J71" s="27">
        <f>'29-09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'29-09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'29-09 Ma'!U55</f>
        <v/>
      </c>
      <c r="J72" s="27">
        <f>'29-09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'29-09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'29-09 Ma'!U56</f>
        <v/>
      </c>
      <c r="J73" s="27">
        <f>'29-09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'29-09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'29-09 Ma'!U57</f>
        <v/>
      </c>
      <c r="J74" s="27">
        <f>'29-09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'29-09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'29-09 Ma'!U58</f>
        <v/>
      </c>
      <c r="J75" s="27">
        <f>'29-09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'29-09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'29-09 Ma'!U59</f>
        <v/>
      </c>
      <c r="J76" s="27">
        <f>'29-09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'29-09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'29-09 Ma'!U60</f>
        <v/>
      </c>
      <c r="J77" s="27">
        <f>'29-09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'29-09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'29-09 Ma'!U61</f>
        <v/>
      </c>
      <c r="J78" s="27">
        <f>'29-09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'29-09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'29-09 Ma'!U62</f>
        <v/>
      </c>
      <c r="J79" s="27">
        <f>'29-09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'29-09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'29-09 Ma'!U63</f>
        <v/>
      </c>
      <c r="J80" s="27">
        <f>'29-09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'29-09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'29-09 Ma'!U68</f>
        <v/>
      </c>
      <c r="J81" s="27">
        <f>'29-09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'29-09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'29-09 Ma'!U69</f>
        <v/>
      </c>
      <c r="J82" s="27">
        <f>'29-09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'29-09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'29-09 Ma'!U70</f>
        <v/>
      </c>
      <c r="J83" s="27">
        <f>'29-09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'29-09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'29-09 Ma'!U71</f>
        <v/>
      </c>
      <c r="J84" s="27">
        <f>'29-09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'29-09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'29-09 Ma'!U72</f>
        <v/>
      </c>
      <c r="J85" s="27">
        <f>'29-09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'29-09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'29-09 Ma'!U73</f>
        <v/>
      </c>
      <c r="J86" s="27">
        <f>'29-09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'29-09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'29-09 Ma'!U74</f>
        <v/>
      </c>
      <c r="J87" s="27">
        <f>'29-09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'29-09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'29-09 Ma'!U75</f>
        <v/>
      </c>
      <c r="J88" s="27">
        <f>'29-09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'29-09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'29-09 Ma'!U80</f>
        <v/>
      </c>
      <c r="J89" s="27">
        <f>'29-09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'29-09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'29-09 Ma'!U81</f>
        <v/>
      </c>
      <c r="J90" s="27">
        <f>'29-09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'29-09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'29-09 Ma'!U82</f>
        <v/>
      </c>
      <c r="J91" s="27">
        <f>'29-09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'29-09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'29-09 Ma'!U83</f>
        <v/>
      </c>
      <c r="J92" s="27">
        <f>'29-09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'29-09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'29-09 Ma'!U88</f>
        <v/>
      </c>
      <c r="J93" s="27">
        <f>'29-09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'29-09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'29-09 Ma'!U89</f>
        <v/>
      </c>
      <c r="J94" s="27">
        <f>'29-09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'29-09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'29-09 Ma'!U90</f>
        <v/>
      </c>
      <c r="J95" s="27">
        <f>'29-09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'29-09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'29-09 Ma'!U91</f>
        <v/>
      </c>
      <c r="J96" s="27">
        <f>'29-09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'29-09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'29-09 Ma'!U96</f>
        <v/>
      </c>
      <c r="J97" s="27">
        <f>'29-09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'29-09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'29-09 Ma'!U97</f>
        <v/>
      </c>
      <c r="J98" s="27">
        <f>'29-09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'29-09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'29-09 Ma'!U98</f>
        <v/>
      </c>
      <c r="J99" s="27">
        <f>'29-09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'29-09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'29-09 Ma'!U99</f>
        <v/>
      </c>
      <c r="J100" s="27">
        <f>'29-09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'29-09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'29-09 Ma'!U100</f>
        <v/>
      </c>
      <c r="J101" s="27">
        <f>'29-09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'29-09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'29-09 Ma'!U101</f>
        <v/>
      </c>
      <c r="J102" s="27">
        <f>'29-09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'29-09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'29-09 Ma'!U102</f>
        <v/>
      </c>
      <c r="J103" s="27">
        <f>'29-09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'29-09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'29-09 Ma'!U103</f>
        <v/>
      </c>
      <c r="J104" s="27">
        <f>'29-09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'29-09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'29-09 Ma'!U104</f>
        <v/>
      </c>
      <c r="J105" s="27">
        <f>'29-09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'29-09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'29-09 Ma'!U105</f>
        <v/>
      </c>
      <c r="J106" s="27">
        <f>'29-09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'29-09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'29-09 Ma'!U110</f>
        <v/>
      </c>
      <c r="J107" s="27">
        <f>'29-09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'29-09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'29-09 Ma'!U111</f>
        <v/>
      </c>
      <c r="J108" s="27">
        <f>'29-09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'29-09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'29-09 Ma'!U112</f>
        <v/>
      </c>
      <c r="J109" s="27">
        <f>'29-09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'29-09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'29-09 Ma'!U113</f>
        <v/>
      </c>
      <c r="J110" s="27">
        <f>'29-09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'29-09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'29-09 Ma'!U114</f>
        <v/>
      </c>
      <c r="J111" s="27">
        <f>'29-09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'29-09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'29-09 Ma'!U115</f>
        <v/>
      </c>
      <c r="J112" s="27">
        <f>'29-09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'29-09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'29-09 Ma'!U120</f>
        <v/>
      </c>
      <c r="J113" s="27">
        <f>'29-09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'29-09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'29-09 Ma'!U121</f>
        <v/>
      </c>
      <c r="J114" s="27">
        <f>'29-09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'29-09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'29-09 Ma'!U122</f>
        <v/>
      </c>
      <c r="J115" s="27">
        <f>'29-09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'29-09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'29-09 Ma'!U123</f>
        <v/>
      </c>
      <c r="J116" s="27">
        <f>'29-09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'29-09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'29-09 Ma'!U124</f>
        <v/>
      </c>
      <c r="J117" s="27">
        <f>'29-09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'29-09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'29-09 Ma'!U125</f>
        <v/>
      </c>
      <c r="J118" s="27">
        <f>'29-09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'29-09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'29-09 Ma'!U130</f>
        <v/>
      </c>
      <c r="J119" s="27">
        <f>'29-09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'29-09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'29-09 Ma'!U131</f>
        <v/>
      </c>
      <c r="J120" s="27">
        <f>'29-09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'29-09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'29-09 Ma'!U136</f>
        <v/>
      </c>
      <c r="J121" s="27">
        <f>'29-09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'29-09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'29-09 Ma'!U137</f>
        <v/>
      </c>
      <c r="J122" s="27">
        <f>'29-09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'29-09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'29-09 Ma'!U142</f>
        <v/>
      </c>
      <c r="J123" s="27">
        <f>'29-09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'29-09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'29-09 Ma'!U143</f>
        <v/>
      </c>
      <c r="J124" s="27">
        <f>'29-09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'29-09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'29-09 Ma'!U144</f>
        <v/>
      </c>
      <c r="J125" s="27">
        <f>'29-09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'29-09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'29-09 Ma'!U145</f>
        <v/>
      </c>
      <c r="J126" s="27">
        <f>'29-09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'29-09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'29-09 Ma'!U146</f>
        <v/>
      </c>
      <c r="J127" s="27">
        <f>'29-09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'29-09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'29-09 Ma'!U147</f>
        <v/>
      </c>
      <c r="J128" s="27">
        <f>'29-09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'29-09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'29-09 Ma'!U152</f>
        <v/>
      </c>
      <c r="J129" s="27">
        <f>'29-09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'29-09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'29-09 Ma'!U153</f>
        <v/>
      </c>
      <c r="J130" s="27">
        <f>'29-09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'29-09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'29-09 Ma'!U154</f>
        <v/>
      </c>
      <c r="J131" s="27">
        <f>'29-09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'29-09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'29-09 Ma'!U155</f>
        <v/>
      </c>
      <c r="J132" s="27">
        <f>'29-09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'29-09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'29-09 Ma'!U156</f>
        <v/>
      </c>
      <c r="J133" s="27">
        <f>'29-09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'29-09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'29-09 Ma'!U161</f>
        <v/>
      </c>
      <c r="J134" s="27">
        <f>'29-09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'29-09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'29-09 Ma'!U162</f>
        <v/>
      </c>
      <c r="J135" s="27">
        <f>'29-09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'29-09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'29-09 Ma'!U163</f>
        <v/>
      </c>
      <c r="J136" s="27">
        <f>'29-09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'29-09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'29-09 Ma'!U168</f>
        <v/>
      </c>
      <c r="J137" s="27">
        <f>'29-09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'29-09 Ma'!UNone+'30-09 Di'!UNone+'01-10 Wo'!UNone+'02-10 Do'!UNone+'03-10 Vr'!UNone</f>
        <v/>
      </c>
      <c r="J138" s="27">
        <f>'29-09 Ma'!VNone+'30-09 Di'!VNone+'01-10 Wo'!VNone+'02-10 Do'!VNone+'03-10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41 (06-10-2025)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'06-10 Ma'!H6+'07-10 Di'!H6+'08-10 Wo'!H6+'09-10 Do'!H6+'10-10 Vr'!H6</f>
        <v/>
      </c>
      <c r="H5" s="5">
        <f>'06-10 Ma'!U6+'07-10 Di'!U6+'08-10 Wo'!U6+'09-10 Do'!U6+'10-10 Vr'!U6</f>
        <v/>
      </c>
      <c r="I5" s="6">
        <f>'06-10 Ma'!V6+'07-10 Di'!V6+'08-10 Wo'!V6+'09-10 Do'!V6+'10-10 Vr'!V6</f>
        <v/>
      </c>
      <c r="J5" s="7">
        <f>G5/5</f>
        <v/>
      </c>
      <c r="U5">
        <f>'06-10 Ma'!U6+'07-10 Di'!U6+'08-10 Wo'!U6+'09-10 Do'!U6+'10-10 Vr'!U6</f>
        <v/>
      </c>
      <c r="V5">
        <f>'06-10 Ma'!V6+'07-10 Di'!V6+'08-10 Wo'!V6+'09-10 Do'!V6+'10-10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'06-10 Ma'!U6+'07-10 Di'!U6+'08-10 Wo'!U6+'09-10 Do'!U6+'10-10 Vr'!U6</f>
        <v/>
      </c>
      <c r="I6" s="6">
        <f>'06-10 Ma'!V6+'07-10 Di'!V6+'08-10 Wo'!V6+'09-10 Do'!V6+'10-10 Vr'!V6</f>
        <v/>
      </c>
      <c r="J6" s="7">
        <f>G6/5</f>
        <v/>
      </c>
      <c r="U6">
        <f>'06-10 Ma'!U6+'07-10 Di'!U6+'08-10 Wo'!U6+'09-10 Do'!U6+'10-10 Vr'!U6</f>
        <v/>
      </c>
      <c r="V6">
        <f>'06-10 Ma'!V6+'07-10 Di'!V6+'08-10 Wo'!V6+'09-10 Do'!V6+'10-10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'06-10 Ma'!H19+'07-10 Di'!H19+'08-10 Wo'!H19+'09-10 Do'!H19+'10-10 Vr'!H19</f>
        <v/>
      </c>
      <c r="H7" s="5">
        <f>0</f>
        <v/>
      </c>
      <c r="I7" s="6">
        <f>0</f>
        <v/>
      </c>
      <c r="J7" s="7">
        <f>G7/5</f>
        <v/>
      </c>
      <c r="U7">
        <f>'06-10 Ma'!U19+'07-10 Di'!U19+'08-10 Wo'!U19+'09-10 Do'!U19+'10-10 Vr'!U19</f>
        <v/>
      </c>
      <c r="V7">
        <f>'06-10 Ma'!V19+'07-10 Di'!V19+'08-10 Wo'!V19+'09-10 Do'!V19+'10-10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'06-10 Ma'!U17+'07-10 Di'!U17+'08-10 Wo'!U17+'09-10 Do'!U17+'10-10 Vr'!U17</f>
        <v/>
      </c>
      <c r="V8">
        <f>'06-10 Ma'!V17+'07-10 Di'!V17+'08-10 Wo'!V17+'09-10 Do'!V17+'10-10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'06-10 Ma'!H28+'07-10 Di'!H28+'08-10 Wo'!H28+'09-10 Do'!H28+'10-10 Vr'!H28</f>
        <v/>
      </c>
      <c r="H9" s="5">
        <f>0</f>
        <v/>
      </c>
      <c r="I9" s="6">
        <f>0</f>
        <v/>
      </c>
      <c r="J9" s="7">
        <f>G9/5</f>
        <v/>
      </c>
      <c r="U9">
        <f>'06-10 Ma'!U28+'07-10 Di'!U28+'08-10 Wo'!U28+'09-10 Do'!U28+'10-10 Vr'!U28</f>
        <v/>
      </c>
      <c r="V9">
        <f>'06-10 Ma'!V28+'07-10 Di'!V28+'08-10 Wo'!V28+'09-10 Do'!V28+'10-10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'06-10 Ma'!U40+'07-10 Di'!U40+'08-10 Wo'!U40+'09-10 Do'!U40+'10-10 Vr'!U40</f>
        <v/>
      </c>
      <c r="V10">
        <f>'06-10 Ma'!V40+'07-10 Di'!V40+'08-10 Wo'!V40+'09-10 Do'!V40+'10-10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'06-10 Ma'!U53+'07-10 Di'!U53+'08-10 Wo'!U53+'09-10 Do'!U53+'10-10 Vr'!U53</f>
        <v/>
      </c>
      <c r="V11">
        <f>'06-10 Ma'!V53+'07-10 Di'!V53+'08-10 Wo'!V53+'09-10 Do'!V53+'10-10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'06-10 Ma'!U66+'07-10 Di'!U66+'08-10 Wo'!U66+'09-10 Do'!U66+'10-10 Vr'!U66</f>
        <v/>
      </c>
      <c r="V12">
        <f>'06-10 Ma'!V66+'07-10 Di'!V66+'08-10 Wo'!V66+'09-10 Do'!V66+'10-10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'06-10 Ma'!H78+'07-10 Di'!H78+'08-10 Wo'!H78+'09-10 Do'!H78+'10-10 Vr'!H78</f>
        <v/>
      </c>
      <c r="H13" s="5">
        <f>0</f>
        <v/>
      </c>
      <c r="I13" s="6">
        <f>0</f>
        <v/>
      </c>
      <c r="J13" s="7">
        <f>G13/5</f>
        <v/>
      </c>
      <c r="U13">
        <f>'06-10 Ma'!U78+'07-10 Di'!U78+'08-10 Wo'!U78+'09-10 Do'!U78+'10-10 Vr'!U78</f>
        <v/>
      </c>
      <c r="V13">
        <f>'06-10 Ma'!V78+'07-10 Di'!V78+'08-10 Wo'!V78+'09-10 Do'!V78+'10-10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'06-10 Ma'!U86+'07-10 Di'!U86+'08-10 Wo'!U86+'09-10 Do'!U86+'10-10 Vr'!U86</f>
        <v/>
      </c>
      <c r="V14">
        <f>'06-10 Ma'!V86+'07-10 Di'!V86+'08-10 Wo'!V86+'09-10 Do'!V86+'10-10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'06-10 Ma'!U94+'07-10 Di'!U94+'08-10 Wo'!U94+'09-10 Do'!U94+'10-10 Vr'!U94</f>
        <v/>
      </c>
      <c r="V15">
        <f>'06-10 Ma'!V94+'07-10 Di'!V94+'08-10 Wo'!V94+'09-10 Do'!V94+'10-10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'06-10 Ma'!U108+'07-10 Di'!U108+'08-10 Wo'!U108+'09-10 Do'!U108+'10-10 Vr'!U108</f>
        <v/>
      </c>
      <c r="V16">
        <f>'06-10 Ma'!V108+'07-10 Di'!V108+'08-10 Wo'!V108+'09-10 Do'!V108+'10-10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'06-10 Ma'!U118+'07-10 Di'!U118+'08-10 Wo'!U118+'09-10 Do'!U118+'10-10 Vr'!U118</f>
        <v/>
      </c>
      <c r="V17">
        <f>'06-10 Ma'!V118+'07-10 Di'!V118+'08-10 Wo'!V118+'09-10 Do'!V118+'10-10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'06-10 Ma'!U128+'07-10 Di'!U128+'08-10 Wo'!U128+'09-10 Do'!U128+'10-10 Vr'!U128</f>
        <v/>
      </c>
      <c r="V18">
        <f>'06-10 Ma'!V128+'07-10 Di'!V128+'08-10 Wo'!V128+'09-10 Do'!V128+'10-10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'06-10 Ma'!U134+'07-10 Di'!U134+'08-10 Wo'!U134+'09-10 Do'!U134+'10-10 Vr'!U134</f>
        <v/>
      </c>
      <c r="V19">
        <f>'06-10 Ma'!V134+'07-10 Di'!V134+'08-10 Wo'!V134+'09-10 Do'!V134+'10-10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'06-10 Ma'!U140+'07-10 Di'!U140+'08-10 Wo'!U140+'09-10 Do'!U140+'10-10 Vr'!U140</f>
        <v/>
      </c>
      <c r="V20">
        <f>'06-10 Ma'!V140+'07-10 Di'!V140+'08-10 Wo'!V140+'09-10 Do'!V140+'10-10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'06-10 Ma'!U150+'07-10 Di'!U150+'08-10 Wo'!U150+'09-10 Do'!U150+'10-10 Vr'!U150</f>
        <v/>
      </c>
      <c r="V21">
        <f>'06-10 Ma'!V150+'07-10 Di'!V150+'08-10 Wo'!V150+'09-10 Do'!V150+'10-10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'06-10 Ma'!U159+'07-10 Di'!U159+'08-10 Wo'!U159+'09-10 Do'!U159+'10-10 Vr'!U159</f>
        <v/>
      </c>
      <c r="V22">
        <f>'06-10 Ma'!V159+'07-10 Di'!V159+'08-10 Wo'!V159+'09-10 Do'!V159+'10-10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'06-10 Ma'!U166+'07-10 Di'!U166+'08-10 Wo'!U166+'09-10 Do'!U166+'10-10 Vr'!U166</f>
        <v/>
      </c>
      <c r="V23">
        <f>'06-10 Ma'!V166+'07-10 Di'!V166+'08-10 Wo'!V166+'09-10 Do'!V166+'10-10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'06-10 Ma'!Z8</f>
        <v/>
      </c>
      <c r="D27" s="27">
        <f>'07-10 Di'!Z8</f>
        <v/>
      </c>
      <c r="E27" s="27">
        <f>'08-10 Wo'!Z8</f>
        <v/>
      </c>
      <c r="F27" s="27">
        <f>'09-10 Do'!Z8</f>
        <v/>
      </c>
      <c r="G27" s="27">
        <f>'10-10 Vr'!Z8</f>
        <v/>
      </c>
      <c r="H27" s="27">
        <f>SUM(C30:G30)</f>
        <v/>
      </c>
      <c r="I27" s="27">
        <f>'06-10 Ma'!W8</f>
        <v/>
      </c>
      <c r="J27" s="27">
        <f>'06-10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'06-10 Ma'!T8</f>
        <v/>
      </c>
      <c r="D28" s="27">
        <f>'07-10 Di'!T8</f>
        <v/>
      </c>
      <c r="E28" s="27">
        <f>'08-10 Wo'!T8</f>
        <v/>
      </c>
      <c r="F28" s="27">
        <f>'09-10 Do'!T8</f>
        <v/>
      </c>
      <c r="G28" s="27">
        <f>'10-10 Vr'!T8</f>
        <v/>
      </c>
      <c r="H28" s="27">
        <f>SUM(C31:G31)</f>
        <v/>
      </c>
      <c r="I28" s="27">
        <f>'06-10 Ma'!U8</f>
        <v/>
      </c>
      <c r="J28" s="27">
        <f>'06-10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'06-10 Ma'!T9</f>
        <v/>
      </c>
      <c r="D29" s="27">
        <f>'07-10 Di'!T9</f>
        <v/>
      </c>
      <c r="E29" s="27">
        <f>'08-10 Wo'!T9</f>
        <v/>
      </c>
      <c r="F29" s="27">
        <f>'09-10 Do'!T9</f>
        <v/>
      </c>
      <c r="G29" s="27">
        <f>'10-10 Vr'!T9</f>
        <v/>
      </c>
      <c r="H29" s="27">
        <f>SUM(C32:G32)</f>
        <v/>
      </c>
      <c r="I29" s="27">
        <f>'06-10 Ma'!U9</f>
        <v/>
      </c>
      <c r="J29" s="27">
        <f>'06-10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'06-10 Ma'!Z9</f>
        <v/>
      </c>
      <c r="D30" s="27">
        <f>'07-10 Di'!Z9</f>
        <v/>
      </c>
      <c r="E30" s="27">
        <f>'08-10 Wo'!Z9</f>
        <v/>
      </c>
      <c r="F30" s="27">
        <f>'09-10 Do'!Z9</f>
        <v/>
      </c>
      <c r="G30" s="27">
        <f>'10-10 Vr'!Z9</f>
        <v/>
      </c>
      <c r="H30" s="27">
        <f>SUM(C33:G33)</f>
        <v/>
      </c>
      <c r="I30" s="27">
        <f>'06-10 Ma'!W9</f>
        <v/>
      </c>
      <c r="J30" s="27">
        <f>'06-10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'06-10 Ma'!T10</f>
        <v/>
      </c>
      <c r="D31" s="27">
        <f>'07-10 Di'!T10</f>
        <v/>
      </c>
      <c r="E31" s="27">
        <f>'08-10 Wo'!T10</f>
        <v/>
      </c>
      <c r="F31" s="27">
        <f>'09-10 Do'!T10</f>
        <v/>
      </c>
      <c r="G31" s="27">
        <f>'10-10 Vr'!T10</f>
        <v/>
      </c>
      <c r="H31" s="27">
        <f>SUM(C34:G34)</f>
        <v/>
      </c>
      <c r="I31" s="27">
        <f>'06-10 Ma'!U10</f>
        <v/>
      </c>
      <c r="J31" s="27">
        <f>'06-10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'06-10 Ma'!Z10</f>
        <v/>
      </c>
      <c r="D32" s="27">
        <f>'07-10 Di'!Z10</f>
        <v/>
      </c>
      <c r="E32" s="27">
        <f>'08-10 Wo'!Z10</f>
        <v/>
      </c>
      <c r="F32" s="27">
        <f>'09-10 Do'!Z10</f>
        <v/>
      </c>
      <c r="G32" s="27">
        <f>'10-10 Vr'!Z10</f>
        <v/>
      </c>
      <c r="H32" s="27">
        <f>SUM(C35:G35)</f>
        <v/>
      </c>
      <c r="I32" s="27">
        <f>'06-10 Ma'!W10</f>
        <v/>
      </c>
      <c r="J32" s="27">
        <f>'06-10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'06-10 Ma'!T11</f>
        <v/>
      </c>
      <c r="D33" s="27">
        <f>'07-10 Di'!T11</f>
        <v/>
      </c>
      <c r="E33" s="27">
        <f>'08-10 Wo'!T11</f>
        <v/>
      </c>
      <c r="F33" s="27">
        <f>'09-10 Do'!T11</f>
        <v/>
      </c>
      <c r="G33" s="27">
        <f>'10-10 Vr'!T11</f>
        <v/>
      </c>
      <c r="H33" s="27">
        <f>SUM(C36:G36)</f>
        <v/>
      </c>
      <c r="I33" s="27">
        <f>'06-10 Ma'!U11</f>
        <v/>
      </c>
      <c r="J33" s="27">
        <f>'06-10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'06-10 Ma'!T12</f>
        <v/>
      </c>
      <c r="D34" s="27">
        <f>'07-10 Di'!T12</f>
        <v/>
      </c>
      <c r="E34" s="27">
        <f>'08-10 Wo'!T12</f>
        <v/>
      </c>
      <c r="F34" s="27">
        <f>'09-10 Do'!T12</f>
        <v/>
      </c>
      <c r="G34" s="27">
        <f>'10-10 Vr'!T12</f>
        <v/>
      </c>
      <c r="H34" s="27">
        <f>SUM(C37:G37)</f>
        <v/>
      </c>
      <c r="I34" s="27">
        <f>'06-10 Ma'!U12</f>
        <v/>
      </c>
      <c r="J34" s="27">
        <f>'06-10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'06-10 Ma'!T13</f>
        <v/>
      </c>
      <c r="D35" s="27">
        <f>'07-10 Di'!T13</f>
        <v/>
      </c>
      <c r="E35" s="27">
        <f>'08-10 Wo'!T13</f>
        <v/>
      </c>
      <c r="F35" s="27">
        <f>'09-10 Do'!T13</f>
        <v/>
      </c>
      <c r="G35" s="27">
        <f>'10-10 Vr'!T13</f>
        <v/>
      </c>
      <c r="H35" s="27">
        <f>SUM(C38:G38)</f>
        <v/>
      </c>
      <c r="I35" s="27">
        <f>'06-10 Ma'!U13</f>
        <v/>
      </c>
      <c r="J35" s="27">
        <f>'06-10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'06-10 Ma'!Z11</f>
        <v/>
      </c>
      <c r="D36" s="27">
        <f>'07-10 Di'!Z11</f>
        <v/>
      </c>
      <c r="E36" s="27">
        <f>'08-10 Wo'!Z11</f>
        <v/>
      </c>
      <c r="F36" s="27">
        <f>'09-10 Do'!Z11</f>
        <v/>
      </c>
      <c r="G36" s="27">
        <f>'10-10 Vr'!Z11</f>
        <v/>
      </c>
      <c r="H36" s="27">
        <f>SUM(C39:G39)</f>
        <v/>
      </c>
      <c r="I36" s="27">
        <f>'06-10 Ma'!W11</f>
        <v/>
      </c>
      <c r="J36" s="27">
        <f>'06-10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'06-10 Ma'!T14</f>
        <v/>
      </c>
      <c r="D37" s="27">
        <f>'07-10 Di'!T14</f>
        <v/>
      </c>
      <c r="E37" s="27">
        <f>'08-10 Wo'!T14</f>
        <v/>
      </c>
      <c r="F37" s="27">
        <f>'09-10 Do'!T14</f>
        <v/>
      </c>
      <c r="G37" s="27">
        <f>'10-10 Vr'!T14</f>
        <v/>
      </c>
      <c r="H37" s="27">
        <f>SUM(C40:G40)</f>
        <v/>
      </c>
      <c r="I37" s="27">
        <f>'06-10 Ma'!U14</f>
        <v/>
      </c>
      <c r="J37" s="27">
        <f>'06-10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'06-10 Ma'!Z12</f>
        <v/>
      </c>
      <c r="D38" s="27">
        <f>'07-10 Di'!Z12</f>
        <v/>
      </c>
      <c r="E38" s="27">
        <f>'08-10 Wo'!Z12</f>
        <v/>
      </c>
      <c r="F38" s="27">
        <f>'09-10 Do'!Z12</f>
        <v/>
      </c>
      <c r="G38" s="27">
        <f>'10-10 Vr'!Z12</f>
        <v/>
      </c>
      <c r="H38" s="27">
        <f>SUM(C41:G41)</f>
        <v/>
      </c>
      <c r="I38" s="27">
        <f>'06-10 Ma'!W12</f>
        <v/>
      </c>
      <c r="J38" s="27">
        <f>'06-10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'06-10 Ma'!Z13</f>
        <v/>
      </c>
      <c r="D39" s="27">
        <f>'07-10 Di'!Z13</f>
        <v/>
      </c>
      <c r="E39" s="27">
        <f>'08-10 Wo'!Z13</f>
        <v/>
      </c>
      <c r="F39" s="27">
        <f>'09-10 Do'!Z13</f>
        <v/>
      </c>
      <c r="G39" s="27">
        <f>'10-10 Vr'!Z13</f>
        <v/>
      </c>
      <c r="H39" s="27">
        <f>SUM(C42:G42)</f>
        <v/>
      </c>
      <c r="I39" s="27">
        <f>'06-10 Ma'!W13</f>
        <v/>
      </c>
      <c r="J39" s="27">
        <f>'06-10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'06-10 Ma'!T15</f>
        <v/>
      </c>
      <c r="D40" s="27">
        <f>'07-10 Di'!T15</f>
        <v/>
      </c>
      <c r="E40" s="27">
        <f>'08-10 Wo'!T15</f>
        <v/>
      </c>
      <c r="F40" s="27">
        <f>'09-10 Do'!T15</f>
        <v/>
      </c>
      <c r="G40" s="27">
        <f>'10-10 Vr'!T15</f>
        <v/>
      </c>
      <c r="H40" s="27">
        <f>SUM(C43:G43)</f>
        <v/>
      </c>
      <c r="I40" s="27">
        <f>'06-10 Ma'!U15</f>
        <v/>
      </c>
      <c r="J40" s="27">
        <f>'06-10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'06-10 Ma'!T16</f>
        <v/>
      </c>
      <c r="D41" s="27">
        <f>'07-10 Di'!T16</f>
        <v/>
      </c>
      <c r="E41" s="27">
        <f>'08-10 Wo'!T16</f>
        <v/>
      </c>
      <c r="F41" s="27">
        <f>'09-10 Do'!T16</f>
        <v/>
      </c>
      <c r="G41" s="27">
        <f>'10-10 Vr'!T16</f>
        <v/>
      </c>
      <c r="H41" s="27">
        <f>SUM(C44:G44)</f>
        <v/>
      </c>
      <c r="I41" s="27">
        <f>'06-10 Ma'!U16</f>
        <v/>
      </c>
      <c r="J41" s="27">
        <f>'06-10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'06-10 Ma'!Z14</f>
        <v/>
      </c>
      <c r="D42" s="27">
        <f>'07-10 Di'!Z14</f>
        <v/>
      </c>
      <c r="E42" s="27">
        <f>'08-10 Wo'!Z14</f>
        <v/>
      </c>
      <c r="F42" s="27">
        <f>'09-10 Do'!Z14</f>
        <v/>
      </c>
      <c r="G42" s="27">
        <f>'10-10 Vr'!Z14</f>
        <v/>
      </c>
      <c r="H42" s="27">
        <f>SUM(C45:G45)</f>
        <v/>
      </c>
      <c r="I42" s="27">
        <f>'06-10 Ma'!W14</f>
        <v/>
      </c>
      <c r="J42" s="27">
        <f>'06-10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'06-10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'06-10 Ma'!U21</f>
        <v/>
      </c>
      <c r="J43" s="27">
        <f>'06-10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'06-10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'06-10 Ma'!U22</f>
        <v/>
      </c>
      <c r="J44" s="27">
        <f>'06-10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'06-10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'06-10 Ma'!U23</f>
        <v/>
      </c>
      <c r="J45" s="27">
        <f>'06-10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'06-10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'06-10 Ma'!U24</f>
        <v/>
      </c>
      <c r="J46" s="27">
        <f>'06-10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'06-10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'06-10 Ma'!U25</f>
        <v/>
      </c>
      <c r="J47" s="27">
        <f>'06-10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'06-10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'06-10 Ma'!W19</f>
        <v/>
      </c>
      <c r="J48" s="27">
        <f>'06-10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'06-10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'06-10 Ma'!W20</f>
        <v/>
      </c>
      <c r="J49" s="27">
        <f>'06-10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'06-10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'06-10 Ma'!W21</f>
        <v/>
      </c>
      <c r="J50" s="27">
        <f>'06-10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'06-10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'06-10 Ma'!W22</f>
        <v/>
      </c>
      <c r="J51" s="27">
        <f>'06-10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'06-10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'06-10 Ma'!W23</f>
        <v/>
      </c>
      <c r="J52" s="27">
        <f>'06-10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'06-10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'06-10 Ma'!W24</f>
        <v/>
      </c>
      <c r="J53" s="27">
        <f>'06-10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'06-10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'06-10 Ma'!W25</f>
        <v/>
      </c>
      <c r="J54" s="27">
        <f>'06-10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'06-10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'06-10 Ma'!U30</f>
        <v/>
      </c>
      <c r="J55" s="27">
        <f>'06-10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'06-10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'06-10 Ma'!U31</f>
        <v/>
      </c>
      <c r="J56" s="27">
        <f>'06-10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'06-10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'06-10 Ma'!U32</f>
        <v/>
      </c>
      <c r="J57" s="27">
        <f>'06-10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'06-10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'06-10 Ma'!U33</f>
        <v/>
      </c>
      <c r="J58" s="27">
        <f>'06-10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'06-10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'06-10 Ma'!U34</f>
        <v/>
      </c>
      <c r="J59" s="27">
        <f>'06-10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'06-10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'06-10 Ma'!U35</f>
        <v/>
      </c>
      <c r="J60" s="27">
        <f>'06-10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'06-10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'06-10 Ma'!U36</f>
        <v/>
      </c>
      <c r="J61" s="27">
        <f>'06-10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'06-10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'06-10 Ma'!U37</f>
        <v/>
      </c>
      <c r="J62" s="27">
        <f>'06-10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'06-10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'06-10 Ma'!U42</f>
        <v/>
      </c>
      <c r="J63" s="27">
        <f>'06-10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'06-10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'06-10 Ma'!U43</f>
        <v/>
      </c>
      <c r="J64" s="27">
        <f>'06-10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'06-10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'06-10 Ma'!U44</f>
        <v/>
      </c>
      <c r="J65" s="27">
        <f>'06-10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'06-10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'06-10 Ma'!U45</f>
        <v/>
      </c>
      <c r="J66" s="27">
        <f>'06-10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'06-10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'06-10 Ma'!U46</f>
        <v/>
      </c>
      <c r="J67" s="27">
        <f>'06-10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'06-10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'06-10 Ma'!U47</f>
        <v/>
      </c>
      <c r="J68" s="27">
        <f>'06-10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'06-10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'06-10 Ma'!U48</f>
        <v/>
      </c>
      <c r="J69" s="27">
        <f>'06-10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'06-10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'06-10 Ma'!U49</f>
        <v/>
      </c>
      <c r="J70" s="27">
        <f>'06-10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'06-10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'06-10 Ma'!U50</f>
        <v/>
      </c>
      <c r="J71" s="27">
        <f>'06-10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'06-10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'06-10 Ma'!U55</f>
        <v/>
      </c>
      <c r="J72" s="27">
        <f>'06-10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'06-10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'06-10 Ma'!U56</f>
        <v/>
      </c>
      <c r="J73" s="27">
        <f>'06-10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'06-10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'06-10 Ma'!U57</f>
        <v/>
      </c>
      <c r="J74" s="27">
        <f>'06-10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'06-10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'06-10 Ma'!U58</f>
        <v/>
      </c>
      <c r="J75" s="27">
        <f>'06-10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'06-10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'06-10 Ma'!U59</f>
        <v/>
      </c>
      <c r="J76" s="27">
        <f>'06-10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'06-10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'06-10 Ma'!U60</f>
        <v/>
      </c>
      <c r="J77" s="27">
        <f>'06-10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'06-10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'06-10 Ma'!U61</f>
        <v/>
      </c>
      <c r="J78" s="27">
        <f>'06-10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'06-10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'06-10 Ma'!U62</f>
        <v/>
      </c>
      <c r="J79" s="27">
        <f>'06-10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'06-10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'06-10 Ma'!U63</f>
        <v/>
      </c>
      <c r="J80" s="27">
        <f>'06-10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'06-10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'06-10 Ma'!U68</f>
        <v/>
      </c>
      <c r="J81" s="27">
        <f>'06-10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'06-10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'06-10 Ma'!U69</f>
        <v/>
      </c>
      <c r="J82" s="27">
        <f>'06-10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'06-10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'06-10 Ma'!U70</f>
        <v/>
      </c>
      <c r="J83" s="27">
        <f>'06-10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'06-10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'06-10 Ma'!U71</f>
        <v/>
      </c>
      <c r="J84" s="27">
        <f>'06-10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'06-10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'06-10 Ma'!U72</f>
        <v/>
      </c>
      <c r="J85" s="27">
        <f>'06-10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'06-10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'06-10 Ma'!U73</f>
        <v/>
      </c>
      <c r="J86" s="27">
        <f>'06-10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'06-10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'06-10 Ma'!U74</f>
        <v/>
      </c>
      <c r="J87" s="27">
        <f>'06-10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'06-10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'06-10 Ma'!U75</f>
        <v/>
      </c>
      <c r="J88" s="27">
        <f>'06-10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'06-10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'06-10 Ma'!U80</f>
        <v/>
      </c>
      <c r="J89" s="27">
        <f>'06-10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'06-10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'06-10 Ma'!U81</f>
        <v/>
      </c>
      <c r="J90" s="27">
        <f>'06-10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'06-10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'06-10 Ma'!U82</f>
        <v/>
      </c>
      <c r="J91" s="27">
        <f>'06-10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'06-10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'06-10 Ma'!U83</f>
        <v/>
      </c>
      <c r="J92" s="27">
        <f>'06-10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'06-10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'06-10 Ma'!U88</f>
        <v/>
      </c>
      <c r="J93" s="27">
        <f>'06-10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'06-10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'06-10 Ma'!U89</f>
        <v/>
      </c>
      <c r="J94" s="27">
        <f>'06-10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'06-10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'06-10 Ma'!U90</f>
        <v/>
      </c>
      <c r="J95" s="27">
        <f>'06-10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'06-10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'06-10 Ma'!U91</f>
        <v/>
      </c>
      <c r="J96" s="27">
        <f>'06-10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'06-10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'06-10 Ma'!U96</f>
        <v/>
      </c>
      <c r="J97" s="27">
        <f>'06-10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'06-10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'06-10 Ma'!U97</f>
        <v/>
      </c>
      <c r="J98" s="27">
        <f>'06-10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'06-10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'06-10 Ma'!U98</f>
        <v/>
      </c>
      <c r="J99" s="27">
        <f>'06-10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'06-10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'06-10 Ma'!U99</f>
        <v/>
      </c>
      <c r="J100" s="27">
        <f>'06-10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'06-10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'06-10 Ma'!U100</f>
        <v/>
      </c>
      <c r="J101" s="27">
        <f>'06-10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'06-10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'06-10 Ma'!U101</f>
        <v/>
      </c>
      <c r="J102" s="27">
        <f>'06-10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'06-10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'06-10 Ma'!U102</f>
        <v/>
      </c>
      <c r="J103" s="27">
        <f>'06-10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'06-10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'06-10 Ma'!U103</f>
        <v/>
      </c>
      <c r="J104" s="27">
        <f>'06-10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'06-10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'06-10 Ma'!U104</f>
        <v/>
      </c>
      <c r="J105" s="27">
        <f>'06-10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'06-10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'06-10 Ma'!U105</f>
        <v/>
      </c>
      <c r="J106" s="27">
        <f>'06-10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'06-10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'06-10 Ma'!U110</f>
        <v/>
      </c>
      <c r="J107" s="27">
        <f>'06-10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'06-10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'06-10 Ma'!U111</f>
        <v/>
      </c>
      <c r="J108" s="27">
        <f>'06-10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'06-10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'06-10 Ma'!U112</f>
        <v/>
      </c>
      <c r="J109" s="27">
        <f>'06-10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'06-10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'06-10 Ma'!U113</f>
        <v/>
      </c>
      <c r="J110" s="27">
        <f>'06-10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'06-10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'06-10 Ma'!U114</f>
        <v/>
      </c>
      <c r="J111" s="27">
        <f>'06-10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'06-10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'06-10 Ma'!U115</f>
        <v/>
      </c>
      <c r="J112" s="27">
        <f>'06-10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'06-10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'06-10 Ma'!U120</f>
        <v/>
      </c>
      <c r="J113" s="27">
        <f>'06-10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'06-10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'06-10 Ma'!U121</f>
        <v/>
      </c>
      <c r="J114" s="27">
        <f>'06-10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'06-10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'06-10 Ma'!U122</f>
        <v/>
      </c>
      <c r="J115" s="27">
        <f>'06-10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'06-10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'06-10 Ma'!U123</f>
        <v/>
      </c>
      <c r="J116" s="27">
        <f>'06-10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'06-10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'06-10 Ma'!U124</f>
        <v/>
      </c>
      <c r="J117" s="27">
        <f>'06-10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'06-10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'06-10 Ma'!U125</f>
        <v/>
      </c>
      <c r="J118" s="27">
        <f>'06-10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'06-10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'06-10 Ma'!U130</f>
        <v/>
      </c>
      <c r="J119" s="27">
        <f>'06-10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'06-10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'06-10 Ma'!U131</f>
        <v/>
      </c>
      <c r="J120" s="27">
        <f>'06-10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'06-10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'06-10 Ma'!U136</f>
        <v/>
      </c>
      <c r="J121" s="27">
        <f>'06-10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'06-10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'06-10 Ma'!U137</f>
        <v/>
      </c>
      <c r="J122" s="27">
        <f>'06-10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'06-10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'06-10 Ma'!U142</f>
        <v/>
      </c>
      <c r="J123" s="27">
        <f>'06-10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'06-10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'06-10 Ma'!U143</f>
        <v/>
      </c>
      <c r="J124" s="27">
        <f>'06-10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'06-10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'06-10 Ma'!U144</f>
        <v/>
      </c>
      <c r="J125" s="27">
        <f>'06-10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'06-10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'06-10 Ma'!U145</f>
        <v/>
      </c>
      <c r="J126" s="27">
        <f>'06-10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'06-10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'06-10 Ma'!U146</f>
        <v/>
      </c>
      <c r="J127" s="27">
        <f>'06-10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'06-10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'06-10 Ma'!U147</f>
        <v/>
      </c>
      <c r="J128" s="27">
        <f>'06-10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'06-10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'06-10 Ma'!U152</f>
        <v/>
      </c>
      <c r="J129" s="27">
        <f>'06-10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'06-10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'06-10 Ma'!U153</f>
        <v/>
      </c>
      <c r="J130" s="27">
        <f>'06-10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'06-10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'06-10 Ma'!U154</f>
        <v/>
      </c>
      <c r="J131" s="27">
        <f>'06-10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'06-10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'06-10 Ma'!U155</f>
        <v/>
      </c>
      <c r="J132" s="27">
        <f>'06-10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'06-10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'06-10 Ma'!U156</f>
        <v/>
      </c>
      <c r="J133" s="27">
        <f>'06-10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'06-10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'06-10 Ma'!U161</f>
        <v/>
      </c>
      <c r="J134" s="27">
        <f>'06-10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'06-10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'06-10 Ma'!U162</f>
        <v/>
      </c>
      <c r="J135" s="27">
        <f>'06-10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'06-10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'06-10 Ma'!U163</f>
        <v/>
      </c>
      <c r="J136" s="27">
        <f>'06-10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'06-10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'06-10 Ma'!U168</f>
        <v/>
      </c>
      <c r="J137" s="27">
        <f>'06-10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'06-10 Ma'!UNone+'07-10 Di'!UNone+'08-10 Wo'!UNone+'09-10 Do'!UNone+'10-10 Vr'!UNone</f>
        <v/>
      </c>
      <c r="J138" s="27">
        <f>'06-10 Ma'!VNone+'07-10 Di'!VNone+'08-10 Wo'!VNone+'09-10 Do'!VNone+'10-10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42 (13-10-2025)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'13-10 Ma'!H6+'14-10 Di'!H6+'15-10 Wo'!H6+'16-10 Do'!H6+'17-10 Vr'!H6</f>
        <v/>
      </c>
      <c r="H5" s="5">
        <f>'13-10 Ma'!U6+'14-10 Di'!U6+'15-10 Wo'!U6+'16-10 Do'!U6+'17-10 Vr'!U6</f>
        <v/>
      </c>
      <c r="I5" s="6">
        <f>'13-10 Ma'!V6+'14-10 Di'!V6+'15-10 Wo'!V6+'16-10 Do'!V6+'17-10 Vr'!V6</f>
        <v/>
      </c>
      <c r="J5" s="7">
        <f>G5/5</f>
        <v/>
      </c>
      <c r="U5">
        <f>'13-10 Ma'!U6+'14-10 Di'!U6+'15-10 Wo'!U6+'16-10 Do'!U6+'17-10 Vr'!U6</f>
        <v/>
      </c>
      <c r="V5">
        <f>'13-10 Ma'!V6+'14-10 Di'!V6+'15-10 Wo'!V6+'16-10 Do'!V6+'17-10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'13-10 Ma'!U6+'14-10 Di'!U6+'15-10 Wo'!U6+'16-10 Do'!U6+'17-10 Vr'!U6</f>
        <v/>
      </c>
      <c r="I6" s="6">
        <f>'13-10 Ma'!V6+'14-10 Di'!V6+'15-10 Wo'!V6+'16-10 Do'!V6+'17-10 Vr'!V6</f>
        <v/>
      </c>
      <c r="J6" s="7">
        <f>G6/5</f>
        <v/>
      </c>
      <c r="U6">
        <f>'13-10 Ma'!U6+'14-10 Di'!U6+'15-10 Wo'!U6+'16-10 Do'!U6+'17-10 Vr'!U6</f>
        <v/>
      </c>
      <c r="V6">
        <f>'13-10 Ma'!V6+'14-10 Di'!V6+'15-10 Wo'!V6+'16-10 Do'!V6+'17-10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'13-10 Ma'!H19+'14-10 Di'!H19+'15-10 Wo'!H19+'16-10 Do'!H19+'17-10 Vr'!H19</f>
        <v/>
      </c>
      <c r="H7" s="5">
        <f>0</f>
        <v/>
      </c>
      <c r="I7" s="6">
        <f>0</f>
        <v/>
      </c>
      <c r="J7" s="7">
        <f>G7/5</f>
        <v/>
      </c>
      <c r="U7">
        <f>'13-10 Ma'!U19+'14-10 Di'!U19+'15-10 Wo'!U19+'16-10 Do'!U19+'17-10 Vr'!U19</f>
        <v/>
      </c>
      <c r="V7">
        <f>'13-10 Ma'!V19+'14-10 Di'!V19+'15-10 Wo'!V19+'16-10 Do'!V19+'17-10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'13-10 Ma'!U17+'14-10 Di'!U17+'15-10 Wo'!U17+'16-10 Do'!U17+'17-10 Vr'!U17</f>
        <v/>
      </c>
      <c r="V8">
        <f>'13-10 Ma'!V17+'14-10 Di'!V17+'15-10 Wo'!V17+'16-10 Do'!V17+'17-10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'13-10 Ma'!H28+'14-10 Di'!H28+'15-10 Wo'!H28+'16-10 Do'!H28+'17-10 Vr'!H28</f>
        <v/>
      </c>
      <c r="H9" s="5">
        <f>0</f>
        <v/>
      </c>
      <c r="I9" s="6">
        <f>0</f>
        <v/>
      </c>
      <c r="J9" s="7">
        <f>G9/5</f>
        <v/>
      </c>
      <c r="U9">
        <f>'13-10 Ma'!U28+'14-10 Di'!U28+'15-10 Wo'!U28+'16-10 Do'!U28+'17-10 Vr'!U28</f>
        <v/>
      </c>
      <c r="V9">
        <f>'13-10 Ma'!V28+'14-10 Di'!V28+'15-10 Wo'!V28+'16-10 Do'!V28+'17-10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'13-10 Ma'!U40+'14-10 Di'!U40+'15-10 Wo'!U40+'16-10 Do'!U40+'17-10 Vr'!U40</f>
        <v/>
      </c>
      <c r="V10">
        <f>'13-10 Ma'!V40+'14-10 Di'!V40+'15-10 Wo'!V40+'16-10 Do'!V40+'17-10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'13-10 Ma'!U53+'14-10 Di'!U53+'15-10 Wo'!U53+'16-10 Do'!U53+'17-10 Vr'!U53</f>
        <v/>
      </c>
      <c r="V11">
        <f>'13-10 Ma'!V53+'14-10 Di'!V53+'15-10 Wo'!V53+'16-10 Do'!V53+'17-10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'13-10 Ma'!U66+'14-10 Di'!U66+'15-10 Wo'!U66+'16-10 Do'!U66+'17-10 Vr'!U66</f>
        <v/>
      </c>
      <c r="V12">
        <f>'13-10 Ma'!V66+'14-10 Di'!V66+'15-10 Wo'!V66+'16-10 Do'!V66+'17-10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'13-10 Ma'!H78+'14-10 Di'!H78+'15-10 Wo'!H78+'16-10 Do'!H78+'17-10 Vr'!H78</f>
        <v/>
      </c>
      <c r="H13" s="5">
        <f>0</f>
        <v/>
      </c>
      <c r="I13" s="6">
        <f>0</f>
        <v/>
      </c>
      <c r="J13" s="7">
        <f>G13/5</f>
        <v/>
      </c>
      <c r="U13">
        <f>'13-10 Ma'!U78+'14-10 Di'!U78+'15-10 Wo'!U78+'16-10 Do'!U78+'17-10 Vr'!U78</f>
        <v/>
      </c>
      <c r="V13">
        <f>'13-10 Ma'!V78+'14-10 Di'!V78+'15-10 Wo'!V78+'16-10 Do'!V78+'17-10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'13-10 Ma'!U86+'14-10 Di'!U86+'15-10 Wo'!U86+'16-10 Do'!U86+'17-10 Vr'!U86</f>
        <v/>
      </c>
      <c r="V14">
        <f>'13-10 Ma'!V86+'14-10 Di'!V86+'15-10 Wo'!V86+'16-10 Do'!V86+'17-10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'13-10 Ma'!U94+'14-10 Di'!U94+'15-10 Wo'!U94+'16-10 Do'!U94+'17-10 Vr'!U94</f>
        <v/>
      </c>
      <c r="V15">
        <f>'13-10 Ma'!V94+'14-10 Di'!V94+'15-10 Wo'!V94+'16-10 Do'!V94+'17-10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'13-10 Ma'!U108+'14-10 Di'!U108+'15-10 Wo'!U108+'16-10 Do'!U108+'17-10 Vr'!U108</f>
        <v/>
      </c>
      <c r="V16">
        <f>'13-10 Ma'!V108+'14-10 Di'!V108+'15-10 Wo'!V108+'16-10 Do'!V108+'17-10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'13-10 Ma'!U118+'14-10 Di'!U118+'15-10 Wo'!U118+'16-10 Do'!U118+'17-10 Vr'!U118</f>
        <v/>
      </c>
      <c r="V17">
        <f>'13-10 Ma'!V118+'14-10 Di'!V118+'15-10 Wo'!V118+'16-10 Do'!V118+'17-10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'13-10 Ma'!U128+'14-10 Di'!U128+'15-10 Wo'!U128+'16-10 Do'!U128+'17-10 Vr'!U128</f>
        <v/>
      </c>
      <c r="V18">
        <f>'13-10 Ma'!V128+'14-10 Di'!V128+'15-10 Wo'!V128+'16-10 Do'!V128+'17-10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'13-10 Ma'!U134+'14-10 Di'!U134+'15-10 Wo'!U134+'16-10 Do'!U134+'17-10 Vr'!U134</f>
        <v/>
      </c>
      <c r="V19">
        <f>'13-10 Ma'!V134+'14-10 Di'!V134+'15-10 Wo'!V134+'16-10 Do'!V134+'17-10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'13-10 Ma'!U140+'14-10 Di'!U140+'15-10 Wo'!U140+'16-10 Do'!U140+'17-10 Vr'!U140</f>
        <v/>
      </c>
      <c r="V20">
        <f>'13-10 Ma'!V140+'14-10 Di'!V140+'15-10 Wo'!V140+'16-10 Do'!V140+'17-10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'13-10 Ma'!U150+'14-10 Di'!U150+'15-10 Wo'!U150+'16-10 Do'!U150+'17-10 Vr'!U150</f>
        <v/>
      </c>
      <c r="V21">
        <f>'13-10 Ma'!V150+'14-10 Di'!V150+'15-10 Wo'!V150+'16-10 Do'!V150+'17-10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'13-10 Ma'!U159+'14-10 Di'!U159+'15-10 Wo'!U159+'16-10 Do'!U159+'17-10 Vr'!U159</f>
        <v/>
      </c>
      <c r="V22">
        <f>'13-10 Ma'!V159+'14-10 Di'!V159+'15-10 Wo'!V159+'16-10 Do'!V159+'17-10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'13-10 Ma'!U166+'14-10 Di'!U166+'15-10 Wo'!U166+'16-10 Do'!U166+'17-10 Vr'!U166</f>
        <v/>
      </c>
      <c r="V23">
        <f>'13-10 Ma'!V166+'14-10 Di'!V166+'15-10 Wo'!V166+'16-10 Do'!V166+'17-10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'13-10 Ma'!Z8</f>
        <v/>
      </c>
      <c r="D27" s="27">
        <f>'14-10 Di'!Z8</f>
        <v/>
      </c>
      <c r="E27" s="27">
        <f>'15-10 Wo'!Z8</f>
        <v/>
      </c>
      <c r="F27" s="27">
        <f>'16-10 Do'!Z8</f>
        <v/>
      </c>
      <c r="G27" s="27">
        <f>'17-10 Vr'!Z8</f>
        <v/>
      </c>
      <c r="H27" s="27">
        <f>SUM(C30:G30)</f>
        <v/>
      </c>
      <c r="I27" s="27">
        <f>'13-10 Ma'!W8</f>
        <v/>
      </c>
      <c r="J27" s="27">
        <f>'13-10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'13-10 Ma'!T8</f>
        <v/>
      </c>
      <c r="D28" s="27">
        <f>'14-10 Di'!T8</f>
        <v/>
      </c>
      <c r="E28" s="27">
        <f>'15-10 Wo'!T8</f>
        <v/>
      </c>
      <c r="F28" s="27">
        <f>'16-10 Do'!T8</f>
        <v/>
      </c>
      <c r="G28" s="27">
        <f>'17-10 Vr'!T8</f>
        <v/>
      </c>
      <c r="H28" s="27">
        <f>SUM(C31:G31)</f>
        <v/>
      </c>
      <c r="I28" s="27">
        <f>'13-10 Ma'!U8</f>
        <v/>
      </c>
      <c r="J28" s="27">
        <f>'13-10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'13-10 Ma'!T9</f>
        <v/>
      </c>
      <c r="D29" s="27">
        <f>'14-10 Di'!T9</f>
        <v/>
      </c>
      <c r="E29" s="27">
        <f>'15-10 Wo'!T9</f>
        <v/>
      </c>
      <c r="F29" s="27">
        <f>'16-10 Do'!T9</f>
        <v/>
      </c>
      <c r="G29" s="27">
        <f>'17-10 Vr'!T9</f>
        <v/>
      </c>
      <c r="H29" s="27">
        <f>SUM(C32:G32)</f>
        <v/>
      </c>
      <c r="I29" s="27">
        <f>'13-10 Ma'!U9</f>
        <v/>
      </c>
      <c r="J29" s="27">
        <f>'13-10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'13-10 Ma'!Z9</f>
        <v/>
      </c>
      <c r="D30" s="27">
        <f>'14-10 Di'!Z9</f>
        <v/>
      </c>
      <c r="E30" s="27">
        <f>'15-10 Wo'!Z9</f>
        <v/>
      </c>
      <c r="F30" s="27">
        <f>'16-10 Do'!Z9</f>
        <v/>
      </c>
      <c r="G30" s="27">
        <f>'17-10 Vr'!Z9</f>
        <v/>
      </c>
      <c r="H30" s="27">
        <f>SUM(C33:G33)</f>
        <v/>
      </c>
      <c r="I30" s="27">
        <f>'13-10 Ma'!W9</f>
        <v/>
      </c>
      <c r="J30" s="27">
        <f>'13-10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'13-10 Ma'!T10</f>
        <v/>
      </c>
      <c r="D31" s="27">
        <f>'14-10 Di'!T10</f>
        <v/>
      </c>
      <c r="E31" s="27">
        <f>'15-10 Wo'!T10</f>
        <v/>
      </c>
      <c r="F31" s="27">
        <f>'16-10 Do'!T10</f>
        <v/>
      </c>
      <c r="G31" s="27">
        <f>'17-10 Vr'!T10</f>
        <v/>
      </c>
      <c r="H31" s="27">
        <f>SUM(C34:G34)</f>
        <v/>
      </c>
      <c r="I31" s="27">
        <f>'13-10 Ma'!U10</f>
        <v/>
      </c>
      <c r="J31" s="27">
        <f>'13-10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'13-10 Ma'!Z10</f>
        <v/>
      </c>
      <c r="D32" s="27">
        <f>'14-10 Di'!Z10</f>
        <v/>
      </c>
      <c r="E32" s="27">
        <f>'15-10 Wo'!Z10</f>
        <v/>
      </c>
      <c r="F32" s="27">
        <f>'16-10 Do'!Z10</f>
        <v/>
      </c>
      <c r="G32" s="27">
        <f>'17-10 Vr'!Z10</f>
        <v/>
      </c>
      <c r="H32" s="27">
        <f>SUM(C35:G35)</f>
        <v/>
      </c>
      <c r="I32" s="27">
        <f>'13-10 Ma'!W10</f>
        <v/>
      </c>
      <c r="J32" s="27">
        <f>'13-10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'13-10 Ma'!T11</f>
        <v/>
      </c>
      <c r="D33" s="27">
        <f>'14-10 Di'!T11</f>
        <v/>
      </c>
      <c r="E33" s="27">
        <f>'15-10 Wo'!T11</f>
        <v/>
      </c>
      <c r="F33" s="27">
        <f>'16-10 Do'!T11</f>
        <v/>
      </c>
      <c r="G33" s="27">
        <f>'17-10 Vr'!T11</f>
        <v/>
      </c>
      <c r="H33" s="27">
        <f>SUM(C36:G36)</f>
        <v/>
      </c>
      <c r="I33" s="27">
        <f>'13-10 Ma'!U11</f>
        <v/>
      </c>
      <c r="J33" s="27">
        <f>'13-10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'13-10 Ma'!T12</f>
        <v/>
      </c>
      <c r="D34" s="27">
        <f>'14-10 Di'!T12</f>
        <v/>
      </c>
      <c r="E34" s="27">
        <f>'15-10 Wo'!T12</f>
        <v/>
      </c>
      <c r="F34" s="27">
        <f>'16-10 Do'!T12</f>
        <v/>
      </c>
      <c r="G34" s="27">
        <f>'17-10 Vr'!T12</f>
        <v/>
      </c>
      <c r="H34" s="27">
        <f>SUM(C37:G37)</f>
        <v/>
      </c>
      <c r="I34" s="27">
        <f>'13-10 Ma'!U12</f>
        <v/>
      </c>
      <c r="J34" s="27">
        <f>'13-10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'13-10 Ma'!T13</f>
        <v/>
      </c>
      <c r="D35" s="27">
        <f>'14-10 Di'!T13</f>
        <v/>
      </c>
      <c r="E35" s="27">
        <f>'15-10 Wo'!T13</f>
        <v/>
      </c>
      <c r="F35" s="27">
        <f>'16-10 Do'!T13</f>
        <v/>
      </c>
      <c r="G35" s="27">
        <f>'17-10 Vr'!T13</f>
        <v/>
      </c>
      <c r="H35" s="27">
        <f>SUM(C38:G38)</f>
        <v/>
      </c>
      <c r="I35" s="27">
        <f>'13-10 Ma'!U13</f>
        <v/>
      </c>
      <c r="J35" s="27">
        <f>'13-10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'13-10 Ma'!Z11</f>
        <v/>
      </c>
      <c r="D36" s="27">
        <f>'14-10 Di'!Z11</f>
        <v/>
      </c>
      <c r="E36" s="27">
        <f>'15-10 Wo'!Z11</f>
        <v/>
      </c>
      <c r="F36" s="27">
        <f>'16-10 Do'!Z11</f>
        <v/>
      </c>
      <c r="G36" s="27">
        <f>'17-10 Vr'!Z11</f>
        <v/>
      </c>
      <c r="H36" s="27">
        <f>SUM(C39:G39)</f>
        <v/>
      </c>
      <c r="I36" s="27">
        <f>'13-10 Ma'!W11</f>
        <v/>
      </c>
      <c r="J36" s="27">
        <f>'13-10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'13-10 Ma'!T14</f>
        <v/>
      </c>
      <c r="D37" s="27">
        <f>'14-10 Di'!T14</f>
        <v/>
      </c>
      <c r="E37" s="27">
        <f>'15-10 Wo'!T14</f>
        <v/>
      </c>
      <c r="F37" s="27">
        <f>'16-10 Do'!T14</f>
        <v/>
      </c>
      <c r="G37" s="27">
        <f>'17-10 Vr'!T14</f>
        <v/>
      </c>
      <c r="H37" s="27">
        <f>SUM(C40:G40)</f>
        <v/>
      </c>
      <c r="I37" s="27">
        <f>'13-10 Ma'!U14</f>
        <v/>
      </c>
      <c r="J37" s="27">
        <f>'13-10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'13-10 Ma'!Z12</f>
        <v/>
      </c>
      <c r="D38" s="27">
        <f>'14-10 Di'!Z12</f>
        <v/>
      </c>
      <c r="E38" s="27">
        <f>'15-10 Wo'!Z12</f>
        <v/>
      </c>
      <c r="F38" s="27">
        <f>'16-10 Do'!Z12</f>
        <v/>
      </c>
      <c r="G38" s="27">
        <f>'17-10 Vr'!Z12</f>
        <v/>
      </c>
      <c r="H38" s="27">
        <f>SUM(C41:G41)</f>
        <v/>
      </c>
      <c r="I38" s="27">
        <f>'13-10 Ma'!W12</f>
        <v/>
      </c>
      <c r="J38" s="27">
        <f>'13-10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'13-10 Ma'!Z13</f>
        <v/>
      </c>
      <c r="D39" s="27">
        <f>'14-10 Di'!Z13</f>
        <v/>
      </c>
      <c r="E39" s="27">
        <f>'15-10 Wo'!Z13</f>
        <v/>
      </c>
      <c r="F39" s="27">
        <f>'16-10 Do'!Z13</f>
        <v/>
      </c>
      <c r="G39" s="27">
        <f>'17-10 Vr'!Z13</f>
        <v/>
      </c>
      <c r="H39" s="27">
        <f>SUM(C42:G42)</f>
        <v/>
      </c>
      <c r="I39" s="27">
        <f>'13-10 Ma'!W13</f>
        <v/>
      </c>
      <c r="J39" s="27">
        <f>'13-10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'13-10 Ma'!T15</f>
        <v/>
      </c>
      <c r="D40" s="27">
        <f>'14-10 Di'!T15</f>
        <v/>
      </c>
      <c r="E40" s="27">
        <f>'15-10 Wo'!T15</f>
        <v/>
      </c>
      <c r="F40" s="27">
        <f>'16-10 Do'!T15</f>
        <v/>
      </c>
      <c r="G40" s="27">
        <f>'17-10 Vr'!T15</f>
        <v/>
      </c>
      <c r="H40" s="27">
        <f>SUM(C43:G43)</f>
        <v/>
      </c>
      <c r="I40" s="27">
        <f>'13-10 Ma'!U15</f>
        <v/>
      </c>
      <c r="J40" s="27">
        <f>'13-10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'13-10 Ma'!T16</f>
        <v/>
      </c>
      <c r="D41" s="27">
        <f>'14-10 Di'!T16</f>
        <v/>
      </c>
      <c r="E41" s="27">
        <f>'15-10 Wo'!T16</f>
        <v/>
      </c>
      <c r="F41" s="27">
        <f>'16-10 Do'!T16</f>
        <v/>
      </c>
      <c r="G41" s="27">
        <f>'17-10 Vr'!T16</f>
        <v/>
      </c>
      <c r="H41" s="27">
        <f>SUM(C44:G44)</f>
        <v/>
      </c>
      <c r="I41" s="27">
        <f>'13-10 Ma'!U16</f>
        <v/>
      </c>
      <c r="J41" s="27">
        <f>'13-10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'13-10 Ma'!Z14</f>
        <v/>
      </c>
      <c r="D42" s="27">
        <f>'14-10 Di'!Z14</f>
        <v/>
      </c>
      <c r="E42" s="27">
        <f>'15-10 Wo'!Z14</f>
        <v/>
      </c>
      <c r="F42" s="27">
        <f>'16-10 Do'!Z14</f>
        <v/>
      </c>
      <c r="G42" s="27">
        <f>'17-10 Vr'!Z14</f>
        <v/>
      </c>
      <c r="H42" s="27">
        <f>SUM(C45:G45)</f>
        <v/>
      </c>
      <c r="I42" s="27">
        <f>'13-10 Ma'!W14</f>
        <v/>
      </c>
      <c r="J42" s="27">
        <f>'13-10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'13-10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'13-10 Ma'!U21</f>
        <v/>
      </c>
      <c r="J43" s="27">
        <f>'13-10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'13-10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'13-10 Ma'!U22</f>
        <v/>
      </c>
      <c r="J44" s="27">
        <f>'13-10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'13-10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'13-10 Ma'!U23</f>
        <v/>
      </c>
      <c r="J45" s="27">
        <f>'13-10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'13-10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'13-10 Ma'!U24</f>
        <v/>
      </c>
      <c r="J46" s="27">
        <f>'13-10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'13-10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'13-10 Ma'!U25</f>
        <v/>
      </c>
      <c r="J47" s="27">
        <f>'13-10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'13-10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'13-10 Ma'!W19</f>
        <v/>
      </c>
      <c r="J48" s="27">
        <f>'13-10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'13-10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'13-10 Ma'!W20</f>
        <v/>
      </c>
      <c r="J49" s="27">
        <f>'13-10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'13-10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'13-10 Ma'!W21</f>
        <v/>
      </c>
      <c r="J50" s="27">
        <f>'13-10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'13-10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'13-10 Ma'!W22</f>
        <v/>
      </c>
      <c r="J51" s="27">
        <f>'13-10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'13-10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'13-10 Ma'!W23</f>
        <v/>
      </c>
      <c r="J52" s="27">
        <f>'13-10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'13-10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'13-10 Ma'!W24</f>
        <v/>
      </c>
      <c r="J53" s="27">
        <f>'13-10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'13-10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'13-10 Ma'!W25</f>
        <v/>
      </c>
      <c r="J54" s="27">
        <f>'13-10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'13-10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'13-10 Ma'!U30</f>
        <v/>
      </c>
      <c r="J55" s="27">
        <f>'13-10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'13-10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'13-10 Ma'!U31</f>
        <v/>
      </c>
      <c r="J56" s="27">
        <f>'13-10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'13-10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'13-10 Ma'!U32</f>
        <v/>
      </c>
      <c r="J57" s="27">
        <f>'13-10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'13-10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'13-10 Ma'!U33</f>
        <v/>
      </c>
      <c r="J58" s="27">
        <f>'13-10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'13-10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'13-10 Ma'!U34</f>
        <v/>
      </c>
      <c r="J59" s="27">
        <f>'13-10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'13-10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'13-10 Ma'!U35</f>
        <v/>
      </c>
      <c r="J60" s="27">
        <f>'13-10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'13-10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'13-10 Ma'!U36</f>
        <v/>
      </c>
      <c r="J61" s="27">
        <f>'13-10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'13-10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'13-10 Ma'!U37</f>
        <v/>
      </c>
      <c r="J62" s="27">
        <f>'13-10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'13-10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'13-10 Ma'!U42</f>
        <v/>
      </c>
      <c r="J63" s="27">
        <f>'13-10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'13-10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'13-10 Ma'!U43</f>
        <v/>
      </c>
      <c r="J64" s="27">
        <f>'13-10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'13-10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'13-10 Ma'!U44</f>
        <v/>
      </c>
      <c r="J65" s="27">
        <f>'13-10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'13-10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'13-10 Ma'!U45</f>
        <v/>
      </c>
      <c r="J66" s="27">
        <f>'13-10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'13-10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'13-10 Ma'!U46</f>
        <v/>
      </c>
      <c r="J67" s="27">
        <f>'13-10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'13-10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'13-10 Ma'!U47</f>
        <v/>
      </c>
      <c r="J68" s="27">
        <f>'13-10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'13-10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'13-10 Ma'!U48</f>
        <v/>
      </c>
      <c r="J69" s="27">
        <f>'13-10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'13-10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'13-10 Ma'!U49</f>
        <v/>
      </c>
      <c r="J70" s="27">
        <f>'13-10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'13-10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'13-10 Ma'!U50</f>
        <v/>
      </c>
      <c r="J71" s="27">
        <f>'13-10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'13-10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'13-10 Ma'!U55</f>
        <v/>
      </c>
      <c r="J72" s="27">
        <f>'13-10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'13-10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'13-10 Ma'!U56</f>
        <v/>
      </c>
      <c r="J73" s="27">
        <f>'13-10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'13-10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'13-10 Ma'!U57</f>
        <v/>
      </c>
      <c r="J74" s="27">
        <f>'13-10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'13-10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'13-10 Ma'!U58</f>
        <v/>
      </c>
      <c r="J75" s="27">
        <f>'13-10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'13-10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'13-10 Ma'!U59</f>
        <v/>
      </c>
      <c r="J76" s="27">
        <f>'13-10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'13-10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'13-10 Ma'!U60</f>
        <v/>
      </c>
      <c r="J77" s="27">
        <f>'13-10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'13-10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'13-10 Ma'!U61</f>
        <v/>
      </c>
      <c r="J78" s="27">
        <f>'13-10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'13-10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'13-10 Ma'!U62</f>
        <v/>
      </c>
      <c r="J79" s="27">
        <f>'13-10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'13-10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'13-10 Ma'!U63</f>
        <v/>
      </c>
      <c r="J80" s="27">
        <f>'13-10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'13-10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'13-10 Ma'!U68</f>
        <v/>
      </c>
      <c r="J81" s="27">
        <f>'13-10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'13-10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'13-10 Ma'!U69</f>
        <v/>
      </c>
      <c r="J82" s="27">
        <f>'13-10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'13-10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'13-10 Ma'!U70</f>
        <v/>
      </c>
      <c r="J83" s="27">
        <f>'13-10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'13-10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'13-10 Ma'!U71</f>
        <v/>
      </c>
      <c r="J84" s="27">
        <f>'13-10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'13-10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'13-10 Ma'!U72</f>
        <v/>
      </c>
      <c r="J85" s="27">
        <f>'13-10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'13-10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'13-10 Ma'!U73</f>
        <v/>
      </c>
      <c r="J86" s="27">
        <f>'13-10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'13-10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'13-10 Ma'!U74</f>
        <v/>
      </c>
      <c r="J87" s="27">
        <f>'13-10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'13-10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'13-10 Ma'!U75</f>
        <v/>
      </c>
      <c r="J88" s="27">
        <f>'13-10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'13-10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'13-10 Ma'!U80</f>
        <v/>
      </c>
      <c r="J89" s="27">
        <f>'13-10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'13-10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'13-10 Ma'!U81</f>
        <v/>
      </c>
      <c r="J90" s="27">
        <f>'13-10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'13-10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'13-10 Ma'!U82</f>
        <v/>
      </c>
      <c r="J91" s="27">
        <f>'13-10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'13-10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'13-10 Ma'!U83</f>
        <v/>
      </c>
      <c r="J92" s="27">
        <f>'13-10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'13-10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'13-10 Ma'!U88</f>
        <v/>
      </c>
      <c r="J93" s="27">
        <f>'13-10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'13-10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'13-10 Ma'!U89</f>
        <v/>
      </c>
      <c r="J94" s="27">
        <f>'13-10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'13-10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'13-10 Ma'!U90</f>
        <v/>
      </c>
      <c r="J95" s="27">
        <f>'13-10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'13-10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'13-10 Ma'!U91</f>
        <v/>
      </c>
      <c r="J96" s="27">
        <f>'13-10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'13-10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'13-10 Ma'!U96</f>
        <v/>
      </c>
      <c r="J97" s="27">
        <f>'13-10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'13-10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'13-10 Ma'!U97</f>
        <v/>
      </c>
      <c r="J98" s="27">
        <f>'13-10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'13-10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'13-10 Ma'!U98</f>
        <v/>
      </c>
      <c r="J99" s="27">
        <f>'13-10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'13-10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'13-10 Ma'!U99</f>
        <v/>
      </c>
      <c r="J100" s="27">
        <f>'13-10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'13-10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'13-10 Ma'!U100</f>
        <v/>
      </c>
      <c r="J101" s="27">
        <f>'13-10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'13-10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'13-10 Ma'!U101</f>
        <v/>
      </c>
      <c r="J102" s="27">
        <f>'13-10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'13-10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'13-10 Ma'!U102</f>
        <v/>
      </c>
      <c r="J103" s="27">
        <f>'13-10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'13-10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'13-10 Ma'!U103</f>
        <v/>
      </c>
      <c r="J104" s="27">
        <f>'13-10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'13-10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'13-10 Ma'!U104</f>
        <v/>
      </c>
      <c r="J105" s="27">
        <f>'13-10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'13-10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'13-10 Ma'!U105</f>
        <v/>
      </c>
      <c r="J106" s="27">
        <f>'13-10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'13-10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'13-10 Ma'!U110</f>
        <v/>
      </c>
      <c r="J107" s="27">
        <f>'13-10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'13-10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'13-10 Ma'!U111</f>
        <v/>
      </c>
      <c r="J108" s="27">
        <f>'13-10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'13-10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'13-10 Ma'!U112</f>
        <v/>
      </c>
      <c r="J109" s="27">
        <f>'13-10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'13-10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'13-10 Ma'!U113</f>
        <v/>
      </c>
      <c r="J110" s="27">
        <f>'13-10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'13-10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'13-10 Ma'!U114</f>
        <v/>
      </c>
      <c r="J111" s="27">
        <f>'13-10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'13-10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'13-10 Ma'!U115</f>
        <v/>
      </c>
      <c r="J112" s="27">
        <f>'13-10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'13-10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'13-10 Ma'!U120</f>
        <v/>
      </c>
      <c r="J113" s="27">
        <f>'13-10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'13-10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'13-10 Ma'!U121</f>
        <v/>
      </c>
      <c r="J114" s="27">
        <f>'13-10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'13-10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'13-10 Ma'!U122</f>
        <v/>
      </c>
      <c r="J115" s="27">
        <f>'13-10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'13-10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'13-10 Ma'!U123</f>
        <v/>
      </c>
      <c r="J116" s="27">
        <f>'13-10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'13-10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'13-10 Ma'!U124</f>
        <v/>
      </c>
      <c r="J117" s="27">
        <f>'13-10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'13-10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'13-10 Ma'!U125</f>
        <v/>
      </c>
      <c r="J118" s="27">
        <f>'13-10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'13-10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'13-10 Ma'!U130</f>
        <v/>
      </c>
      <c r="J119" s="27">
        <f>'13-10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'13-10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'13-10 Ma'!U131</f>
        <v/>
      </c>
      <c r="J120" s="27">
        <f>'13-10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'13-10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'13-10 Ma'!U136</f>
        <v/>
      </c>
      <c r="J121" s="27">
        <f>'13-10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'13-10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'13-10 Ma'!U137</f>
        <v/>
      </c>
      <c r="J122" s="27">
        <f>'13-10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'13-10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'13-10 Ma'!U142</f>
        <v/>
      </c>
      <c r="J123" s="27">
        <f>'13-10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'13-10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'13-10 Ma'!U143</f>
        <v/>
      </c>
      <c r="J124" s="27">
        <f>'13-10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'13-10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'13-10 Ma'!U144</f>
        <v/>
      </c>
      <c r="J125" s="27">
        <f>'13-10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'13-10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'13-10 Ma'!U145</f>
        <v/>
      </c>
      <c r="J126" s="27">
        <f>'13-10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'13-10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'13-10 Ma'!U146</f>
        <v/>
      </c>
      <c r="J127" s="27">
        <f>'13-10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'13-10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'13-10 Ma'!U147</f>
        <v/>
      </c>
      <c r="J128" s="27">
        <f>'13-10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'13-10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'13-10 Ma'!U152</f>
        <v/>
      </c>
      <c r="J129" s="27">
        <f>'13-10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'13-10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'13-10 Ma'!U153</f>
        <v/>
      </c>
      <c r="J130" s="27">
        <f>'13-10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'13-10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'13-10 Ma'!U154</f>
        <v/>
      </c>
      <c r="J131" s="27">
        <f>'13-10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'13-10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'13-10 Ma'!U155</f>
        <v/>
      </c>
      <c r="J132" s="27">
        <f>'13-10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'13-10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'13-10 Ma'!U156</f>
        <v/>
      </c>
      <c r="J133" s="27">
        <f>'13-10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'13-10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'13-10 Ma'!U161</f>
        <v/>
      </c>
      <c r="J134" s="27">
        <f>'13-10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'13-10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'13-10 Ma'!U162</f>
        <v/>
      </c>
      <c r="J135" s="27">
        <f>'13-10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'13-10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'13-10 Ma'!U163</f>
        <v/>
      </c>
      <c r="J136" s="27">
        <f>'13-10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'13-10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'13-10 Ma'!U168</f>
        <v/>
      </c>
      <c r="J137" s="27">
        <f>'13-10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'13-10 Ma'!UNone+'14-10 Di'!UNone+'15-10 Wo'!UNone+'16-10 Do'!UNone+'17-10 Vr'!UNone</f>
        <v/>
      </c>
      <c r="J138" s="27">
        <f>'13-10 Ma'!VNone+'14-10 Di'!VNone+'15-10 Wo'!VNone+'16-10 Do'!VNone+'17-10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43 (20-10-2025)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'20-10 Ma'!H6+'21-10 Di'!H6+'22-10 Wo'!H6+'23-10 Do'!H6+'24-10 Vr'!H6</f>
        <v/>
      </c>
      <c r="H5" s="5">
        <f>'20-10 Ma'!U6+'21-10 Di'!U6+'22-10 Wo'!U6+'23-10 Do'!U6+'24-10 Vr'!U6</f>
        <v/>
      </c>
      <c r="I5" s="6">
        <f>'20-10 Ma'!V6+'21-10 Di'!V6+'22-10 Wo'!V6+'23-10 Do'!V6+'24-10 Vr'!V6</f>
        <v/>
      </c>
      <c r="J5" s="7">
        <f>G5/5</f>
        <v/>
      </c>
      <c r="U5">
        <f>'20-10 Ma'!U6+'21-10 Di'!U6+'22-10 Wo'!U6+'23-10 Do'!U6+'24-10 Vr'!U6</f>
        <v/>
      </c>
      <c r="V5">
        <f>'20-10 Ma'!V6+'21-10 Di'!V6+'22-10 Wo'!V6+'23-10 Do'!V6+'24-10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'20-10 Ma'!U6+'21-10 Di'!U6+'22-10 Wo'!U6+'23-10 Do'!U6+'24-10 Vr'!U6</f>
        <v/>
      </c>
      <c r="I6" s="6">
        <f>'20-10 Ma'!V6+'21-10 Di'!V6+'22-10 Wo'!V6+'23-10 Do'!V6+'24-10 Vr'!V6</f>
        <v/>
      </c>
      <c r="J6" s="7">
        <f>G6/5</f>
        <v/>
      </c>
      <c r="U6">
        <f>'20-10 Ma'!U6+'21-10 Di'!U6+'22-10 Wo'!U6+'23-10 Do'!U6+'24-10 Vr'!U6</f>
        <v/>
      </c>
      <c r="V6">
        <f>'20-10 Ma'!V6+'21-10 Di'!V6+'22-10 Wo'!V6+'23-10 Do'!V6+'24-10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'20-10 Ma'!H19+'21-10 Di'!H19+'22-10 Wo'!H19+'23-10 Do'!H19+'24-10 Vr'!H19</f>
        <v/>
      </c>
      <c r="H7" s="5">
        <f>0</f>
        <v/>
      </c>
      <c r="I7" s="6">
        <f>0</f>
        <v/>
      </c>
      <c r="J7" s="7">
        <f>G7/5</f>
        <v/>
      </c>
      <c r="U7">
        <f>'20-10 Ma'!U19+'21-10 Di'!U19+'22-10 Wo'!U19+'23-10 Do'!U19+'24-10 Vr'!U19</f>
        <v/>
      </c>
      <c r="V7">
        <f>'20-10 Ma'!V19+'21-10 Di'!V19+'22-10 Wo'!V19+'23-10 Do'!V19+'24-10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'20-10 Ma'!U17+'21-10 Di'!U17+'22-10 Wo'!U17+'23-10 Do'!U17+'24-10 Vr'!U17</f>
        <v/>
      </c>
      <c r="V8">
        <f>'20-10 Ma'!V17+'21-10 Di'!V17+'22-10 Wo'!V17+'23-10 Do'!V17+'24-10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'20-10 Ma'!H28+'21-10 Di'!H28+'22-10 Wo'!H28+'23-10 Do'!H28+'24-10 Vr'!H28</f>
        <v/>
      </c>
      <c r="H9" s="5">
        <f>0</f>
        <v/>
      </c>
      <c r="I9" s="6">
        <f>0</f>
        <v/>
      </c>
      <c r="J9" s="7">
        <f>G9/5</f>
        <v/>
      </c>
      <c r="U9">
        <f>'20-10 Ma'!U28+'21-10 Di'!U28+'22-10 Wo'!U28+'23-10 Do'!U28+'24-10 Vr'!U28</f>
        <v/>
      </c>
      <c r="V9">
        <f>'20-10 Ma'!V28+'21-10 Di'!V28+'22-10 Wo'!V28+'23-10 Do'!V28+'24-10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'20-10 Ma'!U40+'21-10 Di'!U40+'22-10 Wo'!U40+'23-10 Do'!U40+'24-10 Vr'!U40</f>
        <v/>
      </c>
      <c r="V10">
        <f>'20-10 Ma'!V40+'21-10 Di'!V40+'22-10 Wo'!V40+'23-10 Do'!V40+'24-10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'20-10 Ma'!U53+'21-10 Di'!U53+'22-10 Wo'!U53+'23-10 Do'!U53+'24-10 Vr'!U53</f>
        <v/>
      </c>
      <c r="V11">
        <f>'20-10 Ma'!V53+'21-10 Di'!V53+'22-10 Wo'!V53+'23-10 Do'!V53+'24-10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'20-10 Ma'!U66+'21-10 Di'!U66+'22-10 Wo'!U66+'23-10 Do'!U66+'24-10 Vr'!U66</f>
        <v/>
      </c>
      <c r="V12">
        <f>'20-10 Ma'!V66+'21-10 Di'!V66+'22-10 Wo'!V66+'23-10 Do'!V66+'24-10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'20-10 Ma'!H78+'21-10 Di'!H78+'22-10 Wo'!H78+'23-10 Do'!H78+'24-10 Vr'!H78</f>
        <v/>
      </c>
      <c r="H13" s="5">
        <f>0</f>
        <v/>
      </c>
      <c r="I13" s="6">
        <f>0</f>
        <v/>
      </c>
      <c r="J13" s="7">
        <f>G13/5</f>
        <v/>
      </c>
      <c r="U13">
        <f>'20-10 Ma'!U78+'21-10 Di'!U78+'22-10 Wo'!U78+'23-10 Do'!U78+'24-10 Vr'!U78</f>
        <v/>
      </c>
      <c r="V13">
        <f>'20-10 Ma'!V78+'21-10 Di'!V78+'22-10 Wo'!V78+'23-10 Do'!V78+'24-10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'20-10 Ma'!U86+'21-10 Di'!U86+'22-10 Wo'!U86+'23-10 Do'!U86+'24-10 Vr'!U86</f>
        <v/>
      </c>
      <c r="V14">
        <f>'20-10 Ma'!V86+'21-10 Di'!V86+'22-10 Wo'!V86+'23-10 Do'!V86+'24-10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'20-10 Ma'!U94+'21-10 Di'!U94+'22-10 Wo'!U94+'23-10 Do'!U94+'24-10 Vr'!U94</f>
        <v/>
      </c>
      <c r="V15">
        <f>'20-10 Ma'!V94+'21-10 Di'!V94+'22-10 Wo'!V94+'23-10 Do'!V94+'24-10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'20-10 Ma'!U108+'21-10 Di'!U108+'22-10 Wo'!U108+'23-10 Do'!U108+'24-10 Vr'!U108</f>
        <v/>
      </c>
      <c r="V16">
        <f>'20-10 Ma'!V108+'21-10 Di'!V108+'22-10 Wo'!V108+'23-10 Do'!V108+'24-10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'20-10 Ma'!U118+'21-10 Di'!U118+'22-10 Wo'!U118+'23-10 Do'!U118+'24-10 Vr'!U118</f>
        <v/>
      </c>
      <c r="V17">
        <f>'20-10 Ma'!V118+'21-10 Di'!V118+'22-10 Wo'!V118+'23-10 Do'!V118+'24-10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'20-10 Ma'!U128+'21-10 Di'!U128+'22-10 Wo'!U128+'23-10 Do'!U128+'24-10 Vr'!U128</f>
        <v/>
      </c>
      <c r="V18">
        <f>'20-10 Ma'!V128+'21-10 Di'!V128+'22-10 Wo'!V128+'23-10 Do'!V128+'24-10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'20-10 Ma'!U134+'21-10 Di'!U134+'22-10 Wo'!U134+'23-10 Do'!U134+'24-10 Vr'!U134</f>
        <v/>
      </c>
      <c r="V19">
        <f>'20-10 Ma'!V134+'21-10 Di'!V134+'22-10 Wo'!V134+'23-10 Do'!V134+'24-10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'20-10 Ma'!U140+'21-10 Di'!U140+'22-10 Wo'!U140+'23-10 Do'!U140+'24-10 Vr'!U140</f>
        <v/>
      </c>
      <c r="V20">
        <f>'20-10 Ma'!V140+'21-10 Di'!V140+'22-10 Wo'!V140+'23-10 Do'!V140+'24-10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'20-10 Ma'!U150+'21-10 Di'!U150+'22-10 Wo'!U150+'23-10 Do'!U150+'24-10 Vr'!U150</f>
        <v/>
      </c>
      <c r="V21">
        <f>'20-10 Ma'!V150+'21-10 Di'!V150+'22-10 Wo'!V150+'23-10 Do'!V150+'24-10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'20-10 Ma'!U159+'21-10 Di'!U159+'22-10 Wo'!U159+'23-10 Do'!U159+'24-10 Vr'!U159</f>
        <v/>
      </c>
      <c r="V22">
        <f>'20-10 Ma'!V159+'21-10 Di'!V159+'22-10 Wo'!V159+'23-10 Do'!V159+'24-10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'20-10 Ma'!U166+'21-10 Di'!U166+'22-10 Wo'!U166+'23-10 Do'!U166+'24-10 Vr'!U166</f>
        <v/>
      </c>
      <c r="V23">
        <f>'20-10 Ma'!V166+'21-10 Di'!V166+'22-10 Wo'!V166+'23-10 Do'!V166+'24-10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'20-10 Ma'!Z8</f>
        <v/>
      </c>
      <c r="D27" s="27">
        <f>'21-10 Di'!Z8</f>
        <v/>
      </c>
      <c r="E27" s="27">
        <f>'22-10 Wo'!Z8</f>
        <v/>
      </c>
      <c r="F27" s="27">
        <f>'23-10 Do'!Z8</f>
        <v/>
      </c>
      <c r="G27" s="27">
        <f>'24-10 Vr'!Z8</f>
        <v/>
      </c>
      <c r="H27" s="27">
        <f>SUM(C30:G30)</f>
        <v/>
      </c>
      <c r="I27" s="27">
        <f>'20-10 Ma'!W8</f>
        <v/>
      </c>
      <c r="J27" s="27">
        <f>'20-10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'20-10 Ma'!T8</f>
        <v/>
      </c>
      <c r="D28" s="27">
        <f>'21-10 Di'!T8</f>
        <v/>
      </c>
      <c r="E28" s="27">
        <f>'22-10 Wo'!T8</f>
        <v/>
      </c>
      <c r="F28" s="27">
        <f>'23-10 Do'!T8</f>
        <v/>
      </c>
      <c r="G28" s="27">
        <f>'24-10 Vr'!T8</f>
        <v/>
      </c>
      <c r="H28" s="27">
        <f>SUM(C31:G31)</f>
        <v/>
      </c>
      <c r="I28" s="27">
        <f>'20-10 Ma'!U8</f>
        <v/>
      </c>
      <c r="J28" s="27">
        <f>'20-10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'20-10 Ma'!T9</f>
        <v/>
      </c>
      <c r="D29" s="27">
        <f>'21-10 Di'!T9</f>
        <v/>
      </c>
      <c r="E29" s="27">
        <f>'22-10 Wo'!T9</f>
        <v/>
      </c>
      <c r="F29" s="27">
        <f>'23-10 Do'!T9</f>
        <v/>
      </c>
      <c r="G29" s="27">
        <f>'24-10 Vr'!T9</f>
        <v/>
      </c>
      <c r="H29" s="27">
        <f>SUM(C32:G32)</f>
        <v/>
      </c>
      <c r="I29" s="27">
        <f>'20-10 Ma'!U9</f>
        <v/>
      </c>
      <c r="J29" s="27">
        <f>'20-10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'20-10 Ma'!Z9</f>
        <v/>
      </c>
      <c r="D30" s="27">
        <f>'21-10 Di'!Z9</f>
        <v/>
      </c>
      <c r="E30" s="27">
        <f>'22-10 Wo'!Z9</f>
        <v/>
      </c>
      <c r="F30" s="27">
        <f>'23-10 Do'!Z9</f>
        <v/>
      </c>
      <c r="G30" s="27">
        <f>'24-10 Vr'!Z9</f>
        <v/>
      </c>
      <c r="H30" s="27">
        <f>SUM(C33:G33)</f>
        <v/>
      </c>
      <c r="I30" s="27">
        <f>'20-10 Ma'!W9</f>
        <v/>
      </c>
      <c r="J30" s="27">
        <f>'20-10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'20-10 Ma'!T10</f>
        <v/>
      </c>
      <c r="D31" s="27">
        <f>'21-10 Di'!T10</f>
        <v/>
      </c>
      <c r="E31" s="27">
        <f>'22-10 Wo'!T10</f>
        <v/>
      </c>
      <c r="F31" s="27">
        <f>'23-10 Do'!T10</f>
        <v/>
      </c>
      <c r="G31" s="27">
        <f>'24-10 Vr'!T10</f>
        <v/>
      </c>
      <c r="H31" s="27">
        <f>SUM(C34:G34)</f>
        <v/>
      </c>
      <c r="I31" s="27">
        <f>'20-10 Ma'!U10</f>
        <v/>
      </c>
      <c r="J31" s="27">
        <f>'20-10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'20-10 Ma'!Z10</f>
        <v/>
      </c>
      <c r="D32" s="27">
        <f>'21-10 Di'!Z10</f>
        <v/>
      </c>
      <c r="E32" s="27">
        <f>'22-10 Wo'!Z10</f>
        <v/>
      </c>
      <c r="F32" s="27">
        <f>'23-10 Do'!Z10</f>
        <v/>
      </c>
      <c r="G32" s="27">
        <f>'24-10 Vr'!Z10</f>
        <v/>
      </c>
      <c r="H32" s="27">
        <f>SUM(C35:G35)</f>
        <v/>
      </c>
      <c r="I32" s="27">
        <f>'20-10 Ma'!W10</f>
        <v/>
      </c>
      <c r="J32" s="27">
        <f>'20-10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'20-10 Ma'!T11</f>
        <v/>
      </c>
      <c r="D33" s="27">
        <f>'21-10 Di'!T11</f>
        <v/>
      </c>
      <c r="E33" s="27">
        <f>'22-10 Wo'!T11</f>
        <v/>
      </c>
      <c r="F33" s="27">
        <f>'23-10 Do'!T11</f>
        <v/>
      </c>
      <c r="G33" s="27">
        <f>'24-10 Vr'!T11</f>
        <v/>
      </c>
      <c r="H33" s="27">
        <f>SUM(C36:G36)</f>
        <v/>
      </c>
      <c r="I33" s="27">
        <f>'20-10 Ma'!U11</f>
        <v/>
      </c>
      <c r="J33" s="27">
        <f>'20-10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'20-10 Ma'!T12</f>
        <v/>
      </c>
      <c r="D34" s="27">
        <f>'21-10 Di'!T12</f>
        <v/>
      </c>
      <c r="E34" s="27">
        <f>'22-10 Wo'!T12</f>
        <v/>
      </c>
      <c r="F34" s="27">
        <f>'23-10 Do'!T12</f>
        <v/>
      </c>
      <c r="G34" s="27">
        <f>'24-10 Vr'!T12</f>
        <v/>
      </c>
      <c r="H34" s="27">
        <f>SUM(C37:G37)</f>
        <v/>
      </c>
      <c r="I34" s="27">
        <f>'20-10 Ma'!U12</f>
        <v/>
      </c>
      <c r="J34" s="27">
        <f>'20-10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'20-10 Ma'!T13</f>
        <v/>
      </c>
      <c r="D35" s="27">
        <f>'21-10 Di'!T13</f>
        <v/>
      </c>
      <c r="E35" s="27">
        <f>'22-10 Wo'!T13</f>
        <v/>
      </c>
      <c r="F35" s="27">
        <f>'23-10 Do'!T13</f>
        <v/>
      </c>
      <c r="G35" s="27">
        <f>'24-10 Vr'!T13</f>
        <v/>
      </c>
      <c r="H35" s="27">
        <f>SUM(C38:G38)</f>
        <v/>
      </c>
      <c r="I35" s="27">
        <f>'20-10 Ma'!U13</f>
        <v/>
      </c>
      <c r="J35" s="27">
        <f>'20-10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'20-10 Ma'!Z11</f>
        <v/>
      </c>
      <c r="D36" s="27">
        <f>'21-10 Di'!Z11</f>
        <v/>
      </c>
      <c r="E36" s="27">
        <f>'22-10 Wo'!Z11</f>
        <v/>
      </c>
      <c r="F36" s="27">
        <f>'23-10 Do'!Z11</f>
        <v/>
      </c>
      <c r="G36" s="27">
        <f>'24-10 Vr'!Z11</f>
        <v/>
      </c>
      <c r="H36" s="27">
        <f>SUM(C39:G39)</f>
        <v/>
      </c>
      <c r="I36" s="27">
        <f>'20-10 Ma'!W11</f>
        <v/>
      </c>
      <c r="J36" s="27">
        <f>'20-10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'20-10 Ma'!T14</f>
        <v/>
      </c>
      <c r="D37" s="27">
        <f>'21-10 Di'!T14</f>
        <v/>
      </c>
      <c r="E37" s="27">
        <f>'22-10 Wo'!T14</f>
        <v/>
      </c>
      <c r="F37" s="27">
        <f>'23-10 Do'!T14</f>
        <v/>
      </c>
      <c r="G37" s="27">
        <f>'24-10 Vr'!T14</f>
        <v/>
      </c>
      <c r="H37" s="27">
        <f>SUM(C40:G40)</f>
        <v/>
      </c>
      <c r="I37" s="27">
        <f>'20-10 Ma'!U14</f>
        <v/>
      </c>
      <c r="J37" s="27">
        <f>'20-10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'20-10 Ma'!Z12</f>
        <v/>
      </c>
      <c r="D38" s="27">
        <f>'21-10 Di'!Z12</f>
        <v/>
      </c>
      <c r="E38" s="27">
        <f>'22-10 Wo'!Z12</f>
        <v/>
      </c>
      <c r="F38" s="27">
        <f>'23-10 Do'!Z12</f>
        <v/>
      </c>
      <c r="G38" s="27">
        <f>'24-10 Vr'!Z12</f>
        <v/>
      </c>
      <c r="H38" s="27">
        <f>SUM(C41:G41)</f>
        <v/>
      </c>
      <c r="I38" s="27">
        <f>'20-10 Ma'!W12</f>
        <v/>
      </c>
      <c r="J38" s="27">
        <f>'20-10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'20-10 Ma'!Z13</f>
        <v/>
      </c>
      <c r="D39" s="27">
        <f>'21-10 Di'!Z13</f>
        <v/>
      </c>
      <c r="E39" s="27">
        <f>'22-10 Wo'!Z13</f>
        <v/>
      </c>
      <c r="F39" s="27">
        <f>'23-10 Do'!Z13</f>
        <v/>
      </c>
      <c r="G39" s="27">
        <f>'24-10 Vr'!Z13</f>
        <v/>
      </c>
      <c r="H39" s="27">
        <f>SUM(C42:G42)</f>
        <v/>
      </c>
      <c r="I39" s="27">
        <f>'20-10 Ma'!W13</f>
        <v/>
      </c>
      <c r="J39" s="27">
        <f>'20-10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'20-10 Ma'!T15</f>
        <v/>
      </c>
      <c r="D40" s="27">
        <f>'21-10 Di'!T15</f>
        <v/>
      </c>
      <c r="E40" s="27">
        <f>'22-10 Wo'!T15</f>
        <v/>
      </c>
      <c r="F40" s="27">
        <f>'23-10 Do'!T15</f>
        <v/>
      </c>
      <c r="G40" s="27">
        <f>'24-10 Vr'!T15</f>
        <v/>
      </c>
      <c r="H40" s="27">
        <f>SUM(C43:G43)</f>
        <v/>
      </c>
      <c r="I40" s="27">
        <f>'20-10 Ma'!U15</f>
        <v/>
      </c>
      <c r="J40" s="27">
        <f>'20-10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'20-10 Ma'!T16</f>
        <v/>
      </c>
      <c r="D41" s="27">
        <f>'21-10 Di'!T16</f>
        <v/>
      </c>
      <c r="E41" s="27">
        <f>'22-10 Wo'!T16</f>
        <v/>
      </c>
      <c r="F41" s="27">
        <f>'23-10 Do'!T16</f>
        <v/>
      </c>
      <c r="G41" s="27">
        <f>'24-10 Vr'!T16</f>
        <v/>
      </c>
      <c r="H41" s="27">
        <f>SUM(C44:G44)</f>
        <v/>
      </c>
      <c r="I41" s="27">
        <f>'20-10 Ma'!U16</f>
        <v/>
      </c>
      <c r="J41" s="27">
        <f>'20-10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'20-10 Ma'!Z14</f>
        <v/>
      </c>
      <c r="D42" s="27">
        <f>'21-10 Di'!Z14</f>
        <v/>
      </c>
      <c r="E42" s="27">
        <f>'22-10 Wo'!Z14</f>
        <v/>
      </c>
      <c r="F42" s="27">
        <f>'23-10 Do'!Z14</f>
        <v/>
      </c>
      <c r="G42" s="27">
        <f>'24-10 Vr'!Z14</f>
        <v/>
      </c>
      <c r="H42" s="27">
        <f>SUM(C45:G45)</f>
        <v/>
      </c>
      <c r="I42" s="27">
        <f>'20-10 Ma'!W14</f>
        <v/>
      </c>
      <c r="J42" s="27">
        <f>'20-10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'20-10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'20-10 Ma'!U21</f>
        <v/>
      </c>
      <c r="J43" s="27">
        <f>'20-10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'20-10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'20-10 Ma'!U22</f>
        <v/>
      </c>
      <c r="J44" s="27">
        <f>'20-10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'20-10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'20-10 Ma'!U23</f>
        <v/>
      </c>
      <c r="J45" s="27">
        <f>'20-10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'20-10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'20-10 Ma'!U24</f>
        <v/>
      </c>
      <c r="J46" s="27">
        <f>'20-10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'20-10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'20-10 Ma'!U25</f>
        <v/>
      </c>
      <c r="J47" s="27">
        <f>'20-10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'20-10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'20-10 Ma'!W19</f>
        <v/>
      </c>
      <c r="J48" s="27">
        <f>'20-10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'20-10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'20-10 Ma'!W20</f>
        <v/>
      </c>
      <c r="J49" s="27">
        <f>'20-10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'20-10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'20-10 Ma'!W21</f>
        <v/>
      </c>
      <c r="J50" s="27">
        <f>'20-10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'20-10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'20-10 Ma'!W22</f>
        <v/>
      </c>
      <c r="J51" s="27">
        <f>'20-10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'20-10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'20-10 Ma'!W23</f>
        <v/>
      </c>
      <c r="J52" s="27">
        <f>'20-10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'20-10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'20-10 Ma'!W24</f>
        <v/>
      </c>
      <c r="J53" s="27">
        <f>'20-10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'20-10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'20-10 Ma'!W25</f>
        <v/>
      </c>
      <c r="J54" s="27">
        <f>'20-10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'20-10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'20-10 Ma'!U30</f>
        <v/>
      </c>
      <c r="J55" s="27">
        <f>'20-10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'20-10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'20-10 Ma'!U31</f>
        <v/>
      </c>
      <c r="J56" s="27">
        <f>'20-10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'20-10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'20-10 Ma'!U32</f>
        <v/>
      </c>
      <c r="J57" s="27">
        <f>'20-10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'20-10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'20-10 Ma'!U33</f>
        <v/>
      </c>
      <c r="J58" s="27">
        <f>'20-10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'20-10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'20-10 Ma'!U34</f>
        <v/>
      </c>
      <c r="J59" s="27">
        <f>'20-10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'20-10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'20-10 Ma'!U35</f>
        <v/>
      </c>
      <c r="J60" s="27">
        <f>'20-10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'20-10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'20-10 Ma'!U36</f>
        <v/>
      </c>
      <c r="J61" s="27">
        <f>'20-10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'20-10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'20-10 Ma'!U37</f>
        <v/>
      </c>
      <c r="J62" s="27">
        <f>'20-10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'20-10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'20-10 Ma'!U42</f>
        <v/>
      </c>
      <c r="J63" s="27">
        <f>'20-10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'20-10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'20-10 Ma'!U43</f>
        <v/>
      </c>
      <c r="J64" s="27">
        <f>'20-10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'20-10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'20-10 Ma'!U44</f>
        <v/>
      </c>
      <c r="J65" s="27">
        <f>'20-10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'20-10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'20-10 Ma'!U45</f>
        <v/>
      </c>
      <c r="J66" s="27">
        <f>'20-10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'20-10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'20-10 Ma'!U46</f>
        <v/>
      </c>
      <c r="J67" s="27">
        <f>'20-10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'20-10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'20-10 Ma'!U47</f>
        <v/>
      </c>
      <c r="J68" s="27">
        <f>'20-10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'20-10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'20-10 Ma'!U48</f>
        <v/>
      </c>
      <c r="J69" s="27">
        <f>'20-10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'20-10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'20-10 Ma'!U49</f>
        <v/>
      </c>
      <c r="J70" s="27">
        <f>'20-10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'20-10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'20-10 Ma'!U50</f>
        <v/>
      </c>
      <c r="J71" s="27">
        <f>'20-10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'20-10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'20-10 Ma'!U55</f>
        <v/>
      </c>
      <c r="J72" s="27">
        <f>'20-10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'20-10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'20-10 Ma'!U56</f>
        <v/>
      </c>
      <c r="J73" s="27">
        <f>'20-10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'20-10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'20-10 Ma'!U57</f>
        <v/>
      </c>
      <c r="J74" s="27">
        <f>'20-10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'20-10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'20-10 Ma'!U58</f>
        <v/>
      </c>
      <c r="J75" s="27">
        <f>'20-10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'20-10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'20-10 Ma'!U59</f>
        <v/>
      </c>
      <c r="J76" s="27">
        <f>'20-10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'20-10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'20-10 Ma'!U60</f>
        <v/>
      </c>
      <c r="J77" s="27">
        <f>'20-10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'20-10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'20-10 Ma'!U61</f>
        <v/>
      </c>
      <c r="J78" s="27">
        <f>'20-10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'20-10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'20-10 Ma'!U62</f>
        <v/>
      </c>
      <c r="J79" s="27">
        <f>'20-10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'20-10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'20-10 Ma'!U63</f>
        <v/>
      </c>
      <c r="J80" s="27">
        <f>'20-10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'20-10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'20-10 Ma'!U68</f>
        <v/>
      </c>
      <c r="J81" s="27">
        <f>'20-10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'20-10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'20-10 Ma'!U69</f>
        <v/>
      </c>
      <c r="J82" s="27">
        <f>'20-10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'20-10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'20-10 Ma'!U70</f>
        <v/>
      </c>
      <c r="J83" s="27">
        <f>'20-10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'20-10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'20-10 Ma'!U71</f>
        <v/>
      </c>
      <c r="J84" s="27">
        <f>'20-10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'20-10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'20-10 Ma'!U72</f>
        <v/>
      </c>
      <c r="J85" s="27">
        <f>'20-10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'20-10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'20-10 Ma'!U73</f>
        <v/>
      </c>
      <c r="J86" s="27">
        <f>'20-10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'20-10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'20-10 Ma'!U74</f>
        <v/>
      </c>
      <c r="J87" s="27">
        <f>'20-10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'20-10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'20-10 Ma'!U75</f>
        <v/>
      </c>
      <c r="J88" s="27">
        <f>'20-10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'20-10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'20-10 Ma'!U80</f>
        <v/>
      </c>
      <c r="J89" s="27">
        <f>'20-10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'20-10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'20-10 Ma'!U81</f>
        <v/>
      </c>
      <c r="J90" s="27">
        <f>'20-10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'20-10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'20-10 Ma'!U82</f>
        <v/>
      </c>
      <c r="J91" s="27">
        <f>'20-10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'20-10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'20-10 Ma'!U83</f>
        <v/>
      </c>
      <c r="J92" s="27">
        <f>'20-10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'20-10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'20-10 Ma'!U88</f>
        <v/>
      </c>
      <c r="J93" s="27">
        <f>'20-10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'20-10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'20-10 Ma'!U89</f>
        <v/>
      </c>
      <c r="J94" s="27">
        <f>'20-10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'20-10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'20-10 Ma'!U90</f>
        <v/>
      </c>
      <c r="J95" s="27">
        <f>'20-10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'20-10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'20-10 Ma'!U91</f>
        <v/>
      </c>
      <c r="J96" s="27">
        <f>'20-10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'20-10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'20-10 Ma'!U96</f>
        <v/>
      </c>
      <c r="J97" s="27">
        <f>'20-10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'20-10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'20-10 Ma'!U97</f>
        <v/>
      </c>
      <c r="J98" s="27">
        <f>'20-10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'20-10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'20-10 Ma'!U98</f>
        <v/>
      </c>
      <c r="J99" s="27">
        <f>'20-10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'20-10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'20-10 Ma'!U99</f>
        <v/>
      </c>
      <c r="J100" s="27">
        <f>'20-10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'20-10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'20-10 Ma'!U100</f>
        <v/>
      </c>
      <c r="J101" s="27">
        <f>'20-10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'20-10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'20-10 Ma'!U101</f>
        <v/>
      </c>
      <c r="J102" s="27">
        <f>'20-10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'20-10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'20-10 Ma'!U102</f>
        <v/>
      </c>
      <c r="J103" s="27">
        <f>'20-10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'20-10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'20-10 Ma'!U103</f>
        <v/>
      </c>
      <c r="J104" s="27">
        <f>'20-10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'20-10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'20-10 Ma'!U104</f>
        <v/>
      </c>
      <c r="J105" s="27">
        <f>'20-10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'20-10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'20-10 Ma'!U105</f>
        <v/>
      </c>
      <c r="J106" s="27">
        <f>'20-10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'20-10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'20-10 Ma'!U110</f>
        <v/>
      </c>
      <c r="J107" s="27">
        <f>'20-10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'20-10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'20-10 Ma'!U111</f>
        <v/>
      </c>
      <c r="J108" s="27">
        <f>'20-10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'20-10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'20-10 Ma'!U112</f>
        <v/>
      </c>
      <c r="J109" s="27">
        <f>'20-10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'20-10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'20-10 Ma'!U113</f>
        <v/>
      </c>
      <c r="J110" s="27">
        <f>'20-10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'20-10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'20-10 Ma'!U114</f>
        <v/>
      </c>
      <c r="J111" s="27">
        <f>'20-10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'20-10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'20-10 Ma'!U115</f>
        <v/>
      </c>
      <c r="J112" s="27">
        <f>'20-10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'20-10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'20-10 Ma'!U120</f>
        <v/>
      </c>
      <c r="J113" s="27">
        <f>'20-10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'20-10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'20-10 Ma'!U121</f>
        <v/>
      </c>
      <c r="J114" s="27">
        <f>'20-10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'20-10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'20-10 Ma'!U122</f>
        <v/>
      </c>
      <c r="J115" s="27">
        <f>'20-10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'20-10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'20-10 Ma'!U123</f>
        <v/>
      </c>
      <c r="J116" s="27">
        <f>'20-10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'20-10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'20-10 Ma'!U124</f>
        <v/>
      </c>
      <c r="J117" s="27">
        <f>'20-10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'20-10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'20-10 Ma'!U125</f>
        <v/>
      </c>
      <c r="J118" s="27">
        <f>'20-10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'20-10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'20-10 Ma'!U130</f>
        <v/>
      </c>
      <c r="J119" s="27">
        <f>'20-10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'20-10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'20-10 Ma'!U131</f>
        <v/>
      </c>
      <c r="J120" s="27">
        <f>'20-10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'20-10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'20-10 Ma'!U136</f>
        <v/>
      </c>
      <c r="J121" s="27">
        <f>'20-10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'20-10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'20-10 Ma'!U137</f>
        <v/>
      </c>
      <c r="J122" s="27">
        <f>'20-10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'20-10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'20-10 Ma'!U142</f>
        <v/>
      </c>
      <c r="J123" s="27">
        <f>'20-10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'20-10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'20-10 Ma'!U143</f>
        <v/>
      </c>
      <c r="J124" s="27">
        <f>'20-10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'20-10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'20-10 Ma'!U144</f>
        <v/>
      </c>
      <c r="J125" s="27">
        <f>'20-10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'20-10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'20-10 Ma'!U145</f>
        <v/>
      </c>
      <c r="J126" s="27">
        <f>'20-10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'20-10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'20-10 Ma'!U146</f>
        <v/>
      </c>
      <c r="J127" s="27">
        <f>'20-10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'20-10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'20-10 Ma'!U147</f>
        <v/>
      </c>
      <c r="J128" s="27">
        <f>'20-10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'20-10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'20-10 Ma'!U152</f>
        <v/>
      </c>
      <c r="J129" s="27">
        <f>'20-10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'20-10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'20-10 Ma'!U153</f>
        <v/>
      </c>
      <c r="J130" s="27">
        <f>'20-10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'20-10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'20-10 Ma'!U154</f>
        <v/>
      </c>
      <c r="J131" s="27">
        <f>'20-10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'20-10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'20-10 Ma'!U155</f>
        <v/>
      </c>
      <c r="J132" s="27">
        <f>'20-10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'20-10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'20-10 Ma'!U156</f>
        <v/>
      </c>
      <c r="J133" s="27">
        <f>'20-10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'20-10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'20-10 Ma'!U161</f>
        <v/>
      </c>
      <c r="J134" s="27">
        <f>'20-10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'20-10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'20-10 Ma'!U162</f>
        <v/>
      </c>
      <c r="J135" s="27">
        <f>'20-10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'20-10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'20-10 Ma'!U163</f>
        <v/>
      </c>
      <c r="J136" s="27">
        <f>'20-10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'20-10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'20-10 Ma'!U168</f>
        <v/>
      </c>
      <c r="J137" s="27">
        <f>'20-10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'20-10 Ma'!UNone+'21-10 Di'!UNone+'22-10 Wo'!UNone+'23-10 Do'!UNone+'24-10 Vr'!UNone</f>
        <v/>
      </c>
      <c r="J138" s="27">
        <f>'20-10 Ma'!VNone+'21-10 Di'!VNone+'22-10 Wo'!VNone+'23-10 Do'!VNone+'24-10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45 (03-11-2025)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'03-11 Ma'!H6+'04-11 Di'!H6+'05-11 Wo'!H6+'06-11 Do'!H6+'07-11 Vr'!H6</f>
        <v/>
      </c>
      <c r="H5" s="5">
        <f>'03-11 Ma'!U6+'04-11 Di'!U6+'05-11 Wo'!U6+'06-11 Do'!U6+'07-11 Vr'!U6</f>
        <v/>
      </c>
      <c r="I5" s="6">
        <f>'03-11 Ma'!V6+'04-11 Di'!V6+'05-11 Wo'!V6+'06-11 Do'!V6+'07-11 Vr'!V6</f>
        <v/>
      </c>
      <c r="J5" s="7">
        <f>G5/5</f>
        <v/>
      </c>
      <c r="U5">
        <f>'03-11 Ma'!U6+'04-11 Di'!U6+'05-11 Wo'!U6+'06-11 Do'!U6+'07-11 Vr'!U6</f>
        <v/>
      </c>
      <c r="V5">
        <f>'03-11 Ma'!V6+'04-11 Di'!V6+'05-11 Wo'!V6+'06-11 Do'!V6+'07-11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'03-11 Ma'!U6+'04-11 Di'!U6+'05-11 Wo'!U6+'06-11 Do'!U6+'07-11 Vr'!U6</f>
        <v/>
      </c>
      <c r="I6" s="6">
        <f>'03-11 Ma'!V6+'04-11 Di'!V6+'05-11 Wo'!V6+'06-11 Do'!V6+'07-11 Vr'!V6</f>
        <v/>
      </c>
      <c r="J6" s="7">
        <f>G6/5</f>
        <v/>
      </c>
      <c r="U6">
        <f>'03-11 Ma'!U6+'04-11 Di'!U6+'05-11 Wo'!U6+'06-11 Do'!U6+'07-11 Vr'!U6</f>
        <v/>
      </c>
      <c r="V6">
        <f>'03-11 Ma'!V6+'04-11 Di'!V6+'05-11 Wo'!V6+'06-11 Do'!V6+'07-11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'03-11 Ma'!H19+'04-11 Di'!H19+'05-11 Wo'!H19+'06-11 Do'!H19+'07-11 Vr'!H19</f>
        <v/>
      </c>
      <c r="H7" s="5">
        <f>0</f>
        <v/>
      </c>
      <c r="I7" s="6">
        <f>0</f>
        <v/>
      </c>
      <c r="J7" s="7">
        <f>G7/5</f>
        <v/>
      </c>
      <c r="U7">
        <f>'03-11 Ma'!U19+'04-11 Di'!U19+'05-11 Wo'!U19+'06-11 Do'!U19+'07-11 Vr'!U19</f>
        <v/>
      </c>
      <c r="V7">
        <f>'03-11 Ma'!V19+'04-11 Di'!V19+'05-11 Wo'!V19+'06-11 Do'!V19+'07-11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'03-11 Ma'!U17+'04-11 Di'!U17+'05-11 Wo'!U17+'06-11 Do'!U17+'07-11 Vr'!U17</f>
        <v/>
      </c>
      <c r="V8">
        <f>'03-11 Ma'!V17+'04-11 Di'!V17+'05-11 Wo'!V17+'06-11 Do'!V17+'07-11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'03-11 Ma'!H28+'04-11 Di'!H28+'05-11 Wo'!H28+'06-11 Do'!H28+'07-11 Vr'!H28</f>
        <v/>
      </c>
      <c r="H9" s="5">
        <f>0</f>
        <v/>
      </c>
      <c r="I9" s="6">
        <f>0</f>
        <v/>
      </c>
      <c r="J9" s="7">
        <f>G9/5</f>
        <v/>
      </c>
      <c r="U9">
        <f>'03-11 Ma'!U28+'04-11 Di'!U28+'05-11 Wo'!U28+'06-11 Do'!U28+'07-11 Vr'!U28</f>
        <v/>
      </c>
      <c r="V9">
        <f>'03-11 Ma'!V28+'04-11 Di'!V28+'05-11 Wo'!V28+'06-11 Do'!V28+'07-11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'03-11 Ma'!U40+'04-11 Di'!U40+'05-11 Wo'!U40+'06-11 Do'!U40+'07-11 Vr'!U40</f>
        <v/>
      </c>
      <c r="V10">
        <f>'03-11 Ma'!V40+'04-11 Di'!V40+'05-11 Wo'!V40+'06-11 Do'!V40+'07-11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'03-11 Ma'!U53+'04-11 Di'!U53+'05-11 Wo'!U53+'06-11 Do'!U53+'07-11 Vr'!U53</f>
        <v/>
      </c>
      <c r="V11">
        <f>'03-11 Ma'!V53+'04-11 Di'!V53+'05-11 Wo'!V53+'06-11 Do'!V53+'07-11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'03-11 Ma'!U66+'04-11 Di'!U66+'05-11 Wo'!U66+'06-11 Do'!U66+'07-11 Vr'!U66</f>
        <v/>
      </c>
      <c r="V12">
        <f>'03-11 Ma'!V66+'04-11 Di'!V66+'05-11 Wo'!V66+'06-11 Do'!V66+'07-11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'03-11 Ma'!H78+'04-11 Di'!H78+'05-11 Wo'!H78+'06-11 Do'!H78+'07-11 Vr'!H78</f>
        <v/>
      </c>
      <c r="H13" s="5">
        <f>0</f>
        <v/>
      </c>
      <c r="I13" s="6">
        <f>0</f>
        <v/>
      </c>
      <c r="J13" s="7">
        <f>G13/5</f>
        <v/>
      </c>
      <c r="U13">
        <f>'03-11 Ma'!U78+'04-11 Di'!U78+'05-11 Wo'!U78+'06-11 Do'!U78+'07-11 Vr'!U78</f>
        <v/>
      </c>
      <c r="V13">
        <f>'03-11 Ma'!V78+'04-11 Di'!V78+'05-11 Wo'!V78+'06-11 Do'!V78+'07-11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'03-11 Ma'!U86+'04-11 Di'!U86+'05-11 Wo'!U86+'06-11 Do'!U86+'07-11 Vr'!U86</f>
        <v/>
      </c>
      <c r="V14">
        <f>'03-11 Ma'!V86+'04-11 Di'!V86+'05-11 Wo'!V86+'06-11 Do'!V86+'07-11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'03-11 Ma'!U94+'04-11 Di'!U94+'05-11 Wo'!U94+'06-11 Do'!U94+'07-11 Vr'!U94</f>
        <v/>
      </c>
      <c r="V15">
        <f>'03-11 Ma'!V94+'04-11 Di'!V94+'05-11 Wo'!V94+'06-11 Do'!V94+'07-11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'03-11 Ma'!U108+'04-11 Di'!U108+'05-11 Wo'!U108+'06-11 Do'!U108+'07-11 Vr'!U108</f>
        <v/>
      </c>
      <c r="V16">
        <f>'03-11 Ma'!V108+'04-11 Di'!V108+'05-11 Wo'!V108+'06-11 Do'!V108+'07-11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'03-11 Ma'!U118+'04-11 Di'!U118+'05-11 Wo'!U118+'06-11 Do'!U118+'07-11 Vr'!U118</f>
        <v/>
      </c>
      <c r="V17">
        <f>'03-11 Ma'!V118+'04-11 Di'!V118+'05-11 Wo'!V118+'06-11 Do'!V118+'07-11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'03-11 Ma'!U128+'04-11 Di'!U128+'05-11 Wo'!U128+'06-11 Do'!U128+'07-11 Vr'!U128</f>
        <v/>
      </c>
      <c r="V18">
        <f>'03-11 Ma'!V128+'04-11 Di'!V128+'05-11 Wo'!V128+'06-11 Do'!V128+'07-11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'03-11 Ma'!U134+'04-11 Di'!U134+'05-11 Wo'!U134+'06-11 Do'!U134+'07-11 Vr'!U134</f>
        <v/>
      </c>
      <c r="V19">
        <f>'03-11 Ma'!V134+'04-11 Di'!V134+'05-11 Wo'!V134+'06-11 Do'!V134+'07-11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'03-11 Ma'!U140+'04-11 Di'!U140+'05-11 Wo'!U140+'06-11 Do'!U140+'07-11 Vr'!U140</f>
        <v/>
      </c>
      <c r="V20">
        <f>'03-11 Ma'!V140+'04-11 Di'!V140+'05-11 Wo'!V140+'06-11 Do'!V140+'07-11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'03-11 Ma'!U150+'04-11 Di'!U150+'05-11 Wo'!U150+'06-11 Do'!U150+'07-11 Vr'!U150</f>
        <v/>
      </c>
      <c r="V21">
        <f>'03-11 Ma'!V150+'04-11 Di'!V150+'05-11 Wo'!V150+'06-11 Do'!V150+'07-11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'03-11 Ma'!U159+'04-11 Di'!U159+'05-11 Wo'!U159+'06-11 Do'!U159+'07-11 Vr'!U159</f>
        <v/>
      </c>
      <c r="V22">
        <f>'03-11 Ma'!V159+'04-11 Di'!V159+'05-11 Wo'!V159+'06-11 Do'!V159+'07-11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'03-11 Ma'!U166+'04-11 Di'!U166+'05-11 Wo'!U166+'06-11 Do'!U166+'07-11 Vr'!U166</f>
        <v/>
      </c>
      <c r="V23">
        <f>'03-11 Ma'!V166+'04-11 Di'!V166+'05-11 Wo'!V166+'06-11 Do'!V166+'07-11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'03-11 Ma'!Z8</f>
        <v/>
      </c>
      <c r="D27" s="27">
        <f>'04-11 Di'!Z8</f>
        <v/>
      </c>
      <c r="E27" s="27">
        <f>'05-11 Wo'!Z8</f>
        <v/>
      </c>
      <c r="F27" s="27">
        <f>'06-11 Do'!Z8</f>
        <v/>
      </c>
      <c r="G27" s="27">
        <f>'07-11 Vr'!Z8</f>
        <v/>
      </c>
      <c r="H27" s="27">
        <f>SUM(C30:G30)</f>
        <v/>
      </c>
      <c r="I27" s="27">
        <f>'03-11 Ma'!W8</f>
        <v/>
      </c>
      <c r="J27" s="27">
        <f>'03-11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'03-11 Ma'!T8</f>
        <v/>
      </c>
      <c r="D28" s="27">
        <f>'04-11 Di'!T8</f>
        <v/>
      </c>
      <c r="E28" s="27">
        <f>'05-11 Wo'!T8</f>
        <v/>
      </c>
      <c r="F28" s="27">
        <f>'06-11 Do'!T8</f>
        <v/>
      </c>
      <c r="G28" s="27">
        <f>'07-11 Vr'!T8</f>
        <v/>
      </c>
      <c r="H28" s="27">
        <f>SUM(C31:G31)</f>
        <v/>
      </c>
      <c r="I28" s="27">
        <f>'03-11 Ma'!U8</f>
        <v/>
      </c>
      <c r="J28" s="27">
        <f>'03-11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'03-11 Ma'!T9</f>
        <v/>
      </c>
      <c r="D29" s="27">
        <f>'04-11 Di'!T9</f>
        <v/>
      </c>
      <c r="E29" s="27">
        <f>'05-11 Wo'!T9</f>
        <v/>
      </c>
      <c r="F29" s="27">
        <f>'06-11 Do'!T9</f>
        <v/>
      </c>
      <c r="G29" s="27">
        <f>'07-11 Vr'!T9</f>
        <v/>
      </c>
      <c r="H29" s="27">
        <f>SUM(C32:G32)</f>
        <v/>
      </c>
      <c r="I29" s="27">
        <f>'03-11 Ma'!U9</f>
        <v/>
      </c>
      <c r="J29" s="27">
        <f>'03-11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'03-11 Ma'!Z9</f>
        <v/>
      </c>
      <c r="D30" s="27">
        <f>'04-11 Di'!Z9</f>
        <v/>
      </c>
      <c r="E30" s="27">
        <f>'05-11 Wo'!Z9</f>
        <v/>
      </c>
      <c r="F30" s="27">
        <f>'06-11 Do'!Z9</f>
        <v/>
      </c>
      <c r="G30" s="27">
        <f>'07-11 Vr'!Z9</f>
        <v/>
      </c>
      <c r="H30" s="27">
        <f>SUM(C33:G33)</f>
        <v/>
      </c>
      <c r="I30" s="27">
        <f>'03-11 Ma'!W9</f>
        <v/>
      </c>
      <c r="J30" s="27">
        <f>'03-11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'03-11 Ma'!T10</f>
        <v/>
      </c>
      <c r="D31" s="27">
        <f>'04-11 Di'!T10</f>
        <v/>
      </c>
      <c r="E31" s="27">
        <f>'05-11 Wo'!T10</f>
        <v/>
      </c>
      <c r="F31" s="27">
        <f>'06-11 Do'!T10</f>
        <v/>
      </c>
      <c r="G31" s="27">
        <f>'07-11 Vr'!T10</f>
        <v/>
      </c>
      <c r="H31" s="27">
        <f>SUM(C34:G34)</f>
        <v/>
      </c>
      <c r="I31" s="27">
        <f>'03-11 Ma'!U10</f>
        <v/>
      </c>
      <c r="J31" s="27">
        <f>'03-11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'03-11 Ma'!Z10</f>
        <v/>
      </c>
      <c r="D32" s="27">
        <f>'04-11 Di'!Z10</f>
        <v/>
      </c>
      <c r="E32" s="27">
        <f>'05-11 Wo'!Z10</f>
        <v/>
      </c>
      <c r="F32" s="27">
        <f>'06-11 Do'!Z10</f>
        <v/>
      </c>
      <c r="G32" s="27">
        <f>'07-11 Vr'!Z10</f>
        <v/>
      </c>
      <c r="H32" s="27">
        <f>SUM(C35:G35)</f>
        <v/>
      </c>
      <c r="I32" s="27">
        <f>'03-11 Ma'!W10</f>
        <v/>
      </c>
      <c r="J32" s="27">
        <f>'03-11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'03-11 Ma'!T11</f>
        <v/>
      </c>
      <c r="D33" s="27">
        <f>'04-11 Di'!T11</f>
        <v/>
      </c>
      <c r="E33" s="27">
        <f>'05-11 Wo'!T11</f>
        <v/>
      </c>
      <c r="F33" s="27">
        <f>'06-11 Do'!T11</f>
        <v/>
      </c>
      <c r="G33" s="27">
        <f>'07-11 Vr'!T11</f>
        <v/>
      </c>
      <c r="H33" s="27">
        <f>SUM(C36:G36)</f>
        <v/>
      </c>
      <c r="I33" s="27">
        <f>'03-11 Ma'!U11</f>
        <v/>
      </c>
      <c r="J33" s="27">
        <f>'03-11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'03-11 Ma'!T12</f>
        <v/>
      </c>
      <c r="D34" s="27">
        <f>'04-11 Di'!T12</f>
        <v/>
      </c>
      <c r="E34" s="27">
        <f>'05-11 Wo'!T12</f>
        <v/>
      </c>
      <c r="F34" s="27">
        <f>'06-11 Do'!T12</f>
        <v/>
      </c>
      <c r="G34" s="27">
        <f>'07-11 Vr'!T12</f>
        <v/>
      </c>
      <c r="H34" s="27">
        <f>SUM(C37:G37)</f>
        <v/>
      </c>
      <c r="I34" s="27">
        <f>'03-11 Ma'!U12</f>
        <v/>
      </c>
      <c r="J34" s="27">
        <f>'03-11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'03-11 Ma'!T13</f>
        <v/>
      </c>
      <c r="D35" s="27">
        <f>'04-11 Di'!T13</f>
        <v/>
      </c>
      <c r="E35" s="27">
        <f>'05-11 Wo'!T13</f>
        <v/>
      </c>
      <c r="F35" s="27">
        <f>'06-11 Do'!T13</f>
        <v/>
      </c>
      <c r="G35" s="27">
        <f>'07-11 Vr'!T13</f>
        <v/>
      </c>
      <c r="H35" s="27">
        <f>SUM(C38:G38)</f>
        <v/>
      </c>
      <c r="I35" s="27">
        <f>'03-11 Ma'!U13</f>
        <v/>
      </c>
      <c r="J35" s="27">
        <f>'03-11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'03-11 Ma'!Z11</f>
        <v/>
      </c>
      <c r="D36" s="27">
        <f>'04-11 Di'!Z11</f>
        <v/>
      </c>
      <c r="E36" s="27">
        <f>'05-11 Wo'!Z11</f>
        <v/>
      </c>
      <c r="F36" s="27">
        <f>'06-11 Do'!Z11</f>
        <v/>
      </c>
      <c r="G36" s="27">
        <f>'07-11 Vr'!Z11</f>
        <v/>
      </c>
      <c r="H36" s="27">
        <f>SUM(C39:G39)</f>
        <v/>
      </c>
      <c r="I36" s="27">
        <f>'03-11 Ma'!W11</f>
        <v/>
      </c>
      <c r="J36" s="27">
        <f>'03-11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'03-11 Ma'!T14</f>
        <v/>
      </c>
      <c r="D37" s="27">
        <f>'04-11 Di'!T14</f>
        <v/>
      </c>
      <c r="E37" s="27">
        <f>'05-11 Wo'!T14</f>
        <v/>
      </c>
      <c r="F37" s="27">
        <f>'06-11 Do'!T14</f>
        <v/>
      </c>
      <c r="G37" s="27">
        <f>'07-11 Vr'!T14</f>
        <v/>
      </c>
      <c r="H37" s="27">
        <f>SUM(C40:G40)</f>
        <v/>
      </c>
      <c r="I37" s="27">
        <f>'03-11 Ma'!U14</f>
        <v/>
      </c>
      <c r="J37" s="27">
        <f>'03-11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'03-11 Ma'!Z12</f>
        <v/>
      </c>
      <c r="D38" s="27">
        <f>'04-11 Di'!Z12</f>
        <v/>
      </c>
      <c r="E38" s="27">
        <f>'05-11 Wo'!Z12</f>
        <v/>
      </c>
      <c r="F38" s="27">
        <f>'06-11 Do'!Z12</f>
        <v/>
      </c>
      <c r="G38" s="27">
        <f>'07-11 Vr'!Z12</f>
        <v/>
      </c>
      <c r="H38" s="27">
        <f>SUM(C41:G41)</f>
        <v/>
      </c>
      <c r="I38" s="27">
        <f>'03-11 Ma'!W12</f>
        <v/>
      </c>
      <c r="J38" s="27">
        <f>'03-11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'03-11 Ma'!Z13</f>
        <v/>
      </c>
      <c r="D39" s="27">
        <f>'04-11 Di'!Z13</f>
        <v/>
      </c>
      <c r="E39" s="27">
        <f>'05-11 Wo'!Z13</f>
        <v/>
      </c>
      <c r="F39" s="27">
        <f>'06-11 Do'!Z13</f>
        <v/>
      </c>
      <c r="G39" s="27">
        <f>'07-11 Vr'!Z13</f>
        <v/>
      </c>
      <c r="H39" s="27">
        <f>SUM(C42:G42)</f>
        <v/>
      </c>
      <c r="I39" s="27">
        <f>'03-11 Ma'!W13</f>
        <v/>
      </c>
      <c r="J39" s="27">
        <f>'03-11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'03-11 Ma'!T15</f>
        <v/>
      </c>
      <c r="D40" s="27">
        <f>'04-11 Di'!T15</f>
        <v/>
      </c>
      <c r="E40" s="27">
        <f>'05-11 Wo'!T15</f>
        <v/>
      </c>
      <c r="F40" s="27">
        <f>'06-11 Do'!T15</f>
        <v/>
      </c>
      <c r="G40" s="27">
        <f>'07-11 Vr'!T15</f>
        <v/>
      </c>
      <c r="H40" s="27">
        <f>SUM(C43:G43)</f>
        <v/>
      </c>
      <c r="I40" s="27">
        <f>'03-11 Ma'!U15</f>
        <v/>
      </c>
      <c r="J40" s="27">
        <f>'03-11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'03-11 Ma'!T16</f>
        <v/>
      </c>
      <c r="D41" s="27">
        <f>'04-11 Di'!T16</f>
        <v/>
      </c>
      <c r="E41" s="27">
        <f>'05-11 Wo'!T16</f>
        <v/>
      </c>
      <c r="F41" s="27">
        <f>'06-11 Do'!T16</f>
        <v/>
      </c>
      <c r="G41" s="27">
        <f>'07-11 Vr'!T16</f>
        <v/>
      </c>
      <c r="H41" s="27">
        <f>SUM(C44:G44)</f>
        <v/>
      </c>
      <c r="I41" s="27">
        <f>'03-11 Ma'!U16</f>
        <v/>
      </c>
      <c r="J41" s="27">
        <f>'03-11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'03-11 Ma'!Z14</f>
        <v/>
      </c>
      <c r="D42" s="27">
        <f>'04-11 Di'!Z14</f>
        <v/>
      </c>
      <c r="E42" s="27">
        <f>'05-11 Wo'!Z14</f>
        <v/>
      </c>
      <c r="F42" s="27">
        <f>'06-11 Do'!Z14</f>
        <v/>
      </c>
      <c r="G42" s="27">
        <f>'07-11 Vr'!Z14</f>
        <v/>
      </c>
      <c r="H42" s="27">
        <f>SUM(C45:G45)</f>
        <v/>
      </c>
      <c r="I42" s="27">
        <f>'03-11 Ma'!W14</f>
        <v/>
      </c>
      <c r="J42" s="27">
        <f>'03-11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'03-11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'03-11 Ma'!U21</f>
        <v/>
      </c>
      <c r="J43" s="27">
        <f>'03-11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'03-11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'03-11 Ma'!U22</f>
        <v/>
      </c>
      <c r="J44" s="27">
        <f>'03-11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'03-11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'03-11 Ma'!U23</f>
        <v/>
      </c>
      <c r="J45" s="27">
        <f>'03-11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'03-11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'03-11 Ma'!U24</f>
        <v/>
      </c>
      <c r="J46" s="27">
        <f>'03-11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'03-11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'03-11 Ma'!U25</f>
        <v/>
      </c>
      <c r="J47" s="27">
        <f>'03-11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'03-11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'03-11 Ma'!W19</f>
        <v/>
      </c>
      <c r="J48" s="27">
        <f>'03-11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'03-11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'03-11 Ma'!W20</f>
        <v/>
      </c>
      <c r="J49" s="27">
        <f>'03-11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'03-11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'03-11 Ma'!W21</f>
        <v/>
      </c>
      <c r="J50" s="27">
        <f>'03-11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'03-11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'03-11 Ma'!W22</f>
        <v/>
      </c>
      <c r="J51" s="27">
        <f>'03-11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'03-11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'03-11 Ma'!W23</f>
        <v/>
      </c>
      <c r="J52" s="27">
        <f>'03-11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'03-11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'03-11 Ma'!W24</f>
        <v/>
      </c>
      <c r="J53" s="27">
        <f>'03-11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'03-11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'03-11 Ma'!W25</f>
        <v/>
      </c>
      <c r="J54" s="27">
        <f>'03-11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'03-11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'03-11 Ma'!U30</f>
        <v/>
      </c>
      <c r="J55" s="27">
        <f>'03-11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'03-11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'03-11 Ma'!U31</f>
        <v/>
      </c>
      <c r="J56" s="27">
        <f>'03-11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'03-11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'03-11 Ma'!U32</f>
        <v/>
      </c>
      <c r="J57" s="27">
        <f>'03-11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'03-11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'03-11 Ma'!U33</f>
        <v/>
      </c>
      <c r="J58" s="27">
        <f>'03-11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'03-11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'03-11 Ma'!U34</f>
        <v/>
      </c>
      <c r="J59" s="27">
        <f>'03-11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'03-11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'03-11 Ma'!U35</f>
        <v/>
      </c>
      <c r="J60" s="27">
        <f>'03-11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'03-11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'03-11 Ma'!U36</f>
        <v/>
      </c>
      <c r="J61" s="27">
        <f>'03-11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'03-11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'03-11 Ma'!U37</f>
        <v/>
      </c>
      <c r="J62" s="27">
        <f>'03-11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'03-11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'03-11 Ma'!U42</f>
        <v/>
      </c>
      <c r="J63" s="27">
        <f>'03-11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'03-11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'03-11 Ma'!U43</f>
        <v/>
      </c>
      <c r="J64" s="27">
        <f>'03-11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'03-11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'03-11 Ma'!U44</f>
        <v/>
      </c>
      <c r="J65" s="27">
        <f>'03-11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'03-11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'03-11 Ma'!U45</f>
        <v/>
      </c>
      <c r="J66" s="27">
        <f>'03-11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'03-11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'03-11 Ma'!U46</f>
        <v/>
      </c>
      <c r="J67" s="27">
        <f>'03-11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'03-11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'03-11 Ma'!U47</f>
        <v/>
      </c>
      <c r="J68" s="27">
        <f>'03-11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'03-11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'03-11 Ma'!U48</f>
        <v/>
      </c>
      <c r="J69" s="27">
        <f>'03-11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'03-11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'03-11 Ma'!U49</f>
        <v/>
      </c>
      <c r="J70" s="27">
        <f>'03-11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'03-11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'03-11 Ma'!U50</f>
        <v/>
      </c>
      <c r="J71" s="27">
        <f>'03-11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'03-11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'03-11 Ma'!U55</f>
        <v/>
      </c>
      <c r="J72" s="27">
        <f>'03-11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'03-11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'03-11 Ma'!U56</f>
        <v/>
      </c>
      <c r="J73" s="27">
        <f>'03-11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'03-11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'03-11 Ma'!U57</f>
        <v/>
      </c>
      <c r="J74" s="27">
        <f>'03-11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'03-11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'03-11 Ma'!U58</f>
        <v/>
      </c>
      <c r="J75" s="27">
        <f>'03-11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'03-11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'03-11 Ma'!U59</f>
        <v/>
      </c>
      <c r="J76" s="27">
        <f>'03-11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'03-11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'03-11 Ma'!U60</f>
        <v/>
      </c>
      <c r="J77" s="27">
        <f>'03-11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'03-11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'03-11 Ma'!U61</f>
        <v/>
      </c>
      <c r="J78" s="27">
        <f>'03-11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'03-11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'03-11 Ma'!U62</f>
        <v/>
      </c>
      <c r="J79" s="27">
        <f>'03-11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'03-11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'03-11 Ma'!U63</f>
        <v/>
      </c>
      <c r="J80" s="27">
        <f>'03-11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'03-11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'03-11 Ma'!U68</f>
        <v/>
      </c>
      <c r="J81" s="27">
        <f>'03-11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'03-11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'03-11 Ma'!U69</f>
        <v/>
      </c>
      <c r="J82" s="27">
        <f>'03-11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'03-11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'03-11 Ma'!U70</f>
        <v/>
      </c>
      <c r="J83" s="27">
        <f>'03-11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'03-11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'03-11 Ma'!U71</f>
        <v/>
      </c>
      <c r="J84" s="27">
        <f>'03-11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'03-11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'03-11 Ma'!U72</f>
        <v/>
      </c>
      <c r="J85" s="27">
        <f>'03-11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'03-11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'03-11 Ma'!U73</f>
        <v/>
      </c>
      <c r="J86" s="27">
        <f>'03-11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'03-11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'03-11 Ma'!U74</f>
        <v/>
      </c>
      <c r="J87" s="27">
        <f>'03-11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'03-11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'03-11 Ma'!U75</f>
        <v/>
      </c>
      <c r="J88" s="27">
        <f>'03-11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'03-11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'03-11 Ma'!U80</f>
        <v/>
      </c>
      <c r="J89" s="27">
        <f>'03-11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'03-11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'03-11 Ma'!U81</f>
        <v/>
      </c>
      <c r="J90" s="27">
        <f>'03-11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'03-11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'03-11 Ma'!U82</f>
        <v/>
      </c>
      <c r="J91" s="27">
        <f>'03-11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'03-11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'03-11 Ma'!U83</f>
        <v/>
      </c>
      <c r="J92" s="27">
        <f>'03-11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'03-11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'03-11 Ma'!U88</f>
        <v/>
      </c>
      <c r="J93" s="27">
        <f>'03-11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'03-11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'03-11 Ma'!U89</f>
        <v/>
      </c>
      <c r="J94" s="27">
        <f>'03-11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'03-11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'03-11 Ma'!U90</f>
        <v/>
      </c>
      <c r="J95" s="27">
        <f>'03-11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'03-11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'03-11 Ma'!U91</f>
        <v/>
      </c>
      <c r="J96" s="27">
        <f>'03-11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'03-11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'03-11 Ma'!U96</f>
        <v/>
      </c>
      <c r="J97" s="27">
        <f>'03-11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'03-11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'03-11 Ma'!U97</f>
        <v/>
      </c>
      <c r="J98" s="27">
        <f>'03-11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'03-11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'03-11 Ma'!U98</f>
        <v/>
      </c>
      <c r="J99" s="27">
        <f>'03-11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'03-11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'03-11 Ma'!U99</f>
        <v/>
      </c>
      <c r="J100" s="27">
        <f>'03-11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'03-11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'03-11 Ma'!U100</f>
        <v/>
      </c>
      <c r="J101" s="27">
        <f>'03-11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'03-11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'03-11 Ma'!U101</f>
        <v/>
      </c>
      <c r="J102" s="27">
        <f>'03-11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'03-11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'03-11 Ma'!U102</f>
        <v/>
      </c>
      <c r="J103" s="27">
        <f>'03-11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'03-11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'03-11 Ma'!U103</f>
        <v/>
      </c>
      <c r="J104" s="27">
        <f>'03-11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'03-11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'03-11 Ma'!U104</f>
        <v/>
      </c>
      <c r="J105" s="27">
        <f>'03-11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'03-11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'03-11 Ma'!U105</f>
        <v/>
      </c>
      <c r="J106" s="27">
        <f>'03-11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'03-11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'03-11 Ma'!U110</f>
        <v/>
      </c>
      <c r="J107" s="27">
        <f>'03-11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'03-11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'03-11 Ma'!U111</f>
        <v/>
      </c>
      <c r="J108" s="27">
        <f>'03-11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'03-11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'03-11 Ma'!U112</f>
        <v/>
      </c>
      <c r="J109" s="27">
        <f>'03-11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'03-11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'03-11 Ma'!U113</f>
        <v/>
      </c>
      <c r="J110" s="27">
        <f>'03-11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'03-11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'03-11 Ma'!U114</f>
        <v/>
      </c>
      <c r="J111" s="27">
        <f>'03-11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'03-11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'03-11 Ma'!U115</f>
        <v/>
      </c>
      <c r="J112" s="27">
        <f>'03-11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'03-11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'03-11 Ma'!U120</f>
        <v/>
      </c>
      <c r="J113" s="27">
        <f>'03-11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'03-11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'03-11 Ma'!U121</f>
        <v/>
      </c>
      <c r="J114" s="27">
        <f>'03-11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'03-11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'03-11 Ma'!U122</f>
        <v/>
      </c>
      <c r="J115" s="27">
        <f>'03-11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'03-11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'03-11 Ma'!U123</f>
        <v/>
      </c>
      <c r="J116" s="27">
        <f>'03-11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'03-11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'03-11 Ma'!U124</f>
        <v/>
      </c>
      <c r="J117" s="27">
        <f>'03-11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'03-11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'03-11 Ma'!U125</f>
        <v/>
      </c>
      <c r="J118" s="27">
        <f>'03-11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'03-11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'03-11 Ma'!U130</f>
        <v/>
      </c>
      <c r="J119" s="27">
        <f>'03-11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'03-11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'03-11 Ma'!U131</f>
        <v/>
      </c>
      <c r="J120" s="27">
        <f>'03-11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'03-11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'03-11 Ma'!U136</f>
        <v/>
      </c>
      <c r="J121" s="27">
        <f>'03-11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'03-11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'03-11 Ma'!U137</f>
        <v/>
      </c>
      <c r="J122" s="27">
        <f>'03-11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'03-11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'03-11 Ma'!U142</f>
        <v/>
      </c>
      <c r="J123" s="27">
        <f>'03-11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'03-11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'03-11 Ma'!U143</f>
        <v/>
      </c>
      <c r="J124" s="27">
        <f>'03-11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'03-11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'03-11 Ma'!U144</f>
        <v/>
      </c>
      <c r="J125" s="27">
        <f>'03-11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'03-11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'03-11 Ma'!U145</f>
        <v/>
      </c>
      <c r="J126" s="27">
        <f>'03-11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'03-11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'03-11 Ma'!U146</f>
        <v/>
      </c>
      <c r="J127" s="27">
        <f>'03-11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'03-11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'03-11 Ma'!U147</f>
        <v/>
      </c>
      <c r="J128" s="27">
        <f>'03-11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'03-11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'03-11 Ma'!U152</f>
        <v/>
      </c>
      <c r="J129" s="27">
        <f>'03-11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'03-11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'03-11 Ma'!U153</f>
        <v/>
      </c>
      <c r="J130" s="27">
        <f>'03-11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'03-11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'03-11 Ma'!U154</f>
        <v/>
      </c>
      <c r="J131" s="27">
        <f>'03-11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'03-11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'03-11 Ma'!U155</f>
        <v/>
      </c>
      <c r="J132" s="27">
        <f>'03-11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'03-11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'03-11 Ma'!U156</f>
        <v/>
      </c>
      <c r="J133" s="27">
        <f>'03-11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'03-11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'03-11 Ma'!U161</f>
        <v/>
      </c>
      <c r="J134" s="27">
        <f>'03-11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'03-11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'03-11 Ma'!U162</f>
        <v/>
      </c>
      <c r="J135" s="27">
        <f>'03-11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'03-11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'03-11 Ma'!U163</f>
        <v/>
      </c>
      <c r="J136" s="27">
        <f>'03-11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'03-11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'03-11 Ma'!U168</f>
        <v/>
      </c>
      <c r="J137" s="27">
        <f>'03-11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'03-11 Ma'!UNone+'04-11 Di'!UNone+'05-11 Wo'!UNone+'06-11 Do'!UNone+'07-11 Vr'!UNone</f>
        <v/>
      </c>
      <c r="J138" s="27">
        <f>'03-11 Ma'!VNone+'04-11 Di'!VNone+'05-11 Wo'!VNone+'06-11 Do'!VNone+'07-11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46 (10-11-2025)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'10-11 Ma'!H6+'12-11 Wo'!H6+'13-11 Do'!H6+'14-11 Vr'!H6+'17-11 Ma'!H6</f>
        <v/>
      </c>
      <c r="H5" s="5">
        <f>'10-11 Ma'!U6+'12-11 Wo'!U6+'13-11 Do'!U6+'14-11 Vr'!U6+'17-11 Ma'!U6</f>
        <v/>
      </c>
      <c r="I5" s="6">
        <f>'10-11 Ma'!V6+'12-11 Wo'!V6+'13-11 Do'!V6+'14-11 Vr'!V6+'17-11 Ma'!V6</f>
        <v/>
      </c>
      <c r="J5" s="7">
        <f>G5/5</f>
        <v/>
      </c>
      <c r="U5">
        <f>'10-11 Ma'!U6+'12-11 Wo'!U6+'13-11 Do'!U6+'14-11 Vr'!U6+'17-11 Ma'!U6</f>
        <v/>
      </c>
      <c r="V5">
        <f>'10-11 Ma'!V6+'12-11 Wo'!V6+'13-11 Do'!V6+'14-11 Vr'!V6+'17-11 Ma'!V6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'10-11 Ma'!U6+'12-11 Wo'!U6+'13-11 Do'!U6+'14-11 Vr'!U6+'17-11 Ma'!U6</f>
        <v/>
      </c>
      <c r="I6" s="6">
        <f>'10-11 Ma'!V6+'12-11 Wo'!V6+'13-11 Do'!V6+'14-11 Vr'!V6+'17-11 Ma'!V6</f>
        <v/>
      </c>
      <c r="J6" s="7">
        <f>G6/5</f>
        <v/>
      </c>
      <c r="U6">
        <f>'10-11 Ma'!U6+'12-11 Wo'!U6+'13-11 Do'!U6+'14-11 Vr'!U6+'17-11 Ma'!U6</f>
        <v/>
      </c>
      <c r="V6">
        <f>'10-11 Ma'!V6+'12-11 Wo'!V6+'13-11 Do'!V6+'14-11 Vr'!V6+'17-11 Ma'!V6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'10-11 Ma'!H19+'12-11 Wo'!H19+'13-11 Do'!H19+'14-11 Vr'!H19+'17-11 Ma'!H19</f>
        <v/>
      </c>
      <c r="H7" s="5">
        <f>0</f>
        <v/>
      </c>
      <c r="I7" s="6">
        <f>0</f>
        <v/>
      </c>
      <c r="J7" s="7">
        <f>G7/5</f>
        <v/>
      </c>
      <c r="U7">
        <f>'10-11 Ma'!U19+'12-11 Wo'!U19+'13-11 Do'!U19+'14-11 Vr'!U19+'17-11 Ma'!U19</f>
        <v/>
      </c>
      <c r="V7">
        <f>'10-11 Ma'!V19+'12-11 Wo'!V19+'13-11 Do'!V19+'14-11 Vr'!V19+'17-11 Ma'!V19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'10-11 Ma'!U17+'12-11 Wo'!U17+'13-11 Do'!U17+'14-11 Vr'!U17+'17-11 Ma'!U17</f>
        <v/>
      </c>
      <c r="V8">
        <f>'10-11 Ma'!V17+'12-11 Wo'!V17+'13-11 Do'!V17+'14-11 Vr'!V17+'17-11 Ma'!V17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'10-11 Ma'!H28+'12-11 Wo'!H28+'13-11 Do'!H28+'14-11 Vr'!H28+'17-11 Ma'!H28</f>
        <v/>
      </c>
      <c r="H9" s="5">
        <f>0</f>
        <v/>
      </c>
      <c r="I9" s="6">
        <f>0</f>
        <v/>
      </c>
      <c r="J9" s="7">
        <f>G9/5</f>
        <v/>
      </c>
      <c r="U9">
        <f>'10-11 Ma'!U28+'12-11 Wo'!U28+'13-11 Do'!U28+'14-11 Vr'!U28+'17-11 Ma'!U28</f>
        <v/>
      </c>
      <c r="V9">
        <f>'10-11 Ma'!V28+'12-11 Wo'!V28+'13-11 Do'!V28+'14-11 Vr'!V28+'17-11 Ma'!V28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'10-11 Ma'!U40+'12-11 Wo'!U40+'13-11 Do'!U40+'14-11 Vr'!U40+'17-11 Ma'!U40</f>
        <v/>
      </c>
      <c r="V10">
        <f>'10-11 Ma'!V40+'12-11 Wo'!V40+'13-11 Do'!V40+'14-11 Vr'!V40+'17-11 Ma'!V40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'10-11 Ma'!U53+'12-11 Wo'!U53+'13-11 Do'!U53+'14-11 Vr'!U53+'17-11 Ma'!U53</f>
        <v/>
      </c>
      <c r="V11">
        <f>'10-11 Ma'!V53+'12-11 Wo'!V53+'13-11 Do'!V53+'14-11 Vr'!V53+'17-11 Ma'!V53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'10-11 Ma'!U66+'12-11 Wo'!U66+'13-11 Do'!U66+'14-11 Vr'!U66+'17-11 Ma'!U66</f>
        <v/>
      </c>
      <c r="V12">
        <f>'10-11 Ma'!V66+'12-11 Wo'!V66+'13-11 Do'!V66+'14-11 Vr'!V66+'17-11 Ma'!V66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'10-11 Ma'!H78+'12-11 Wo'!H78+'13-11 Do'!H78+'14-11 Vr'!H78+'17-11 Ma'!H78</f>
        <v/>
      </c>
      <c r="H13" s="5">
        <f>0</f>
        <v/>
      </c>
      <c r="I13" s="6">
        <f>0</f>
        <v/>
      </c>
      <c r="J13" s="7">
        <f>G13/5</f>
        <v/>
      </c>
      <c r="U13">
        <f>'10-11 Ma'!U78+'12-11 Wo'!U78+'13-11 Do'!U78+'14-11 Vr'!U78+'17-11 Ma'!U78</f>
        <v/>
      </c>
      <c r="V13">
        <f>'10-11 Ma'!V78+'12-11 Wo'!V78+'13-11 Do'!V78+'14-11 Vr'!V78+'17-11 Ma'!V78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'10-11 Ma'!U86+'12-11 Wo'!U86+'13-11 Do'!U86+'14-11 Vr'!U86+'17-11 Ma'!U86</f>
        <v/>
      </c>
      <c r="V14">
        <f>'10-11 Ma'!V86+'12-11 Wo'!V86+'13-11 Do'!V86+'14-11 Vr'!V86+'17-11 Ma'!V86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'10-11 Ma'!U94+'12-11 Wo'!U94+'13-11 Do'!U94+'14-11 Vr'!U94+'17-11 Ma'!U94</f>
        <v/>
      </c>
      <c r="V15">
        <f>'10-11 Ma'!V94+'12-11 Wo'!V94+'13-11 Do'!V94+'14-11 Vr'!V94+'17-11 Ma'!V94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'10-11 Ma'!U108+'12-11 Wo'!U108+'13-11 Do'!U108+'14-11 Vr'!U108+'17-11 Ma'!U108</f>
        <v/>
      </c>
      <c r="V16">
        <f>'10-11 Ma'!V108+'12-11 Wo'!V108+'13-11 Do'!V108+'14-11 Vr'!V108+'17-11 Ma'!V108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'10-11 Ma'!U118+'12-11 Wo'!U118+'13-11 Do'!U118+'14-11 Vr'!U118+'17-11 Ma'!U118</f>
        <v/>
      </c>
      <c r="V17">
        <f>'10-11 Ma'!V118+'12-11 Wo'!V118+'13-11 Do'!V118+'14-11 Vr'!V118+'17-11 Ma'!V118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'10-11 Ma'!U128+'12-11 Wo'!U128+'13-11 Do'!U128+'14-11 Vr'!U128+'17-11 Ma'!U128</f>
        <v/>
      </c>
      <c r="V18">
        <f>'10-11 Ma'!V128+'12-11 Wo'!V128+'13-11 Do'!V128+'14-11 Vr'!V128+'17-11 Ma'!V128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'10-11 Ma'!U134+'12-11 Wo'!U134+'13-11 Do'!U134+'14-11 Vr'!U134+'17-11 Ma'!U134</f>
        <v/>
      </c>
      <c r="V19">
        <f>'10-11 Ma'!V134+'12-11 Wo'!V134+'13-11 Do'!V134+'14-11 Vr'!V134+'17-11 Ma'!V134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'10-11 Ma'!U140+'12-11 Wo'!U140+'13-11 Do'!U140+'14-11 Vr'!U140+'17-11 Ma'!U140</f>
        <v/>
      </c>
      <c r="V20">
        <f>'10-11 Ma'!V140+'12-11 Wo'!V140+'13-11 Do'!V140+'14-11 Vr'!V140+'17-11 Ma'!V140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'10-11 Ma'!U150+'12-11 Wo'!U150+'13-11 Do'!U150+'14-11 Vr'!U150+'17-11 Ma'!U150</f>
        <v/>
      </c>
      <c r="V21">
        <f>'10-11 Ma'!V150+'12-11 Wo'!V150+'13-11 Do'!V150+'14-11 Vr'!V150+'17-11 Ma'!V150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'10-11 Ma'!U159+'12-11 Wo'!U159+'13-11 Do'!U159+'14-11 Vr'!U159+'17-11 Ma'!U159</f>
        <v/>
      </c>
      <c r="V22">
        <f>'10-11 Ma'!V159+'12-11 Wo'!V159+'13-11 Do'!V159+'14-11 Vr'!V159+'17-11 Ma'!V159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'10-11 Ma'!U166+'12-11 Wo'!U166+'13-11 Do'!U166+'14-11 Vr'!U166+'17-11 Ma'!U166</f>
        <v/>
      </c>
      <c r="V23">
        <f>'10-11 Ma'!V166+'12-11 Wo'!V166+'13-11 Do'!V166+'14-11 Vr'!V166+'17-11 Ma'!V166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'10-11 Ma'!Z8</f>
        <v/>
      </c>
      <c r="D27" s="27">
        <f>'12-11 Wo'!Z8</f>
        <v/>
      </c>
      <c r="E27" s="27">
        <f>'13-11 Do'!Z8</f>
        <v/>
      </c>
      <c r="F27" s="27">
        <f>'14-11 Vr'!Z8</f>
        <v/>
      </c>
      <c r="G27" s="27">
        <f>'17-11 Ma'!Z8</f>
        <v/>
      </c>
      <c r="H27" s="27">
        <f>SUM(C30:G30)</f>
        <v/>
      </c>
      <c r="I27" s="27">
        <f>'10-11 Ma'!W8</f>
        <v/>
      </c>
      <c r="J27" s="27">
        <f>'10-11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'10-11 Ma'!T8</f>
        <v/>
      </c>
      <c r="D28" s="27">
        <f>'12-11 Wo'!T8</f>
        <v/>
      </c>
      <c r="E28" s="27">
        <f>'13-11 Do'!T8</f>
        <v/>
      </c>
      <c r="F28" s="27">
        <f>'14-11 Vr'!T8</f>
        <v/>
      </c>
      <c r="G28" s="27">
        <f>'17-11 Ma'!T8</f>
        <v/>
      </c>
      <c r="H28" s="27">
        <f>SUM(C31:G31)</f>
        <v/>
      </c>
      <c r="I28" s="27">
        <f>'10-11 Ma'!U8</f>
        <v/>
      </c>
      <c r="J28" s="27">
        <f>'10-11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'10-11 Ma'!T9</f>
        <v/>
      </c>
      <c r="D29" s="27">
        <f>'12-11 Wo'!T9</f>
        <v/>
      </c>
      <c r="E29" s="27">
        <f>'13-11 Do'!T9</f>
        <v/>
      </c>
      <c r="F29" s="27">
        <f>'14-11 Vr'!T9</f>
        <v/>
      </c>
      <c r="G29" s="27">
        <f>'17-11 Ma'!T9</f>
        <v/>
      </c>
      <c r="H29" s="27">
        <f>SUM(C32:G32)</f>
        <v/>
      </c>
      <c r="I29" s="27">
        <f>'10-11 Ma'!U9</f>
        <v/>
      </c>
      <c r="J29" s="27">
        <f>'10-11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'10-11 Ma'!Z9</f>
        <v/>
      </c>
      <c r="D30" s="27">
        <f>'12-11 Wo'!Z9</f>
        <v/>
      </c>
      <c r="E30" s="27">
        <f>'13-11 Do'!Z9</f>
        <v/>
      </c>
      <c r="F30" s="27">
        <f>'14-11 Vr'!Z9</f>
        <v/>
      </c>
      <c r="G30" s="27">
        <f>'17-11 Ma'!Z9</f>
        <v/>
      </c>
      <c r="H30" s="27">
        <f>SUM(C33:G33)</f>
        <v/>
      </c>
      <c r="I30" s="27">
        <f>'10-11 Ma'!W9</f>
        <v/>
      </c>
      <c r="J30" s="27">
        <f>'10-11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'10-11 Ma'!T10</f>
        <v/>
      </c>
      <c r="D31" s="27">
        <f>'12-11 Wo'!T10</f>
        <v/>
      </c>
      <c r="E31" s="27">
        <f>'13-11 Do'!T10</f>
        <v/>
      </c>
      <c r="F31" s="27">
        <f>'14-11 Vr'!T10</f>
        <v/>
      </c>
      <c r="G31" s="27">
        <f>'17-11 Ma'!T10</f>
        <v/>
      </c>
      <c r="H31" s="27">
        <f>SUM(C34:G34)</f>
        <v/>
      </c>
      <c r="I31" s="27">
        <f>'10-11 Ma'!U10</f>
        <v/>
      </c>
      <c r="J31" s="27">
        <f>'10-11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'10-11 Ma'!Z10</f>
        <v/>
      </c>
      <c r="D32" s="27">
        <f>'12-11 Wo'!Z10</f>
        <v/>
      </c>
      <c r="E32" s="27">
        <f>'13-11 Do'!Z10</f>
        <v/>
      </c>
      <c r="F32" s="27">
        <f>'14-11 Vr'!Z10</f>
        <v/>
      </c>
      <c r="G32" s="27">
        <f>'17-11 Ma'!Z10</f>
        <v/>
      </c>
      <c r="H32" s="27">
        <f>SUM(C35:G35)</f>
        <v/>
      </c>
      <c r="I32" s="27">
        <f>'10-11 Ma'!W10</f>
        <v/>
      </c>
      <c r="J32" s="27">
        <f>'10-11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'10-11 Ma'!T11</f>
        <v/>
      </c>
      <c r="D33" s="27">
        <f>'12-11 Wo'!T11</f>
        <v/>
      </c>
      <c r="E33" s="27">
        <f>'13-11 Do'!T11</f>
        <v/>
      </c>
      <c r="F33" s="27">
        <f>'14-11 Vr'!T11</f>
        <v/>
      </c>
      <c r="G33" s="27">
        <f>'17-11 Ma'!T11</f>
        <v/>
      </c>
      <c r="H33" s="27">
        <f>SUM(C36:G36)</f>
        <v/>
      </c>
      <c r="I33" s="27">
        <f>'10-11 Ma'!U11</f>
        <v/>
      </c>
      <c r="J33" s="27">
        <f>'10-11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'10-11 Ma'!T12</f>
        <v/>
      </c>
      <c r="D34" s="27">
        <f>'12-11 Wo'!T12</f>
        <v/>
      </c>
      <c r="E34" s="27">
        <f>'13-11 Do'!T12</f>
        <v/>
      </c>
      <c r="F34" s="27">
        <f>'14-11 Vr'!T12</f>
        <v/>
      </c>
      <c r="G34" s="27">
        <f>'17-11 Ma'!T12</f>
        <v/>
      </c>
      <c r="H34" s="27">
        <f>SUM(C37:G37)</f>
        <v/>
      </c>
      <c r="I34" s="27">
        <f>'10-11 Ma'!U12</f>
        <v/>
      </c>
      <c r="J34" s="27">
        <f>'10-11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'10-11 Ma'!T13</f>
        <v/>
      </c>
      <c r="D35" s="27">
        <f>'12-11 Wo'!T13</f>
        <v/>
      </c>
      <c r="E35" s="27">
        <f>'13-11 Do'!T13</f>
        <v/>
      </c>
      <c r="F35" s="27">
        <f>'14-11 Vr'!T13</f>
        <v/>
      </c>
      <c r="G35" s="27">
        <f>'17-11 Ma'!T13</f>
        <v/>
      </c>
      <c r="H35" s="27">
        <f>SUM(C38:G38)</f>
        <v/>
      </c>
      <c r="I35" s="27">
        <f>'10-11 Ma'!U13</f>
        <v/>
      </c>
      <c r="J35" s="27">
        <f>'10-11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'10-11 Ma'!Z11</f>
        <v/>
      </c>
      <c r="D36" s="27">
        <f>'12-11 Wo'!Z11</f>
        <v/>
      </c>
      <c r="E36" s="27">
        <f>'13-11 Do'!Z11</f>
        <v/>
      </c>
      <c r="F36" s="27">
        <f>'14-11 Vr'!Z11</f>
        <v/>
      </c>
      <c r="G36" s="27">
        <f>'17-11 Ma'!Z11</f>
        <v/>
      </c>
      <c r="H36" s="27">
        <f>SUM(C39:G39)</f>
        <v/>
      </c>
      <c r="I36" s="27">
        <f>'10-11 Ma'!W11</f>
        <v/>
      </c>
      <c r="J36" s="27">
        <f>'10-11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'10-11 Ma'!T14</f>
        <v/>
      </c>
      <c r="D37" s="27">
        <f>'12-11 Wo'!T14</f>
        <v/>
      </c>
      <c r="E37" s="27">
        <f>'13-11 Do'!T14</f>
        <v/>
      </c>
      <c r="F37" s="27">
        <f>'14-11 Vr'!T14</f>
        <v/>
      </c>
      <c r="G37" s="27">
        <f>'17-11 Ma'!T14</f>
        <v/>
      </c>
      <c r="H37" s="27">
        <f>SUM(C40:G40)</f>
        <v/>
      </c>
      <c r="I37" s="27">
        <f>'10-11 Ma'!U14</f>
        <v/>
      </c>
      <c r="J37" s="27">
        <f>'10-11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'10-11 Ma'!Z12</f>
        <v/>
      </c>
      <c r="D38" s="27">
        <f>'12-11 Wo'!Z12</f>
        <v/>
      </c>
      <c r="E38" s="27">
        <f>'13-11 Do'!Z12</f>
        <v/>
      </c>
      <c r="F38" s="27">
        <f>'14-11 Vr'!Z12</f>
        <v/>
      </c>
      <c r="G38" s="27">
        <f>'17-11 Ma'!Z12</f>
        <v/>
      </c>
      <c r="H38" s="27">
        <f>SUM(C41:G41)</f>
        <v/>
      </c>
      <c r="I38" s="27">
        <f>'10-11 Ma'!W12</f>
        <v/>
      </c>
      <c r="J38" s="27">
        <f>'10-11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'10-11 Ma'!Z13</f>
        <v/>
      </c>
      <c r="D39" s="27">
        <f>'12-11 Wo'!Z13</f>
        <v/>
      </c>
      <c r="E39" s="27">
        <f>'13-11 Do'!Z13</f>
        <v/>
      </c>
      <c r="F39" s="27">
        <f>'14-11 Vr'!Z13</f>
        <v/>
      </c>
      <c r="G39" s="27">
        <f>'17-11 Ma'!Z13</f>
        <v/>
      </c>
      <c r="H39" s="27">
        <f>SUM(C42:G42)</f>
        <v/>
      </c>
      <c r="I39" s="27">
        <f>'10-11 Ma'!W13</f>
        <v/>
      </c>
      <c r="J39" s="27">
        <f>'10-11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'10-11 Ma'!T15</f>
        <v/>
      </c>
      <c r="D40" s="27">
        <f>'12-11 Wo'!T15</f>
        <v/>
      </c>
      <c r="E40" s="27">
        <f>'13-11 Do'!T15</f>
        <v/>
      </c>
      <c r="F40" s="27">
        <f>'14-11 Vr'!T15</f>
        <v/>
      </c>
      <c r="G40" s="27">
        <f>'17-11 Ma'!T15</f>
        <v/>
      </c>
      <c r="H40" s="27">
        <f>SUM(C43:G43)</f>
        <v/>
      </c>
      <c r="I40" s="27">
        <f>'10-11 Ma'!U15</f>
        <v/>
      </c>
      <c r="J40" s="27">
        <f>'10-11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'10-11 Ma'!T16</f>
        <v/>
      </c>
      <c r="D41" s="27">
        <f>'12-11 Wo'!T16</f>
        <v/>
      </c>
      <c r="E41" s="27">
        <f>'13-11 Do'!T16</f>
        <v/>
      </c>
      <c r="F41" s="27">
        <f>'14-11 Vr'!T16</f>
        <v/>
      </c>
      <c r="G41" s="27">
        <f>'17-11 Ma'!T16</f>
        <v/>
      </c>
      <c r="H41" s="27">
        <f>SUM(C44:G44)</f>
        <v/>
      </c>
      <c r="I41" s="27">
        <f>'10-11 Ma'!U16</f>
        <v/>
      </c>
      <c r="J41" s="27">
        <f>'10-11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'10-11 Ma'!Z14</f>
        <v/>
      </c>
      <c r="D42" s="27">
        <f>'12-11 Wo'!Z14</f>
        <v/>
      </c>
      <c r="E42" s="27">
        <f>'13-11 Do'!Z14</f>
        <v/>
      </c>
      <c r="F42" s="27">
        <f>'14-11 Vr'!Z14</f>
        <v/>
      </c>
      <c r="G42" s="27">
        <f>'17-11 Ma'!Z14</f>
        <v/>
      </c>
      <c r="H42" s="27">
        <f>SUM(C45:G45)</f>
        <v/>
      </c>
      <c r="I42" s="27">
        <f>'10-11 Ma'!W14</f>
        <v/>
      </c>
      <c r="J42" s="27">
        <f>'10-11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'10-11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'10-11 Ma'!U21</f>
        <v/>
      </c>
      <c r="J43" s="27">
        <f>'10-11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'10-11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'10-11 Ma'!U22</f>
        <v/>
      </c>
      <c r="J44" s="27">
        <f>'10-11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'10-11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'10-11 Ma'!U23</f>
        <v/>
      </c>
      <c r="J45" s="27">
        <f>'10-11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'10-11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'10-11 Ma'!U24</f>
        <v/>
      </c>
      <c r="J46" s="27">
        <f>'10-11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'10-11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'10-11 Ma'!U25</f>
        <v/>
      </c>
      <c r="J47" s="27">
        <f>'10-11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'10-11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'10-11 Ma'!W19</f>
        <v/>
      </c>
      <c r="J48" s="27">
        <f>'10-11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'10-11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'10-11 Ma'!W20</f>
        <v/>
      </c>
      <c r="J49" s="27">
        <f>'10-11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'10-11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'10-11 Ma'!W21</f>
        <v/>
      </c>
      <c r="J50" s="27">
        <f>'10-11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'10-11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'10-11 Ma'!W22</f>
        <v/>
      </c>
      <c r="J51" s="27">
        <f>'10-11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'10-11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'10-11 Ma'!W23</f>
        <v/>
      </c>
      <c r="J52" s="27">
        <f>'10-11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'10-11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'10-11 Ma'!W24</f>
        <v/>
      </c>
      <c r="J53" s="27">
        <f>'10-11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'10-11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'10-11 Ma'!W25</f>
        <v/>
      </c>
      <c r="J54" s="27">
        <f>'10-11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'10-11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'10-11 Ma'!U30</f>
        <v/>
      </c>
      <c r="J55" s="27">
        <f>'10-11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'10-11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'10-11 Ma'!U31</f>
        <v/>
      </c>
      <c r="J56" s="27">
        <f>'10-11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'10-11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'10-11 Ma'!U32</f>
        <v/>
      </c>
      <c r="J57" s="27">
        <f>'10-11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'10-11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'10-11 Ma'!U33</f>
        <v/>
      </c>
      <c r="J58" s="27">
        <f>'10-11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'10-11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'10-11 Ma'!U34</f>
        <v/>
      </c>
      <c r="J59" s="27">
        <f>'10-11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'10-11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'10-11 Ma'!U35</f>
        <v/>
      </c>
      <c r="J60" s="27">
        <f>'10-11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'10-11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'10-11 Ma'!U36</f>
        <v/>
      </c>
      <c r="J61" s="27">
        <f>'10-11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'10-11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'10-11 Ma'!U37</f>
        <v/>
      </c>
      <c r="J62" s="27">
        <f>'10-11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'10-11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'10-11 Ma'!U42</f>
        <v/>
      </c>
      <c r="J63" s="27">
        <f>'10-11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'10-11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'10-11 Ma'!U43</f>
        <v/>
      </c>
      <c r="J64" s="27">
        <f>'10-11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'10-11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'10-11 Ma'!U44</f>
        <v/>
      </c>
      <c r="J65" s="27">
        <f>'10-11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'10-11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'10-11 Ma'!U45</f>
        <v/>
      </c>
      <c r="J66" s="27">
        <f>'10-11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'10-11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'10-11 Ma'!U46</f>
        <v/>
      </c>
      <c r="J67" s="27">
        <f>'10-11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'10-11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'10-11 Ma'!U47</f>
        <v/>
      </c>
      <c r="J68" s="27">
        <f>'10-11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'10-11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'10-11 Ma'!U48</f>
        <v/>
      </c>
      <c r="J69" s="27">
        <f>'10-11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'10-11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'10-11 Ma'!U49</f>
        <v/>
      </c>
      <c r="J70" s="27">
        <f>'10-11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'10-11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'10-11 Ma'!U50</f>
        <v/>
      </c>
      <c r="J71" s="27">
        <f>'10-11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'10-11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'10-11 Ma'!U55</f>
        <v/>
      </c>
      <c r="J72" s="27">
        <f>'10-11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'10-11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'10-11 Ma'!U56</f>
        <v/>
      </c>
      <c r="J73" s="27">
        <f>'10-11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'10-11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'10-11 Ma'!U57</f>
        <v/>
      </c>
      <c r="J74" s="27">
        <f>'10-11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'10-11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'10-11 Ma'!U58</f>
        <v/>
      </c>
      <c r="J75" s="27">
        <f>'10-11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'10-11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'10-11 Ma'!U59</f>
        <v/>
      </c>
      <c r="J76" s="27">
        <f>'10-11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'10-11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'10-11 Ma'!U60</f>
        <v/>
      </c>
      <c r="J77" s="27">
        <f>'10-11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'10-11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'10-11 Ma'!U61</f>
        <v/>
      </c>
      <c r="J78" s="27">
        <f>'10-11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'10-11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'10-11 Ma'!U62</f>
        <v/>
      </c>
      <c r="J79" s="27">
        <f>'10-11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'10-11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'10-11 Ma'!U63</f>
        <v/>
      </c>
      <c r="J80" s="27">
        <f>'10-11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'10-11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'10-11 Ma'!U68</f>
        <v/>
      </c>
      <c r="J81" s="27">
        <f>'10-11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'10-11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'10-11 Ma'!U69</f>
        <v/>
      </c>
      <c r="J82" s="27">
        <f>'10-11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'10-11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'10-11 Ma'!U70</f>
        <v/>
      </c>
      <c r="J83" s="27">
        <f>'10-11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'10-11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'10-11 Ma'!U71</f>
        <v/>
      </c>
      <c r="J84" s="27">
        <f>'10-11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'10-11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'10-11 Ma'!U72</f>
        <v/>
      </c>
      <c r="J85" s="27">
        <f>'10-11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'10-11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'10-11 Ma'!U73</f>
        <v/>
      </c>
      <c r="J86" s="27">
        <f>'10-11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'10-11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'10-11 Ma'!U74</f>
        <v/>
      </c>
      <c r="J87" s="27">
        <f>'10-11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'10-11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'10-11 Ma'!U75</f>
        <v/>
      </c>
      <c r="J88" s="27">
        <f>'10-11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'10-11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'10-11 Ma'!U80</f>
        <v/>
      </c>
      <c r="J89" s="27">
        <f>'10-11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'10-11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'10-11 Ma'!U81</f>
        <v/>
      </c>
      <c r="J90" s="27">
        <f>'10-11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'10-11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'10-11 Ma'!U82</f>
        <v/>
      </c>
      <c r="J91" s="27">
        <f>'10-11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'10-11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'10-11 Ma'!U83</f>
        <v/>
      </c>
      <c r="J92" s="27">
        <f>'10-11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'10-11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'10-11 Ma'!U88</f>
        <v/>
      </c>
      <c r="J93" s="27">
        <f>'10-11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'10-11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'10-11 Ma'!U89</f>
        <v/>
      </c>
      <c r="J94" s="27">
        <f>'10-11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'10-11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'10-11 Ma'!U90</f>
        <v/>
      </c>
      <c r="J95" s="27">
        <f>'10-11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'10-11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'10-11 Ma'!U91</f>
        <v/>
      </c>
      <c r="J96" s="27">
        <f>'10-11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'10-11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'10-11 Ma'!U96</f>
        <v/>
      </c>
      <c r="J97" s="27">
        <f>'10-11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'10-11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'10-11 Ma'!U97</f>
        <v/>
      </c>
      <c r="J98" s="27">
        <f>'10-11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'10-11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'10-11 Ma'!U98</f>
        <v/>
      </c>
      <c r="J99" s="27">
        <f>'10-11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'10-11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'10-11 Ma'!U99</f>
        <v/>
      </c>
      <c r="J100" s="27">
        <f>'10-11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'10-11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'10-11 Ma'!U100</f>
        <v/>
      </c>
      <c r="J101" s="27">
        <f>'10-11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'10-11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'10-11 Ma'!U101</f>
        <v/>
      </c>
      <c r="J102" s="27">
        <f>'10-11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'10-11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'10-11 Ma'!U102</f>
        <v/>
      </c>
      <c r="J103" s="27">
        <f>'10-11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'10-11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'10-11 Ma'!U103</f>
        <v/>
      </c>
      <c r="J104" s="27">
        <f>'10-11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'10-11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'10-11 Ma'!U104</f>
        <v/>
      </c>
      <c r="J105" s="27">
        <f>'10-11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'10-11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'10-11 Ma'!U105</f>
        <v/>
      </c>
      <c r="J106" s="27">
        <f>'10-11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'10-11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'10-11 Ma'!U110</f>
        <v/>
      </c>
      <c r="J107" s="27">
        <f>'10-11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'10-11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'10-11 Ma'!U111</f>
        <v/>
      </c>
      <c r="J108" s="27">
        <f>'10-11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'10-11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'10-11 Ma'!U112</f>
        <v/>
      </c>
      <c r="J109" s="27">
        <f>'10-11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'10-11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'10-11 Ma'!U113</f>
        <v/>
      </c>
      <c r="J110" s="27">
        <f>'10-11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'10-11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'10-11 Ma'!U114</f>
        <v/>
      </c>
      <c r="J111" s="27">
        <f>'10-11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'10-11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'10-11 Ma'!U115</f>
        <v/>
      </c>
      <c r="J112" s="27">
        <f>'10-11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'10-11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'10-11 Ma'!U120</f>
        <v/>
      </c>
      <c r="J113" s="27">
        <f>'10-11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'10-11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'10-11 Ma'!U121</f>
        <v/>
      </c>
      <c r="J114" s="27">
        <f>'10-11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'10-11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'10-11 Ma'!U122</f>
        <v/>
      </c>
      <c r="J115" s="27">
        <f>'10-11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'10-11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'10-11 Ma'!U123</f>
        <v/>
      </c>
      <c r="J116" s="27">
        <f>'10-11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'10-11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'10-11 Ma'!U124</f>
        <v/>
      </c>
      <c r="J117" s="27">
        <f>'10-11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'10-11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'10-11 Ma'!U125</f>
        <v/>
      </c>
      <c r="J118" s="27">
        <f>'10-11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'10-11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'10-11 Ma'!U130</f>
        <v/>
      </c>
      <c r="J119" s="27">
        <f>'10-11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'10-11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'10-11 Ma'!U131</f>
        <v/>
      </c>
      <c r="J120" s="27">
        <f>'10-11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'10-11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'10-11 Ma'!U136</f>
        <v/>
      </c>
      <c r="J121" s="27">
        <f>'10-11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'10-11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'10-11 Ma'!U137</f>
        <v/>
      </c>
      <c r="J122" s="27">
        <f>'10-11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'10-11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'10-11 Ma'!U142</f>
        <v/>
      </c>
      <c r="J123" s="27">
        <f>'10-11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'10-11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'10-11 Ma'!U143</f>
        <v/>
      </c>
      <c r="J124" s="27">
        <f>'10-11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'10-11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'10-11 Ma'!U144</f>
        <v/>
      </c>
      <c r="J125" s="27">
        <f>'10-11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'10-11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'10-11 Ma'!U145</f>
        <v/>
      </c>
      <c r="J126" s="27">
        <f>'10-11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'10-11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'10-11 Ma'!U146</f>
        <v/>
      </c>
      <c r="J127" s="27">
        <f>'10-11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'10-11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'10-11 Ma'!U147</f>
        <v/>
      </c>
      <c r="J128" s="27">
        <f>'10-11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'10-11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'10-11 Ma'!U152</f>
        <v/>
      </c>
      <c r="J129" s="27">
        <f>'10-11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'10-11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'10-11 Ma'!U153</f>
        <v/>
      </c>
      <c r="J130" s="27">
        <f>'10-11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'10-11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'10-11 Ma'!U154</f>
        <v/>
      </c>
      <c r="J131" s="27">
        <f>'10-11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'10-11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'10-11 Ma'!U155</f>
        <v/>
      </c>
      <c r="J132" s="27">
        <f>'10-11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'10-11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'10-11 Ma'!U156</f>
        <v/>
      </c>
      <c r="J133" s="27">
        <f>'10-11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'10-11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'10-11 Ma'!U161</f>
        <v/>
      </c>
      <c r="J134" s="27">
        <f>'10-11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'10-11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'10-11 Ma'!U162</f>
        <v/>
      </c>
      <c r="J135" s="27">
        <f>'10-11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'10-11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'10-11 Ma'!U163</f>
        <v/>
      </c>
      <c r="J136" s="27">
        <f>'10-11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'10-11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'10-11 Ma'!U168</f>
        <v/>
      </c>
      <c r="J137" s="27">
        <f>'10-11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'10-11 Ma'!UNone+'12-11 Wo'!UNone+'13-11 Do'!UNone+'14-11 Vr'!UNone+'17-11 Ma'!UNone</f>
        <v/>
      </c>
      <c r="J138" s="27">
        <f>'10-11 Ma'!VNone+'12-11 Wo'!VNone+'13-11 Do'!VNone+'14-11 Vr'!VNone+'17-11 Ma'!VNone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47 (17-11-2025)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'17-11 Ma'!H6+'18-11 Di'!H6+'19-11 Wo'!H6+'20-11 Do'!H6+'21-11 Vr'!H6</f>
        <v/>
      </c>
      <c r="H5" s="5">
        <f>'17-11 Ma'!U6+'18-11 Di'!U6+'19-11 Wo'!U6+'20-11 Do'!U6+'21-11 Vr'!U6</f>
        <v/>
      </c>
      <c r="I5" s="6">
        <f>'17-11 Ma'!V6+'18-11 Di'!V6+'19-11 Wo'!V6+'20-11 Do'!V6+'21-11 Vr'!V6</f>
        <v/>
      </c>
      <c r="J5" s="7">
        <f>G5/5</f>
        <v/>
      </c>
      <c r="U5">
        <f>'17-11 Ma'!U6+'18-11 Di'!U6+'19-11 Wo'!U6+'20-11 Do'!U6+'21-11 Vr'!U6</f>
        <v/>
      </c>
      <c r="V5">
        <f>'17-11 Ma'!V6+'18-11 Di'!V6+'19-11 Wo'!V6+'20-11 Do'!V6+'21-11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'17-11 Ma'!U6+'18-11 Di'!U6+'19-11 Wo'!U6+'20-11 Do'!U6+'21-11 Vr'!U6</f>
        <v/>
      </c>
      <c r="I6" s="6">
        <f>'17-11 Ma'!V6+'18-11 Di'!V6+'19-11 Wo'!V6+'20-11 Do'!V6+'21-11 Vr'!V6</f>
        <v/>
      </c>
      <c r="J6" s="7">
        <f>G6/5</f>
        <v/>
      </c>
      <c r="U6">
        <f>'17-11 Ma'!U6+'18-11 Di'!U6+'19-11 Wo'!U6+'20-11 Do'!U6+'21-11 Vr'!U6</f>
        <v/>
      </c>
      <c r="V6">
        <f>'17-11 Ma'!V6+'18-11 Di'!V6+'19-11 Wo'!V6+'20-11 Do'!V6+'21-11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'17-11 Ma'!H19+'18-11 Di'!H19+'19-11 Wo'!H19+'20-11 Do'!H19+'21-11 Vr'!H19</f>
        <v/>
      </c>
      <c r="H7" s="5">
        <f>0</f>
        <v/>
      </c>
      <c r="I7" s="6">
        <f>0</f>
        <v/>
      </c>
      <c r="J7" s="7">
        <f>G7/5</f>
        <v/>
      </c>
      <c r="U7">
        <f>'17-11 Ma'!U19+'18-11 Di'!U19+'19-11 Wo'!U19+'20-11 Do'!U19+'21-11 Vr'!U19</f>
        <v/>
      </c>
      <c r="V7">
        <f>'17-11 Ma'!V19+'18-11 Di'!V19+'19-11 Wo'!V19+'20-11 Do'!V19+'21-11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'17-11 Ma'!U17+'18-11 Di'!U17+'19-11 Wo'!U17+'20-11 Do'!U17+'21-11 Vr'!U17</f>
        <v/>
      </c>
      <c r="V8">
        <f>'17-11 Ma'!V17+'18-11 Di'!V17+'19-11 Wo'!V17+'20-11 Do'!V17+'21-11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'17-11 Ma'!H28+'18-11 Di'!H28+'19-11 Wo'!H28+'20-11 Do'!H28+'21-11 Vr'!H28</f>
        <v/>
      </c>
      <c r="H9" s="5">
        <f>0</f>
        <v/>
      </c>
      <c r="I9" s="6">
        <f>0</f>
        <v/>
      </c>
      <c r="J9" s="7">
        <f>G9/5</f>
        <v/>
      </c>
      <c r="U9">
        <f>'17-11 Ma'!U28+'18-11 Di'!U28+'19-11 Wo'!U28+'20-11 Do'!U28+'21-11 Vr'!U28</f>
        <v/>
      </c>
      <c r="V9">
        <f>'17-11 Ma'!V28+'18-11 Di'!V28+'19-11 Wo'!V28+'20-11 Do'!V28+'21-11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'17-11 Ma'!U40+'18-11 Di'!U40+'19-11 Wo'!U40+'20-11 Do'!U40+'21-11 Vr'!U40</f>
        <v/>
      </c>
      <c r="V10">
        <f>'17-11 Ma'!V40+'18-11 Di'!V40+'19-11 Wo'!V40+'20-11 Do'!V40+'21-11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'17-11 Ma'!U53+'18-11 Di'!U53+'19-11 Wo'!U53+'20-11 Do'!U53+'21-11 Vr'!U53</f>
        <v/>
      </c>
      <c r="V11">
        <f>'17-11 Ma'!V53+'18-11 Di'!V53+'19-11 Wo'!V53+'20-11 Do'!V53+'21-11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'17-11 Ma'!U66+'18-11 Di'!U66+'19-11 Wo'!U66+'20-11 Do'!U66+'21-11 Vr'!U66</f>
        <v/>
      </c>
      <c r="V12">
        <f>'17-11 Ma'!V66+'18-11 Di'!V66+'19-11 Wo'!V66+'20-11 Do'!V66+'21-11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'17-11 Ma'!H78+'18-11 Di'!H78+'19-11 Wo'!H78+'20-11 Do'!H78+'21-11 Vr'!H78</f>
        <v/>
      </c>
      <c r="H13" s="5">
        <f>0</f>
        <v/>
      </c>
      <c r="I13" s="6">
        <f>0</f>
        <v/>
      </c>
      <c r="J13" s="7">
        <f>G13/5</f>
        <v/>
      </c>
      <c r="U13">
        <f>'17-11 Ma'!U78+'18-11 Di'!U78+'19-11 Wo'!U78+'20-11 Do'!U78+'21-11 Vr'!U78</f>
        <v/>
      </c>
      <c r="V13">
        <f>'17-11 Ma'!V78+'18-11 Di'!V78+'19-11 Wo'!V78+'20-11 Do'!V78+'21-11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'17-11 Ma'!U86+'18-11 Di'!U86+'19-11 Wo'!U86+'20-11 Do'!U86+'21-11 Vr'!U86</f>
        <v/>
      </c>
      <c r="V14">
        <f>'17-11 Ma'!V86+'18-11 Di'!V86+'19-11 Wo'!V86+'20-11 Do'!V86+'21-11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'17-11 Ma'!U94+'18-11 Di'!U94+'19-11 Wo'!U94+'20-11 Do'!U94+'21-11 Vr'!U94</f>
        <v/>
      </c>
      <c r="V15">
        <f>'17-11 Ma'!V94+'18-11 Di'!V94+'19-11 Wo'!V94+'20-11 Do'!V94+'21-11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'17-11 Ma'!U108+'18-11 Di'!U108+'19-11 Wo'!U108+'20-11 Do'!U108+'21-11 Vr'!U108</f>
        <v/>
      </c>
      <c r="V16">
        <f>'17-11 Ma'!V108+'18-11 Di'!V108+'19-11 Wo'!V108+'20-11 Do'!V108+'21-11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'17-11 Ma'!U118+'18-11 Di'!U118+'19-11 Wo'!U118+'20-11 Do'!U118+'21-11 Vr'!U118</f>
        <v/>
      </c>
      <c r="V17">
        <f>'17-11 Ma'!V118+'18-11 Di'!V118+'19-11 Wo'!V118+'20-11 Do'!V118+'21-11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'17-11 Ma'!U128+'18-11 Di'!U128+'19-11 Wo'!U128+'20-11 Do'!U128+'21-11 Vr'!U128</f>
        <v/>
      </c>
      <c r="V18">
        <f>'17-11 Ma'!V128+'18-11 Di'!V128+'19-11 Wo'!V128+'20-11 Do'!V128+'21-11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'17-11 Ma'!U134+'18-11 Di'!U134+'19-11 Wo'!U134+'20-11 Do'!U134+'21-11 Vr'!U134</f>
        <v/>
      </c>
      <c r="V19">
        <f>'17-11 Ma'!V134+'18-11 Di'!V134+'19-11 Wo'!V134+'20-11 Do'!V134+'21-11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'17-11 Ma'!U140+'18-11 Di'!U140+'19-11 Wo'!U140+'20-11 Do'!U140+'21-11 Vr'!U140</f>
        <v/>
      </c>
      <c r="V20">
        <f>'17-11 Ma'!V140+'18-11 Di'!V140+'19-11 Wo'!V140+'20-11 Do'!V140+'21-11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'17-11 Ma'!U150+'18-11 Di'!U150+'19-11 Wo'!U150+'20-11 Do'!U150+'21-11 Vr'!U150</f>
        <v/>
      </c>
      <c r="V21">
        <f>'17-11 Ma'!V150+'18-11 Di'!V150+'19-11 Wo'!V150+'20-11 Do'!V150+'21-11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'17-11 Ma'!U159+'18-11 Di'!U159+'19-11 Wo'!U159+'20-11 Do'!U159+'21-11 Vr'!U159</f>
        <v/>
      </c>
      <c r="V22">
        <f>'17-11 Ma'!V159+'18-11 Di'!V159+'19-11 Wo'!V159+'20-11 Do'!V159+'21-11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'17-11 Ma'!U166+'18-11 Di'!U166+'19-11 Wo'!U166+'20-11 Do'!U166+'21-11 Vr'!U166</f>
        <v/>
      </c>
      <c r="V23">
        <f>'17-11 Ma'!V166+'18-11 Di'!V166+'19-11 Wo'!V166+'20-11 Do'!V166+'21-11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'17-11 Ma'!Z8</f>
        <v/>
      </c>
      <c r="D27" s="27">
        <f>'18-11 Di'!Z8</f>
        <v/>
      </c>
      <c r="E27" s="27">
        <f>'19-11 Wo'!Z8</f>
        <v/>
      </c>
      <c r="F27" s="27">
        <f>'20-11 Do'!Z8</f>
        <v/>
      </c>
      <c r="G27" s="27">
        <f>'21-11 Vr'!Z8</f>
        <v/>
      </c>
      <c r="H27" s="27">
        <f>SUM(C30:G30)</f>
        <v/>
      </c>
      <c r="I27" s="27">
        <f>'17-11 Ma'!W8</f>
        <v/>
      </c>
      <c r="J27" s="27">
        <f>'17-11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'17-11 Ma'!T8</f>
        <v/>
      </c>
      <c r="D28" s="27">
        <f>'18-11 Di'!T8</f>
        <v/>
      </c>
      <c r="E28" s="27">
        <f>'19-11 Wo'!T8</f>
        <v/>
      </c>
      <c r="F28" s="27">
        <f>'20-11 Do'!T8</f>
        <v/>
      </c>
      <c r="G28" s="27">
        <f>'21-11 Vr'!T8</f>
        <v/>
      </c>
      <c r="H28" s="27">
        <f>SUM(C31:G31)</f>
        <v/>
      </c>
      <c r="I28" s="27">
        <f>'17-11 Ma'!U8</f>
        <v/>
      </c>
      <c r="J28" s="27">
        <f>'17-11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'17-11 Ma'!T9</f>
        <v/>
      </c>
      <c r="D29" s="27">
        <f>'18-11 Di'!T9</f>
        <v/>
      </c>
      <c r="E29" s="27">
        <f>'19-11 Wo'!T9</f>
        <v/>
      </c>
      <c r="F29" s="27">
        <f>'20-11 Do'!T9</f>
        <v/>
      </c>
      <c r="G29" s="27">
        <f>'21-11 Vr'!T9</f>
        <v/>
      </c>
      <c r="H29" s="27">
        <f>SUM(C32:G32)</f>
        <v/>
      </c>
      <c r="I29" s="27">
        <f>'17-11 Ma'!U9</f>
        <v/>
      </c>
      <c r="J29" s="27">
        <f>'17-11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'17-11 Ma'!Z9</f>
        <v/>
      </c>
      <c r="D30" s="27">
        <f>'18-11 Di'!Z9</f>
        <v/>
      </c>
      <c r="E30" s="27">
        <f>'19-11 Wo'!Z9</f>
        <v/>
      </c>
      <c r="F30" s="27">
        <f>'20-11 Do'!Z9</f>
        <v/>
      </c>
      <c r="G30" s="27">
        <f>'21-11 Vr'!Z9</f>
        <v/>
      </c>
      <c r="H30" s="27">
        <f>SUM(C33:G33)</f>
        <v/>
      </c>
      <c r="I30" s="27">
        <f>'17-11 Ma'!W9</f>
        <v/>
      </c>
      <c r="J30" s="27">
        <f>'17-11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'17-11 Ma'!T10</f>
        <v/>
      </c>
      <c r="D31" s="27">
        <f>'18-11 Di'!T10</f>
        <v/>
      </c>
      <c r="E31" s="27">
        <f>'19-11 Wo'!T10</f>
        <v/>
      </c>
      <c r="F31" s="27">
        <f>'20-11 Do'!T10</f>
        <v/>
      </c>
      <c r="G31" s="27">
        <f>'21-11 Vr'!T10</f>
        <v/>
      </c>
      <c r="H31" s="27">
        <f>SUM(C34:G34)</f>
        <v/>
      </c>
      <c r="I31" s="27">
        <f>'17-11 Ma'!U10</f>
        <v/>
      </c>
      <c r="J31" s="27">
        <f>'17-11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'17-11 Ma'!Z10</f>
        <v/>
      </c>
      <c r="D32" s="27">
        <f>'18-11 Di'!Z10</f>
        <v/>
      </c>
      <c r="E32" s="27">
        <f>'19-11 Wo'!Z10</f>
        <v/>
      </c>
      <c r="F32" s="27">
        <f>'20-11 Do'!Z10</f>
        <v/>
      </c>
      <c r="G32" s="27">
        <f>'21-11 Vr'!Z10</f>
        <v/>
      </c>
      <c r="H32" s="27">
        <f>SUM(C35:G35)</f>
        <v/>
      </c>
      <c r="I32" s="27">
        <f>'17-11 Ma'!W10</f>
        <v/>
      </c>
      <c r="J32" s="27">
        <f>'17-11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'17-11 Ma'!T11</f>
        <v/>
      </c>
      <c r="D33" s="27">
        <f>'18-11 Di'!T11</f>
        <v/>
      </c>
      <c r="E33" s="27">
        <f>'19-11 Wo'!T11</f>
        <v/>
      </c>
      <c r="F33" s="27">
        <f>'20-11 Do'!T11</f>
        <v/>
      </c>
      <c r="G33" s="27">
        <f>'21-11 Vr'!T11</f>
        <v/>
      </c>
      <c r="H33" s="27">
        <f>SUM(C36:G36)</f>
        <v/>
      </c>
      <c r="I33" s="27">
        <f>'17-11 Ma'!U11</f>
        <v/>
      </c>
      <c r="J33" s="27">
        <f>'17-11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'17-11 Ma'!T12</f>
        <v/>
      </c>
      <c r="D34" s="27">
        <f>'18-11 Di'!T12</f>
        <v/>
      </c>
      <c r="E34" s="27">
        <f>'19-11 Wo'!T12</f>
        <v/>
      </c>
      <c r="F34" s="27">
        <f>'20-11 Do'!T12</f>
        <v/>
      </c>
      <c r="G34" s="27">
        <f>'21-11 Vr'!T12</f>
        <v/>
      </c>
      <c r="H34" s="27">
        <f>SUM(C37:G37)</f>
        <v/>
      </c>
      <c r="I34" s="27">
        <f>'17-11 Ma'!U12</f>
        <v/>
      </c>
      <c r="J34" s="27">
        <f>'17-11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'17-11 Ma'!T13</f>
        <v/>
      </c>
      <c r="D35" s="27">
        <f>'18-11 Di'!T13</f>
        <v/>
      </c>
      <c r="E35" s="27">
        <f>'19-11 Wo'!T13</f>
        <v/>
      </c>
      <c r="F35" s="27">
        <f>'20-11 Do'!T13</f>
        <v/>
      </c>
      <c r="G35" s="27">
        <f>'21-11 Vr'!T13</f>
        <v/>
      </c>
      <c r="H35" s="27">
        <f>SUM(C38:G38)</f>
        <v/>
      </c>
      <c r="I35" s="27">
        <f>'17-11 Ma'!U13</f>
        <v/>
      </c>
      <c r="J35" s="27">
        <f>'17-11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'17-11 Ma'!Z11</f>
        <v/>
      </c>
      <c r="D36" s="27">
        <f>'18-11 Di'!Z11</f>
        <v/>
      </c>
      <c r="E36" s="27">
        <f>'19-11 Wo'!Z11</f>
        <v/>
      </c>
      <c r="F36" s="27">
        <f>'20-11 Do'!Z11</f>
        <v/>
      </c>
      <c r="G36" s="27">
        <f>'21-11 Vr'!Z11</f>
        <v/>
      </c>
      <c r="H36" s="27">
        <f>SUM(C39:G39)</f>
        <v/>
      </c>
      <c r="I36" s="27">
        <f>'17-11 Ma'!W11</f>
        <v/>
      </c>
      <c r="J36" s="27">
        <f>'17-11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'17-11 Ma'!T14</f>
        <v/>
      </c>
      <c r="D37" s="27">
        <f>'18-11 Di'!T14</f>
        <v/>
      </c>
      <c r="E37" s="27">
        <f>'19-11 Wo'!T14</f>
        <v/>
      </c>
      <c r="F37" s="27">
        <f>'20-11 Do'!T14</f>
        <v/>
      </c>
      <c r="G37" s="27">
        <f>'21-11 Vr'!T14</f>
        <v/>
      </c>
      <c r="H37" s="27">
        <f>SUM(C40:G40)</f>
        <v/>
      </c>
      <c r="I37" s="27">
        <f>'17-11 Ma'!U14</f>
        <v/>
      </c>
      <c r="J37" s="27">
        <f>'17-11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'17-11 Ma'!Z12</f>
        <v/>
      </c>
      <c r="D38" s="27">
        <f>'18-11 Di'!Z12</f>
        <v/>
      </c>
      <c r="E38" s="27">
        <f>'19-11 Wo'!Z12</f>
        <v/>
      </c>
      <c r="F38" s="27">
        <f>'20-11 Do'!Z12</f>
        <v/>
      </c>
      <c r="G38" s="27">
        <f>'21-11 Vr'!Z12</f>
        <v/>
      </c>
      <c r="H38" s="27">
        <f>SUM(C41:G41)</f>
        <v/>
      </c>
      <c r="I38" s="27">
        <f>'17-11 Ma'!W12</f>
        <v/>
      </c>
      <c r="J38" s="27">
        <f>'17-11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'17-11 Ma'!Z13</f>
        <v/>
      </c>
      <c r="D39" s="27">
        <f>'18-11 Di'!Z13</f>
        <v/>
      </c>
      <c r="E39" s="27">
        <f>'19-11 Wo'!Z13</f>
        <v/>
      </c>
      <c r="F39" s="27">
        <f>'20-11 Do'!Z13</f>
        <v/>
      </c>
      <c r="G39" s="27">
        <f>'21-11 Vr'!Z13</f>
        <v/>
      </c>
      <c r="H39" s="27">
        <f>SUM(C42:G42)</f>
        <v/>
      </c>
      <c r="I39" s="27">
        <f>'17-11 Ma'!W13</f>
        <v/>
      </c>
      <c r="J39" s="27">
        <f>'17-11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'17-11 Ma'!T15</f>
        <v/>
      </c>
      <c r="D40" s="27">
        <f>'18-11 Di'!T15</f>
        <v/>
      </c>
      <c r="E40" s="27">
        <f>'19-11 Wo'!T15</f>
        <v/>
      </c>
      <c r="F40" s="27">
        <f>'20-11 Do'!T15</f>
        <v/>
      </c>
      <c r="G40" s="27">
        <f>'21-11 Vr'!T15</f>
        <v/>
      </c>
      <c r="H40" s="27">
        <f>SUM(C43:G43)</f>
        <v/>
      </c>
      <c r="I40" s="27">
        <f>'17-11 Ma'!U15</f>
        <v/>
      </c>
      <c r="J40" s="27">
        <f>'17-11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'17-11 Ma'!T16</f>
        <v/>
      </c>
      <c r="D41" s="27">
        <f>'18-11 Di'!T16</f>
        <v/>
      </c>
      <c r="E41" s="27">
        <f>'19-11 Wo'!T16</f>
        <v/>
      </c>
      <c r="F41" s="27">
        <f>'20-11 Do'!T16</f>
        <v/>
      </c>
      <c r="G41" s="27">
        <f>'21-11 Vr'!T16</f>
        <v/>
      </c>
      <c r="H41" s="27">
        <f>SUM(C44:G44)</f>
        <v/>
      </c>
      <c r="I41" s="27">
        <f>'17-11 Ma'!U16</f>
        <v/>
      </c>
      <c r="J41" s="27">
        <f>'17-11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'17-11 Ma'!Z14</f>
        <v/>
      </c>
      <c r="D42" s="27">
        <f>'18-11 Di'!Z14</f>
        <v/>
      </c>
      <c r="E42" s="27">
        <f>'19-11 Wo'!Z14</f>
        <v/>
      </c>
      <c r="F42" s="27">
        <f>'20-11 Do'!Z14</f>
        <v/>
      </c>
      <c r="G42" s="27">
        <f>'21-11 Vr'!Z14</f>
        <v/>
      </c>
      <c r="H42" s="27">
        <f>SUM(C45:G45)</f>
        <v/>
      </c>
      <c r="I42" s="27">
        <f>'17-11 Ma'!W14</f>
        <v/>
      </c>
      <c r="J42" s="27">
        <f>'17-11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'17-11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'17-11 Ma'!U21</f>
        <v/>
      </c>
      <c r="J43" s="27">
        <f>'17-11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'17-11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'17-11 Ma'!U22</f>
        <v/>
      </c>
      <c r="J44" s="27">
        <f>'17-11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'17-11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'17-11 Ma'!U23</f>
        <v/>
      </c>
      <c r="J45" s="27">
        <f>'17-11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'17-11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'17-11 Ma'!U24</f>
        <v/>
      </c>
      <c r="J46" s="27">
        <f>'17-11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'17-11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'17-11 Ma'!U25</f>
        <v/>
      </c>
      <c r="J47" s="27">
        <f>'17-11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'17-11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'17-11 Ma'!W19</f>
        <v/>
      </c>
      <c r="J48" s="27">
        <f>'17-11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'17-11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'17-11 Ma'!W20</f>
        <v/>
      </c>
      <c r="J49" s="27">
        <f>'17-11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'17-11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'17-11 Ma'!W21</f>
        <v/>
      </c>
      <c r="J50" s="27">
        <f>'17-11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'17-11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'17-11 Ma'!W22</f>
        <v/>
      </c>
      <c r="J51" s="27">
        <f>'17-11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'17-11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'17-11 Ma'!W23</f>
        <v/>
      </c>
      <c r="J52" s="27">
        <f>'17-11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'17-11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'17-11 Ma'!W24</f>
        <v/>
      </c>
      <c r="J53" s="27">
        <f>'17-11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'17-11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'17-11 Ma'!W25</f>
        <v/>
      </c>
      <c r="J54" s="27">
        <f>'17-11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'17-11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'17-11 Ma'!U30</f>
        <v/>
      </c>
      <c r="J55" s="27">
        <f>'17-11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'17-11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'17-11 Ma'!U31</f>
        <v/>
      </c>
      <c r="J56" s="27">
        <f>'17-11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'17-11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'17-11 Ma'!U32</f>
        <v/>
      </c>
      <c r="J57" s="27">
        <f>'17-11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'17-11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'17-11 Ma'!U33</f>
        <v/>
      </c>
      <c r="J58" s="27">
        <f>'17-11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'17-11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'17-11 Ma'!U34</f>
        <v/>
      </c>
      <c r="J59" s="27">
        <f>'17-11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'17-11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'17-11 Ma'!U35</f>
        <v/>
      </c>
      <c r="J60" s="27">
        <f>'17-11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'17-11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'17-11 Ma'!U36</f>
        <v/>
      </c>
      <c r="J61" s="27">
        <f>'17-11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'17-11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'17-11 Ma'!U37</f>
        <v/>
      </c>
      <c r="J62" s="27">
        <f>'17-11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'17-11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'17-11 Ma'!U42</f>
        <v/>
      </c>
      <c r="J63" s="27">
        <f>'17-11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'17-11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'17-11 Ma'!U43</f>
        <v/>
      </c>
      <c r="J64" s="27">
        <f>'17-11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'17-11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'17-11 Ma'!U44</f>
        <v/>
      </c>
      <c r="J65" s="27">
        <f>'17-11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'17-11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'17-11 Ma'!U45</f>
        <v/>
      </c>
      <c r="J66" s="27">
        <f>'17-11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'17-11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'17-11 Ma'!U46</f>
        <v/>
      </c>
      <c r="J67" s="27">
        <f>'17-11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'17-11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'17-11 Ma'!U47</f>
        <v/>
      </c>
      <c r="J68" s="27">
        <f>'17-11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'17-11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'17-11 Ma'!U48</f>
        <v/>
      </c>
      <c r="J69" s="27">
        <f>'17-11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'17-11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'17-11 Ma'!U49</f>
        <v/>
      </c>
      <c r="J70" s="27">
        <f>'17-11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'17-11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'17-11 Ma'!U50</f>
        <v/>
      </c>
      <c r="J71" s="27">
        <f>'17-11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'17-11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'17-11 Ma'!U55</f>
        <v/>
      </c>
      <c r="J72" s="27">
        <f>'17-11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'17-11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'17-11 Ma'!U56</f>
        <v/>
      </c>
      <c r="J73" s="27">
        <f>'17-11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'17-11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'17-11 Ma'!U57</f>
        <v/>
      </c>
      <c r="J74" s="27">
        <f>'17-11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'17-11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'17-11 Ma'!U58</f>
        <v/>
      </c>
      <c r="J75" s="27">
        <f>'17-11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'17-11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'17-11 Ma'!U59</f>
        <v/>
      </c>
      <c r="J76" s="27">
        <f>'17-11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'17-11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'17-11 Ma'!U60</f>
        <v/>
      </c>
      <c r="J77" s="27">
        <f>'17-11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'17-11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'17-11 Ma'!U61</f>
        <v/>
      </c>
      <c r="J78" s="27">
        <f>'17-11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'17-11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'17-11 Ma'!U62</f>
        <v/>
      </c>
      <c r="J79" s="27">
        <f>'17-11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'17-11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'17-11 Ma'!U63</f>
        <v/>
      </c>
      <c r="J80" s="27">
        <f>'17-11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'17-11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'17-11 Ma'!U68</f>
        <v/>
      </c>
      <c r="J81" s="27">
        <f>'17-11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'17-11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'17-11 Ma'!U69</f>
        <v/>
      </c>
      <c r="J82" s="27">
        <f>'17-11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'17-11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'17-11 Ma'!U70</f>
        <v/>
      </c>
      <c r="J83" s="27">
        <f>'17-11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'17-11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'17-11 Ma'!U71</f>
        <v/>
      </c>
      <c r="J84" s="27">
        <f>'17-11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'17-11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'17-11 Ma'!U72</f>
        <v/>
      </c>
      <c r="J85" s="27">
        <f>'17-11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'17-11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'17-11 Ma'!U73</f>
        <v/>
      </c>
      <c r="J86" s="27">
        <f>'17-11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'17-11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'17-11 Ma'!U74</f>
        <v/>
      </c>
      <c r="J87" s="27">
        <f>'17-11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'17-11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'17-11 Ma'!U75</f>
        <v/>
      </c>
      <c r="J88" s="27">
        <f>'17-11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'17-11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'17-11 Ma'!U80</f>
        <v/>
      </c>
      <c r="J89" s="27">
        <f>'17-11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'17-11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'17-11 Ma'!U81</f>
        <v/>
      </c>
      <c r="J90" s="27">
        <f>'17-11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'17-11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'17-11 Ma'!U82</f>
        <v/>
      </c>
      <c r="J91" s="27">
        <f>'17-11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'17-11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'17-11 Ma'!U83</f>
        <v/>
      </c>
      <c r="J92" s="27">
        <f>'17-11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'17-11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'17-11 Ma'!U88</f>
        <v/>
      </c>
      <c r="J93" s="27">
        <f>'17-11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'17-11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'17-11 Ma'!U89</f>
        <v/>
      </c>
      <c r="J94" s="27">
        <f>'17-11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'17-11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'17-11 Ma'!U90</f>
        <v/>
      </c>
      <c r="J95" s="27">
        <f>'17-11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'17-11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'17-11 Ma'!U91</f>
        <v/>
      </c>
      <c r="J96" s="27">
        <f>'17-11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'17-11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'17-11 Ma'!U96</f>
        <v/>
      </c>
      <c r="J97" s="27">
        <f>'17-11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'17-11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'17-11 Ma'!U97</f>
        <v/>
      </c>
      <c r="J98" s="27">
        <f>'17-11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'17-11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'17-11 Ma'!U98</f>
        <v/>
      </c>
      <c r="J99" s="27">
        <f>'17-11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'17-11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'17-11 Ma'!U99</f>
        <v/>
      </c>
      <c r="J100" s="27">
        <f>'17-11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'17-11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'17-11 Ma'!U100</f>
        <v/>
      </c>
      <c r="J101" s="27">
        <f>'17-11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'17-11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'17-11 Ma'!U101</f>
        <v/>
      </c>
      <c r="J102" s="27">
        <f>'17-11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'17-11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'17-11 Ma'!U102</f>
        <v/>
      </c>
      <c r="J103" s="27">
        <f>'17-11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'17-11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'17-11 Ma'!U103</f>
        <v/>
      </c>
      <c r="J104" s="27">
        <f>'17-11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'17-11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'17-11 Ma'!U104</f>
        <v/>
      </c>
      <c r="J105" s="27">
        <f>'17-11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'17-11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'17-11 Ma'!U105</f>
        <v/>
      </c>
      <c r="J106" s="27">
        <f>'17-11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'17-11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'17-11 Ma'!U110</f>
        <v/>
      </c>
      <c r="J107" s="27">
        <f>'17-11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'17-11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'17-11 Ma'!U111</f>
        <v/>
      </c>
      <c r="J108" s="27">
        <f>'17-11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'17-11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'17-11 Ma'!U112</f>
        <v/>
      </c>
      <c r="J109" s="27">
        <f>'17-11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'17-11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'17-11 Ma'!U113</f>
        <v/>
      </c>
      <c r="J110" s="27">
        <f>'17-11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'17-11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'17-11 Ma'!U114</f>
        <v/>
      </c>
      <c r="J111" s="27">
        <f>'17-11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'17-11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'17-11 Ma'!U115</f>
        <v/>
      </c>
      <c r="J112" s="27">
        <f>'17-11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'17-11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'17-11 Ma'!U120</f>
        <v/>
      </c>
      <c r="J113" s="27">
        <f>'17-11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'17-11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'17-11 Ma'!U121</f>
        <v/>
      </c>
      <c r="J114" s="27">
        <f>'17-11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'17-11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'17-11 Ma'!U122</f>
        <v/>
      </c>
      <c r="J115" s="27">
        <f>'17-11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'17-11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'17-11 Ma'!U123</f>
        <v/>
      </c>
      <c r="J116" s="27">
        <f>'17-11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'17-11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'17-11 Ma'!U124</f>
        <v/>
      </c>
      <c r="J117" s="27">
        <f>'17-11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'17-11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'17-11 Ma'!U125</f>
        <v/>
      </c>
      <c r="J118" s="27">
        <f>'17-11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'17-11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'17-11 Ma'!U130</f>
        <v/>
      </c>
      <c r="J119" s="27">
        <f>'17-11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'17-11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'17-11 Ma'!U131</f>
        <v/>
      </c>
      <c r="J120" s="27">
        <f>'17-11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'17-11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'17-11 Ma'!U136</f>
        <v/>
      </c>
      <c r="J121" s="27">
        <f>'17-11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'17-11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'17-11 Ma'!U137</f>
        <v/>
      </c>
      <c r="J122" s="27">
        <f>'17-11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'17-11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'17-11 Ma'!U142</f>
        <v/>
      </c>
      <c r="J123" s="27">
        <f>'17-11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'17-11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'17-11 Ma'!U143</f>
        <v/>
      </c>
      <c r="J124" s="27">
        <f>'17-11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'17-11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'17-11 Ma'!U144</f>
        <v/>
      </c>
      <c r="J125" s="27">
        <f>'17-11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'17-11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'17-11 Ma'!U145</f>
        <v/>
      </c>
      <c r="J126" s="27">
        <f>'17-11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'17-11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'17-11 Ma'!U146</f>
        <v/>
      </c>
      <c r="J127" s="27">
        <f>'17-11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'17-11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'17-11 Ma'!U147</f>
        <v/>
      </c>
      <c r="J128" s="27">
        <f>'17-11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'17-11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'17-11 Ma'!U152</f>
        <v/>
      </c>
      <c r="J129" s="27">
        <f>'17-11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'17-11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'17-11 Ma'!U153</f>
        <v/>
      </c>
      <c r="J130" s="27">
        <f>'17-11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'17-11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'17-11 Ma'!U154</f>
        <v/>
      </c>
      <c r="J131" s="27">
        <f>'17-11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'17-11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'17-11 Ma'!U155</f>
        <v/>
      </c>
      <c r="J132" s="27">
        <f>'17-11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'17-11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'17-11 Ma'!U156</f>
        <v/>
      </c>
      <c r="J133" s="27">
        <f>'17-11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'17-11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'17-11 Ma'!U161</f>
        <v/>
      </c>
      <c r="J134" s="27">
        <f>'17-11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'17-11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'17-11 Ma'!U162</f>
        <v/>
      </c>
      <c r="J135" s="27">
        <f>'17-11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'17-11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'17-11 Ma'!U163</f>
        <v/>
      </c>
      <c r="J136" s="27">
        <f>'17-11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'17-11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'17-11 Ma'!U168</f>
        <v/>
      </c>
      <c r="J137" s="27">
        <f>'17-11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'17-11 Ma'!UNone+'18-11 Di'!UNone+'19-11 Wo'!UNone+'20-11 Do'!UNone+'21-11 Vr'!UNone</f>
        <v/>
      </c>
      <c r="J138" s="27">
        <f>'17-11 Ma'!VNone+'18-11 Di'!VNone+'19-11 Wo'!VNone+'20-11 Do'!VNone+'21-11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48 (24-11-2025)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'24-11 Ma'!H6+'25-11 Di'!H6+'26-11 Wo'!H6+'27-11 Do'!H6+'28-11 Vr'!H6</f>
        <v/>
      </c>
      <c r="H5" s="5">
        <f>'24-11 Ma'!U6+'25-11 Di'!U6+'26-11 Wo'!U6+'27-11 Do'!U6+'28-11 Vr'!U6</f>
        <v/>
      </c>
      <c r="I5" s="6">
        <f>'24-11 Ma'!V6+'25-11 Di'!V6+'26-11 Wo'!V6+'27-11 Do'!V6+'28-11 Vr'!V6</f>
        <v/>
      </c>
      <c r="J5" s="7">
        <f>G5/5</f>
        <v/>
      </c>
      <c r="U5">
        <f>'24-11 Ma'!U6+'25-11 Di'!U6+'26-11 Wo'!U6+'27-11 Do'!U6+'28-11 Vr'!U6</f>
        <v/>
      </c>
      <c r="V5">
        <f>'24-11 Ma'!V6+'25-11 Di'!V6+'26-11 Wo'!V6+'27-11 Do'!V6+'28-11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'24-11 Ma'!U6+'25-11 Di'!U6+'26-11 Wo'!U6+'27-11 Do'!U6+'28-11 Vr'!U6</f>
        <v/>
      </c>
      <c r="I6" s="6">
        <f>'24-11 Ma'!V6+'25-11 Di'!V6+'26-11 Wo'!V6+'27-11 Do'!V6+'28-11 Vr'!V6</f>
        <v/>
      </c>
      <c r="J6" s="7">
        <f>G6/5</f>
        <v/>
      </c>
      <c r="U6">
        <f>'24-11 Ma'!U6+'25-11 Di'!U6+'26-11 Wo'!U6+'27-11 Do'!U6+'28-11 Vr'!U6</f>
        <v/>
      </c>
      <c r="V6">
        <f>'24-11 Ma'!V6+'25-11 Di'!V6+'26-11 Wo'!V6+'27-11 Do'!V6+'28-11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'24-11 Ma'!H19+'25-11 Di'!H19+'26-11 Wo'!H19+'27-11 Do'!H19+'28-11 Vr'!H19</f>
        <v/>
      </c>
      <c r="H7" s="5">
        <f>0</f>
        <v/>
      </c>
      <c r="I7" s="6">
        <f>0</f>
        <v/>
      </c>
      <c r="J7" s="7">
        <f>G7/5</f>
        <v/>
      </c>
      <c r="U7">
        <f>'24-11 Ma'!U19+'25-11 Di'!U19+'26-11 Wo'!U19+'27-11 Do'!U19+'28-11 Vr'!U19</f>
        <v/>
      </c>
      <c r="V7">
        <f>'24-11 Ma'!V19+'25-11 Di'!V19+'26-11 Wo'!V19+'27-11 Do'!V19+'28-11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'24-11 Ma'!U17+'25-11 Di'!U17+'26-11 Wo'!U17+'27-11 Do'!U17+'28-11 Vr'!U17</f>
        <v/>
      </c>
      <c r="V8">
        <f>'24-11 Ma'!V17+'25-11 Di'!V17+'26-11 Wo'!V17+'27-11 Do'!V17+'28-11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'24-11 Ma'!H28+'25-11 Di'!H28+'26-11 Wo'!H28+'27-11 Do'!H28+'28-11 Vr'!H28</f>
        <v/>
      </c>
      <c r="H9" s="5">
        <f>0</f>
        <v/>
      </c>
      <c r="I9" s="6">
        <f>0</f>
        <v/>
      </c>
      <c r="J9" s="7">
        <f>G9/5</f>
        <v/>
      </c>
      <c r="U9">
        <f>'24-11 Ma'!U28+'25-11 Di'!U28+'26-11 Wo'!U28+'27-11 Do'!U28+'28-11 Vr'!U28</f>
        <v/>
      </c>
      <c r="V9">
        <f>'24-11 Ma'!V28+'25-11 Di'!V28+'26-11 Wo'!V28+'27-11 Do'!V28+'28-11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'24-11 Ma'!U40+'25-11 Di'!U40+'26-11 Wo'!U40+'27-11 Do'!U40+'28-11 Vr'!U40</f>
        <v/>
      </c>
      <c r="V10">
        <f>'24-11 Ma'!V40+'25-11 Di'!V40+'26-11 Wo'!V40+'27-11 Do'!V40+'28-11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'24-11 Ma'!U53+'25-11 Di'!U53+'26-11 Wo'!U53+'27-11 Do'!U53+'28-11 Vr'!U53</f>
        <v/>
      </c>
      <c r="V11">
        <f>'24-11 Ma'!V53+'25-11 Di'!V53+'26-11 Wo'!V53+'27-11 Do'!V53+'28-11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'24-11 Ma'!U66+'25-11 Di'!U66+'26-11 Wo'!U66+'27-11 Do'!U66+'28-11 Vr'!U66</f>
        <v/>
      </c>
      <c r="V12">
        <f>'24-11 Ma'!V66+'25-11 Di'!V66+'26-11 Wo'!V66+'27-11 Do'!V66+'28-11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'24-11 Ma'!H78+'25-11 Di'!H78+'26-11 Wo'!H78+'27-11 Do'!H78+'28-11 Vr'!H78</f>
        <v/>
      </c>
      <c r="H13" s="5">
        <f>0</f>
        <v/>
      </c>
      <c r="I13" s="6">
        <f>0</f>
        <v/>
      </c>
      <c r="J13" s="7">
        <f>G13/5</f>
        <v/>
      </c>
      <c r="U13">
        <f>'24-11 Ma'!U78+'25-11 Di'!U78+'26-11 Wo'!U78+'27-11 Do'!U78+'28-11 Vr'!U78</f>
        <v/>
      </c>
      <c r="V13">
        <f>'24-11 Ma'!V78+'25-11 Di'!V78+'26-11 Wo'!V78+'27-11 Do'!V78+'28-11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'24-11 Ma'!U86+'25-11 Di'!U86+'26-11 Wo'!U86+'27-11 Do'!U86+'28-11 Vr'!U86</f>
        <v/>
      </c>
      <c r="V14">
        <f>'24-11 Ma'!V86+'25-11 Di'!V86+'26-11 Wo'!V86+'27-11 Do'!V86+'28-11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'24-11 Ma'!U94+'25-11 Di'!U94+'26-11 Wo'!U94+'27-11 Do'!U94+'28-11 Vr'!U94</f>
        <v/>
      </c>
      <c r="V15">
        <f>'24-11 Ma'!V94+'25-11 Di'!V94+'26-11 Wo'!V94+'27-11 Do'!V94+'28-11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'24-11 Ma'!U108+'25-11 Di'!U108+'26-11 Wo'!U108+'27-11 Do'!U108+'28-11 Vr'!U108</f>
        <v/>
      </c>
      <c r="V16">
        <f>'24-11 Ma'!V108+'25-11 Di'!V108+'26-11 Wo'!V108+'27-11 Do'!V108+'28-11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'24-11 Ma'!U118+'25-11 Di'!U118+'26-11 Wo'!U118+'27-11 Do'!U118+'28-11 Vr'!U118</f>
        <v/>
      </c>
      <c r="V17">
        <f>'24-11 Ma'!V118+'25-11 Di'!V118+'26-11 Wo'!V118+'27-11 Do'!V118+'28-11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'24-11 Ma'!U128+'25-11 Di'!U128+'26-11 Wo'!U128+'27-11 Do'!U128+'28-11 Vr'!U128</f>
        <v/>
      </c>
      <c r="V18">
        <f>'24-11 Ma'!V128+'25-11 Di'!V128+'26-11 Wo'!V128+'27-11 Do'!V128+'28-11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'24-11 Ma'!U134+'25-11 Di'!U134+'26-11 Wo'!U134+'27-11 Do'!U134+'28-11 Vr'!U134</f>
        <v/>
      </c>
      <c r="V19">
        <f>'24-11 Ma'!V134+'25-11 Di'!V134+'26-11 Wo'!V134+'27-11 Do'!V134+'28-11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'24-11 Ma'!U140+'25-11 Di'!U140+'26-11 Wo'!U140+'27-11 Do'!U140+'28-11 Vr'!U140</f>
        <v/>
      </c>
      <c r="V20">
        <f>'24-11 Ma'!V140+'25-11 Di'!V140+'26-11 Wo'!V140+'27-11 Do'!V140+'28-11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'24-11 Ma'!U150+'25-11 Di'!U150+'26-11 Wo'!U150+'27-11 Do'!U150+'28-11 Vr'!U150</f>
        <v/>
      </c>
      <c r="V21">
        <f>'24-11 Ma'!V150+'25-11 Di'!V150+'26-11 Wo'!V150+'27-11 Do'!V150+'28-11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'24-11 Ma'!U159+'25-11 Di'!U159+'26-11 Wo'!U159+'27-11 Do'!U159+'28-11 Vr'!U159</f>
        <v/>
      </c>
      <c r="V22">
        <f>'24-11 Ma'!V159+'25-11 Di'!V159+'26-11 Wo'!V159+'27-11 Do'!V159+'28-11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'24-11 Ma'!U166+'25-11 Di'!U166+'26-11 Wo'!U166+'27-11 Do'!U166+'28-11 Vr'!U166</f>
        <v/>
      </c>
      <c r="V23">
        <f>'24-11 Ma'!V166+'25-11 Di'!V166+'26-11 Wo'!V166+'27-11 Do'!V166+'28-11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'24-11 Ma'!Z8</f>
        <v/>
      </c>
      <c r="D27" s="27">
        <f>'25-11 Di'!Z8</f>
        <v/>
      </c>
      <c r="E27" s="27">
        <f>'26-11 Wo'!Z8</f>
        <v/>
      </c>
      <c r="F27" s="27">
        <f>'27-11 Do'!Z8</f>
        <v/>
      </c>
      <c r="G27" s="27">
        <f>'28-11 Vr'!Z8</f>
        <v/>
      </c>
      <c r="H27" s="27">
        <f>SUM(C30:G30)</f>
        <v/>
      </c>
      <c r="I27" s="27">
        <f>'24-11 Ma'!W8</f>
        <v/>
      </c>
      <c r="J27" s="27">
        <f>'24-11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'24-11 Ma'!T8</f>
        <v/>
      </c>
      <c r="D28" s="27">
        <f>'25-11 Di'!T8</f>
        <v/>
      </c>
      <c r="E28" s="27">
        <f>'26-11 Wo'!T8</f>
        <v/>
      </c>
      <c r="F28" s="27">
        <f>'27-11 Do'!T8</f>
        <v/>
      </c>
      <c r="G28" s="27">
        <f>'28-11 Vr'!T8</f>
        <v/>
      </c>
      <c r="H28" s="27">
        <f>SUM(C31:G31)</f>
        <v/>
      </c>
      <c r="I28" s="27">
        <f>'24-11 Ma'!U8</f>
        <v/>
      </c>
      <c r="J28" s="27">
        <f>'24-11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'24-11 Ma'!T9</f>
        <v/>
      </c>
      <c r="D29" s="27">
        <f>'25-11 Di'!T9</f>
        <v/>
      </c>
      <c r="E29" s="27">
        <f>'26-11 Wo'!T9</f>
        <v/>
      </c>
      <c r="F29" s="27">
        <f>'27-11 Do'!T9</f>
        <v/>
      </c>
      <c r="G29" s="27">
        <f>'28-11 Vr'!T9</f>
        <v/>
      </c>
      <c r="H29" s="27">
        <f>SUM(C32:G32)</f>
        <v/>
      </c>
      <c r="I29" s="27">
        <f>'24-11 Ma'!U9</f>
        <v/>
      </c>
      <c r="J29" s="27">
        <f>'24-11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'24-11 Ma'!Z9</f>
        <v/>
      </c>
      <c r="D30" s="27">
        <f>'25-11 Di'!Z9</f>
        <v/>
      </c>
      <c r="E30" s="27">
        <f>'26-11 Wo'!Z9</f>
        <v/>
      </c>
      <c r="F30" s="27">
        <f>'27-11 Do'!Z9</f>
        <v/>
      </c>
      <c r="G30" s="27">
        <f>'28-11 Vr'!Z9</f>
        <v/>
      </c>
      <c r="H30" s="27">
        <f>SUM(C33:G33)</f>
        <v/>
      </c>
      <c r="I30" s="27">
        <f>'24-11 Ma'!W9</f>
        <v/>
      </c>
      <c r="J30" s="27">
        <f>'24-11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'24-11 Ma'!T10</f>
        <v/>
      </c>
      <c r="D31" s="27">
        <f>'25-11 Di'!T10</f>
        <v/>
      </c>
      <c r="E31" s="27">
        <f>'26-11 Wo'!T10</f>
        <v/>
      </c>
      <c r="F31" s="27">
        <f>'27-11 Do'!T10</f>
        <v/>
      </c>
      <c r="G31" s="27">
        <f>'28-11 Vr'!T10</f>
        <v/>
      </c>
      <c r="H31" s="27">
        <f>SUM(C34:G34)</f>
        <v/>
      </c>
      <c r="I31" s="27">
        <f>'24-11 Ma'!U10</f>
        <v/>
      </c>
      <c r="J31" s="27">
        <f>'24-11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'24-11 Ma'!Z10</f>
        <v/>
      </c>
      <c r="D32" s="27">
        <f>'25-11 Di'!Z10</f>
        <v/>
      </c>
      <c r="E32" s="27">
        <f>'26-11 Wo'!Z10</f>
        <v/>
      </c>
      <c r="F32" s="27">
        <f>'27-11 Do'!Z10</f>
        <v/>
      </c>
      <c r="G32" s="27">
        <f>'28-11 Vr'!Z10</f>
        <v/>
      </c>
      <c r="H32" s="27">
        <f>SUM(C35:G35)</f>
        <v/>
      </c>
      <c r="I32" s="27">
        <f>'24-11 Ma'!W10</f>
        <v/>
      </c>
      <c r="J32" s="27">
        <f>'24-11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'24-11 Ma'!T11</f>
        <v/>
      </c>
      <c r="D33" s="27">
        <f>'25-11 Di'!T11</f>
        <v/>
      </c>
      <c r="E33" s="27">
        <f>'26-11 Wo'!T11</f>
        <v/>
      </c>
      <c r="F33" s="27">
        <f>'27-11 Do'!T11</f>
        <v/>
      </c>
      <c r="G33" s="27">
        <f>'28-11 Vr'!T11</f>
        <v/>
      </c>
      <c r="H33" s="27">
        <f>SUM(C36:G36)</f>
        <v/>
      </c>
      <c r="I33" s="27">
        <f>'24-11 Ma'!U11</f>
        <v/>
      </c>
      <c r="J33" s="27">
        <f>'24-11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'24-11 Ma'!T12</f>
        <v/>
      </c>
      <c r="D34" s="27">
        <f>'25-11 Di'!T12</f>
        <v/>
      </c>
      <c r="E34" s="27">
        <f>'26-11 Wo'!T12</f>
        <v/>
      </c>
      <c r="F34" s="27">
        <f>'27-11 Do'!T12</f>
        <v/>
      </c>
      <c r="G34" s="27">
        <f>'28-11 Vr'!T12</f>
        <v/>
      </c>
      <c r="H34" s="27">
        <f>SUM(C37:G37)</f>
        <v/>
      </c>
      <c r="I34" s="27">
        <f>'24-11 Ma'!U12</f>
        <v/>
      </c>
      <c r="J34" s="27">
        <f>'24-11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'24-11 Ma'!T13</f>
        <v/>
      </c>
      <c r="D35" s="27">
        <f>'25-11 Di'!T13</f>
        <v/>
      </c>
      <c r="E35" s="27">
        <f>'26-11 Wo'!T13</f>
        <v/>
      </c>
      <c r="F35" s="27">
        <f>'27-11 Do'!T13</f>
        <v/>
      </c>
      <c r="G35" s="27">
        <f>'28-11 Vr'!T13</f>
        <v/>
      </c>
      <c r="H35" s="27">
        <f>SUM(C38:G38)</f>
        <v/>
      </c>
      <c r="I35" s="27">
        <f>'24-11 Ma'!U13</f>
        <v/>
      </c>
      <c r="J35" s="27">
        <f>'24-11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'24-11 Ma'!Z11</f>
        <v/>
      </c>
      <c r="D36" s="27">
        <f>'25-11 Di'!Z11</f>
        <v/>
      </c>
      <c r="E36" s="27">
        <f>'26-11 Wo'!Z11</f>
        <v/>
      </c>
      <c r="F36" s="27">
        <f>'27-11 Do'!Z11</f>
        <v/>
      </c>
      <c r="G36" s="27">
        <f>'28-11 Vr'!Z11</f>
        <v/>
      </c>
      <c r="H36" s="27">
        <f>SUM(C39:G39)</f>
        <v/>
      </c>
      <c r="I36" s="27">
        <f>'24-11 Ma'!W11</f>
        <v/>
      </c>
      <c r="J36" s="27">
        <f>'24-11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'24-11 Ma'!T14</f>
        <v/>
      </c>
      <c r="D37" s="27">
        <f>'25-11 Di'!T14</f>
        <v/>
      </c>
      <c r="E37" s="27">
        <f>'26-11 Wo'!T14</f>
        <v/>
      </c>
      <c r="F37" s="27">
        <f>'27-11 Do'!T14</f>
        <v/>
      </c>
      <c r="G37" s="27">
        <f>'28-11 Vr'!T14</f>
        <v/>
      </c>
      <c r="H37" s="27">
        <f>SUM(C40:G40)</f>
        <v/>
      </c>
      <c r="I37" s="27">
        <f>'24-11 Ma'!U14</f>
        <v/>
      </c>
      <c r="J37" s="27">
        <f>'24-11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'24-11 Ma'!Z12</f>
        <v/>
      </c>
      <c r="D38" s="27">
        <f>'25-11 Di'!Z12</f>
        <v/>
      </c>
      <c r="E38" s="27">
        <f>'26-11 Wo'!Z12</f>
        <v/>
      </c>
      <c r="F38" s="27">
        <f>'27-11 Do'!Z12</f>
        <v/>
      </c>
      <c r="G38" s="27">
        <f>'28-11 Vr'!Z12</f>
        <v/>
      </c>
      <c r="H38" s="27">
        <f>SUM(C41:G41)</f>
        <v/>
      </c>
      <c r="I38" s="27">
        <f>'24-11 Ma'!W12</f>
        <v/>
      </c>
      <c r="J38" s="27">
        <f>'24-11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'24-11 Ma'!Z13</f>
        <v/>
      </c>
      <c r="D39" s="27">
        <f>'25-11 Di'!Z13</f>
        <v/>
      </c>
      <c r="E39" s="27">
        <f>'26-11 Wo'!Z13</f>
        <v/>
      </c>
      <c r="F39" s="27">
        <f>'27-11 Do'!Z13</f>
        <v/>
      </c>
      <c r="G39" s="27">
        <f>'28-11 Vr'!Z13</f>
        <v/>
      </c>
      <c r="H39" s="27">
        <f>SUM(C42:G42)</f>
        <v/>
      </c>
      <c r="I39" s="27">
        <f>'24-11 Ma'!W13</f>
        <v/>
      </c>
      <c r="J39" s="27">
        <f>'24-11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'24-11 Ma'!T15</f>
        <v/>
      </c>
      <c r="D40" s="27">
        <f>'25-11 Di'!T15</f>
        <v/>
      </c>
      <c r="E40" s="27">
        <f>'26-11 Wo'!T15</f>
        <v/>
      </c>
      <c r="F40" s="27">
        <f>'27-11 Do'!T15</f>
        <v/>
      </c>
      <c r="G40" s="27">
        <f>'28-11 Vr'!T15</f>
        <v/>
      </c>
      <c r="H40" s="27">
        <f>SUM(C43:G43)</f>
        <v/>
      </c>
      <c r="I40" s="27">
        <f>'24-11 Ma'!U15</f>
        <v/>
      </c>
      <c r="J40" s="27">
        <f>'24-11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'24-11 Ma'!T16</f>
        <v/>
      </c>
      <c r="D41" s="27">
        <f>'25-11 Di'!T16</f>
        <v/>
      </c>
      <c r="E41" s="27">
        <f>'26-11 Wo'!T16</f>
        <v/>
      </c>
      <c r="F41" s="27">
        <f>'27-11 Do'!T16</f>
        <v/>
      </c>
      <c r="G41" s="27">
        <f>'28-11 Vr'!T16</f>
        <v/>
      </c>
      <c r="H41" s="27">
        <f>SUM(C44:G44)</f>
        <v/>
      </c>
      <c r="I41" s="27">
        <f>'24-11 Ma'!U16</f>
        <v/>
      </c>
      <c r="J41" s="27">
        <f>'24-11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'24-11 Ma'!Z14</f>
        <v/>
      </c>
      <c r="D42" s="27">
        <f>'25-11 Di'!Z14</f>
        <v/>
      </c>
      <c r="E42" s="27">
        <f>'26-11 Wo'!Z14</f>
        <v/>
      </c>
      <c r="F42" s="27">
        <f>'27-11 Do'!Z14</f>
        <v/>
      </c>
      <c r="G42" s="27">
        <f>'28-11 Vr'!Z14</f>
        <v/>
      </c>
      <c r="H42" s="27">
        <f>SUM(C45:G45)</f>
        <v/>
      </c>
      <c r="I42" s="27">
        <f>'24-11 Ma'!W14</f>
        <v/>
      </c>
      <c r="J42" s="27">
        <f>'24-11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'24-11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'24-11 Ma'!U21</f>
        <v/>
      </c>
      <c r="J43" s="27">
        <f>'24-11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'24-11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'24-11 Ma'!U22</f>
        <v/>
      </c>
      <c r="J44" s="27">
        <f>'24-11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'24-11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'24-11 Ma'!U23</f>
        <v/>
      </c>
      <c r="J45" s="27">
        <f>'24-11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'24-11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'24-11 Ma'!U24</f>
        <v/>
      </c>
      <c r="J46" s="27">
        <f>'24-11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'24-11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'24-11 Ma'!U25</f>
        <v/>
      </c>
      <c r="J47" s="27">
        <f>'24-11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'24-11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'24-11 Ma'!W19</f>
        <v/>
      </c>
      <c r="J48" s="27">
        <f>'24-11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'24-11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'24-11 Ma'!W20</f>
        <v/>
      </c>
      <c r="J49" s="27">
        <f>'24-11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'24-11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'24-11 Ma'!W21</f>
        <v/>
      </c>
      <c r="J50" s="27">
        <f>'24-11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'24-11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'24-11 Ma'!W22</f>
        <v/>
      </c>
      <c r="J51" s="27">
        <f>'24-11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'24-11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'24-11 Ma'!W23</f>
        <v/>
      </c>
      <c r="J52" s="27">
        <f>'24-11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'24-11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'24-11 Ma'!W24</f>
        <v/>
      </c>
      <c r="J53" s="27">
        <f>'24-11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'24-11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'24-11 Ma'!W25</f>
        <v/>
      </c>
      <c r="J54" s="27">
        <f>'24-11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'24-11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'24-11 Ma'!U30</f>
        <v/>
      </c>
      <c r="J55" s="27">
        <f>'24-11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'24-11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'24-11 Ma'!U31</f>
        <v/>
      </c>
      <c r="J56" s="27">
        <f>'24-11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'24-11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'24-11 Ma'!U32</f>
        <v/>
      </c>
      <c r="J57" s="27">
        <f>'24-11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'24-11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'24-11 Ma'!U33</f>
        <v/>
      </c>
      <c r="J58" s="27">
        <f>'24-11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'24-11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'24-11 Ma'!U34</f>
        <v/>
      </c>
      <c r="J59" s="27">
        <f>'24-11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'24-11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'24-11 Ma'!U35</f>
        <v/>
      </c>
      <c r="J60" s="27">
        <f>'24-11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'24-11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'24-11 Ma'!U36</f>
        <v/>
      </c>
      <c r="J61" s="27">
        <f>'24-11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'24-11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'24-11 Ma'!U37</f>
        <v/>
      </c>
      <c r="J62" s="27">
        <f>'24-11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'24-11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'24-11 Ma'!U42</f>
        <v/>
      </c>
      <c r="J63" s="27">
        <f>'24-11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'24-11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'24-11 Ma'!U43</f>
        <v/>
      </c>
      <c r="J64" s="27">
        <f>'24-11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'24-11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'24-11 Ma'!U44</f>
        <v/>
      </c>
      <c r="J65" s="27">
        <f>'24-11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'24-11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'24-11 Ma'!U45</f>
        <v/>
      </c>
      <c r="J66" s="27">
        <f>'24-11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'24-11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'24-11 Ma'!U46</f>
        <v/>
      </c>
      <c r="J67" s="27">
        <f>'24-11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'24-11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'24-11 Ma'!U47</f>
        <v/>
      </c>
      <c r="J68" s="27">
        <f>'24-11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'24-11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'24-11 Ma'!U48</f>
        <v/>
      </c>
      <c r="J69" s="27">
        <f>'24-11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'24-11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'24-11 Ma'!U49</f>
        <v/>
      </c>
      <c r="J70" s="27">
        <f>'24-11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'24-11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'24-11 Ma'!U50</f>
        <v/>
      </c>
      <c r="J71" s="27">
        <f>'24-11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'24-11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'24-11 Ma'!U55</f>
        <v/>
      </c>
      <c r="J72" s="27">
        <f>'24-11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'24-11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'24-11 Ma'!U56</f>
        <v/>
      </c>
      <c r="J73" s="27">
        <f>'24-11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'24-11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'24-11 Ma'!U57</f>
        <v/>
      </c>
      <c r="J74" s="27">
        <f>'24-11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'24-11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'24-11 Ma'!U58</f>
        <v/>
      </c>
      <c r="J75" s="27">
        <f>'24-11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'24-11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'24-11 Ma'!U59</f>
        <v/>
      </c>
      <c r="J76" s="27">
        <f>'24-11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'24-11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'24-11 Ma'!U60</f>
        <v/>
      </c>
      <c r="J77" s="27">
        <f>'24-11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'24-11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'24-11 Ma'!U61</f>
        <v/>
      </c>
      <c r="J78" s="27">
        <f>'24-11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'24-11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'24-11 Ma'!U62</f>
        <v/>
      </c>
      <c r="J79" s="27">
        <f>'24-11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'24-11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'24-11 Ma'!U63</f>
        <v/>
      </c>
      <c r="J80" s="27">
        <f>'24-11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'24-11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'24-11 Ma'!U68</f>
        <v/>
      </c>
      <c r="J81" s="27">
        <f>'24-11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'24-11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'24-11 Ma'!U69</f>
        <v/>
      </c>
      <c r="J82" s="27">
        <f>'24-11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'24-11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'24-11 Ma'!U70</f>
        <v/>
      </c>
      <c r="J83" s="27">
        <f>'24-11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'24-11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'24-11 Ma'!U71</f>
        <v/>
      </c>
      <c r="J84" s="27">
        <f>'24-11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'24-11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'24-11 Ma'!U72</f>
        <v/>
      </c>
      <c r="J85" s="27">
        <f>'24-11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'24-11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'24-11 Ma'!U73</f>
        <v/>
      </c>
      <c r="J86" s="27">
        <f>'24-11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'24-11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'24-11 Ma'!U74</f>
        <v/>
      </c>
      <c r="J87" s="27">
        <f>'24-11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'24-11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'24-11 Ma'!U75</f>
        <v/>
      </c>
      <c r="J88" s="27">
        <f>'24-11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'24-11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'24-11 Ma'!U80</f>
        <v/>
      </c>
      <c r="J89" s="27">
        <f>'24-11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'24-11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'24-11 Ma'!U81</f>
        <v/>
      </c>
      <c r="J90" s="27">
        <f>'24-11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'24-11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'24-11 Ma'!U82</f>
        <v/>
      </c>
      <c r="J91" s="27">
        <f>'24-11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'24-11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'24-11 Ma'!U83</f>
        <v/>
      </c>
      <c r="J92" s="27">
        <f>'24-11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'24-11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'24-11 Ma'!U88</f>
        <v/>
      </c>
      <c r="J93" s="27">
        <f>'24-11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'24-11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'24-11 Ma'!U89</f>
        <v/>
      </c>
      <c r="J94" s="27">
        <f>'24-11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'24-11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'24-11 Ma'!U90</f>
        <v/>
      </c>
      <c r="J95" s="27">
        <f>'24-11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'24-11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'24-11 Ma'!U91</f>
        <v/>
      </c>
      <c r="J96" s="27">
        <f>'24-11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'24-11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'24-11 Ma'!U96</f>
        <v/>
      </c>
      <c r="J97" s="27">
        <f>'24-11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'24-11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'24-11 Ma'!U97</f>
        <v/>
      </c>
      <c r="J98" s="27">
        <f>'24-11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'24-11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'24-11 Ma'!U98</f>
        <v/>
      </c>
      <c r="J99" s="27">
        <f>'24-11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'24-11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'24-11 Ma'!U99</f>
        <v/>
      </c>
      <c r="J100" s="27">
        <f>'24-11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'24-11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'24-11 Ma'!U100</f>
        <v/>
      </c>
      <c r="J101" s="27">
        <f>'24-11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'24-11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'24-11 Ma'!U101</f>
        <v/>
      </c>
      <c r="J102" s="27">
        <f>'24-11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'24-11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'24-11 Ma'!U102</f>
        <v/>
      </c>
      <c r="J103" s="27">
        <f>'24-11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'24-11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'24-11 Ma'!U103</f>
        <v/>
      </c>
      <c r="J104" s="27">
        <f>'24-11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'24-11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'24-11 Ma'!U104</f>
        <v/>
      </c>
      <c r="J105" s="27">
        <f>'24-11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'24-11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'24-11 Ma'!U105</f>
        <v/>
      </c>
      <c r="J106" s="27">
        <f>'24-11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'24-11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'24-11 Ma'!U110</f>
        <v/>
      </c>
      <c r="J107" s="27">
        <f>'24-11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'24-11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'24-11 Ma'!U111</f>
        <v/>
      </c>
      <c r="J108" s="27">
        <f>'24-11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'24-11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'24-11 Ma'!U112</f>
        <v/>
      </c>
      <c r="J109" s="27">
        <f>'24-11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'24-11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'24-11 Ma'!U113</f>
        <v/>
      </c>
      <c r="J110" s="27">
        <f>'24-11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'24-11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'24-11 Ma'!U114</f>
        <v/>
      </c>
      <c r="J111" s="27">
        <f>'24-11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'24-11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'24-11 Ma'!U115</f>
        <v/>
      </c>
      <c r="J112" s="27">
        <f>'24-11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'24-11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'24-11 Ma'!U120</f>
        <v/>
      </c>
      <c r="J113" s="27">
        <f>'24-11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'24-11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'24-11 Ma'!U121</f>
        <v/>
      </c>
      <c r="J114" s="27">
        <f>'24-11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'24-11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'24-11 Ma'!U122</f>
        <v/>
      </c>
      <c r="J115" s="27">
        <f>'24-11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'24-11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'24-11 Ma'!U123</f>
        <v/>
      </c>
      <c r="J116" s="27">
        <f>'24-11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'24-11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'24-11 Ma'!U124</f>
        <v/>
      </c>
      <c r="J117" s="27">
        <f>'24-11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'24-11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'24-11 Ma'!U125</f>
        <v/>
      </c>
      <c r="J118" s="27">
        <f>'24-11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'24-11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'24-11 Ma'!U130</f>
        <v/>
      </c>
      <c r="J119" s="27">
        <f>'24-11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'24-11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'24-11 Ma'!U131</f>
        <v/>
      </c>
      <c r="J120" s="27">
        <f>'24-11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'24-11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'24-11 Ma'!U136</f>
        <v/>
      </c>
      <c r="J121" s="27">
        <f>'24-11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'24-11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'24-11 Ma'!U137</f>
        <v/>
      </c>
      <c r="J122" s="27">
        <f>'24-11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'24-11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'24-11 Ma'!U142</f>
        <v/>
      </c>
      <c r="J123" s="27">
        <f>'24-11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'24-11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'24-11 Ma'!U143</f>
        <v/>
      </c>
      <c r="J124" s="27">
        <f>'24-11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'24-11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'24-11 Ma'!U144</f>
        <v/>
      </c>
      <c r="J125" s="27">
        <f>'24-11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'24-11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'24-11 Ma'!U145</f>
        <v/>
      </c>
      <c r="J126" s="27">
        <f>'24-11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'24-11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'24-11 Ma'!U146</f>
        <v/>
      </c>
      <c r="J127" s="27">
        <f>'24-11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'24-11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'24-11 Ma'!U147</f>
        <v/>
      </c>
      <c r="J128" s="27">
        <f>'24-11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'24-11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'24-11 Ma'!U152</f>
        <v/>
      </c>
      <c r="J129" s="27">
        <f>'24-11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'24-11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'24-11 Ma'!U153</f>
        <v/>
      </c>
      <c r="J130" s="27">
        <f>'24-11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'24-11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'24-11 Ma'!U154</f>
        <v/>
      </c>
      <c r="J131" s="27">
        <f>'24-11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'24-11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'24-11 Ma'!U155</f>
        <v/>
      </c>
      <c r="J132" s="27">
        <f>'24-11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'24-11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'24-11 Ma'!U156</f>
        <v/>
      </c>
      <c r="J133" s="27">
        <f>'24-11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'24-11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'24-11 Ma'!U161</f>
        <v/>
      </c>
      <c r="J134" s="27">
        <f>'24-11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'24-11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'24-11 Ma'!U162</f>
        <v/>
      </c>
      <c r="J135" s="27">
        <f>'24-11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'24-11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'24-11 Ma'!U163</f>
        <v/>
      </c>
      <c r="J136" s="27">
        <f>'24-11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'24-11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'24-11 Ma'!U168</f>
        <v/>
      </c>
      <c r="J137" s="27">
        <f>'24-11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'24-11 Ma'!UNone+'25-11 Di'!UNone+'26-11 Wo'!UNone+'27-11 Do'!UNone+'28-11 Vr'!UNone</f>
        <v/>
      </c>
      <c r="J138" s="27">
        <f>'24-11 Ma'!VNone+'25-11 Di'!VNone+'26-11 Wo'!VNone+'27-11 Do'!VNone+'28-11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49 (01-12-2025)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'01-12 Ma'!H6+'02-12 Di'!H6+'03-12 Wo'!H6+'04-12 Do'!H6+'05-12 Vr'!H6</f>
        <v/>
      </c>
      <c r="H5" s="5">
        <f>'01-12 Ma'!U6+'02-12 Di'!U6+'03-12 Wo'!U6+'04-12 Do'!U6+'05-12 Vr'!U6</f>
        <v/>
      </c>
      <c r="I5" s="6">
        <f>'01-12 Ma'!V6+'02-12 Di'!V6+'03-12 Wo'!V6+'04-12 Do'!V6+'05-12 Vr'!V6</f>
        <v/>
      </c>
      <c r="J5" s="7">
        <f>G5/5</f>
        <v/>
      </c>
      <c r="U5">
        <f>'01-12 Ma'!U6+'02-12 Di'!U6+'03-12 Wo'!U6+'04-12 Do'!U6+'05-12 Vr'!U6</f>
        <v/>
      </c>
      <c r="V5">
        <f>'01-12 Ma'!V6+'02-12 Di'!V6+'03-12 Wo'!V6+'04-12 Do'!V6+'05-12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'01-12 Ma'!U6+'02-12 Di'!U6+'03-12 Wo'!U6+'04-12 Do'!U6+'05-12 Vr'!U6</f>
        <v/>
      </c>
      <c r="I6" s="6">
        <f>'01-12 Ma'!V6+'02-12 Di'!V6+'03-12 Wo'!V6+'04-12 Do'!V6+'05-12 Vr'!V6</f>
        <v/>
      </c>
      <c r="J6" s="7">
        <f>G6/5</f>
        <v/>
      </c>
      <c r="U6">
        <f>'01-12 Ma'!U6+'02-12 Di'!U6+'03-12 Wo'!U6+'04-12 Do'!U6+'05-12 Vr'!U6</f>
        <v/>
      </c>
      <c r="V6">
        <f>'01-12 Ma'!V6+'02-12 Di'!V6+'03-12 Wo'!V6+'04-12 Do'!V6+'05-12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'01-12 Ma'!H19+'02-12 Di'!H19+'03-12 Wo'!H19+'04-12 Do'!H19+'05-12 Vr'!H19</f>
        <v/>
      </c>
      <c r="H7" s="5">
        <f>0</f>
        <v/>
      </c>
      <c r="I7" s="6">
        <f>0</f>
        <v/>
      </c>
      <c r="J7" s="7">
        <f>G7/5</f>
        <v/>
      </c>
      <c r="U7">
        <f>'01-12 Ma'!U19+'02-12 Di'!U19+'03-12 Wo'!U19+'04-12 Do'!U19+'05-12 Vr'!U19</f>
        <v/>
      </c>
      <c r="V7">
        <f>'01-12 Ma'!V19+'02-12 Di'!V19+'03-12 Wo'!V19+'04-12 Do'!V19+'05-12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'01-12 Ma'!U17+'02-12 Di'!U17+'03-12 Wo'!U17+'04-12 Do'!U17+'05-12 Vr'!U17</f>
        <v/>
      </c>
      <c r="V8">
        <f>'01-12 Ma'!V17+'02-12 Di'!V17+'03-12 Wo'!V17+'04-12 Do'!V17+'05-12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'01-12 Ma'!H28+'02-12 Di'!H28+'03-12 Wo'!H28+'04-12 Do'!H28+'05-12 Vr'!H28</f>
        <v/>
      </c>
      <c r="H9" s="5">
        <f>0</f>
        <v/>
      </c>
      <c r="I9" s="6">
        <f>0</f>
        <v/>
      </c>
      <c r="J9" s="7">
        <f>G9/5</f>
        <v/>
      </c>
      <c r="U9">
        <f>'01-12 Ma'!U28+'02-12 Di'!U28+'03-12 Wo'!U28+'04-12 Do'!U28+'05-12 Vr'!U28</f>
        <v/>
      </c>
      <c r="V9">
        <f>'01-12 Ma'!V28+'02-12 Di'!V28+'03-12 Wo'!V28+'04-12 Do'!V28+'05-12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'01-12 Ma'!U40+'02-12 Di'!U40+'03-12 Wo'!U40+'04-12 Do'!U40+'05-12 Vr'!U40</f>
        <v/>
      </c>
      <c r="V10">
        <f>'01-12 Ma'!V40+'02-12 Di'!V40+'03-12 Wo'!V40+'04-12 Do'!V40+'05-12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'01-12 Ma'!U53+'02-12 Di'!U53+'03-12 Wo'!U53+'04-12 Do'!U53+'05-12 Vr'!U53</f>
        <v/>
      </c>
      <c r="V11">
        <f>'01-12 Ma'!V53+'02-12 Di'!V53+'03-12 Wo'!V53+'04-12 Do'!V53+'05-12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'01-12 Ma'!U66+'02-12 Di'!U66+'03-12 Wo'!U66+'04-12 Do'!U66+'05-12 Vr'!U66</f>
        <v/>
      </c>
      <c r="V12">
        <f>'01-12 Ma'!V66+'02-12 Di'!V66+'03-12 Wo'!V66+'04-12 Do'!V66+'05-12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'01-12 Ma'!H78+'02-12 Di'!H78+'03-12 Wo'!H78+'04-12 Do'!H78+'05-12 Vr'!H78</f>
        <v/>
      </c>
      <c r="H13" s="5">
        <f>0</f>
        <v/>
      </c>
      <c r="I13" s="6">
        <f>0</f>
        <v/>
      </c>
      <c r="J13" s="7">
        <f>G13/5</f>
        <v/>
      </c>
      <c r="U13">
        <f>'01-12 Ma'!U78+'02-12 Di'!U78+'03-12 Wo'!U78+'04-12 Do'!U78+'05-12 Vr'!U78</f>
        <v/>
      </c>
      <c r="V13">
        <f>'01-12 Ma'!V78+'02-12 Di'!V78+'03-12 Wo'!V78+'04-12 Do'!V78+'05-12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'01-12 Ma'!U86+'02-12 Di'!U86+'03-12 Wo'!U86+'04-12 Do'!U86+'05-12 Vr'!U86</f>
        <v/>
      </c>
      <c r="V14">
        <f>'01-12 Ma'!V86+'02-12 Di'!V86+'03-12 Wo'!V86+'04-12 Do'!V86+'05-12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'01-12 Ma'!U94+'02-12 Di'!U94+'03-12 Wo'!U94+'04-12 Do'!U94+'05-12 Vr'!U94</f>
        <v/>
      </c>
      <c r="V15">
        <f>'01-12 Ma'!V94+'02-12 Di'!V94+'03-12 Wo'!V94+'04-12 Do'!V94+'05-12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'01-12 Ma'!U108+'02-12 Di'!U108+'03-12 Wo'!U108+'04-12 Do'!U108+'05-12 Vr'!U108</f>
        <v/>
      </c>
      <c r="V16">
        <f>'01-12 Ma'!V108+'02-12 Di'!V108+'03-12 Wo'!V108+'04-12 Do'!V108+'05-12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'01-12 Ma'!U118+'02-12 Di'!U118+'03-12 Wo'!U118+'04-12 Do'!U118+'05-12 Vr'!U118</f>
        <v/>
      </c>
      <c r="V17">
        <f>'01-12 Ma'!V118+'02-12 Di'!V118+'03-12 Wo'!V118+'04-12 Do'!V118+'05-12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'01-12 Ma'!U128+'02-12 Di'!U128+'03-12 Wo'!U128+'04-12 Do'!U128+'05-12 Vr'!U128</f>
        <v/>
      </c>
      <c r="V18">
        <f>'01-12 Ma'!V128+'02-12 Di'!V128+'03-12 Wo'!V128+'04-12 Do'!V128+'05-12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'01-12 Ma'!U134+'02-12 Di'!U134+'03-12 Wo'!U134+'04-12 Do'!U134+'05-12 Vr'!U134</f>
        <v/>
      </c>
      <c r="V19">
        <f>'01-12 Ma'!V134+'02-12 Di'!V134+'03-12 Wo'!V134+'04-12 Do'!V134+'05-12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'01-12 Ma'!U140+'02-12 Di'!U140+'03-12 Wo'!U140+'04-12 Do'!U140+'05-12 Vr'!U140</f>
        <v/>
      </c>
      <c r="V20">
        <f>'01-12 Ma'!V140+'02-12 Di'!V140+'03-12 Wo'!V140+'04-12 Do'!V140+'05-12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'01-12 Ma'!U150+'02-12 Di'!U150+'03-12 Wo'!U150+'04-12 Do'!U150+'05-12 Vr'!U150</f>
        <v/>
      </c>
      <c r="V21">
        <f>'01-12 Ma'!V150+'02-12 Di'!V150+'03-12 Wo'!V150+'04-12 Do'!V150+'05-12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'01-12 Ma'!U159+'02-12 Di'!U159+'03-12 Wo'!U159+'04-12 Do'!U159+'05-12 Vr'!U159</f>
        <v/>
      </c>
      <c r="V22">
        <f>'01-12 Ma'!V159+'02-12 Di'!V159+'03-12 Wo'!V159+'04-12 Do'!V159+'05-12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'01-12 Ma'!U166+'02-12 Di'!U166+'03-12 Wo'!U166+'04-12 Do'!U166+'05-12 Vr'!U166</f>
        <v/>
      </c>
      <c r="V23">
        <f>'01-12 Ma'!V166+'02-12 Di'!V166+'03-12 Wo'!V166+'04-12 Do'!V166+'05-12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'01-12 Ma'!Z8</f>
        <v/>
      </c>
      <c r="D27" s="27">
        <f>'02-12 Di'!Z8</f>
        <v/>
      </c>
      <c r="E27" s="27">
        <f>'03-12 Wo'!Z8</f>
        <v/>
      </c>
      <c r="F27" s="27">
        <f>'04-12 Do'!Z8</f>
        <v/>
      </c>
      <c r="G27" s="27">
        <f>'05-12 Vr'!Z8</f>
        <v/>
      </c>
      <c r="H27" s="27">
        <f>SUM(C30:G30)</f>
        <v/>
      </c>
      <c r="I27" s="27">
        <f>'01-12 Ma'!W8</f>
        <v/>
      </c>
      <c r="J27" s="27">
        <f>'01-12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'01-12 Ma'!T8</f>
        <v/>
      </c>
      <c r="D28" s="27">
        <f>'02-12 Di'!T8</f>
        <v/>
      </c>
      <c r="E28" s="27">
        <f>'03-12 Wo'!T8</f>
        <v/>
      </c>
      <c r="F28" s="27">
        <f>'04-12 Do'!T8</f>
        <v/>
      </c>
      <c r="G28" s="27">
        <f>'05-12 Vr'!T8</f>
        <v/>
      </c>
      <c r="H28" s="27">
        <f>SUM(C31:G31)</f>
        <v/>
      </c>
      <c r="I28" s="27">
        <f>'01-12 Ma'!U8</f>
        <v/>
      </c>
      <c r="J28" s="27">
        <f>'01-12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'01-12 Ma'!T9</f>
        <v/>
      </c>
      <c r="D29" s="27">
        <f>'02-12 Di'!T9</f>
        <v/>
      </c>
      <c r="E29" s="27">
        <f>'03-12 Wo'!T9</f>
        <v/>
      </c>
      <c r="F29" s="27">
        <f>'04-12 Do'!T9</f>
        <v/>
      </c>
      <c r="G29" s="27">
        <f>'05-12 Vr'!T9</f>
        <v/>
      </c>
      <c r="H29" s="27">
        <f>SUM(C32:G32)</f>
        <v/>
      </c>
      <c r="I29" s="27">
        <f>'01-12 Ma'!U9</f>
        <v/>
      </c>
      <c r="J29" s="27">
        <f>'01-12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'01-12 Ma'!Z9</f>
        <v/>
      </c>
      <c r="D30" s="27">
        <f>'02-12 Di'!Z9</f>
        <v/>
      </c>
      <c r="E30" s="27">
        <f>'03-12 Wo'!Z9</f>
        <v/>
      </c>
      <c r="F30" s="27">
        <f>'04-12 Do'!Z9</f>
        <v/>
      </c>
      <c r="G30" s="27">
        <f>'05-12 Vr'!Z9</f>
        <v/>
      </c>
      <c r="H30" s="27">
        <f>SUM(C33:G33)</f>
        <v/>
      </c>
      <c r="I30" s="27">
        <f>'01-12 Ma'!W9</f>
        <v/>
      </c>
      <c r="J30" s="27">
        <f>'01-12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'01-12 Ma'!T10</f>
        <v/>
      </c>
      <c r="D31" s="27">
        <f>'02-12 Di'!T10</f>
        <v/>
      </c>
      <c r="E31" s="27">
        <f>'03-12 Wo'!T10</f>
        <v/>
      </c>
      <c r="F31" s="27">
        <f>'04-12 Do'!T10</f>
        <v/>
      </c>
      <c r="G31" s="27">
        <f>'05-12 Vr'!T10</f>
        <v/>
      </c>
      <c r="H31" s="27">
        <f>SUM(C34:G34)</f>
        <v/>
      </c>
      <c r="I31" s="27">
        <f>'01-12 Ma'!U10</f>
        <v/>
      </c>
      <c r="J31" s="27">
        <f>'01-12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'01-12 Ma'!Z10</f>
        <v/>
      </c>
      <c r="D32" s="27">
        <f>'02-12 Di'!Z10</f>
        <v/>
      </c>
      <c r="E32" s="27">
        <f>'03-12 Wo'!Z10</f>
        <v/>
      </c>
      <c r="F32" s="27">
        <f>'04-12 Do'!Z10</f>
        <v/>
      </c>
      <c r="G32" s="27">
        <f>'05-12 Vr'!Z10</f>
        <v/>
      </c>
      <c r="H32" s="27">
        <f>SUM(C35:G35)</f>
        <v/>
      </c>
      <c r="I32" s="27">
        <f>'01-12 Ma'!W10</f>
        <v/>
      </c>
      <c r="J32" s="27">
        <f>'01-12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'01-12 Ma'!T11</f>
        <v/>
      </c>
      <c r="D33" s="27">
        <f>'02-12 Di'!T11</f>
        <v/>
      </c>
      <c r="E33" s="27">
        <f>'03-12 Wo'!T11</f>
        <v/>
      </c>
      <c r="F33" s="27">
        <f>'04-12 Do'!T11</f>
        <v/>
      </c>
      <c r="G33" s="27">
        <f>'05-12 Vr'!T11</f>
        <v/>
      </c>
      <c r="H33" s="27">
        <f>SUM(C36:G36)</f>
        <v/>
      </c>
      <c r="I33" s="27">
        <f>'01-12 Ma'!U11</f>
        <v/>
      </c>
      <c r="J33" s="27">
        <f>'01-12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'01-12 Ma'!T12</f>
        <v/>
      </c>
      <c r="D34" s="27">
        <f>'02-12 Di'!T12</f>
        <v/>
      </c>
      <c r="E34" s="27">
        <f>'03-12 Wo'!T12</f>
        <v/>
      </c>
      <c r="F34" s="27">
        <f>'04-12 Do'!T12</f>
        <v/>
      </c>
      <c r="G34" s="27">
        <f>'05-12 Vr'!T12</f>
        <v/>
      </c>
      <c r="H34" s="27">
        <f>SUM(C37:G37)</f>
        <v/>
      </c>
      <c r="I34" s="27">
        <f>'01-12 Ma'!U12</f>
        <v/>
      </c>
      <c r="J34" s="27">
        <f>'01-12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'01-12 Ma'!T13</f>
        <v/>
      </c>
      <c r="D35" s="27">
        <f>'02-12 Di'!T13</f>
        <v/>
      </c>
      <c r="E35" s="27">
        <f>'03-12 Wo'!T13</f>
        <v/>
      </c>
      <c r="F35" s="27">
        <f>'04-12 Do'!T13</f>
        <v/>
      </c>
      <c r="G35" s="27">
        <f>'05-12 Vr'!T13</f>
        <v/>
      </c>
      <c r="H35" s="27">
        <f>SUM(C38:G38)</f>
        <v/>
      </c>
      <c r="I35" s="27">
        <f>'01-12 Ma'!U13</f>
        <v/>
      </c>
      <c r="J35" s="27">
        <f>'01-12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'01-12 Ma'!Z11</f>
        <v/>
      </c>
      <c r="D36" s="27">
        <f>'02-12 Di'!Z11</f>
        <v/>
      </c>
      <c r="E36" s="27">
        <f>'03-12 Wo'!Z11</f>
        <v/>
      </c>
      <c r="F36" s="27">
        <f>'04-12 Do'!Z11</f>
        <v/>
      </c>
      <c r="G36" s="27">
        <f>'05-12 Vr'!Z11</f>
        <v/>
      </c>
      <c r="H36" s="27">
        <f>SUM(C39:G39)</f>
        <v/>
      </c>
      <c r="I36" s="27">
        <f>'01-12 Ma'!W11</f>
        <v/>
      </c>
      <c r="J36" s="27">
        <f>'01-12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'01-12 Ma'!T14</f>
        <v/>
      </c>
      <c r="D37" s="27">
        <f>'02-12 Di'!T14</f>
        <v/>
      </c>
      <c r="E37" s="27">
        <f>'03-12 Wo'!T14</f>
        <v/>
      </c>
      <c r="F37" s="27">
        <f>'04-12 Do'!T14</f>
        <v/>
      </c>
      <c r="G37" s="27">
        <f>'05-12 Vr'!T14</f>
        <v/>
      </c>
      <c r="H37" s="27">
        <f>SUM(C40:G40)</f>
        <v/>
      </c>
      <c r="I37" s="27">
        <f>'01-12 Ma'!U14</f>
        <v/>
      </c>
      <c r="J37" s="27">
        <f>'01-12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'01-12 Ma'!Z12</f>
        <v/>
      </c>
      <c r="D38" s="27">
        <f>'02-12 Di'!Z12</f>
        <v/>
      </c>
      <c r="E38" s="27">
        <f>'03-12 Wo'!Z12</f>
        <v/>
      </c>
      <c r="F38" s="27">
        <f>'04-12 Do'!Z12</f>
        <v/>
      </c>
      <c r="G38" s="27">
        <f>'05-12 Vr'!Z12</f>
        <v/>
      </c>
      <c r="H38" s="27">
        <f>SUM(C41:G41)</f>
        <v/>
      </c>
      <c r="I38" s="27">
        <f>'01-12 Ma'!W12</f>
        <v/>
      </c>
      <c r="J38" s="27">
        <f>'01-12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'01-12 Ma'!Z13</f>
        <v/>
      </c>
      <c r="D39" s="27">
        <f>'02-12 Di'!Z13</f>
        <v/>
      </c>
      <c r="E39" s="27">
        <f>'03-12 Wo'!Z13</f>
        <v/>
      </c>
      <c r="F39" s="27">
        <f>'04-12 Do'!Z13</f>
        <v/>
      </c>
      <c r="G39" s="27">
        <f>'05-12 Vr'!Z13</f>
        <v/>
      </c>
      <c r="H39" s="27">
        <f>SUM(C42:G42)</f>
        <v/>
      </c>
      <c r="I39" s="27">
        <f>'01-12 Ma'!W13</f>
        <v/>
      </c>
      <c r="J39" s="27">
        <f>'01-12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'01-12 Ma'!T15</f>
        <v/>
      </c>
      <c r="D40" s="27">
        <f>'02-12 Di'!T15</f>
        <v/>
      </c>
      <c r="E40" s="27">
        <f>'03-12 Wo'!T15</f>
        <v/>
      </c>
      <c r="F40" s="27">
        <f>'04-12 Do'!T15</f>
        <v/>
      </c>
      <c r="G40" s="27">
        <f>'05-12 Vr'!T15</f>
        <v/>
      </c>
      <c r="H40" s="27">
        <f>SUM(C43:G43)</f>
        <v/>
      </c>
      <c r="I40" s="27">
        <f>'01-12 Ma'!U15</f>
        <v/>
      </c>
      <c r="J40" s="27">
        <f>'01-12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'01-12 Ma'!T16</f>
        <v/>
      </c>
      <c r="D41" s="27">
        <f>'02-12 Di'!T16</f>
        <v/>
      </c>
      <c r="E41" s="27">
        <f>'03-12 Wo'!T16</f>
        <v/>
      </c>
      <c r="F41" s="27">
        <f>'04-12 Do'!T16</f>
        <v/>
      </c>
      <c r="G41" s="27">
        <f>'05-12 Vr'!T16</f>
        <v/>
      </c>
      <c r="H41" s="27">
        <f>SUM(C44:G44)</f>
        <v/>
      </c>
      <c r="I41" s="27">
        <f>'01-12 Ma'!U16</f>
        <v/>
      </c>
      <c r="J41" s="27">
        <f>'01-12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'01-12 Ma'!Z14</f>
        <v/>
      </c>
      <c r="D42" s="27">
        <f>'02-12 Di'!Z14</f>
        <v/>
      </c>
      <c r="E42" s="27">
        <f>'03-12 Wo'!Z14</f>
        <v/>
      </c>
      <c r="F42" s="27">
        <f>'04-12 Do'!Z14</f>
        <v/>
      </c>
      <c r="G42" s="27">
        <f>'05-12 Vr'!Z14</f>
        <v/>
      </c>
      <c r="H42" s="27">
        <f>SUM(C45:G45)</f>
        <v/>
      </c>
      <c r="I42" s="27">
        <f>'01-12 Ma'!W14</f>
        <v/>
      </c>
      <c r="J42" s="27">
        <f>'01-12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'01-12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'01-12 Ma'!U21</f>
        <v/>
      </c>
      <c r="J43" s="27">
        <f>'01-12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'01-12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'01-12 Ma'!U22</f>
        <v/>
      </c>
      <c r="J44" s="27">
        <f>'01-12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'01-12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'01-12 Ma'!U23</f>
        <v/>
      </c>
      <c r="J45" s="27">
        <f>'01-12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'01-12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'01-12 Ma'!U24</f>
        <v/>
      </c>
      <c r="J46" s="27">
        <f>'01-12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'01-12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'01-12 Ma'!U25</f>
        <v/>
      </c>
      <c r="J47" s="27">
        <f>'01-12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'01-12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'01-12 Ma'!W19</f>
        <v/>
      </c>
      <c r="J48" s="27">
        <f>'01-12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'01-12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'01-12 Ma'!W20</f>
        <v/>
      </c>
      <c r="J49" s="27">
        <f>'01-12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'01-12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'01-12 Ma'!W21</f>
        <v/>
      </c>
      <c r="J50" s="27">
        <f>'01-12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'01-12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'01-12 Ma'!W22</f>
        <v/>
      </c>
      <c r="J51" s="27">
        <f>'01-12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'01-12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'01-12 Ma'!W23</f>
        <v/>
      </c>
      <c r="J52" s="27">
        <f>'01-12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'01-12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'01-12 Ma'!W24</f>
        <v/>
      </c>
      <c r="J53" s="27">
        <f>'01-12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'01-12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'01-12 Ma'!W25</f>
        <v/>
      </c>
      <c r="J54" s="27">
        <f>'01-12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'01-12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'01-12 Ma'!U30</f>
        <v/>
      </c>
      <c r="J55" s="27">
        <f>'01-12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'01-12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'01-12 Ma'!U31</f>
        <v/>
      </c>
      <c r="J56" s="27">
        <f>'01-12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'01-12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'01-12 Ma'!U32</f>
        <v/>
      </c>
      <c r="J57" s="27">
        <f>'01-12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'01-12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'01-12 Ma'!U33</f>
        <v/>
      </c>
      <c r="J58" s="27">
        <f>'01-12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'01-12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'01-12 Ma'!U34</f>
        <v/>
      </c>
      <c r="J59" s="27">
        <f>'01-12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'01-12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'01-12 Ma'!U35</f>
        <v/>
      </c>
      <c r="J60" s="27">
        <f>'01-12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'01-12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'01-12 Ma'!U36</f>
        <v/>
      </c>
      <c r="J61" s="27">
        <f>'01-12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'01-12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'01-12 Ma'!U37</f>
        <v/>
      </c>
      <c r="J62" s="27">
        <f>'01-12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'01-12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'01-12 Ma'!U42</f>
        <v/>
      </c>
      <c r="J63" s="27">
        <f>'01-12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'01-12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'01-12 Ma'!U43</f>
        <v/>
      </c>
      <c r="J64" s="27">
        <f>'01-12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'01-12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'01-12 Ma'!U44</f>
        <v/>
      </c>
      <c r="J65" s="27">
        <f>'01-12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'01-12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'01-12 Ma'!U45</f>
        <v/>
      </c>
      <c r="J66" s="27">
        <f>'01-12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'01-12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'01-12 Ma'!U46</f>
        <v/>
      </c>
      <c r="J67" s="27">
        <f>'01-12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'01-12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'01-12 Ma'!U47</f>
        <v/>
      </c>
      <c r="J68" s="27">
        <f>'01-12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'01-12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'01-12 Ma'!U48</f>
        <v/>
      </c>
      <c r="J69" s="27">
        <f>'01-12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'01-12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'01-12 Ma'!U49</f>
        <v/>
      </c>
      <c r="J70" s="27">
        <f>'01-12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'01-12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'01-12 Ma'!U50</f>
        <v/>
      </c>
      <c r="J71" s="27">
        <f>'01-12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'01-12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'01-12 Ma'!U55</f>
        <v/>
      </c>
      <c r="J72" s="27">
        <f>'01-12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'01-12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'01-12 Ma'!U56</f>
        <v/>
      </c>
      <c r="J73" s="27">
        <f>'01-12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'01-12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'01-12 Ma'!U57</f>
        <v/>
      </c>
      <c r="J74" s="27">
        <f>'01-12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'01-12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'01-12 Ma'!U58</f>
        <v/>
      </c>
      <c r="J75" s="27">
        <f>'01-12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'01-12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'01-12 Ma'!U59</f>
        <v/>
      </c>
      <c r="J76" s="27">
        <f>'01-12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'01-12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'01-12 Ma'!U60</f>
        <v/>
      </c>
      <c r="J77" s="27">
        <f>'01-12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'01-12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'01-12 Ma'!U61</f>
        <v/>
      </c>
      <c r="J78" s="27">
        <f>'01-12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'01-12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'01-12 Ma'!U62</f>
        <v/>
      </c>
      <c r="J79" s="27">
        <f>'01-12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'01-12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'01-12 Ma'!U63</f>
        <v/>
      </c>
      <c r="J80" s="27">
        <f>'01-12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'01-12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'01-12 Ma'!U68</f>
        <v/>
      </c>
      <c r="J81" s="27">
        <f>'01-12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'01-12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'01-12 Ma'!U69</f>
        <v/>
      </c>
      <c r="J82" s="27">
        <f>'01-12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'01-12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'01-12 Ma'!U70</f>
        <v/>
      </c>
      <c r="J83" s="27">
        <f>'01-12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'01-12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'01-12 Ma'!U71</f>
        <v/>
      </c>
      <c r="J84" s="27">
        <f>'01-12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'01-12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'01-12 Ma'!U72</f>
        <v/>
      </c>
      <c r="J85" s="27">
        <f>'01-12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'01-12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'01-12 Ma'!U73</f>
        <v/>
      </c>
      <c r="J86" s="27">
        <f>'01-12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'01-12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'01-12 Ma'!U74</f>
        <v/>
      </c>
      <c r="J87" s="27">
        <f>'01-12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'01-12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'01-12 Ma'!U75</f>
        <v/>
      </c>
      <c r="J88" s="27">
        <f>'01-12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'01-12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'01-12 Ma'!U80</f>
        <v/>
      </c>
      <c r="J89" s="27">
        <f>'01-12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'01-12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'01-12 Ma'!U81</f>
        <v/>
      </c>
      <c r="J90" s="27">
        <f>'01-12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'01-12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'01-12 Ma'!U82</f>
        <v/>
      </c>
      <c r="J91" s="27">
        <f>'01-12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'01-12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'01-12 Ma'!U83</f>
        <v/>
      </c>
      <c r="J92" s="27">
        <f>'01-12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'01-12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'01-12 Ma'!U88</f>
        <v/>
      </c>
      <c r="J93" s="27">
        <f>'01-12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'01-12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'01-12 Ma'!U89</f>
        <v/>
      </c>
      <c r="J94" s="27">
        <f>'01-12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'01-12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'01-12 Ma'!U90</f>
        <v/>
      </c>
      <c r="J95" s="27">
        <f>'01-12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'01-12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'01-12 Ma'!U91</f>
        <v/>
      </c>
      <c r="J96" s="27">
        <f>'01-12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'01-12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'01-12 Ma'!U96</f>
        <v/>
      </c>
      <c r="J97" s="27">
        <f>'01-12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'01-12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'01-12 Ma'!U97</f>
        <v/>
      </c>
      <c r="J98" s="27">
        <f>'01-12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'01-12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'01-12 Ma'!U98</f>
        <v/>
      </c>
      <c r="J99" s="27">
        <f>'01-12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'01-12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'01-12 Ma'!U99</f>
        <v/>
      </c>
      <c r="J100" s="27">
        <f>'01-12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'01-12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'01-12 Ma'!U100</f>
        <v/>
      </c>
      <c r="J101" s="27">
        <f>'01-12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'01-12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'01-12 Ma'!U101</f>
        <v/>
      </c>
      <c r="J102" s="27">
        <f>'01-12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'01-12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'01-12 Ma'!U102</f>
        <v/>
      </c>
      <c r="J103" s="27">
        <f>'01-12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'01-12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'01-12 Ma'!U103</f>
        <v/>
      </c>
      <c r="J104" s="27">
        <f>'01-12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'01-12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'01-12 Ma'!U104</f>
        <v/>
      </c>
      <c r="J105" s="27">
        <f>'01-12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'01-12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'01-12 Ma'!U105</f>
        <v/>
      </c>
      <c r="J106" s="27">
        <f>'01-12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'01-12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'01-12 Ma'!U110</f>
        <v/>
      </c>
      <c r="J107" s="27">
        <f>'01-12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'01-12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'01-12 Ma'!U111</f>
        <v/>
      </c>
      <c r="J108" s="27">
        <f>'01-12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'01-12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'01-12 Ma'!U112</f>
        <v/>
      </c>
      <c r="J109" s="27">
        <f>'01-12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'01-12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'01-12 Ma'!U113</f>
        <v/>
      </c>
      <c r="J110" s="27">
        <f>'01-12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'01-12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'01-12 Ma'!U114</f>
        <v/>
      </c>
      <c r="J111" s="27">
        <f>'01-12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'01-12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'01-12 Ma'!U115</f>
        <v/>
      </c>
      <c r="J112" s="27">
        <f>'01-12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'01-12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'01-12 Ma'!U120</f>
        <v/>
      </c>
      <c r="J113" s="27">
        <f>'01-12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'01-12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'01-12 Ma'!U121</f>
        <v/>
      </c>
      <c r="J114" s="27">
        <f>'01-12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'01-12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'01-12 Ma'!U122</f>
        <v/>
      </c>
      <c r="J115" s="27">
        <f>'01-12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'01-12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'01-12 Ma'!U123</f>
        <v/>
      </c>
      <c r="J116" s="27">
        <f>'01-12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'01-12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'01-12 Ma'!U124</f>
        <v/>
      </c>
      <c r="J117" s="27">
        <f>'01-12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'01-12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'01-12 Ma'!U125</f>
        <v/>
      </c>
      <c r="J118" s="27">
        <f>'01-12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'01-12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'01-12 Ma'!U130</f>
        <v/>
      </c>
      <c r="J119" s="27">
        <f>'01-12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'01-12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'01-12 Ma'!U131</f>
        <v/>
      </c>
      <c r="J120" s="27">
        <f>'01-12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'01-12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'01-12 Ma'!U136</f>
        <v/>
      </c>
      <c r="J121" s="27">
        <f>'01-12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'01-12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'01-12 Ma'!U137</f>
        <v/>
      </c>
      <c r="J122" s="27">
        <f>'01-12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'01-12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'01-12 Ma'!U142</f>
        <v/>
      </c>
      <c r="J123" s="27">
        <f>'01-12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'01-12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'01-12 Ma'!U143</f>
        <v/>
      </c>
      <c r="J124" s="27">
        <f>'01-12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'01-12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'01-12 Ma'!U144</f>
        <v/>
      </c>
      <c r="J125" s="27">
        <f>'01-12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'01-12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'01-12 Ma'!U145</f>
        <v/>
      </c>
      <c r="J126" s="27">
        <f>'01-12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'01-12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'01-12 Ma'!U146</f>
        <v/>
      </c>
      <c r="J127" s="27">
        <f>'01-12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'01-12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'01-12 Ma'!U147</f>
        <v/>
      </c>
      <c r="J128" s="27">
        <f>'01-12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'01-12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'01-12 Ma'!U152</f>
        <v/>
      </c>
      <c r="J129" s="27">
        <f>'01-12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'01-12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'01-12 Ma'!U153</f>
        <v/>
      </c>
      <c r="J130" s="27">
        <f>'01-12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'01-12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'01-12 Ma'!U154</f>
        <v/>
      </c>
      <c r="J131" s="27">
        <f>'01-12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'01-12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'01-12 Ma'!U155</f>
        <v/>
      </c>
      <c r="J132" s="27">
        <f>'01-12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'01-12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'01-12 Ma'!U156</f>
        <v/>
      </c>
      <c r="J133" s="27">
        <f>'01-12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'01-12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'01-12 Ma'!U161</f>
        <v/>
      </c>
      <c r="J134" s="27">
        <f>'01-12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'01-12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'01-12 Ma'!U162</f>
        <v/>
      </c>
      <c r="J135" s="27">
        <f>'01-12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'01-12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'01-12 Ma'!U163</f>
        <v/>
      </c>
      <c r="J136" s="27">
        <f>'01-12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'01-12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'01-12 Ma'!U168</f>
        <v/>
      </c>
      <c r="J137" s="27">
        <f>'01-12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'01-12 Ma'!UNone+'02-12 Di'!UNone+'03-12 Wo'!UNone+'04-12 Do'!UNone+'05-12 Vr'!UNone</f>
        <v/>
      </c>
      <c r="J138" s="27">
        <f>'01-12 Ma'!VNone+'02-12 Di'!VNone+'03-12 Wo'!VNone+'04-12 Do'!VNone+'05-12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50 (08-12-2025)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'08-12 Ma'!H6+'09-12 Di'!H6+'10-12 Wo'!H6+'11-12 Do'!H6+'12-12 Vr'!H6</f>
        <v/>
      </c>
      <c r="H5" s="5">
        <f>'08-12 Ma'!U6+'09-12 Di'!U6+'10-12 Wo'!U6+'11-12 Do'!U6+'12-12 Vr'!U6</f>
        <v/>
      </c>
      <c r="I5" s="6">
        <f>'08-12 Ma'!V6+'09-12 Di'!V6+'10-12 Wo'!V6+'11-12 Do'!V6+'12-12 Vr'!V6</f>
        <v/>
      </c>
      <c r="J5" s="7">
        <f>G5/5</f>
        <v/>
      </c>
      <c r="U5">
        <f>'08-12 Ma'!U6+'09-12 Di'!U6+'10-12 Wo'!U6+'11-12 Do'!U6+'12-12 Vr'!U6</f>
        <v/>
      </c>
      <c r="V5">
        <f>'08-12 Ma'!V6+'09-12 Di'!V6+'10-12 Wo'!V6+'11-12 Do'!V6+'12-12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'08-12 Ma'!U6+'09-12 Di'!U6+'10-12 Wo'!U6+'11-12 Do'!U6+'12-12 Vr'!U6</f>
        <v/>
      </c>
      <c r="I6" s="6">
        <f>'08-12 Ma'!V6+'09-12 Di'!V6+'10-12 Wo'!V6+'11-12 Do'!V6+'12-12 Vr'!V6</f>
        <v/>
      </c>
      <c r="J6" s="7">
        <f>G6/5</f>
        <v/>
      </c>
      <c r="U6">
        <f>'08-12 Ma'!U6+'09-12 Di'!U6+'10-12 Wo'!U6+'11-12 Do'!U6+'12-12 Vr'!U6</f>
        <v/>
      </c>
      <c r="V6">
        <f>'08-12 Ma'!V6+'09-12 Di'!V6+'10-12 Wo'!V6+'11-12 Do'!V6+'12-12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'08-12 Ma'!H19+'09-12 Di'!H19+'10-12 Wo'!H19+'11-12 Do'!H19+'12-12 Vr'!H19</f>
        <v/>
      </c>
      <c r="H7" s="5">
        <f>0</f>
        <v/>
      </c>
      <c r="I7" s="6">
        <f>0</f>
        <v/>
      </c>
      <c r="J7" s="7">
        <f>G7/5</f>
        <v/>
      </c>
      <c r="U7">
        <f>'08-12 Ma'!U19+'09-12 Di'!U19+'10-12 Wo'!U19+'11-12 Do'!U19+'12-12 Vr'!U19</f>
        <v/>
      </c>
      <c r="V7">
        <f>'08-12 Ma'!V19+'09-12 Di'!V19+'10-12 Wo'!V19+'11-12 Do'!V19+'12-12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'08-12 Ma'!U17+'09-12 Di'!U17+'10-12 Wo'!U17+'11-12 Do'!U17+'12-12 Vr'!U17</f>
        <v/>
      </c>
      <c r="V8">
        <f>'08-12 Ma'!V17+'09-12 Di'!V17+'10-12 Wo'!V17+'11-12 Do'!V17+'12-12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'08-12 Ma'!H28+'09-12 Di'!H28+'10-12 Wo'!H28+'11-12 Do'!H28+'12-12 Vr'!H28</f>
        <v/>
      </c>
      <c r="H9" s="5">
        <f>0</f>
        <v/>
      </c>
      <c r="I9" s="6">
        <f>0</f>
        <v/>
      </c>
      <c r="J9" s="7">
        <f>G9/5</f>
        <v/>
      </c>
      <c r="U9">
        <f>'08-12 Ma'!U28+'09-12 Di'!U28+'10-12 Wo'!U28+'11-12 Do'!U28+'12-12 Vr'!U28</f>
        <v/>
      </c>
      <c r="V9">
        <f>'08-12 Ma'!V28+'09-12 Di'!V28+'10-12 Wo'!V28+'11-12 Do'!V28+'12-12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'08-12 Ma'!U40+'09-12 Di'!U40+'10-12 Wo'!U40+'11-12 Do'!U40+'12-12 Vr'!U40</f>
        <v/>
      </c>
      <c r="V10">
        <f>'08-12 Ma'!V40+'09-12 Di'!V40+'10-12 Wo'!V40+'11-12 Do'!V40+'12-12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'08-12 Ma'!U53+'09-12 Di'!U53+'10-12 Wo'!U53+'11-12 Do'!U53+'12-12 Vr'!U53</f>
        <v/>
      </c>
      <c r="V11">
        <f>'08-12 Ma'!V53+'09-12 Di'!V53+'10-12 Wo'!V53+'11-12 Do'!V53+'12-12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'08-12 Ma'!U66+'09-12 Di'!U66+'10-12 Wo'!U66+'11-12 Do'!U66+'12-12 Vr'!U66</f>
        <v/>
      </c>
      <c r="V12">
        <f>'08-12 Ma'!V66+'09-12 Di'!V66+'10-12 Wo'!V66+'11-12 Do'!V66+'12-12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'08-12 Ma'!H78+'09-12 Di'!H78+'10-12 Wo'!H78+'11-12 Do'!H78+'12-12 Vr'!H78</f>
        <v/>
      </c>
      <c r="H13" s="5">
        <f>0</f>
        <v/>
      </c>
      <c r="I13" s="6">
        <f>0</f>
        <v/>
      </c>
      <c r="J13" s="7">
        <f>G13/5</f>
        <v/>
      </c>
      <c r="U13">
        <f>'08-12 Ma'!U78+'09-12 Di'!U78+'10-12 Wo'!U78+'11-12 Do'!U78+'12-12 Vr'!U78</f>
        <v/>
      </c>
      <c r="V13">
        <f>'08-12 Ma'!V78+'09-12 Di'!V78+'10-12 Wo'!V78+'11-12 Do'!V78+'12-12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'08-12 Ma'!U86+'09-12 Di'!U86+'10-12 Wo'!U86+'11-12 Do'!U86+'12-12 Vr'!U86</f>
        <v/>
      </c>
      <c r="V14">
        <f>'08-12 Ma'!V86+'09-12 Di'!V86+'10-12 Wo'!V86+'11-12 Do'!V86+'12-12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'08-12 Ma'!U94+'09-12 Di'!U94+'10-12 Wo'!U94+'11-12 Do'!U94+'12-12 Vr'!U94</f>
        <v/>
      </c>
      <c r="V15">
        <f>'08-12 Ma'!V94+'09-12 Di'!V94+'10-12 Wo'!V94+'11-12 Do'!V94+'12-12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'08-12 Ma'!U108+'09-12 Di'!U108+'10-12 Wo'!U108+'11-12 Do'!U108+'12-12 Vr'!U108</f>
        <v/>
      </c>
      <c r="V16">
        <f>'08-12 Ma'!V108+'09-12 Di'!V108+'10-12 Wo'!V108+'11-12 Do'!V108+'12-12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'08-12 Ma'!U118+'09-12 Di'!U118+'10-12 Wo'!U118+'11-12 Do'!U118+'12-12 Vr'!U118</f>
        <v/>
      </c>
      <c r="V17">
        <f>'08-12 Ma'!V118+'09-12 Di'!V118+'10-12 Wo'!V118+'11-12 Do'!V118+'12-12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'08-12 Ma'!U128+'09-12 Di'!U128+'10-12 Wo'!U128+'11-12 Do'!U128+'12-12 Vr'!U128</f>
        <v/>
      </c>
      <c r="V18">
        <f>'08-12 Ma'!V128+'09-12 Di'!V128+'10-12 Wo'!V128+'11-12 Do'!V128+'12-12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'08-12 Ma'!U134+'09-12 Di'!U134+'10-12 Wo'!U134+'11-12 Do'!U134+'12-12 Vr'!U134</f>
        <v/>
      </c>
      <c r="V19">
        <f>'08-12 Ma'!V134+'09-12 Di'!V134+'10-12 Wo'!V134+'11-12 Do'!V134+'12-12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'08-12 Ma'!U140+'09-12 Di'!U140+'10-12 Wo'!U140+'11-12 Do'!U140+'12-12 Vr'!U140</f>
        <v/>
      </c>
      <c r="V20">
        <f>'08-12 Ma'!V140+'09-12 Di'!V140+'10-12 Wo'!V140+'11-12 Do'!V140+'12-12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'08-12 Ma'!U150+'09-12 Di'!U150+'10-12 Wo'!U150+'11-12 Do'!U150+'12-12 Vr'!U150</f>
        <v/>
      </c>
      <c r="V21">
        <f>'08-12 Ma'!V150+'09-12 Di'!V150+'10-12 Wo'!V150+'11-12 Do'!V150+'12-12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'08-12 Ma'!U159+'09-12 Di'!U159+'10-12 Wo'!U159+'11-12 Do'!U159+'12-12 Vr'!U159</f>
        <v/>
      </c>
      <c r="V22">
        <f>'08-12 Ma'!V159+'09-12 Di'!V159+'10-12 Wo'!V159+'11-12 Do'!V159+'12-12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'08-12 Ma'!U166+'09-12 Di'!U166+'10-12 Wo'!U166+'11-12 Do'!U166+'12-12 Vr'!U166</f>
        <v/>
      </c>
      <c r="V23">
        <f>'08-12 Ma'!V166+'09-12 Di'!V166+'10-12 Wo'!V166+'11-12 Do'!V166+'12-12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'08-12 Ma'!Z8</f>
        <v/>
      </c>
      <c r="D27" s="27">
        <f>'09-12 Di'!Z8</f>
        <v/>
      </c>
      <c r="E27" s="27">
        <f>'10-12 Wo'!Z8</f>
        <v/>
      </c>
      <c r="F27" s="27">
        <f>'11-12 Do'!Z8</f>
        <v/>
      </c>
      <c r="G27" s="27">
        <f>'12-12 Vr'!Z8</f>
        <v/>
      </c>
      <c r="H27" s="27">
        <f>SUM(C30:G30)</f>
        <v/>
      </c>
      <c r="I27" s="27">
        <f>'08-12 Ma'!W8</f>
        <v/>
      </c>
      <c r="J27" s="27">
        <f>'08-12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'08-12 Ma'!T8</f>
        <v/>
      </c>
      <c r="D28" s="27">
        <f>'09-12 Di'!T8</f>
        <v/>
      </c>
      <c r="E28" s="27">
        <f>'10-12 Wo'!T8</f>
        <v/>
      </c>
      <c r="F28" s="27">
        <f>'11-12 Do'!T8</f>
        <v/>
      </c>
      <c r="G28" s="27">
        <f>'12-12 Vr'!T8</f>
        <v/>
      </c>
      <c r="H28" s="27">
        <f>SUM(C31:G31)</f>
        <v/>
      </c>
      <c r="I28" s="27">
        <f>'08-12 Ma'!U8</f>
        <v/>
      </c>
      <c r="J28" s="27">
        <f>'08-12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'08-12 Ma'!T9</f>
        <v/>
      </c>
      <c r="D29" s="27">
        <f>'09-12 Di'!T9</f>
        <v/>
      </c>
      <c r="E29" s="27">
        <f>'10-12 Wo'!T9</f>
        <v/>
      </c>
      <c r="F29" s="27">
        <f>'11-12 Do'!T9</f>
        <v/>
      </c>
      <c r="G29" s="27">
        <f>'12-12 Vr'!T9</f>
        <v/>
      </c>
      <c r="H29" s="27">
        <f>SUM(C32:G32)</f>
        <v/>
      </c>
      <c r="I29" s="27">
        <f>'08-12 Ma'!U9</f>
        <v/>
      </c>
      <c r="J29" s="27">
        <f>'08-12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'08-12 Ma'!Z9</f>
        <v/>
      </c>
      <c r="D30" s="27">
        <f>'09-12 Di'!Z9</f>
        <v/>
      </c>
      <c r="E30" s="27">
        <f>'10-12 Wo'!Z9</f>
        <v/>
      </c>
      <c r="F30" s="27">
        <f>'11-12 Do'!Z9</f>
        <v/>
      </c>
      <c r="G30" s="27">
        <f>'12-12 Vr'!Z9</f>
        <v/>
      </c>
      <c r="H30" s="27">
        <f>SUM(C33:G33)</f>
        <v/>
      </c>
      <c r="I30" s="27">
        <f>'08-12 Ma'!W9</f>
        <v/>
      </c>
      <c r="J30" s="27">
        <f>'08-12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'08-12 Ma'!T10</f>
        <v/>
      </c>
      <c r="D31" s="27">
        <f>'09-12 Di'!T10</f>
        <v/>
      </c>
      <c r="E31" s="27">
        <f>'10-12 Wo'!T10</f>
        <v/>
      </c>
      <c r="F31" s="27">
        <f>'11-12 Do'!T10</f>
        <v/>
      </c>
      <c r="G31" s="27">
        <f>'12-12 Vr'!T10</f>
        <v/>
      </c>
      <c r="H31" s="27">
        <f>SUM(C34:G34)</f>
        <v/>
      </c>
      <c r="I31" s="27">
        <f>'08-12 Ma'!U10</f>
        <v/>
      </c>
      <c r="J31" s="27">
        <f>'08-12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'08-12 Ma'!Z10</f>
        <v/>
      </c>
      <c r="D32" s="27">
        <f>'09-12 Di'!Z10</f>
        <v/>
      </c>
      <c r="E32" s="27">
        <f>'10-12 Wo'!Z10</f>
        <v/>
      </c>
      <c r="F32" s="27">
        <f>'11-12 Do'!Z10</f>
        <v/>
      </c>
      <c r="G32" s="27">
        <f>'12-12 Vr'!Z10</f>
        <v/>
      </c>
      <c r="H32" s="27">
        <f>SUM(C35:G35)</f>
        <v/>
      </c>
      <c r="I32" s="27">
        <f>'08-12 Ma'!W10</f>
        <v/>
      </c>
      <c r="J32" s="27">
        <f>'08-12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'08-12 Ma'!T11</f>
        <v/>
      </c>
      <c r="D33" s="27">
        <f>'09-12 Di'!T11</f>
        <v/>
      </c>
      <c r="E33" s="27">
        <f>'10-12 Wo'!T11</f>
        <v/>
      </c>
      <c r="F33" s="27">
        <f>'11-12 Do'!T11</f>
        <v/>
      </c>
      <c r="G33" s="27">
        <f>'12-12 Vr'!T11</f>
        <v/>
      </c>
      <c r="H33" s="27">
        <f>SUM(C36:G36)</f>
        <v/>
      </c>
      <c r="I33" s="27">
        <f>'08-12 Ma'!U11</f>
        <v/>
      </c>
      <c r="J33" s="27">
        <f>'08-12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'08-12 Ma'!T12</f>
        <v/>
      </c>
      <c r="D34" s="27">
        <f>'09-12 Di'!T12</f>
        <v/>
      </c>
      <c r="E34" s="27">
        <f>'10-12 Wo'!T12</f>
        <v/>
      </c>
      <c r="F34" s="27">
        <f>'11-12 Do'!T12</f>
        <v/>
      </c>
      <c r="G34" s="27">
        <f>'12-12 Vr'!T12</f>
        <v/>
      </c>
      <c r="H34" s="27">
        <f>SUM(C37:G37)</f>
        <v/>
      </c>
      <c r="I34" s="27">
        <f>'08-12 Ma'!U12</f>
        <v/>
      </c>
      <c r="J34" s="27">
        <f>'08-12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'08-12 Ma'!T13</f>
        <v/>
      </c>
      <c r="D35" s="27">
        <f>'09-12 Di'!T13</f>
        <v/>
      </c>
      <c r="E35" s="27">
        <f>'10-12 Wo'!T13</f>
        <v/>
      </c>
      <c r="F35" s="27">
        <f>'11-12 Do'!T13</f>
        <v/>
      </c>
      <c r="G35" s="27">
        <f>'12-12 Vr'!T13</f>
        <v/>
      </c>
      <c r="H35" s="27">
        <f>SUM(C38:G38)</f>
        <v/>
      </c>
      <c r="I35" s="27">
        <f>'08-12 Ma'!U13</f>
        <v/>
      </c>
      <c r="J35" s="27">
        <f>'08-12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'08-12 Ma'!Z11</f>
        <v/>
      </c>
      <c r="D36" s="27">
        <f>'09-12 Di'!Z11</f>
        <v/>
      </c>
      <c r="E36" s="27">
        <f>'10-12 Wo'!Z11</f>
        <v/>
      </c>
      <c r="F36" s="27">
        <f>'11-12 Do'!Z11</f>
        <v/>
      </c>
      <c r="G36" s="27">
        <f>'12-12 Vr'!Z11</f>
        <v/>
      </c>
      <c r="H36" s="27">
        <f>SUM(C39:G39)</f>
        <v/>
      </c>
      <c r="I36" s="27">
        <f>'08-12 Ma'!W11</f>
        <v/>
      </c>
      <c r="J36" s="27">
        <f>'08-12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'08-12 Ma'!T14</f>
        <v/>
      </c>
      <c r="D37" s="27">
        <f>'09-12 Di'!T14</f>
        <v/>
      </c>
      <c r="E37" s="27">
        <f>'10-12 Wo'!T14</f>
        <v/>
      </c>
      <c r="F37" s="27">
        <f>'11-12 Do'!T14</f>
        <v/>
      </c>
      <c r="G37" s="27">
        <f>'12-12 Vr'!T14</f>
        <v/>
      </c>
      <c r="H37" s="27">
        <f>SUM(C40:G40)</f>
        <v/>
      </c>
      <c r="I37" s="27">
        <f>'08-12 Ma'!U14</f>
        <v/>
      </c>
      <c r="J37" s="27">
        <f>'08-12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'08-12 Ma'!Z12</f>
        <v/>
      </c>
      <c r="D38" s="27">
        <f>'09-12 Di'!Z12</f>
        <v/>
      </c>
      <c r="E38" s="27">
        <f>'10-12 Wo'!Z12</f>
        <v/>
      </c>
      <c r="F38" s="27">
        <f>'11-12 Do'!Z12</f>
        <v/>
      </c>
      <c r="G38" s="27">
        <f>'12-12 Vr'!Z12</f>
        <v/>
      </c>
      <c r="H38" s="27">
        <f>SUM(C41:G41)</f>
        <v/>
      </c>
      <c r="I38" s="27">
        <f>'08-12 Ma'!W12</f>
        <v/>
      </c>
      <c r="J38" s="27">
        <f>'08-12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'08-12 Ma'!Z13</f>
        <v/>
      </c>
      <c r="D39" s="27">
        <f>'09-12 Di'!Z13</f>
        <v/>
      </c>
      <c r="E39" s="27">
        <f>'10-12 Wo'!Z13</f>
        <v/>
      </c>
      <c r="F39" s="27">
        <f>'11-12 Do'!Z13</f>
        <v/>
      </c>
      <c r="G39" s="27">
        <f>'12-12 Vr'!Z13</f>
        <v/>
      </c>
      <c r="H39" s="27">
        <f>SUM(C42:G42)</f>
        <v/>
      </c>
      <c r="I39" s="27">
        <f>'08-12 Ma'!W13</f>
        <v/>
      </c>
      <c r="J39" s="27">
        <f>'08-12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'08-12 Ma'!T15</f>
        <v/>
      </c>
      <c r="D40" s="27">
        <f>'09-12 Di'!T15</f>
        <v/>
      </c>
      <c r="E40" s="27">
        <f>'10-12 Wo'!T15</f>
        <v/>
      </c>
      <c r="F40" s="27">
        <f>'11-12 Do'!T15</f>
        <v/>
      </c>
      <c r="G40" s="27">
        <f>'12-12 Vr'!T15</f>
        <v/>
      </c>
      <c r="H40" s="27">
        <f>SUM(C43:G43)</f>
        <v/>
      </c>
      <c r="I40" s="27">
        <f>'08-12 Ma'!U15</f>
        <v/>
      </c>
      <c r="J40" s="27">
        <f>'08-12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'08-12 Ma'!T16</f>
        <v/>
      </c>
      <c r="D41" s="27">
        <f>'09-12 Di'!T16</f>
        <v/>
      </c>
      <c r="E41" s="27">
        <f>'10-12 Wo'!T16</f>
        <v/>
      </c>
      <c r="F41" s="27">
        <f>'11-12 Do'!T16</f>
        <v/>
      </c>
      <c r="G41" s="27">
        <f>'12-12 Vr'!T16</f>
        <v/>
      </c>
      <c r="H41" s="27">
        <f>SUM(C44:G44)</f>
        <v/>
      </c>
      <c r="I41" s="27">
        <f>'08-12 Ma'!U16</f>
        <v/>
      </c>
      <c r="J41" s="27">
        <f>'08-12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'08-12 Ma'!Z14</f>
        <v/>
      </c>
      <c r="D42" s="27">
        <f>'09-12 Di'!Z14</f>
        <v/>
      </c>
      <c r="E42" s="27">
        <f>'10-12 Wo'!Z14</f>
        <v/>
      </c>
      <c r="F42" s="27">
        <f>'11-12 Do'!Z14</f>
        <v/>
      </c>
      <c r="G42" s="27">
        <f>'12-12 Vr'!Z14</f>
        <v/>
      </c>
      <c r="H42" s="27">
        <f>SUM(C45:G45)</f>
        <v/>
      </c>
      <c r="I42" s="27">
        <f>'08-12 Ma'!W14</f>
        <v/>
      </c>
      <c r="J42" s="27">
        <f>'08-12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'08-12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'08-12 Ma'!U21</f>
        <v/>
      </c>
      <c r="J43" s="27">
        <f>'08-12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'08-12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'08-12 Ma'!U22</f>
        <v/>
      </c>
      <c r="J44" s="27">
        <f>'08-12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'08-12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'08-12 Ma'!U23</f>
        <v/>
      </c>
      <c r="J45" s="27">
        <f>'08-12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'08-12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'08-12 Ma'!U24</f>
        <v/>
      </c>
      <c r="J46" s="27">
        <f>'08-12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'08-12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'08-12 Ma'!U25</f>
        <v/>
      </c>
      <c r="J47" s="27">
        <f>'08-12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'08-12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'08-12 Ma'!W19</f>
        <v/>
      </c>
      <c r="J48" s="27">
        <f>'08-12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'08-12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'08-12 Ma'!W20</f>
        <v/>
      </c>
      <c r="J49" s="27">
        <f>'08-12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'08-12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'08-12 Ma'!W21</f>
        <v/>
      </c>
      <c r="J50" s="27">
        <f>'08-12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'08-12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'08-12 Ma'!W22</f>
        <v/>
      </c>
      <c r="J51" s="27">
        <f>'08-12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'08-12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'08-12 Ma'!W23</f>
        <v/>
      </c>
      <c r="J52" s="27">
        <f>'08-12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'08-12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'08-12 Ma'!W24</f>
        <v/>
      </c>
      <c r="J53" s="27">
        <f>'08-12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'08-12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'08-12 Ma'!W25</f>
        <v/>
      </c>
      <c r="J54" s="27">
        <f>'08-12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'08-12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'08-12 Ma'!U30</f>
        <v/>
      </c>
      <c r="J55" s="27">
        <f>'08-12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'08-12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'08-12 Ma'!U31</f>
        <v/>
      </c>
      <c r="J56" s="27">
        <f>'08-12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'08-12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'08-12 Ma'!U32</f>
        <v/>
      </c>
      <c r="J57" s="27">
        <f>'08-12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'08-12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'08-12 Ma'!U33</f>
        <v/>
      </c>
      <c r="J58" s="27">
        <f>'08-12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'08-12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'08-12 Ma'!U34</f>
        <v/>
      </c>
      <c r="J59" s="27">
        <f>'08-12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'08-12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'08-12 Ma'!U35</f>
        <v/>
      </c>
      <c r="J60" s="27">
        <f>'08-12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'08-12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'08-12 Ma'!U36</f>
        <v/>
      </c>
      <c r="J61" s="27">
        <f>'08-12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'08-12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'08-12 Ma'!U37</f>
        <v/>
      </c>
      <c r="J62" s="27">
        <f>'08-12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'08-12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'08-12 Ma'!U42</f>
        <v/>
      </c>
      <c r="J63" s="27">
        <f>'08-12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'08-12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'08-12 Ma'!U43</f>
        <v/>
      </c>
      <c r="J64" s="27">
        <f>'08-12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'08-12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'08-12 Ma'!U44</f>
        <v/>
      </c>
      <c r="J65" s="27">
        <f>'08-12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'08-12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'08-12 Ma'!U45</f>
        <v/>
      </c>
      <c r="J66" s="27">
        <f>'08-12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'08-12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'08-12 Ma'!U46</f>
        <v/>
      </c>
      <c r="J67" s="27">
        <f>'08-12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'08-12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'08-12 Ma'!U47</f>
        <v/>
      </c>
      <c r="J68" s="27">
        <f>'08-12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'08-12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'08-12 Ma'!U48</f>
        <v/>
      </c>
      <c r="J69" s="27">
        <f>'08-12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'08-12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'08-12 Ma'!U49</f>
        <v/>
      </c>
      <c r="J70" s="27">
        <f>'08-12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'08-12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'08-12 Ma'!U50</f>
        <v/>
      </c>
      <c r="J71" s="27">
        <f>'08-12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'08-12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'08-12 Ma'!U55</f>
        <v/>
      </c>
      <c r="J72" s="27">
        <f>'08-12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'08-12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'08-12 Ma'!U56</f>
        <v/>
      </c>
      <c r="J73" s="27">
        <f>'08-12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'08-12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'08-12 Ma'!U57</f>
        <v/>
      </c>
      <c r="J74" s="27">
        <f>'08-12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'08-12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'08-12 Ma'!U58</f>
        <v/>
      </c>
      <c r="J75" s="27">
        <f>'08-12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'08-12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'08-12 Ma'!U59</f>
        <v/>
      </c>
      <c r="J76" s="27">
        <f>'08-12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'08-12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'08-12 Ma'!U60</f>
        <v/>
      </c>
      <c r="J77" s="27">
        <f>'08-12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'08-12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'08-12 Ma'!U61</f>
        <v/>
      </c>
      <c r="J78" s="27">
        <f>'08-12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'08-12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'08-12 Ma'!U62</f>
        <v/>
      </c>
      <c r="J79" s="27">
        <f>'08-12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'08-12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'08-12 Ma'!U63</f>
        <v/>
      </c>
      <c r="J80" s="27">
        <f>'08-12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'08-12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'08-12 Ma'!U68</f>
        <v/>
      </c>
      <c r="J81" s="27">
        <f>'08-12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'08-12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'08-12 Ma'!U69</f>
        <v/>
      </c>
      <c r="J82" s="27">
        <f>'08-12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'08-12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'08-12 Ma'!U70</f>
        <v/>
      </c>
      <c r="J83" s="27">
        <f>'08-12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'08-12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'08-12 Ma'!U71</f>
        <v/>
      </c>
      <c r="J84" s="27">
        <f>'08-12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'08-12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'08-12 Ma'!U72</f>
        <v/>
      </c>
      <c r="J85" s="27">
        <f>'08-12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'08-12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'08-12 Ma'!U73</f>
        <v/>
      </c>
      <c r="J86" s="27">
        <f>'08-12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'08-12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'08-12 Ma'!U74</f>
        <v/>
      </c>
      <c r="J87" s="27">
        <f>'08-12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'08-12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'08-12 Ma'!U75</f>
        <v/>
      </c>
      <c r="J88" s="27">
        <f>'08-12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'08-12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'08-12 Ma'!U80</f>
        <v/>
      </c>
      <c r="J89" s="27">
        <f>'08-12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'08-12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'08-12 Ma'!U81</f>
        <v/>
      </c>
      <c r="J90" s="27">
        <f>'08-12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'08-12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'08-12 Ma'!U82</f>
        <v/>
      </c>
      <c r="J91" s="27">
        <f>'08-12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'08-12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'08-12 Ma'!U83</f>
        <v/>
      </c>
      <c r="J92" s="27">
        <f>'08-12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'08-12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'08-12 Ma'!U88</f>
        <v/>
      </c>
      <c r="J93" s="27">
        <f>'08-12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'08-12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'08-12 Ma'!U89</f>
        <v/>
      </c>
      <c r="J94" s="27">
        <f>'08-12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'08-12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'08-12 Ma'!U90</f>
        <v/>
      </c>
      <c r="J95" s="27">
        <f>'08-12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'08-12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'08-12 Ma'!U91</f>
        <v/>
      </c>
      <c r="J96" s="27">
        <f>'08-12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'08-12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'08-12 Ma'!U96</f>
        <v/>
      </c>
      <c r="J97" s="27">
        <f>'08-12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'08-12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'08-12 Ma'!U97</f>
        <v/>
      </c>
      <c r="J98" s="27">
        <f>'08-12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'08-12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'08-12 Ma'!U98</f>
        <v/>
      </c>
      <c r="J99" s="27">
        <f>'08-12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'08-12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'08-12 Ma'!U99</f>
        <v/>
      </c>
      <c r="J100" s="27">
        <f>'08-12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'08-12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'08-12 Ma'!U100</f>
        <v/>
      </c>
      <c r="J101" s="27">
        <f>'08-12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'08-12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'08-12 Ma'!U101</f>
        <v/>
      </c>
      <c r="J102" s="27">
        <f>'08-12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'08-12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'08-12 Ma'!U102</f>
        <v/>
      </c>
      <c r="J103" s="27">
        <f>'08-12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'08-12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'08-12 Ma'!U103</f>
        <v/>
      </c>
      <c r="J104" s="27">
        <f>'08-12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'08-12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'08-12 Ma'!U104</f>
        <v/>
      </c>
      <c r="J105" s="27">
        <f>'08-12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'08-12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'08-12 Ma'!U105</f>
        <v/>
      </c>
      <c r="J106" s="27">
        <f>'08-12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'08-12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'08-12 Ma'!U110</f>
        <v/>
      </c>
      <c r="J107" s="27">
        <f>'08-12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'08-12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'08-12 Ma'!U111</f>
        <v/>
      </c>
      <c r="J108" s="27">
        <f>'08-12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'08-12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'08-12 Ma'!U112</f>
        <v/>
      </c>
      <c r="J109" s="27">
        <f>'08-12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'08-12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'08-12 Ma'!U113</f>
        <v/>
      </c>
      <c r="J110" s="27">
        <f>'08-12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'08-12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'08-12 Ma'!U114</f>
        <v/>
      </c>
      <c r="J111" s="27">
        <f>'08-12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'08-12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'08-12 Ma'!U115</f>
        <v/>
      </c>
      <c r="J112" s="27">
        <f>'08-12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'08-12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'08-12 Ma'!U120</f>
        <v/>
      </c>
      <c r="J113" s="27">
        <f>'08-12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'08-12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'08-12 Ma'!U121</f>
        <v/>
      </c>
      <c r="J114" s="27">
        <f>'08-12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'08-12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'08-12 Ma'!U122</f>
        <v/>
      </c>
      <c r="J115" s="27">
        <f>'08-12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'08-12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'08-12 Ma'!U123</f>
        <v/>
      </c>
      <c r="J116" s="27">
        <f>'08-12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'08-12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'08-12 Ma'!U124</f>
        <v/>
      </c>
      <c r="J117" s="27">
        <f>'08-12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'08-12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'08-12 Ma'!U125</f>
        <v/>
      </c>
      <c r="J118" s="27">
        <f>'08-12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'08-12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'08-12 Ma'!U130</f>
        <v/>
      </c>
      <c r="J119" s="27">
        <f>'08-12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'08-12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'08-12 Ma'!U131</f>
        <v/>
      </c>
      <c r="J120" s="27">
        <f>'08-12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'08-12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'08-12 Ma'!U136</f>
        <v/>
      </c>
      <c r="J121" s="27">
        <f>'08-12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'08-12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'08-12 Ma'!U137</f>
        <v/>
      </c>
      <c r="J122" s="27">
        <f>'08-12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'08-12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'08-12 Ma'!U142</f>
        <v/>
      </c>
      <c r="J123" s="27">
        <f>'08-12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'08-12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'08-12 Ma'!U143</f>
        <v/>
      </c>
      <c r="J124" s="27">
        <f>'08-12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'08-12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'08-12 Ma'!U144</f>
        <v/>
      </c>
      <c r="J125" s="27">
        <f>'08-12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'08-12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'08-12 Ma'!U145</f>
        <v/>
      </c>
      <c r="J126" s="27">
        <f>'08-12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'08-12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'08-12 Ma'!U146</f>
        <v/>
      </c>
      <c r="J127" s="27">
        <f>'08-12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'08-12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'08-12 Ma'!U147</f>
        <v/>
      </c>
      <c r="J128" s="27">
        <f>'08-12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'08-12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'08-12 Ma'!U152</f>
        <v/>
      </c>
      <c r="J129" s="27">
        <f>'08-12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'08-12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'08-12 Ma'!U153</f>
        <v/>
      </c>
      <c r="J130" s="27">
        <f>'08-12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'08-12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'08-12 Ma'!U154</f>
        <v/>
      </c>
      <c r="J131" s="27">
        <f>'08-12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'08-12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'08-12 Ma'!U155</f>
        <v/>
      </c>
      <c r="J132" s="27">
        <f>'08-12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'08-12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'08-12 Ma'!U156</f>
        <v/>
      </c>
      <c r="J133" s="27">
        <f>'08-12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'08-12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'08-12 Ma'!U161</f>
        <v/>
      </c>
      <c r="J134" s="27">
        <f>'08-12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'08-12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'08-12 Ma'!U162</f>
        <v/>
      </c>
      <c r="J135" s="27">
        <f>'08-12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'08-12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'08-12 Ma'!U163</f>
        <v/>
      </c>
      <c r="J136" s="27">
        <f>'08-12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'08-12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'08-12 Ma'!U168</f>
        <v/>
      </c>
      <c r="J137" s="27">
        <f>'08-12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'08-12 Ma'!UNone+'09-12 Di'!UNone+'10-12 Wo'!UNone+'11-12 Do'!UNone+'12-12 Vr'!UNone</f>
        <v/>
      </c>
      <c r="J138" s="27">
        <f>'08-12 Ma'!VNone+'09-12 Di'!VNone+'10-12 Wo'!VNone+'11-12 Do'!VNone+'12-12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10"/>
  </cols>
  <sheetData>
    <row r="1" ht="21" customHeight="1" s="32">
      <c r="A1" s="38" t="inlineStr">
        <is>
          <t>Weekoverzicht - Week 51 (15-12-2025)</t>
        </is>
      </c>
    </row>
    <row r="3" ht="18" customHeight="1" s="32">
      <c r="A3" s="39" t="inlineStr">
        <is>
          <t>TOTALEN PER KLAS</t>
        </is>
      </c>
    </row>
    <row r="4">
      <c r="A4" s="1" t="inlineStr">
        <is>
          <t>Klas</t>
        </is>
      </c>
      <c r="B4" s="1" t="inlineStr">
        <is>
          <t>Maandag</t>
        </is>
      </c>
      <c r="C4" s="1" t="inlineStr">
        <is>
          <t>Dinsdag</t>
        </is>
      </c>
      <c r="D4" s="1" t="inlineStr">
        <is>
          <t>Woensdag</t>
        </is>
      </c>
      <c r="E4" s="1" t="inlineStr">
        <is>
          <t>Donderdag</t>
        </is>
      </c>
      <c r="F4" s="1" t="inlineStr">
        <is>
          <t>Vrijdag</t>
        </is>
      </c>
      <c r="G4" s="1" t="inlineStr">
        <is>
          <t>Totaal Week</t>
        </is>
      </c>
      <c r="H4" s="1" t="inlineStr">
        <is>
          <t>VR Total</t>
        </is>
      </c>
      <c r="I4" s="1" t="inlineStr">
        <is>
          <t>VL Total</t>
        </is>
      </c>
      <c r="J4" s="1" t="inlineStr">
        <is>
          <t>Gemiddelde/Dag</t>
        </is>
      </c>
    </row>
    <row r="5">
      <c r="A5" s="2" t="inlineStr">
        <is>
          <t>1 Aarde</t>
        </is>
      </c>
      <c r="B5" s="3">
        <f>'01-09 Ma'!H7</f>
        <v/>
      </c>
      <c r="C5" s="3">
        <f>'02-09 Di'!H7</f>
        <v/>
      </c>
      <c r="D5" s="3">
        <f>'03-09 Wo'!H7</f>
        <v/>
      </c>
      <c r="E5" s="3">
        <f>'04-09 Do'!H7</f>
        <v/>
      </c>
      <c r="F5" s="3">
        <f>'05-09 Vr'!H7</f>
        <v/>
      </c>
      <c r="G5" s="4">
        <f>'15-12 Ma'!H6+'16-12 Di'!H6+'17-12 Wo'!H6+'18-12 Do'!H6+'19-12 Vr'!H6</f>
        <v/>
      </c>
      <c r="H5" s="5">
        <f>'15-12 Ma'!U6+'16-12 Di'!U6+'17-12 Wo'!U6+'18-12 Do'!U6+'19-12 Vr'!U6</f>
        <v/>
      </c>
      <c r="I5" s="6">
        <f>'15-12 Ma'!V6+'16-12 Di'!V6+'17-12 Wo'!V6+'18-12 Do'!V6+'19-12 Vr'!V6</f>
        <v/>
      </c>
      <c r="J5" s="7">
        <f>G5/5</f>
        <v/>
      </c>
      <c r="U5">
        <f>'15-12 Ma'!U6+'16-12 Di'!U6+'17-12 Wo'!U6+'18-12 Do'!U6+'19-12 Vr'!U6</f>
        <v/>
      </c>
      <c r="V5">
        <f>'15-12 Ma'!V6+'16-12 Di'!V6+'17-12 Wo'!V6+'18-12 Do'!V6+'19-12 Vr'!V6</f>
        <v/>
      </c>
    </row>
    <row r="6">
      <c r="A6" s="2" t="inlineStr">
        <is>
          <t>1 Lucht</t>
        </is>
      </c>
      <c r="B6" s="3">
        <f>'01-09 Ma'!Q7</f>
        <v/>
      </c>
      <c r="C6" s="3">
        <f>'02-09 Di'!Q7</f>
        <v/>
      </c>
      <c r="D6" s="3">
        <f>'03-09 Wo'!Q7</f>
        <v/>
      </c>
      <c r="E6" s="3">
        <f>'04-09 Do'!Q7</f>
        <v/>
      </c>
      <c r="F6" s="3">
        <f>'05-09 Vr'!Q7</f>
        <v/>
      </c>
      <c r="G6" s="4">
        <f>SUM(B6:F6)</f>
        <v/>
      </c>
      <c r="H6" s="5">
        <f>'15-12 Ma'!U6+'16-12 Di'!U6+'17-12 Wo'!U6+'18-12 Do'!U6+'19-12 Vr'!U6</f>
        <v/>
      </c>
      <c r="I6" s="6">
        <f>'15-12 Ma'!V6+'16-12 Di'!V6+'17-12 Wo'!V6+'18-12 Do'!V6+'19-12 Vr'!V6</f>
        <v/>
      </c>
      <c r="J6" s="7">
        <f>G6/5</f>
        <v/>
      </c>
      <c r="U6">
        <f>'15-12 Ma'!U6+'16-12 Di'!U6+'17-12 Wo'!U6+'18-12 Do'!U6+'19-12 Vr'!U6</f>
        <v/>
      </c>
      <c r="V6">
        <f>'15-12 Ma'!V6+'16-12 Di'!V6+'17-12 Wo'!V6+'18-12 Do'!V6+'19-12 Vr'!V6</f>
        <v/>
      </c>
    </row>
    <row r="7">
      <c r="A7" s="2" t="inlineStr">
        <is>
          <t>1 Vuur</t>
        </is>
      </c>
      <c r="B7" s="3">
        <f>'01-09 Ma'!H20</f>
        <v/>
      </c>
      <c r="C7" s="3">
        <f>'02-09 Di'!H20</f>
        <v/>
      </c>
      <c r="D7" s="3">
        <f>'03-09 Wo'!H20</f>
        <v/>
      </c>
      <c r="E7" s="3">
        <f>'04-09 Do'!H20</f>
        <v/>
      </c>
      <c r="F7" s="3">
        <f>'05-09 Vr'!H20</f>
        <v/>
      </c>
      <c r="G7" s="4">
        <f>'15-12 Ma'!H19+'16-12 Di'!H19+'17-12 Wo'!H19+'18-12 Do'!H19+'19-12 Vr'!H19</f>
        <v/>
      </c>
      <c r="H7" s="5">
        <f>0</f>
        <v/>
      </c>
      <c r="I7" s="6">
        <f>0</f>
        <v/>
      </c>
      <c r="J7" s="7">
        <f>G7/5</f>
        <v/>
      </c>
      <c r="U7">
        <f>'15-12 Ma'!U19+'16-12 Di'!U19+'17-12 Wo'!U19+'18-12 Do'!U19+'19-12 Vr'!U19</f>
        <v/>
      </c>
      <c r="V7">
        <f>'15-12 Ma'!V19+'16-12 Di'!V19+'17-12 Wo'!V19+'18-12 Do'!V19+'19-12 Vr'!V19</f>
        <v/>
      </c>
    </row>
    <row r="8">
      <c r="A8" s="2" t="inlineStr">
        <is>
          <t>1 Water</t>
        </is>
      </c>
      <c r="B8" s="3">
        <f>'01-09 Ma'!Q18</f>
        <v/>
      </c>
      <c r="C8" s="3">
        <f>'02-09 Di'!Q18</f>
        <v/>
      </c>
      <c r="D8" s="3">
        <f>'03-09 Wo'!Q18</f>
        <v/>
      </c>
      <c r="E8" s="3">
        <f>'04-09 Do'!Q18</f>
        <v/>
      </c>
      <c r="F8" s="3">
        <f>'05-09 Vr'!Q18</f>
        <v/>
      </c>
      <c r="G8" s="4">
        <f>SUM(B8:F8)</f>
        <v/>
      </c>
      <c r="H8" s="5">
        <f>0</f>
        <v/>
      </c>
      <c r="I8" s="6">
        <f>0</f>
        <v/>
      </c>
      <c r="J8" s="7">
        <f>G8/5</f>
        <v/>
      </c>
      <c r="U8">
        <f>'15-12 Ma'!U17+'16-12 Di'!U17+'17-12 Wo'!U17+'18-12 Do'!U17+'19-12 Vr'!U17</f>
        <v/>
      </c>
      <c r="V8">
        <f>'15-12 Ma'!V17+'16-12 Di'!V17+'17-12 Wo'!V17+'18-12 Do'!V17+'19-12 Vr'!V17</f>
        <v/>
      </c>
    </row>
    <row r="9">
      <c r="A9" s="2" t="inlineStr">
        <is>
          <t>2 Aarde</t>
        </is>
      </c>
      <c r="B9" s="3">
        <f>'01-09 Ma'!H29</f>
        <v/>
      </c>
      <c r="C9" s="3">
        <f>'02-09 Di'!H29</f>
        <v/>
      </c>
      <c r="D9" s="3">
        <f>'03-09 Wo'!H29</f>
        <v/>
      </c>
      <c r="E9" s="3">
        <f>'04-09 Do'!H29</f>
        <v/>
      </c>
      <c r="F9" s="3">
        <f>'05-09 Vr'!H29</f>
        <v/>
      </c>
      <c r="G9" s="4">
        <f>'15-12 Ma'!H28+'16-12 Di'!H28+'17-12 Wo'!H28+'18-12 Do'!H28+'19-12 Vr'!H28</f>
        <v/>
      </c>
      <c r="H9" s="5">
        <f>0</f>
        <v/>
      </c>
      <c r="I9" s="6">
        <f>0</f>
        <v/>
      </c>
      <c r="J9" s="7">
        <f>G9/5</f>
        <v/>
      </c>
      <c r="U9">
        <f>'15-12 Ma'!U28+'16-12 Di'!U28+'17-12 Wo'!U28+'18-12 Do'!U28+'19-12 Vr'!U28</f>
        <v/>
      </c>
      <c r="V9">
        <f>'15-12 Ma'!V28+'16-12 Di'!V28+'17-12 Wo'!V28+'18-12 Do'!V28+'19-12 Vr'!V28</f>
        <v/>
      </c>
    </row>
    <row r="10">
      <c r="A10" s="2" t="inlineStr">
        <is>
          <t>2 Vuur</t>
        </is>
      </c>
      <c r="B10" s="3">
        <f>'01-09 Ma'!H41</f>
        <v/>
      </c>
      <c r="C10" s="3">
        <f>'02-09 Di'!H41</f>
        <v/>
      </c>
      <c r="D10" s="3">
        <f>'03-09 Wo'!H41</f>
        <v/>
      </c>
      <c r="E10" s="3">
        <f>'04-09 Do'!H41</f>
        <v/>
      </c>
      <c r="F10" s="3">
        <f>'05-09 Vr'!H41</f>
        <v/>
      </c>
      <c r="G10" s="4">
        <f>SUM(B10:F10)</f>
        <v/>
      </c>
      <c r="H10" s="5">
        <f>0</f>
        <v/>
      </c>
      <c r="I10" s="6">
        <f>0</f>
        <v/>
      </c>
      <c r="J10" s="7">
        <f>G10/5</f>
        <v/>
      </c>
      <c r="U10">
        <f>'15-12 Ma'!U40+'16-12 Di'!U40+'17-12 Wo'!U40+'18-12 Do'!U40+'19-12 Vr'!U40</f>
        <v/>
      </c>
      <c r="V10">
        <f>'15-12 Ma'!V40+'16-12 Di'!V40+'17-12 Wo'!V40+'18-12 Do'!V40+'19-12 Vr'!V40</f>
        <v/>
      </c>
    </row>
    <row r="11">
      <c r="A11" s="2" t="inlineStr">
        <is>
          <t>3 Food</t>
        </is>
      </c>
      <c r="B11" s="3">
        <f>'01-09 Ma'!H54</f>
        <v/>
      </c>
      <c r="C11" s="3">
        <f>'02-09 Di'!H54</f>
        <v/>
      </c>
      <c r="D11" s="3">
        <f>'03-09 Wo'!H54</f>
        <v/>
      </c>
      <c r="E11" s="3">
        <f>'04-09 Do'!H54</f>
        <v/>
      </c>
      <c r="F11" s="3">
        <f>'05-09 Vr'!H54</f>
        <v/>
      </c>
      <c r="G11" s="4">
        <f>SUM(B11:F11)</f>
        <v/>
      </c>
      <c r="H11" s="5">
        <f>0</f>
        <v/>
      </c>
      <c r="I11" s="6">
        <f>0</f>
        <v/>
      </c>
      <c r="J11" s="7">
        <f>G11/5</f>
        <v/>
      </c>
      <c r="U11">
        <f>'15-12 Ma'!U53+'16-12 Di'!U53+'17-12 Wo'!U53+'18-12 Do'!U53+'19-12 Vr'!U53</f>
        <v/>
      </c>
      <c r="V11">
        <f>'15-12 Ma'!V53+'16-12 Di'!V53+'17-12 Wo'!V53+'18-12 Do'!V53+'19-12 Vr'!V53</f>
        <v/>
      </c>
    </row>
    <row r="12">
      <c r="A12" s="2" t="inlineStr">
        <is>
          <t>3 MA</t>
        </is>
      </c>
      <c r="B12" s="3">
        <f>'01-09 Ma'!H67</f>
        <v/>
      </c>
      <c r="C12" s="3">
        <f>'02-09 Di'!H67</f>
        <v/>
      </c>
      <c r="D12" s="3">
        <f>'03-09 Wo'!H67</f>
        <v/>
      </c>
      <c r="E12" s="3">
        <f>'04-09 Do'!H67</f>
        <v/>
      </c>
      <c r="F12" s="3">
        <f>'05-09 Vr'!H67</f>
        <v/>
      </c>
      <c r="G12" s="4">
        <f>SUM(B12:F12)</f>
        <v/>
      </c>
      <c r="H12" s="5">
        <f>0</f>
        <v/>
      </c>
      <c r="I12" s="6">
        <f>0</f>
        <v/>
      </c>
      <c r="J12" s="7">
        <f>G12/5</f>
        <v/>
      </c>
      <c r="U12">
        <f>'15-12 Ma'!U66+'16-12 Di'!U66+'17-12 Wo'!U66+'18-12 Do'!U66+'19-12 Vr'!U66</f>
        <v/>
      </c>
      <c r="V12">
        <f>'15-12 Ma'!V66+'16-12 Di'!V66+'17-12 Wo'!V66+'18-12 Do'!V66+'19-12 Vr'!V66</f>
        <v/>
      </c>
    </row>
    <row r="13">
      <c r="A13" s="2" t="inlineStr">
        <is>
          <t>3 MGB</t>
        </is>
      </c>
      <c r="B13" s="3">
        <f>'01-09 Ma'!H79</f>
        <v/>
      </c>
      <c r="C13" s="3">
        <f>'02-09 Di'!H79</f>
        <v/>
      </c>
      <c r="D13" s="3">
        <f>'03-09 Wo'!H79</f>
        <v/>
      </c>
      <c r="E13" s="3">
        <f>'04-09 Do'!H79</f>
        <v/>
      </c>
      <c r="F13" s="3">
        <f>'05-09 Vr'!H79</f>
        <v/>
      </c>
      <c r="G13" s="4">
        <f>'15-12 Ma'!H78+'16-12 Di'!H78+'17-12 Wo'!H78+'18-12 Do'!H78+'19-12 Vr'!H78</f>
        <v/>
      </c>
      <c r="H13" s="5">
        <f>0</f>
        <v/>
      </c>
      <c r="I13" s="6">
        <f>0</f>
        <v/>
      </c>
      <c r="J13" s="7">
        <f>G13/5</f>
        <v/>
      </c>
      <c r="U13">
        <f>'15-12 Ma'!U78+'16-12 Di'!U78+'17-12 Wo'!U78+'18-12 Do'!U78+'19-12 Vr'!U78</f>
        <v/>
      </c>
      <c r="V13">
        <f>'15-12 Ma'!V78+'16-12 Di'!V78+'17-12 Wo'!V78+'18-12 Do'!V78+'19-12 Vr'!V78</f>
        <v/>
      </c>
    </row>
    <row r="14">
      <c r="A14" s="2" t="inlineStr">
        <is>
          <t>3/4 Create</t>
        </is>
      </c>
      <c r="B14" s="3">
        <f>'01-09 Ma'!H87</f>
        <v/>
      </c>
      <c r="C14" s="3">
        <f>'02-09 Di'!H87</f>
        <v/>
      </c>
      <c r="D14" s="3">
        <f>'03-09 Wo'!H87</f>
        <v/>
      </c>
      <c r="E14" s="3">
        <f>'04-09 Do'!H87</f>
        <v/>
      </c>
      <c r="F14" s="3">
        <f>'05-09 Vr'!H87</f>
        <v/>
      </c>
      <c r="G14" s="4">
        <f>SUM(B14:F14)</f>
        <v/>
      </c>
      <c r="H14" s="5">
        <f>0</f>
        <v/>
      </c>
      <c r="I14" s="6">
        <f>0</f>
        <v/>
      </c>
      <c r="J14" s="7">
        <f>G14/5</f>
        <v/>
      </c>
      <c r="U14">
        <f>'15-12 Ma'!U86+'16-12 Di'!U86+'17-12 Wo'!U86+'18-12 Do'!U86+'19-12 Vr'!U86</f>
        <v/>
      </c>
      <c r="V14">
        <f>'15-12 Ma'!V86+'16-12 Di'!V86+'17-12 Wo'!V86+'18-12 Do'!V86+'19-12 Vr'!V86</f>
        <v/>
      </c>
    </row>
    <row r="15">
      <c r="A15" s="2" t="inlineStr">
        <is>
          <t>3/4 Move &amp; Play</t>
        </is>
      </c>
      <c r="B15" s="3">
        <f>'01-09 Ma'!H95</f>
        <v/>
      </c>
      <c r="C15" s="3">
        <f>'02-09 Di'!H95</f>
        <v/>
      </c>
      <c r="D15" s="3">
        <f>'03-09 Wo'!H95</f>
        <v/>
      </c>
      <c r="E15" s="3">
        <f>'04-09 Do'!H95</f>
        <v/>
      </c>
      <c r="F15" s="3">
        <f>'05-09 Vr'!H95</f>
        <v/>
      </c>
      <c r="G15" s="4">
        <f>SUM(B15:F15)</f>
        <v/>
      </c>
      <c r="H15" s="5">
        <f>0</f>
        <v/>
      </c>
      <c r="I15" s="6">
        <f>0</f>
        <v/>
      </c>
      <c r="J15" s="7">
        <f>G15/5</f>
        <v/>
      </c>
      <c r="U15">
        <f>'15-12 Ma'!U94+'16-12 Di'!U94+'17-12 Wo'!U94+'18-12 Do'!U94+'19-12 Vr'!U94</f>
        <v/>
      </c>
      <c r="V15">
        <f>'15-12 Ma'!V94+'16-12 Di'!V94+'17-12 Wo'!V94+'18-12 Do'!V94+'19-12 Vr'!V94</f>
        <v/>
      </c>
    </row>
    <row r="16">
      <c r="A16" s="2" t="inlineStr">
        <is>
          <t>4 FOOD</t>
        </is>
      </c>
      <c r="B16" s="3">
        <f>'01-09 Ma'!H109</f>
        <v/>
      </c>
      <c r="C16" s="3">
        <f>'02-09 Di'!H109</f>
        <v/>
      </c>
      <c r="D16" s="3">
        <f>'03-09 Wo'!H109</f>
        <v/>
      </c>
      <c r="E16" s="3">
        <f>'04-09 Do'!H109</f>
        <v/>
      </c>
      <c r="F16" s="3">
        <f>'05-09 Vr'!H109</f>
        <v/>
      </c>
      <c r="G16" s="4">
        <f>SUM(B16:F16)</f>
        <v/>
      </c>
      <c r="H16" s="5">
        <f>0</f>
        <v/>
      </c>
      <c r="I16" s="6">
        <f>0</f>
        <v/>
      </c>
      <c r="J16" s="7">
        <f>G16/5</f>
        <v/>
      </c>
      <c r="U16">
        <f>'15-12 Ma'!U108+'16-12 Di'!U108+'17-12 Wo'!U108+'18-12 Do'!U108+'19-12 Vr'!U108</f>
        <v/>
      </c>
      <c r="V16">
        <f>'15-12 Ma'!V108+'16-12 Di'!V108+'17-12 Wo'!V108+'18-12 Do'!V108+'19-12 Vr'!V108</f>
        <v/>
      </c>
    </row>
    <row r="17">
      <c r="A17" s="2" t="inlineStr">
        <is>
          <t>4 MA</t>
        </is>
      </c>
      <c r="B17" s="3">
        <f>'01-09 Ma'!H119</f>
        <v/>
      </c>
      <c r="C17" s="3">
        <f>'02-09 Di'!H119</f>
        <v/>
      </c>
      <c r="D17" s="3">
        <f>'03-09 Wo'!H119</f>
        <v/>
      </c>
      <c r="E17" s="3">
        <f>'04-09 Do'!H119</f>
        <v/>
      </c>
      <c r="F17" s="3">
        <f>'05-09 Vr'!H119</f>
        <v/>
      </c>
      <c r="G17" s="4">
        <f>SUM(B17:F17)</f>
        <v/>
      </c>
      <c r="H17" s="5">
        <f>0</f>
        <v/>
      </c>
      <c r="I17" s="6">
        <f>0</f>
        <v/>
      </c>
      <c r="J17" s="7">
        <f>G17/5</f>
        <v/>
      </c>
      <c r="U17">
        <f>'15-12 Ma'!U118+'16-12 Di'!U118+'17-12 Wo'!U118+'18-12 Do'!U118+'19-12 Vr'!U118</f>
        <v/>
      </c>
      <c r="V17">
        <f>'15-12 Ma'!V118+'16-12 Di'!V118+'17-12 Wo'!V118+'18-12 Do'!V118+'19-12 Vr'!V118</f>
        <v/>
      </c>
    </row>
    <row r="18">
      <c r="A18" s="2" t="inlineStr">
        <is>
          <t>4 MGB</t>
        </is>
      </c>
      <c r="B18" s="3">
        <f>'01-09 Ma'!H129</f>
        <v/>
      </c>
      <c r="C18" s="3">
        <f>'02-09 Di'!H129</f>
        <v/>
      </c>
      <c r="D18" s="3">
        <f>'03-09 Wo'!H129</f>
        <v/>
      </c>
      <c r="E18" s="3">
        <f>'04-09 Do'!H129</f>
        <v/>
      </c>
      <c r="F18" s="3">
        <f>'05-09 Vr'!H129</f>
        <v/>
      </c>
      <c r="G18" s="4">
        <f>SUM(B18:F18)</f>
        <v/>
      </c>
      <c r="H18" s="5">
        <f>0</f>
        <v/>
      </c>
      <c r="I18" s="6">
        <f>0</f>
        <v/>
      </c>
      <c r="J18" s="7">
        <f>G18/5</f>
        <v/>
      </c>
      <c r="U18">
        <f>'15-12 Ma'!U128+'16-12 Di'!U128+'17-12 Wo'!U128+'18-12 Do'!U128+'19-12 Vr'!U128</f>
        <v/>
      </c>
      <c r="V18">
        <f>'15-12 Ma'!V128+'16-12 Di'!V128+'17-12 Wo'!V128+'18-12 Do'!V128+'19-12 Vr'!V128</f>
        <v/>
      </c>
    </row>
    <row r="19">
      <c r="A19" s="2" t="inlineStr">
        <is>
          <t>5 Create</t>
        </is>
      </c>
      <c r="B19" s="3">
        <f>'01-09 Ma'!H135</f>
        <v/>
      </c>
      <c r="C19" s="3">
        <f>'02-09 Di'!H135</f>
        <v/>
      </c>
      <c r="D19" s="3">
        <f>'03-09 Wo'!H135</f>
        <v/>
      </c>
      <c r="E19" s="3">
        <f>'04-09 Do'!H135</f>
        <v/>
      </c>
      <c r="F19" s="3">
        <f>'05-09 Vr'!H135</f>
        <v/>
      </c>
      <c r="G19" s="4">
        <f>SUM(B19:F19)</f>
        <v/>
      </c>
      <c r="H19" s="5">
        <f>0</f>
        <v/>
      </c>
      <c r="I19" s="6">
        <f>0</f>
        <v/>
      </c>
      <c r="J19" s="7">
        <f>G19/5</f>
        <v/>
      </c>
      <c r="U19">
        <f>'15-12 Ma'!U134+'16-12 Di'!U134+'17-12 Wo'!U134+'18-12 Do'!U134+'19-12 Vr'!U134</f>
        <v/>
      </c>
      <c r="V19">
        <f>'15-12 Ma'!V134+'16-12 Di'!V134+'17-12 Wo'!V134+'18-12 Do'!V134+'19-12 Vr'!V134</f>
        <v/>
      </c>
    </row>
    <row r="20">
      <c r="A20" s="2" t="inlineStr">
        <is>
          <t>5 Food</t>
        </is>
      </c>
      <c r="B20" s="3">
        <f>'01-09 Ma'!H141</f>
        <v/>
      </c>
      <c r="C20" s="3">
        <f>'02-09 Di'!H141</f>
        <v/>
      </c>
      <c r="D20" s="3">
        <f>'03-09 Wo'!H141</f>
        <v/>
      </c>
      <c r="E20" s="3">
        <f>'04-09 Do'!H141</f>
        <v/>
      </c>
      <c r="F20" s="3">
        <f>'05-09 Vr'!H141</f>
        <v/>
      </c>
      <c r="G20" s="4">
        <f>SUM(B20:F20)</f>
        <v/>
      </c>
      <c r="H20" s="5">
        <f>0</f>
        <v/>
      </c>
      <c r="I20" s="6">
        <f>0</f>
        <v/>
      </c>
      <c r="J20" s="7">
        <f>G20/5</f>
        <v/>
      </c>
      <c r="U20">
        <f>'15-12 Ma'!U140+'16-12 Di'!U140+'17-12 Wo'!U140+'18-12 Do'!U140+'19-12 Vr'!U140</f>
        <v/>
      </c>
      <c r="V20">
        <f>'15-12 Ma'!V140+'16-12 Di'!V140+'17-12 Wo'!V140+'18-12 Do'!V140+'19-12 Vr'!V140</f>
        <v/>
      </c>
    </row>
    <row r="21">
      <c r="A21" s="2" t="inlineStr">
        <is>
          <t>5 move &amp; Play</t>
        </is>
      </c>
      <c r="B21" s="3">
        <f>'01-09 Ma'!H151</f>
        <v/>
      </c>
      <c r="C21" s="3">
        <f>'02-09 Di'!H151</f>
        <v/>
      </c>
      <c r="D21" s="3">
        <f>'03-09 Wo'!H151</f>
        <v/>
      </c>
      <c r="E21" s="3">
        <f>'04-09 Do'!H151</f>
        <v/>
      </c>
      <c r="F21" s="3">
        <f>'05-09 Vr'!H151</f>
        <v/>
      </c>
      <c r="G21" s="4">
        <f>SUM(B21:F21)</f>
        <v/>
      </c>
      <c r="H21" s="5">
        <f>0</f>
        <v/>
      </c>
      <c r="I21" s="6">
        <f>0</f>
        <v/>
      </c>
      <c r="J21" s="7">
        <f>G21/5</f>
        <v/>
      </c>
      <c r="U21">
        <f>'15-12 Ma'!U150+'16-12 Di'!U150+'17-12 Wo'!U150+'18-12 Do'!U150+'19-12 Vr'!U150</f>
        <v/>
      </c>
      <c r="V21">
        <f>'15-12 Ma'!V150+'16-12 Di'!V150+'17-12 Wo'!V150+'18-12 Do'!V150+'19-12 Vr'!V150</f>
        <v/>
      </c>
    </row>
    <row r="22">
      <c r="A22" s="2" t="inlineStr">
        <is>
          <t>6 Create</t>
        </is>
      </c>
      <c r="B22" s="3">
        <f>'01-09 Ma'!H160</f>
        <v/>
      </c>
      <c r="C22" s="3">
        <f>'02-09 Di'!H160</f>
        <v/>
      </c>
      <c r="D22" s="3">
        <f>'03-09 Wo'!H160</f>
        <v/>
      </c>
      <c r="E22" s="3">
        <f>'04-09 Do'!H160</f>
        <v/>
      </c>
      <c r="F22" s="3">
        <f>'05-09 Vr'!H160</f>
        <v/>
      </c>
      <c r="G22" s="4">
        <f>SUM(B22:F22)</f>
        <v/>
      </c>
      <c r="H22" s="5">
        <f>0</f>
        <v/>
      </c>
      <c r="I22" s="6">
        <f>0</f>
        <v/>
      </c>
      <c r="J22" s="7">
        <f>G22/5</f>
        <v/>
      </c>
      <c r="U22">
        <f>'15-12 Ma'!U159+'16-12 Di'!U159+'17-12 Wo'!U159+'18-12 Do'!U159+'19-12 Vr'!U159</f>
        <v/>
      </c>
      <c r="V22">
        <f>'15-12 Ma'!V159+'16-12 Di'!V159+'17-12 Wo'!V159+'18-12 Do'!V159+'19-12 Vr'!V159</f>
        <v/>
      </c>
    </row>
    <row r="23">
      <c r="A23" s="2" t="inlineStr">
        <is>
          <t>6 Food</t>
        </is>
      </c>
      <c r="B23" s="3">
        <f>'01-09 Ma'!H167</f>
        <v/>
      </c>
      <c r="C23" s="3">
        <f>'02-09 Di'!H167</f>
        <v/>
      </c>
      <c r="D23" s="3">
        <f>'03-09 Wo'!H167</f>
        <v/>
      </c>
      <c r="E23" s="3">
        <f>'04-09 Do'!H167</f>
        <v/>
      </c>
      <c r="F23" s="3">
        <f>'05-09 Vr'!H167</f>
        <v/>
      </c>
      <c r="G23" s="4">
        <f>SUM(B23:F23)</f>
        <v/>
      </c>
      <c r="H23" s="5">
        <f>0</f>
        <v/>
      </c>
      <c r="I23" s="6">
        <f>0</f>
        <v/>
      </c>
      <c r="J23" s="7">
        <f>G23/5</f>
        <v/>
      </c>
      <c r="U23">
        <f>'15-12 Ma'!U166+'16-12 Di'!U166+'17-12 Wo'!U166+'18-12 Do'!U166+'19-12 Vr'!U166</f>
        <v/>
      </c>
      <c r="V23">
        <f>'15-12 Ma'!V166+'16-12 Di'!V166+'17-12 Wo'!V166+'18-12 Do'!V166+'19-12 Vr'!V166</f>
        <v/>
      </c>
    </row>
    <row r="24" ht="15.6" customHeight="1" s="32">
      <c r="A24" s="8" t="inlineStr">
        <is>
          <t>GRAFIEK: TOTALEN PER KLAS</t>
        </is>
      </c>
    </row>
    <row r="25" ht="15.6" customHeight="1" s="32">
      <c r="A25" s="25" t="inlineStr">
        <is>
          <t>TOTALEN PER LEERLING</t>
        </is>
      </c>
    </row>
    <row r="26">
      <c r="A26" s="26" t="inlineStr">
        <is>
          <t>Naam</t>
        </is>
      </c>
      <c r="B26" s="26" t="inlineStr">
        <is>
          <t>Klas</t>
        </is>
      </c>
      <c r="C26" s="26" t="inlineStr">
        <is>
          <t>Maandag</t>
        </is>
      </c>
      <c r="D26" s="26" t="inlineStr">
        <is>
          <t>Dinsdag</t>
        </is>
      </c>
      <c r="E26" s="26" t="inlineStr">
        <is>
          <t>Woensdag</t>
        </is>
      </c>
      <c r="F26" s="26" t="inlineStr">
        <is>
          <t>Donderdag</t>
        </is>
      </c>
      <c r="G26" s="26" t="inlineStr">
        <is>
          <t>Vrijdag</t>
        </is>
      </c>
      <c r="H26" s="26" t="inlineStr">
        <is>
          <t>Totaal</t>
        </is>
      </c>
      <c r="I26" s="26" t="inlineStr">
        <is>
          <t>VR</t>
        </is>
      </c>
      <c r="J26" s="26" t="inlineStr">
        <is>
          <t>VL</t>
        </is>
      </c>
      <c r="K26" s="26" t="inlineStr">
        <is>
          <t>Chill-outs</t>
        </is>
      </c>
    </row>
    <row r="27" ht="15.6" customHeight="1" s="32">
      <c r="A27">
        <f>'MAESTRA STUDENTEN'!B14</f>
        <v/>
      </c>
      <c r="B27" t="inlineStr">
        <is>
          <t>1 Lucht</t>
        </is>
      </c>
      <c r="C27" s="27">
        <f>'15-12 Ma'!Z8</f>
        <v/>
      </c>
      <c r="D27" s="27">
        <f>'16-12 Di'!Z8</f>
        <v/>
      </c>
      <c r="E27" s="27">
        <f>'17-12 Wo'!Z8</f>
        <v/>
      </c>
      <c r="F27" s="27">
        <f>'18-12 Do'!Z8</f>
        <v/>
      </c>
      <c r="G27" s="27">
        <f>'19-12 Vr'!Z8</f>
        <v/>
      </c>
      <c r="H27" s="27">
        <f>SUM(C30:G30)</f>
        <v/>
      </c>
      <c r="I27" s="27">
        <f>'15-12 Ma'!W8</f>
        <v/>
      </c>
      <c r="J27" s="27">
        <f>'15-12 Ma'!X8</f>
        <v/>
      </c>
      <c r="K27" s="27">
        <f>SUM(C30:G30)</f>
        <v/>
      </c>
    </row>
    <row r="28" ht="15.6" customHeight="1" s="32">
      <c r="A28">
        <f>'MAESTRA STUDENTEN'!B5</f>
        <v/>
      </c>
      <c r="B28" t="inlineStr">
        <is>
          <t>1 Aarde</t>
        </is>
      </c>
      <c r="C28" s="27">
        <f>'15-12 Ma'!T8</f>
        <v/>
      </c>
      <c r="D28" s="27">
        <f>'16-12 Di'!T8</f>
        <v/>
      </c>
      <c r="E28" s="27">
        <f>'17-12 Wo'!T8</f>
        <v/>
      </c>
      <c r="F28" s="27">
        <f>'18-12 Do'!T8</f>
        <v/>
      </c>
      <c r="G28" s="27">
        <f>'19-12 Vr'!T8</f>
        <v/>
      </c>
      <c r="H28" s="27">
        <f>SUM(C31:G31)</f>
        <v/>
      </c>
      <c r="I28" s="27">
        <f>'15-12 Ma'!U8</f>
        <v/>
      </c>
      <c r="J28" s="27">
        <f>'15-12 Ma'!V8</f>
        <v/>
      </c>
      <c r="K28" s="27">
        <f>SUM(C31:G31)</f>
        <v/>
      </c>
    </row>
    <row r="29">
      <c r="A29">
        <f>'MAESTRA STUDENTEN'!B6</f>
        <v/>
      </c>
      <c r="B29" t="inlineStr">
        <is>
          <t>1 Aarde</t>
        </is>
      </c>
      <c r="C29" s="27">
        <f>'15-12 Ma'!T9</f>
        <v/>
      </c>
      <c r="D29" s="27">
        <f>'16-12 Di'!T9</f>
        <v/>
      </c>
      <c r="E29" s="27">
        <f>'17-12 Wo'!T9</f>
        <v/>
      </c>
      <c r="F29" s="27">
        <f>'18-12 Do'!T9</f>
        <v/>
      </c>
      <c r="G29" s="27">
        <f>'19-12 Vr'!T9</f>
        <v/>
      </c>
      <c r="H29" s="27">
        <f>SUM(C32:G32)</f>
        <v/>
      </c>
      <c r="I29" s="27">
        <f>'15-12 Ma'!U9</f>
        <v/>
      </c>
      <c r="J29" s="27">
        <f>'15-12 Ma'!V9</f>
        <v/>
      </c>
      <c r="K29" s="27">
        <f>SUM(C32:G32)</f>
        <v/>
      </c>
    </row>
    <row r="30">
      <c r="A30">
        <f>'MAESTRA STUDENTEN'!B15</f>
        <v/>
      </c>
      <c r="B30" t="inlineStr">
        <is>
          <t>1 Lucht</t>
        </is>
      </c>
      <c r="C30" s="27">
        <f>'15-12 Ma'!Z9</f>
        <v/>
      </c>
      <c r="D30" s="27">
        <f>'16-12 Di'!Z9</f>
        <v/>
      </c>
      <c r="E30" s="27">
        <f>'17-12 Wo'!Z9</f>
        <v/>
      </c>
      <c r="F30" s="27">
        <f>'18-12 Do'!Z9</f>
        <v/>
      </c>
      <c r="G30" s="27">
        <f>'19-12 Vr'!Z9</f>
        <v/>
      </c>
      <c r="H30" s="27">
        <f>SUM(C33:G33)</f>
        <v/>
      </c>
      <c r="I30" s="27">
        <f>'15-12 Ma'!W9</f>
        <v/>
      </c>
      <c r="J30" s="27">
        <f>'15-12 Ma'!X9</f>
        <v/>
      </c>
      <c r="K30" s="27">
        <f>SUM(C33:G33)</f>
        <v/>
      </c>
    </row>
    <row r="31">
      <c r="A31">
        <f>'MAESTRA STUDENTEN'!B7</f>
        <v/>
      </c>
      <c r="B31" t="inlineStr">
        <is>
          <t>1 Aarde</t>
        </is>
      </c>
      <c r="C31" s="27">
        <f>'15-12 Ma'!T10</f>
        <v/>
      </c>
      <c r="D31" s="27">
        <f>'16-12 Di'!T10</f>
        <v/>
      </c>
      <c r="E31" s="27">
        <f>'17-12 Wo'!T10</f>
        <v/>
      </c>
      <c r="F31" s="27">
        <f>'18-12 Do'!T10</f>
        <v/>
      </c>
      <c r="G31" s="27">
        <f>'19-12 Vr'!T10</f>
        <v/>
      </c>
      <c r="H31" s="27">
        <f>SUM(C34:G34)</f>
        <v/>
      </c>
      <c r="I31" s="27">
        <f>'15-12 Ma'!U10</f>
        <v/>
      </c>
      <c r="J31" s="27">
        <f>'15-12 Ma'!V10</f>
        <v/>
      </c>
      <c r="K31" s="27">
        <f>SUM(C34:G34)</f>
        <v/>
      </c>
    </row>
    <row r="32">
      <c r="A32">
        <f>'MAESTRA STUDENTEN'!B16</f>
        <v/>
      </c>
      <c r="B32" t="inlineStr">
        <is>
          <t>1 Lucht</t>
        </is>
      </c>
      <c r="C32" s="27">
        <f>'15-12 Ma'!Z10</f>
        <v/>
      </c>
      <c r="D32" s="27">
        <f>'16-12 Di'!Z10</f>
        <v/>
      </c>
      <c r="E32" s="27">
        <f>'17-12 Wo'!Z10</f>
        <v/>
      </c>
      <c r="F32" s="27">
        <f>'18-12 Do'!Z10</f>
        <v/>
      </c>
      <c r="G32" s="27">
        <f>'19-12 Vr'!Z10</f>
        <v/>
      </c>
      <c r="H32" s="27">
        <f>SUM(C35:G35)</f>
        <v/>
      </c>
      <c r="I32" s="27">
        <f>'15-12 Ma'!W10</f>
        <v/>
      </c>
      <c r="J32" s="27">
        <f>'15-12 Ma'!X10</f>
        <v/>
      </c>
      <c r="K32" s="27">
        <f>SUM(C35:G35)</f>
        <v/>
      </c>
    </row>
    <row r="33">
      <c r="A33">
        <f>'MAESTRA STUDENTEN'!B8</f>
        <v/>
      </c>
      <c r="B33" t="inlineStr">
        <is>
          <t>1 Aarde</t>
        </is>
      </c>
      <c r="C33" s="27">
        <f>'15-12 Ma'!T11</f>
        <v/>
      </c>
      <c r="D33" s="27">
        <f>'16-12 Di'!T11</f>
        <v/>
      </c>
      <c r="E33" s="27">
        <f>'17-12 Wo'!T11</f>
        <v/>
      </c>
      <c r="F33" s="27">
        <f>'18-12 Do'!T11</f>
        <v/>
      </c>
      <c r="G33" s="27">
        <f>'19-12 Vr'!T11</f>
        <v/>
      </c>
      <c r="H33" s="27">
        <f>SUM(C36:G36)</f>
        <v/>
      </c>
      <c r="I33" s="27">
        <f>'15-12 Ma'!U11</f>
        <v/>
      </c>
      <c r="J33" s="27">
        <f>'15-12 Ma'!V11</f>
        <v/>
      </c>
      <c r="K33" s="27">
        <f>SUM(C36:G36)</f>
        <v/>
      </c>
    </row>
    <row r="34">
      <c r="A34">
        <f>'MAESTRA STUDENTEN'!B9</f>
        <v/>
      </c>
      <c r="B34" t="inlineStr">
        <is>
          <t>1 Aarde</t>
        </is>
      </c>
      <c r="C34" s="27">
        <f>'15-12 Ma'!T12</f>
        <v/>
      </c>
      <c r="D34" s="27">
        <f>'16-12 Di'!T12</f>
        <v/>
      </c>
      <c r="E34" s="27">
        <f>'17-12 Wo'!T12</f>
        <v/>
      </c>
      <c r="F34" s="27">
        <f>'18-12 Do'!T12</f>
        <v/>
      </c>
      <c r="G34" s="27">
        <f>'19-12 Vr'!T12</f>
        <v/>
      </c>
      <c r="H34" s="27">
        <f>SUM(C37:G37)</f>
        <v/>
      </c>
      <c r="I34" s="27">
        <f>'15-12 Ma'!U12</f>
        <v/>
      </c>
      <c r="J34" s="27">
        <f>'15-12 Ma'!V12</f>
        <v/>
      </c>
      <c r="K34" s="27">
        <f>SUM(C37:G37)</f>
        <v/>
      </c>
    </row>
    <row r="35">
      <c r="A35">
        <f>'MAESTRA STUDENTEN'!B10</f>
        <v/>
      </c>
      <c r="B35" t="inlineStr">
        <is>
          <t>1 Aarde</t>
        </is>
      </c>
      <c r="C35" s="27">
        <f>'15-12 Ma'!T13</f>
        <v/>
      </c>
      <c r="D35" s="27">
        <f>'16-12 Di'!T13</f>
        <v/>
      </c>
      <c r="E35" s="27">
        <f>'17-12 Wo'!T13</f>
        <v/>
      </c>
      <c r="F35" s="27">
        <f>'18-12 Do'!T13</f>
        <v/>
      </c>
      <c r="G35" s="27">
        <f>'19-12 Vr'!T13</f>
        <v/>
      </c>
      <c r="H35" s="27">
        <f>SUM(C38:G38)</f>
        <v/>
      </c>
      <c r="I35" s="27">
        <f>'15-12 Ma'!U13</f>
        <v/>
      </c>
      <c r="J35" s="27">
        <f>'15-12 Ma'!V13</f>
        <v/>
      </c>
      <c r="K35" s="27">
        <f>SUM(C38:G38)</f>
        <v/>
      </c>
    </row>
    <row r="36">
      <c r="A36">
        <f>'MAESTRA STUDENTEN'!B17</f>
        <v/>
      </c>
      <c r="B36" t="inlineStr">
        <is>
          <t>1 Lucht</t>
        </is>
      </c>
      <c r="C36" s="27">
        <f>'15-12 Ma'!Z11</f>
        <v/>
      </c>
      <c r="D36" s="27">
        <f>'16-12 Di'!Z11</f>
        <v/>
      </c>
      <c r="E36" s="27">
        <f>'17-12 Wo'!Z11</f>
        <v/>
      </c>
      <c r="F36" s="27">
        <f>'18-12 Do'!Z11</f>
        <v/>
      </c>
      <c r="G36" s="27">
        <f>'19-12 Vr'!Z11</f>
        <v/>
      </c>
      <c r="H36" s="27">
        <f>SUM(C39:G39)</f>
        <v/>
      </c>
      <c r="I36" s="27">
        <f>'15-12 Ma'!W11</f>
        <v/>
      </c>
      <c r="J36" s="27">
        <f>'15-12 Ma'!X11</f>
        <v/>
      </c>
      <c r="K36" s="27">
        <f>SUM(C39:G39)</f>
        <v/>
      </c>
    </row>
    <row r="37">
      <c r="A37">
        <f>'MAESTRA STUDENTEN'!B11</f>
        <v/>
      </c>
      <c r="B37" t="inlineStr">
        <is>
          <t>1 Aarde</t>
        </is>
      </c>
      <c r="C37" s="27">
        <f>'15-12 Ma'!T14</f>
        <v/>
      </c>
      <c r="D37" s="27">
        <f>'16-12 Di'!T14</f>
        <v/>
      </c>
      <c r="E37" s="27">
        <f>'17-12 Wo'!T14</f>
        <v/>
      </c>
      <c r="F37" s="27">
        <f>'18-12 Do'!T14</f>
        <v/>
      </c>
      <c r="G37" s="27">
        <f>'19-12 Vr'!T14</f>
        <v/>
      </c>
      <c r="H37" s="27">
        <f>SUM(C40:G40)</f>
        <v/>
      </c>
      <c r="I37" s="27">
        <f>'15-12 Ma'!U14</f>
        <v/>
      </c>
      <c r="J37" s="27">
        <f>'15-12 Ma'!V14</f>
        <v/>
      </c>
      <c r="K37" s="27">
        <f>SUM(C40:G40)</f>
        <v/>
      </c>
    </row>
    <row r="38">
      <c r="A38">
        <f>'MAESTRA STUDENTEN'!B18</f>
        <v/>
      </c>
      <c r="B38" t="inlineStr">
        <is>
          <t>1 Lucht</t>
        </is>
      </c>
      <c r="C38" s="27">
        <f>'15-12 Ma'!Z12</f>
        <v/>
      </c>
      <c r="D38" s="27">
        <f>'16-12 Di'!Z12</f>
        <v/>
      </c>
      <c r="E38" s="27">
        <f>'17-12 Wo'!Z12</f>
        <v/>
      </c>
      <c r="F38" s="27">
        <f>'18-12 Do'!Z12</f>
        <v/>
      </c>
      <c r="G38" s="27">
        <f>'19-12 Vr'!Z12</f>
        <v/>
      </c>
      <c r="H38" s="27">
        <f>SUM(C41:G41)</f>
        <v/>
      </c>
      <c r="I38" s="27">
        <f>'15-12 Ma'!W12</f>
        <v/>
      </c>
      <c r="J38" s="27">
        <f>'15-12 Ma'!X12</f>
        <v/>
      </c>
      <c r="K38" s="27">
        <f>SUM(C41:G41)</f>
        <v/>
      </c>
    </row>
    <row r="39">
      <c r="A39">
        <f>'MAESTRA STUDENTEN'!B19</f>
        <v/>
      </c>
      <c r="B39" t="inlineStr">
        <is>
          <t>1 Lucht</t>
        </is>
      </c>
      <c r="C39" s="27">
        <f>'15-12 Ma'!Z13</f>
        <v/>
      </c>
      <c r="D39" s="27">
        <f>'16-12 Di'!Z13</f>
        <v/>
      </c>
      <c r="E39" s="27">
        <f>'17-12 Wo'!Z13</f>
        <v/>
      </c>
      <c r="F39" s="27">
        <f>'18-12 Do'!Z13</f>
        <v/>
      </c>
      <c r="G39" s="27">
        <f>'19-12 Vr'!Z13</f>
        <v/>
      </c>
      <c r="H39" s="27">
        <f>SUM(C42:G42)</f>
        <v/>
      </c>
      <c r="I39" s="27">
        <f>'15-12 Ma'!W13</f>
        <v/>
      </c>
      <c r="J39" s="27">
        <f>'15-12 Ma'!X13</f>
        <v/>
      </c>
      <c r="K39" s="27">
        <f>SUM(C42:G42)</f>
        <v/>
      </c>
    </row>
    <row r="40">
      <c r="A40">
        <f>'MAESTRA STUDENTEN'!B12</f>
        <v/>
      </c>
      <c r="B40" t="inlineStr">
        <is>
          <t>1 Aarde</t>
        </is>
      </c>
      <c r="C40" s="27">
        <f>'15-12 Ma'!T15</f>
        <v/>
      </c>
      <c r="D40" s="27">
        <f>'16-12 Di'!T15</f>
        <v/>
      </c>
      <c r="E40" s="27">
        <f>'17-12 Wo'!T15</f>
        <v/>
      </c>
      <c r="F40" s="27">
        <f>'18-12 Do'!T15</f>
        <v/>
      </c>
      <c r="G40" s="27">
        <f>'19-12 Vr'!T15</f>
        <v/>
      </c>
      <c r="H40" s="27">
        <f>SUM(C43:G43)</f>
        <v/>
      </c>
      <c r="I40" s="27">
        <f>'15-12 Ma'!U15</f>
        <v/>
      </c>
      <c r="J40" s="27">
        <f>'15-12 Ma'!V15</f>
        <v/>
      </c>
      <c r="K40" s="27">
        <f>SUM(C43:G43)</f>
        <v/>
      </c>
    </row>
    <row r="41">
      <c r="A41">
        <f>'MAESTRA STUDENTEN'!B13</f>
        <v/>
      </c>
      <c r="B41" t="inlineStr">
        <is>
          <t>1 Aarde</t>
        </is>
      </c>
      <c r="C41" s="27">
        <f>'15-12 Ma'!T16</f>
        <v/>
      </c>
      <c r="D41" s="27">
        <f>'16-12 Di'!T16</f>
        <v/>
      </c>
      <c r="E41" s="27">
        <f>'17-12 Wo'!T16</f>
        <v/>
      </c>
      <c r="F41" s="27">
        <f>'18-12 Do'!T16</f>
        <v/>
      </c>
      <c r="G41" s="27">
        <f>'19-12 Vr'!T16</f>
        <v/>
      </c>
      <c r="H41" s="27">
        <f>SUM(C44:G44)</f>
        <v/>
      </c>
      <c r="I41" s="27">
        <f>'15-12 Ma'!U16</f>
        <v/>
      </c>
      <c r="J41" s="27">
        <f>'15-12 Ma'!V16</f>
        <v/>
      </c>
      <c r="K41" s="27">
        <f>SUM(C44:G44)</f>
        <v/>
      </c>
    </row>
    <row r="42">
      <c r="A42">
        <f>'MAESTRA STUDENTEN'!B20</f>
        <v/>
      </c>
      <c r="B42" t="inlineStr">
        <is>
          <t>1 Lucht</t>
        </is>
      </c>
      <c r="C42" s="27">
        <f>'15-12 Ma'!Z14</f>
        <v/>
      </c>
      <c r="D42" s="27">
        <f>'16-12 Di'!Z14</f>
        <v/>
      </c>
      <c r="E42" s="27">
        <f>'17-12 Wo'!Z14</f>
        <v/>
      </c>
      <c r="F42" s="27">
        <f>'18-12 Do'!Z14</f>
        <v/>
      </c>
      <c r="G42" s="27">
        <f>'19-12 Vr'!Z14</f>
        <v/>
      </c>
      <c r="H42" s="27">
        <f>SUM(C45:G45)</f>
        <v/>
      </c>
      <c r="I42" s="27">
        <f>'15-12 Ma'!W14</f>
        <v/>
      </c>
      <c r="J42" s="27">
        <f>'15-12 Ma'!X14</f>
        <v/>
      </c>
      <c r="K42" s="27">
        <f>SUM(C45:G45)</f>
        <v/>
      </c>
    </row>
    <row r="43">
      <c r="A43">
        <f>'MAESTRA STUDENTEN'!B21</f>
        <v/>
      </c>
      <c r="B43" t="inlineStr">
        <is>
          <t>1 Vuur</t>
        </is>
      </c>
      <c r="C43" s="27">
        <f>'15-12 Ma'!T21</f>
        <v/>
      </c>
      <c r="D43" s="27">
        <f>'01-10 Wo'!T21</f>
        <v/>
      </c>
      <c r="E43" s="27">
        <f>'01-12 Ma'!T21</f>
        <v/>
      </c>
      <c r="F43" s="27">
        <f>'02-09 Di'!T21</f>
        <v/>
      </c>
      <c r="G43" s="27">
        <f>'02-10 Do'!T21</f>
        <v/>
      </c>
      <c r="H43" s="27">
        <f>SUM(C46:G46)</f>
        <v/>
      </c>
      <c r="I43" s="27">
        <f>'15-12 Ma'!U21</f>
        <v/>
      </c>
      <c r="J43" s="27">
        <f>'15-12 Ma'!V21</f>
        <v/>
      </c>
      <c r="K43" s="27">
        <f>SUM(C63:G63)</f>
        <v/>
      </c>
    </row>
    <row r="44">
      <c r="A44">
        <f>'MAESTRA STUDENTEN'!B22</f>
        <v/>
      </c>
      <c r="B44" t="inlineStr">
        <is>
          <t>1 Vuur</t>
        </is>
      </c>
      <c r="C44" s="27">
        <f>'15-12 Ma'!T22</f>
        <v/>
      </c>
      <c r="D44" s="27">
        <f>'01-10 Wo'!T22</f>
        <v/>
      </c>
      <c r="E44" s="27">
        <f>'01-12 Ma'!T22</f>
        <v/>
      </c>
      <c r="F44" s="27">
        <f>'02-09 Di'!T22</f>
        <v/>
      </c>
      <c r="G44" s="27">
        <f>'02-10 Do'!T22</f>
        <v/>
      </c>
      <c r="H44" s="27">
        <f>SUM(C47:G47)</f>
        <v/>
      </c>
      <c r="I44" s="27">
        <f>'15-12 Ma'!U22</f>
        <v/>
      </c>
      <c r="J44" s="27">
        <f>'15-12 Ma'!V22</f>
        <v/>
      </c>
      <c r="K44" s="27">
        <f>SUM(C64:G64)</f>
        <v/>
      </c>
    </row>
    <row r="45">
      <c r="A45">
        <f>'MAESTRA STUDENTEN'!B23</f>
        <v/>
      </c>
      <c r="B45" t="inlineStr">
        <is>
          <t>1 Vuur</t>
        </is>
      </c>
      <c r="C45" s="27">
        <f>'15-12 Ma'!T23</f>
        <v/>
      </c>
      <c r="D45" s="27">
        <f>'01-10 Wo'!T23</f>
        <v/>
      </c>
      <c r="E45" s="27">
        <f>'01-12 Ma'!T23</f>
        <v/>
      </c>
      <c r="F45" s="27">
        <f>'02-09 Di'!T23</f>
        <v/>
      </c>
      <c r="G45" s="27">
        <f>'02-10 Do'!T23</f>
        <v/>
      </c>
      <c r="H45" s="27">
        <f>SUM(C48:G48)</f>
        <v/>
      </c>
      <c r="I45" s="27">
        <f>'15-12 Ma'!U23</f>
        <v/>
      </c>
      <c r="J45" s="27">
        <f>'15-12 Ma'!V23</f>
        <v/>
      </c>
      <c r="K45" s="27">
        <f>SUM(C65:G65)</f>
        <v/>
      </c>
    </row>
    <row r="46">
      <c r="A46">
        <f>'MAESTRA STUDENTEN'!B24</f>
        <v/>
      </c>
      <c r="B46" t="inlineStr">
        <is>
          <t>1 Vuur</t>
        </is>
      </c>
      <c r="C46" s="27">
        <f>'15-12 Ma'!T24</f>
        <v/>
      </c>
      <c r="D46" s="27">
        <f>'01-10 Wo'!T24</f>
        <v/>
      </c>
      <c r="E46" s="27">
        <f>'01-12 Ma'!T24</f>
        <v/>
      </c>
      <c r="F46" s="27">
        <f>'02-09 Di'!T24</f>
        <v/>
      </c>
      <c r="G46" s="27">
        <f>'02-10 Do'!T24</f>
        <v/>
      </c>
      <c r="H46" s="27">
        <f>SUM(C49:G49)</f>
        <v/>
      </c>
      <c r="I46" s="27">
        <f>'15-12 Ma'!U24</f>
        <v/>
      </c>
      <c r="J46" s="27">
        <f>'15-12 Ma'!V24</f>
        <v/>
      </c>
      <c r="K46" s="27">
        <f>SUM(C66:G66)</f>
        <v/>
      </c>
    </row>
    <row r="47">
      <c r="A47">
        <f>'MAESTRA STUDENTEN'!B25</f>
        <v/>
      </c>
      <c r="B47" t="inlineStr">
        <is>
          <t>1 Vuur</t>
        </is>
      </c>
      <c r="C47" s="27">
        <f>'15-12 Ma'!T25</f>
        <v/>
      </c>
      <c r="D47" s="27">
        <f>'01-10 Wo'!T25</f>
        <v/>
      </c>
      <c r="E47" s="27">
        <f>'01-12 Ma'!T25</f>
        <v/>
      </c>
      <c r="F47" s="27">
        <f>'02-09 Di'!T25</f>
        <v/>
      </c>
      <c r="G47" s="27">
        <f>'02-10 Do'!T25</f>
        <v/>
      </c>
      <c r="H47" s="27">
        <f>SUM(C50:G50)</f>
        <v/>
      </c>
      <c r="I47" s="27">
        <f>'15-12 Ma'!U25</f>
        <v/>
      </c>
      <c r="J47" s="27">
        <f>'15-12 Ma'!V25</f>
        <v/>
      </c>
      <c r="K47" s="27">
        <f>SUM(C67:G67)</f>
        <v/>
      </c>
    </row>
    <row r="48">
      <c r="A48">
        <f>'MAESTRA STUDENTEN'!B26</f>
        <v/>
      </c>
      <c r="B48" t="inlineStr">
        <is>
          <t>1 Water</t>
        </is>
      </c>
      <c r="C48" s="27">
        <f>'15-12 Ma'!Z19</f>
        <v/>
      </c>
      <c r="D48" s="27">
        <f>'01-10 Wo'!Z19</f>
        <v/>
      </c>
      <c r="E48" s="27">
        <f>'01-12 Ma'!Z19</f>
        <v/>
      </c>
      <c r="F48" s="27">
        <f>'02-09 Di'!Z19</f>
        <v/>
      </c>
      <c r="G48" s="27">
        <f>'02-10 Do'!Z19</f>
        <v/>
      </c>
      <c r="H48" s="27">
        <f>SUM(C51:G51)</f>
        <v/>
      </c>
      <c r="I48" s="27">
        <f>'15-12 Ma'!W19</f>
        <v/>
      </c>
      <c r="J48" s="27">
        <f>'15-12 Ma'!X19</f>
        <v/>
      </c>
      <c r="K48" s="27">
        <f>SUM(C68:G68)</f>
        <v/>
      </c>
    </row>
    <row r="49">
      <c r="A49">
        <f>'MAESTRA STUDENTEN'!B27</f>
        <v/>
      </c>
      <c r="B49" t="inlineStr">
        <is>
          <t>1 Water</t>
        </is>
      </c>
      <c r="C49" s="27">
        <f>'15-12 Ma'!Z20</f>
        <v/>
      </c>
      <c r="D49" s="27">
        <f>'01-10 Wo'!Z20</f>
        <v/>
      </c>
      <c r="E49" s="27">
        <f>'01-12 Ma'!Z20</f>
        <v/>
      </c>
      <c r="F49" s="27">
        <f>'02-09 Di'!Z20</f>
        <v/>
      </c>
      <c r="G49" s="27">
        <f>'02-10 Do'!Z20</f>
        <v/>
      </c>
      <c r="H49" s="27">
        <f>SUM(C52:G52)</f>
        <v/>
      </c>
      <c r="I49" s="27">
        <f>'15-12 Ma'!W20</f>
        <v/>
      </c>
      <c r="J49" s="27">
        <f>'15-12 Ma'!X20</f>
        <v/>
      </c>
      <c r="K49" s="27">
        <f>SUM(C69:G69)</f>
        <v/>
      </c>
    </row>
    <row r="50" ht="18" customHeight="1" s="32">
      <c r="A50">
        <f>'MAESTRA STUDENTEN'!B28</f>
        <v/>
      </c>
      <c r="B50" t="inlineStr">
        <is>
          <t>1 Water</t>
        </is>
      </c>
      <c r="C50" s="27">
        <f>'15-12 Ma'!Z21</f>
        <v/>
      </c>
      <c r="D50" s="27">
        <f>'01-10 Wo'!Z21</f>
        <v/>
      </c>
      <c r="E50" s="27">
        <f>'01-12 Ma'!Z21</f>
        <v/>
      </c>
      <c r="F50" s="27">
        <f>'02-09 Di'!Z21</f>
        <v/>
      </c>
      <c r="G50" s="27">
        <f>'02-10 Do'!Z21</f>
        <v/>
      </c>
      <c r="H50" s="27">
        <f>SUM(C53:G53)</f>
        <v/>
      </c>
      <c r="I50" s="27">
        <f>'15-12 Ma'!W21</f>
        <v/>
      </c>
      <c r="J50" s="27">
        <f>'15-12 Ma'!X21</f>
        <v/>
      </c>
      <c r="K50" s="27">
        <f>SUM(C70:G70)</f>
        <v/>
      </c>
    </row>
    <row r="51">
      <c r="A51">
        <f>'MAESTRA STUDENTEN'!B29</f>
        <v/>
      </c>
      <c r="B51" t="inlineStr">
        <is>
          <t>1 Water</t>
        </is>
      </c>
      <c r="C51" s="27">
        <f>'15-12 Ma'!Z22</f>
        <v/>
      </c>
      <c r="D51" s="27">
        <f>'01-10 Wo'!Z22</f>
        <v/>
      </c>
      <c r="E51" s="27">
        <f>'01-12 Ma'!Z22</f>
        <v/>
      </c>
      <c r="F51" s="27">
        <f>'02-09 Di'!Z22</f>
        <v/>
      </c>
      <c r="G51" s="27">
        <f>'02-10 Do'!Z22</f>
        <v/>
      </c>
      <c r="H51" s="27">
        <f>SUM(C54:G54)</f>
        <v/>
      </c>
      <c r="I51" s="27">
        <f>'15-12 Ma'!W22</f>
        <v/>
      </c>
      <c r="J51" s="27">
        <f>'15-12 Ma'!X22</f>
        <v/>
      </c>
      <c r="K51" s="27">
        <f>SUM(C71:G71)</f>
        <v/>
      </c>
    </row>
    <row r="52">
      <c r="A52">
        <f>'MAESTRA STUDENTEN'!B30</f>
        <v/>
      </c>
      <c r="B52" t="inlineStr">
        <is>
          <t>1 Water</t>
        </is>
      </c>
      <c r="C52" s="27">
        <f>'15-12 Ma'!Z23</f>
        <v/>
      </c>
      <c r="D52" s="27">
        <f>'01-10 Wo'!Z23</f>
        <v/>
      </c>
      <c r="E52" s="27">
        <f>'01-12 Ma'!Z23</f>
        <v/>
      </c>
      <c r="F52" s="27">
        <f>'02-09 Di'!Z23</f>
        <v/>
      </c>
      <c r="G52" s="27">
        <f>'02-10 Do'!Z23</f>
        <v/>
      </c>
      <c r="H52" s="27">
        <f>SUM(C55:G55)</f>
        <v/>
      </c>
      <c r="I52" s="27">
        <f>'15-12 Ma'!W23</f>
        <v/>
      </c>
      <c r="J52" s="27">
        <f>'15-12 Ma'!X23</f>
        <v/>
      </c>
      <c r="K52" s="27">
        <f>SUM(C72:G72)</f>
        <v/>
      </c>
    </row>
    <row r="53">
      <c r="A53">
        <f>'MAESTRA STUDENTEN'!B31</f>
        <v/>
      </c>
      <c r="B53" t="inlineStr">
        <is>
          <t>1 Water</t>
        </is>
      </c>
      <c r="C53" s="27">
        <f>'15-12 Ma'!Z24</f>
        <v/>
      </c>
      <c r="D53" s="27">
        <f>'01-10 Wo'!Z24</f>
        <v/>
      </c>
      <c r="E53" s="27">
        <f>'01-12 Ma'!Z24</f>
        <v/>
      </c>
      <c r="F53" s="27">
        <f>'02-09 Di'!Z24</f>
        <v/>
      </c>
      <c r="G53" s="27">
        <f>'02-10 Do'!Z24</f>
        <v/>
      </c>
      <c r="H53" s="27">
        <f>SUM(C56:G56)</f>
        <v/>
      </c>
      <c r="I53" s="27">
        <f>'15-12 Ma'!W24</f>
        <v/>
      </c>
      <c r="J53" s="27">
        <f>'15-12 Ma'!X24</f>
        <v/>
      </c>
      <c r="K53" s="27">
        <f>SUM(C73:G73)</f>
        <v/>
      </c>
    </row>
    <row r="54">
      <c r="A54">
        <f>'MAESTRA STUDENTEN'!B32</f>
        <v/>
      </c>
      <c r="B54" t="inlineStr">
        <is>
          <t>1 Water</t>
        </is>
      </c>
      <c r="C54" s="27">
        <f>'15-12 Ma'!Z25</f>
        <v/>
      </c>
      <c r="D54" s="27">
        <f>'01-10 Wo'!Z25</f>
        <v/>
      </c>
      <c r="E54" s="27">
        <f>'01-12 Ma'!Z25</f>
        <v/>
      </c>
      <c r="F54" s="27">
        <f>'02-09 Di'!Z25</f>
        <v/>
      </c>
      <c r="G54" s="27">
        <f>'02-10 Do'!Z25</f>
        <v/>
      </c>
      <c r="H54" s="27">
        <f>SUM(C57:G57)</f>
        <v/>
      </c>
      <c r="I54" s="27">
        <f>'15-12 Ma'!W25</f>
        <v/>
      </c>
      <c r="J54" s="27">
        <f>'15-12 Ma'!X25</f>
        <v/>
      </c>
      <c r="K54" s="27">
        <f>SUM(C74:G74)</f>
        <v/>
      </c>
    </row>
    <row r="55" ht="15.6" customHeight="1" s="32">
      <c r="A55">
        <f>'MAESTRA STUDENTEN'!B33</f>
        <v/>
      </c>
      <c r="B55" t="inlineStr">
        <is>
          <t>2 Aarde</t>
        </is>
      </c>
      <c r="C55" s="27">
        <f>'15-12 Ma'!T30</f>
        <v/>
      </c>
      <c r="D55" s="27">
        <f>'01-10 Wo'!T30</f>
        <v/>
      </c>
      <c r="E55" s="27">
        <f>'01-12 Ma'!T30</f>
        <v/>
      </c>
      <c r="F55" s="27">
        <f>'02-09 Di'!T30</f>
        <v/>
      </c>
      <c r="G55" s="27">
        <f>'02-10 Do'!T30</f>
        <v/>
      </c>
      <c r="H55" s="27">
        <f>SUM(C58:G58)</f>
        <v/>
      </c>
      <c r="I55" s="27">
        <f>'15-12 Ma'!U30</f>
        <v/>
      </c>
      <c r="J55" s="27">
        <f>'15-12 Ma'!V30</f>
        <v/>
      </c>
      <c r="K55" s="27">
        <f>SUM(C75:G75)</f>
        <v/>
      </c>
    </row>
    <row r="56">
      <c r="A56">
        <f>'MAESTRA STUDENTEN'!B34</f>
        <v/>
      </c>
      <c r="B56" t="inlineStr">
        <is>
          <t>2 Aarde</t>
        </is>
      </c>
      <c r="C56" s="27">
        <f>'15-12 Ma'!T31</f>
        <v/>
      </c>
      <c r="D56" s="27">
        <f>'01-10 Wo'!T31</f>
        <v/>
      </c>
      <c r="E56" s="27">
        <f>'01-12 Ma'!T31</f>
        <v/>
      </c>
      <c r="F56" s="27">
        <f>'02-09 Di'!T31</f>
        <v/>
      </c>
      <c r="G56" s="27">
        <f>'02-10 Do'!T31</f>
        <v/>
      </c>
      <c r="H56" s="27">
        <f>SUM(C59:G59)</f>
        <v/>
      </c>
      <c r="I56" s="27">
        <f>'15-12 Ma'!U31</f>
        <v/>
      </c>
      <c r="J56" s="27">
        <f>'15-12 Ma'!V31</f>
        <v/>
      </c>
      <c r="K56" s="27">
        <f>SUM(C76:G76)</f>
        <v/>
      </c>
    </row>
    <row r="57">
      <c r="A57">
        <f>'MAESTRA STUDENTEN'!B35</f>
        <v/>
      </c>
      <c r="B57" t="inlineStr">
        <is>
          <t>2 Aarde</t>
        </is>
      </c>
      <c r="C57" s="27">
        <f>'15-12 Ma'!T32</f>
        <v/>
      </c>
      <c r="D57" s="27">
        <f>'01-10 Wo'!T32</f>
        <v/>
      </c>
      <c r="E57" s="27">
        <f>'01-12 Ma'!T32</f>
        <v/>
      </c>
      <c r="F57" s="27">
        <f>'02-09 Di'!T32</f>
        <v/>
      </c>
      <c r="G57" s="27">
        <f>'02-10 Do'!T32</f>
        <v/>
      </c>
      <c r="H57" s="27">
        <f>SUM(C60:G60)</f>
        <v/>
      </c>
      <c r="I57" s="27">
        <f>'15-12 Ma'!U32</f>
        <v/>
      </c>
      <c r="J57" s="27">
        <f>'15-12 Ma'!V32</f>
        <v/>
      </c>
      <c r="K57" s="27">
        <f>SUM(C77:G77)</f>
        <v/>
      </c>
    </row>
    <row r="58">
      <c r="A58">
        <f>'MAESTRA STUDENTEN'!B36</f>
        <v/>
      </c>
      <c r="B58" t="inlineStr">
        <is>
          <t>2 Aarde</t>
        </is>
      </c>
      <c r="C58" s="27">
        <f>'15-12 Ma'!T33</f>
        <v/>
      </c>
      <c r="D58" s="27">
        <f>'01-10 Wo'!T33</f>
        <v/>
      </c>
      <c r="E58" s="27">
        <f>'01-12 Ma'!T33</f>
        <v/>
      </c>
      <c r="F58" s="27">
        <f>'02-09 Di'!T33</f>
        <v/>
      </c>
      <c r="G58" s="27">
        <f>'02-10 Do'!T33</f>
        <v/>
      </c>
      <c r="H58" s="27">
        <f>SUM(C61:G61)</f>
        <v/>
      </c>
      <c r="I58" s="27">
        <f>'15-12 Ma'!U33</f>
        <v/>
      </c>
      <c r="J58" s="27">
        <f>'15-12 Ma'!V33</f>
        <v/>
      </c>
      <c r="K58" s="27">
        <f>SUM(C78:G78)</f>
        <v/>
      </c>
    </row>
    <row r="59">
      <c r="A59">
        <f>'MAESTRA STUDENTEN'!B37</f>
        <v/>
      </c>
      <c r="B59" t="inlineStr">
        <is>
          <t>2 Aarde</t>
        </is>
      </c>
      <c r="C59" s="27">
        <f>'15-12 Ma'!T34</f>
        <v/>
      </c>
      <c r="D59" s="27">
        <f>'01-10 Wo'!T34</f>
        <v/>
      </c>
      <c r="E59" s="27">
        <f>'01-12 Ma'!T34</f>
        <v/>
      </c>
      <c r="F59" s="27">
        <f>'02-09 Di'!T34</f>
        <v/>
      </c>
      <c r="G59" s="27">
        <f>'02-10 Do'!T34</f>
        <v/>
      </c>
      <c r="H59" s="27">
        <f>SUM(C62:G62)</f>
        <v/>
      </c>
      <c r="I59" s="27">
        <f>'15-12 Ma'!U34</f>
        <v/>
      </c>
      <c r="J59" s="27">
        <f>'15-12 Ma'!V34</f>
        <v/>
      </c>
      <c r="K59" s="27">
        <f>SUM(C79:G79)</f>
        <v/>
      </c>
    </row>
    <row r="60">
      <c r="A60">
        <f>'MAESTRA STUDENTEN'!B38</f>
        <v/>
      </c>
      <c r="B60" t="inlineStr">
        <is>
          <t>2 Aarde</t>
        </is>
      </c>
      <c r="C60" s="27">
        <f>'15-12 Ma'!T35</f>
        <v/>
      </c>
      <c r="D60" s="27">
        <f>'01-10 Wo'!T35</f>
        <v/>
      </c>
      <c r="E60" s="27">
        <f>'01-12 Ma'!T35</f>
        <v/>
      </c>
      <c r="F60" s="27">
        <f>'02-09 Di'!T35</f>
        <v/>
      </c>
      <c r="G60" s="27">
        <f>'02-10 Do'!T35</f>
        <v/>
      </c>
      <c r="H60" s="27">
        <f>SUM(C63:G63)</f>
        <v/>
      </c>
      <c r="I60" s="27">
        <f>'15-12 Ma'!U35</f>
        <v/>
      </c>
      <c r="J60" s="27">
        <f>'15-12 Ma'!V35</f>
        <v/>
      </c>
      <c r="K60" s="27">
        <f>SUM(C80:G80)</f>
        <v/>
      </c>
    </row>
    <row r="61">
      <c r="A61">
        <f>'MAESTRA STUDENTEN'!B39</f>
        <v/>
      </c>
      <c r="B61" t="inlineStr">
        <is>
          <t>2 Aarde</t>
        </is>
      </c>
      <c r="C61" s="27">
        <f>'15-12 Ma'!T36</f>
        <v/>
      </c>
      <c r="D61" s="27">
        <f>'01-10 Wo'!T36</f>
        <v/>
      </c>
      <c r="E61" s="27">
        <f>'01-12 Ma'!T36</f>
        <v/>
      </c>
      <c r="F61" s="27">
        <f>'02-09 Di'!T36</f>
        <v/>
      </c>
      <c r="G61" s="27">
        <f>'02-10 Do'!T36</f>
        <v/>
      </c>
      <c r="H61" s="27">
        <f>SUM(C64:G64)</f>
        <v/>
      </c>
      <c r="I61" s="27">
        <f>'15-12 Ma'!U36</f>
        <v/>
      </c>
      <c r="J61" s="27">
        <f>'15-12 Ma'!V36</f>
        <v/>
      </c>
      <c r="K61" s="27">
        <f>SUM(C81:G81)</f>
        <v/>
      </c>
    </row>
    <row r="62">
      <c r="A62">
        <f>'MAESTRA STUDENTEN'!B40</f>
        <v/>
      </c>
      <c r="B62" t="inlineStr">
        <is>
          <t>2 Aarde</t>
        </is>
      </c>
      <c r="C62" s="27">
        <f>'15-12 Ma'!T37</f>
        <v/>
      </c>
      <c r="D62" s="27">
        <f>'01-10 Wo'!T37</f>
        <v/>
      </c>
      <c r="E62" s="27">
        <f>'01-12 Ma'!T37</f>
        <v/>
      </c>
      <c r="F62" s="27">
        <f>'02-09 Di'!T37</f>
        <v/>
      </c>
      <c r="G62" s="27">
        <f>'02-10 Do'!T37</f>
        <v/>
      </c>
      <c r="H62" s="27">
        <f>SUM(C65:G65)</f>
        <v/>
      </c>
      <c r="I62" s="27">
        <f>'15-12 Ma'!U37</f>
        <v/>
      </c>
      <c r="J62" s="27">
        <f>'15-12 Ma'!V37</f>
        <v/>
      </c>
      <c r="K62" s="27">
        <f>SUM(C82:G82)</f>
        <v/>
      </c>
    </row>
    <row r="63">
      <c r="A63">
        <f>'MAESTRA STUDENTEN'!B41</f>
        <v/>
      </c>
      <c r="B63" t="inlineStr">
        <is>
          <t>2 Vuur</t>
        </is>
      </c>
      <c r="C63" s="27">
        <f>'15-12 Ma'!T42</f>
        <v/>
      </c>
      <c r="D63" s="27">
        <f>'01-10 Wo'!T42</f>
        <v/>
      </c>
      <c r="E63" s="27">
        <f>'01-12 Ma'!T42</f>
        <v/>
      </c>
      <c r="F63" s="27">
        <f>'02-09 Di'!T42</f>
        <v/>
      </c>
      <c r="G63" s="27">
        <f>'02-10 Do'!T42</f>
        <v/>
      </c>
      <c r="H63" s="27">
        <f>SUM(C66:G66)</f>
        <v/>
      </c>
      <c r="I63" s="27">
        <f>'15-12 Ma'!U42</f>
        <v/>
      </c>
      <c r="J63" s="27">
        <f>'15-12 Ma'!V42</f>
        <v/>
      </c>
      <c r="K63" s="27">
        <f>SUM(C83:G83)</f>
        <v/>
      </c>
    </row>
    <row r="64">
      <c r="A64">
        <f>'MAESTRA STUDENTEN'!B42</f>
        <v/>
      </c>
      <c r="B64" t="inlineStr">
        <is>
          <t>2 Vuur</t>
        </is>
      </c>
      <c r="C64" s="27">
        <f>'15-12 Ma'!T43</f>
        <v/>
      </c>
      <c r="D64" s="27">
        <f>'01-10 Wo'!T43</f>
        <v/>
      </c>
      <c r="E64" s="27">
        <f>'01-12 Ma'!T43</f>
        <v/>
      </c>
      <c r="F64" s="27">
        <f>'02-09 Di'!T43</f>
        <v/>
      </c>
      <c r="G64" s="27">
        <f>'02-10 Do'!T43</f>
        <v/>
      </c>
      <c r="H64" s="27">
        <f>SUM(C67:G67)</f>
        <v/>
      </c>
      <c r="I64" s="27">
        <f>'15-12 Ma'!U43</f>
        <v/>
      </c>
      <c r="J64" s="27">
        <f>'15-12 Ma'!V43</f>
        <v/>
      </c>
      <c r="K64" s="27">
        <f>SUM(C84:G84)</f>
        <v/>
      </c>
    </row>
    <row r="65">
      <c r="A65">
        <f>'MAESTRA STUDENTEN'!B43</f>
        <v/>
      </c>
      <c r="B65" t="inlineStr">
        <is>
          <t>2 Vuur</t>
        </is>
      </c>
      <c r="C65" s="27">
        <f>'15-12 Ma'!T44</f>
        <v/>
      </c>
      <c r="D65" s="27">
        <f>'01-10 Wo'!T44</f>
        <v/>
      </c>
      <c r="E65" s="27">
        <f>'01-12 Ma'!T44</f>
        <v/>
      </c>
      <c r="F65" s="27">
        <f>'02-09 Di'!T44</f>
        <v/>
      </c>
      <c r="G65" s="27">
        <f>'02-10 Do'!T44</f>
        <v/>
      </c>
      <c r="H65" s="27">
        <f>SUM(C68:G68)</f>
        <v/>
      </c>
      <c r="I65" s="27">
        <f>'15-12 Ma'!U44</f>
        <v/>
      </c>
      <c r="J65" s="27">
        <f>'15-12 Ma'!V44</f>
        <v/>
      </c>
      <c r="K65" s="27">
        <f>SUM(C85:G85)</f>
        <v/>
      </c>
    </row>
    <row r="66">
      <c r="A66">
        <f>'MAESTRA STUDENTEN'!B44</f>
        <v/>
      </c>
      <c r="B66" t="inlineStr">
        <is>
          <t>2 Vuur</t>
        </is>
      </c>
      <c r="C66" s="27">
        <f>'15-12 Ma'!T45</f>
        <v/>
      </c>
      <c r="D66" s="27">
        <f>'01-10 Wo'!T45</f>
        <v/>
      </c>
      <c r="E66" s="27">
        <f>'01-12 Ma'!T45</f>
        <v/>
      </c>
      <c r="F66" s="27">
        <f>'02-09 Di'!T45</f>
        <v/>
      </c>
      <c r="G66" s="27">
        <f>'02-10 Do'!T45</f>
        <v/>
      </c>
      <c r="H66" s="27">
        <f>SUM(C69:G69)</f>
        <v/>
      </c>
      <c r="I66" s="27">
        <f>'15-12 Ma'!U45</f>
        <v/>
      </c>
      <c r="J66" s="27">
        <f>'15-12 Ma'!V45</f>
        <v/>
      </c>
      <c r="K66" s="27">
        <f>SUM(C86:G86)</f>
        <v/>
      </c>
    </row>
    <row r="67">
      <c r="A67">
        <f>'MAESTRA STUDENTEN'!B45</f>
        <v/>
      </c>
      <c r="B67" t="inlineStr">
        <is>
          <t>2 Vuur</t>
        </is>
      </c>
      <c r="C67" s="27">
        <f>'15-12 Ma'!T46</f>
        <v/>
      </c>
      <c r="D67" s="27">
        <f>'01-10 Wo'!T46</f>
        <v/>
      </c>
      <c r="E67" s="27">
        <f>'01-12 Ma'!T46</f>
        <v/>
      </c>
      <c r="F67" s="27">
        <f>'02-09 Di'!T46</f>
        <v/>
      </c>
      <c r="G67" s="27">
        <f>'02-10 Do'!T46</f>
        <v/>
      </c>
      <c r="H67" s="27">
        <f>SUM(C70:G70)</f>
        <v/>
      </c>
      <c r="I67" s="27">
        <f>'15-12 Ma'!U46</f>
        <v/>
      </c>
      <c r="J67" s="27">
        <f>'15-12 Ma'!V46</f>
        <v/>
      </c>
      <c r="K67" s="27">
        <f>SUM(C87:G87)</f>
        <v/>
      </c>
    </row>
    <row r="68">
      <c r="A68">
        <f>'MAESTRA STUDENTEN'!B46</f>
        <v/>
      </c>
      <c r="B68" t="inlineStr">
        <is>
          <t>2 Vuur</t>
        </is>
      </c>
      <c r="C68" s="27">
        <f>'15-12 Ma'!T47</f>
        <v/>
      </c>
      <c r="D68" s="27">
        <f>'01-10 Wo'!T47</f>
        <v/>
      </c>
      <c r="E68" s="27">
        <f>'01-12 Ma'!T47</f>
        <v/>
      </c>
      <c r="F68" s="27">
        <f>'02-09 Di'!T47</f>
        <v/>
      </c>
      <c r="G68" s="27">
        <f>'02-10 Do'!T47</f>
        <v/>
      </c>
      <c r="H68" s="27">
        <f>SUM(C71:G71)</f>
        <v/>
      </c>
      <c r="I68" s="27">
        <f>'15-12 Ma'!U47</f>
        <v/>
      </c>
      <c r="J68" s="27">
        <f>'15-12 Ma'!V47</f>
        <v/>
      </c>
      <c r="K68" s="27">
        <f>SUM(C88:G88)</f>
        <v/>
      </c>
    </row>
    <row r="69">
      <c r="A69">
        <f>'MAESTRA STUDENTEN'!B47</f>
        <v/>
      </c>
      <c r="B69" t="inlineStr">
        <is>
          <t>2 Vuur</t>
        </is>
      </c>
      <c r="C69" s="27">
        <f>'15-12 Ma'!T48</f>
        <v/>
      </c>
      <c r="D69" s="27">
        <f>'01-10 Wo'!T48</f>
        <v/>
      </c>
      <c r="E69" s="27">
        <f>'01-12 Ma'!T48</f>
        <v/>
      </c>
      <c r="F69" s="27">
        <f>'02-09 Di'!T48</f>
        <v/>
      </c>
      <c r="G69" s="27">
        <f>'02-10 Do'!T48</f>
        <v/>
      </c>
      <c r="H69" s="27">
        <f>SUM(C72:G72)</f>
        <v/>
      </c>
      <c r="I69" s="27">
        <f>'15-12 Ma'!U48</f>
        <v/>
      </c>
      <c r="J69" s="27">
        <f>'15-12 Ma'!V48</f>
        <v/>
      </c>
      <c r="K69" s="27">
        <f>SUM(C89:G89)</f>
        <v/>
      </c>
    </row>
    <row r="70">
      <c r="A70">
        <f>'MAESTRA STUDENTEN'!B48</f>
        <v/>
      </c>
      <c r="B70" t="inlineStr">
        <is>
          <t>2 Vuur</t>
        </is>
      </c>
      <c r="C70" s="27">
        <f>'15-12 Ma'!T49</f>
        <v/>
      </c>
      <c r="D70" s="27">
        <f>'01-10 Wo'!T49</f>
        <v/>
      </c>
      <c r="E70" s="27">
        <f>'01-12 Ma'!T49</f>
        <v/>
      </c>
      <c r="F70" s="27">
        <f>'02-09 Di'!T49</f>
        <v/>
      </c>
      <c r="G70" s="27">
        <f>'02-10 Do'!T49</f>
        <v/>
      </c>
      <c r="H70" s="27">
        <f>SUM(C73:G73)</f>
        <v/>
      </c>
      <c r="I70" s="27">
        <f>'15-12 Ma'!U49</f>
        <v/>
      </c>
      <c r="J70" s="27">
        <f>'15-12 Ma'!V49</f>
        <v/>
      </c>
      <c r="K70" s="27">
        <f>SUM(C90:G90)</f>
        <v/>
      </c>
    </row>
    <row r="71">
      <c r="A71">
        <f>'MAESTRA STUDENTEN'!B49</f>
        <v/>
      </c>
      <c r="B71" t="inlineStr">
        <is>
          <t>2 Vuur</t>
        </is>
      </c>
      <c r="C71" s="27">
        <f>'15-12 Ma'!T50</f>
        <v/>
      </c>
      <c r="D71" s="27">
        <f>'01-10 Wo'!T50</f>
        <v/>
      </c>
      <c r="E71" s="27">
        <f>'01-12 Ma'!T50</f>
        <v/>
      </c>
      <c r="F71" s="27">
        <f>'02-09 Di'!T50</f>
        <v/>
      </c>
      <c r="G71" s="27">
        <f>'02-10 Do'!T50</f>
        <v/>
      </c>
      <c r="H71" s="27">
        <f>SUM(C74:G74)</f>
        <v/>
      </c>
      <c r="I71" s="27">
        <f>'15-12 Ma'!U50</f>
        <v/>
      </c>
      <c r="J71" s="27">
        <f>'15-12 Ma'!V50</f>
        <v/>
      </c>
      <c r="K71" s="27">
        <f>SUM(C91:G91)</f>
        <v/>
      </c>
    </row>
    <row r="72">
      <c r="A72">
        <f>'MAESTRA STUDENTEN'!B50</f>
        <v/>
      </c>
      <c r="B72" t="inlineStr">
        <is>
          <t>3 Food</t>
        </is>
      </c>
      <c r="C72" s="27">
        <f>'15-12 Ma'!T55</f>
        <v/>
      </c>
      <c r="D72" s="27">
        <f>'01-10 Wo'!T55</f>
        <v/>
      </c>
      <c r="E72" s="27">
        <f>'01-12 Ma'!T55</f>
        <v/>
      </c>
      <c r="F72" s="27">
        <f>'02-09 Di'!T55</f>
        <v/>
      </c>
      <c r="G72" s="27">
        <f>'02-10 Do'!T55</f>
        <v/>
      </c>
      <c r="H72" s="27">
        <f>SUM(C75:G75)</f>
        <v/>
      </c>
      <c r="I72" s="27">
        <f>'15-12 Ma'!U55</f>
        <v/>
      </c>
      <c r="J72" s="27">
        <f>'15-12 Ma'!V55</f>
        <v/>
      </c>
      <c r="K72" s="27">
        <f>SUM(C92:G92)</f>
        <v/>
      </c>
    </row>
    <row r="73">
      <c r="A73">
        <f>'MAESTRA STUDENTEN'!B51</f>
        <v/>
      </c>
      <c r="B73" t="inlineStr">
        <is>
          <t>3 Food</t>
        </is>
      </c>
      <c r="C73" s="27">
        <f>'15-12 Ma'!T56</f>
        <v/>
      </c>
      <c r="D73" s="27">
        <f>'01-10 Wo'!T56</f>
        <v/>
      </c>
      <c r="E73" s="27">
        <f>'01-12 Ma'!T56</f>
        <v/>
      </c>
      <c r="F73" s="27">
        <f>'02-09 Di'!T56</f>
        <v/>
      </c>
      <c r="G73" s="27">
        <f>'02-10 Do'!T56</f>
        <v/>
      </c>
      <c r="H73" s="27">
        <f>SUM(C76:G76)</f>
        <v/>
      </c>
      <c r="I73" s="27">
        <f>'15-12 Ma'!U56</f>
        <v/>
      </c>
      <c r="J73" s="27">
        <f>'15-12 Ma'!V56</f>
        <v/>
      </c>
      <c r="K73" s="27">
        <f>SUM(C93:G93)</f>
        <v/>
      </c>
    </row>
    <row r="74">
      <c r="A74">
        <f>'MAESTRA STUDENTEN'!B52</f>
        <v/>
      </c>
      <c r="B74" t="inlineStr">
        <is>
          <t>3 Food</t>
        </is>
      </c>
      <c r="C74" s="27">
        <f>'15-12 Ma'!T57</f>
        <v/>
      </c>
      <c r="D74" s="27">
        <f>'01-10 Wo'!T57</f>
        <v/>
      </c>
      <c r="E74" s="27">
        <f>'01-12 Ma'!T57</f>
        <v/>
      </c>
      <c r="F74" s="27">
        <f>'02-09 Di'!T57</f>
        <v/>
      </c>
      <c r="G74" s="27">
        <f>'02-10 Do'!T57</f>
        <v/>
      </c>
      <c r="H74" s="27">
        <f>SUM(C77:G77)</f>
        <v/>
      </c>
      <c r="I74" s="27">
        <f>'15-12 Ma'!U57</f>
        <v/>
      </c>
      <c r="J74" s="27">
        <f>'15-12 Ma'!V57</f>
        <v/>
      </c>
      <c r="K74" s="27">
        <f>SUM(C94:G94)</f>
        <v/>
      </c>
    </row>
    <row r="75">
      <c r="A75">
        <f>'MAESTRA STUDENTEN'!B53</f>
        <v/>
      </c>
      <c r="B75" t="inlineStr">
        <is>
          <t>3 Food</t>
        </is>
      </c>
      <c r="C75" s="27">
        <f>'15-12 Ma'!T58</f>
        <v/>
      </c>
      <c r="D75" s="27">
        <f>'01-10 Wo'!T58</f>
        <v/>
      </c>
      <c r="E75" s="27">
        <f>'01-12 Ma'!T58</f>
        <v/>
      </c>
      <c r="F75" s="27">
        <f>'02-09 Di'!T58</f>
        <v/>
      </c>
      <c r="G75" s="27">
        <f>'02-10 Do'!T58</f>
        <v/>
      </c>
      <c r="H75" s="27">
        <f>SUM(C78:G78)</f>
        <v/>
      </c>
      <c r="I75" s="27">
        <f>'15-12 Ma'!U58</f>
        <v/>
      </c>
      <c r="J75" s="27">
        <f>'15-12 Ma'!V58</f>
        <v/>
      </c>
      <c r="K75" s="27">
        <f>SUM(C95:G95)</f>
        <v/>
      </c>
    </row>
    <row r="76">
      <c r="A76">
        <f>'MAESTRA STUDENTEN'!B54</f>
        <v/>
      </c>
      <c r="B76" t="inlineStr">
        <is>
          <t>3 Food</t>
        </is>
      </c>
      <c r="C76" s="27">
        <f>'15-12 Ma'!T59</f>
        <v/>
      </c>
      <c r="D76" s="27">
        <f>'01-10 Wo'!T59</f>
        <v/>
      </c>
      <c r="E76" s="27">
        <f>'01-12 Ma'!T59</f>
        <v/>
      </c>
      <c r="F76" s="27">
        <f>'02-09 Di'!T59</f>
        <v/>
      </c>
      <c r="G76" s="27">
        <f>'02-10 Do'!T59</f>
        <v/>
      </c>
      <c r="H76" s="27">
        <f>SUM(C79:G79)</f>
        <v/>
      </c>
      <c r="I76" s="27">
        <f>'15-12 Ma'!U59</f>
        <v/>
      </c>
      <c r="J76" s="27">
        <f>'15-12 Ma'!V59</f>
        <v/>
      </c>
      <c r="K76" s="27">
        <f>SUM(C96:G96)</f>
        <v/>
      </c>
    </row>
    <row r="77">
      <c r="A77">
        <f>'MAESTRA STUDENTEN'!B55</f>
        <v/>
      </c>
      <c r="B77" t="inlineStr">
        <is>
          <t>3 Food</t>
        </is>
      </c>
      <c r="C77" s="27">
        <f>'15-12 Ma'!T60</f>
        <v/>
      </c>
      <c r="D77" s="27">
        <f>'01-10 Wo'!T60</f>
        <v/>
      </c>
      <c r="E77" s="27">
        <f>'01-12 Ma'!T60</f>
        <v/>
      </c>
      <c r="F77" s="27">
        <f>'02-09 Di'!T60</f>
        <v/>
      </c>
      <c r="G77" s="27">
        <f>'02-10 Do'!T60</f>
        <v/>
      </c>
      <c r="H77" s="27">
        <f>SUM(C80:G80)</f>
        <v/>
      </c>
      <c r="I77" s="27">
        <f>'15-12 Ma'!U60</f>
        <v/>
      </c>
      <c r="J77" s="27">
        <f>'15-12 Ma'!V60</f>
        <v/>
      </c>
      <c r="K77" s="27">
        <f>SUM(C97:G97)</f>
        <v/>
      </c>
    </row>
    <row r="78">
      <c r="A78">
        <f>'MAESTRA STUDENTEN'!B56</f>
        <v/>
      </c>
      <c r="B78" t="inlineStr">
        <is>
          <t>3 Food</t>
        </is>
      </c>
      <c r="C78" s="27">
        <f>'15-12 Ma'!T61</f>
        <v/>
      </c>
      <c r="D78" s="27">
        <f>'01-10 Wo'!T61</f>
        <v/>
      </c>
      <c r="E78" s="27">
        <f>'01-12 Ma'!T61</f>
        <v/>
      </c>
      <c r="F78" s="27">
        <f>'02-09 Di'!T61</f>
        <v/>
      </c>
      <c r="G78" s="27">
        <f>'02-10 Do'!T61</f>
        <v/>
      </c>
      <c r="H78" s="27">
        <f>SUM(C81:G81)</f>
        <v/>
      </c>
      <c r="I78" s="27">
        <f>'15-12 Ma'!U61</f>
        <v/>
      </c>
      <c r="J78" s="27">
        <f>'15-12 Ma'!V61</f>
        <v/>
      </c>
      <c r="K78" s="27">
        <f>SUM(C98:G98)</f>
        <v/>
      </c>
    </row>
    <row r="79">
      <c r="A79">
        <f>'MAESTRA STUDENTEN'!B57</f>
        <v/>
      </c>
      <c r="B79" t="inlineStr">
        <is>
          <t>3 Food</t>
        </is>
      </c>
      <c r="C79" s="27">
        <f>'15-12 Ma'!T62</f>
        <v/>
      </c>
      <c r="D79" s="27">
        <f>'01-10 Wo'!T62</f>
        <v/>
      </c>
      <c r="E79" s="27">
        <f>'01-12 Ma'!T62</f>
        <v/>
      </c>
      <c r="F79" s="27">
        <f>'02-09 Di'!T62</f>
        <v/>
      </c>
      <c r="G79" s="27">
        <f>'02-10 Do'!T62</f>
        <v/>
      </c>
      <c r="H79" s="27">
        <f>SUM(C82:G82)</f>
        <v/>
      </c>
      <c r="I79" s="27">
        <f>'15-12 Ma'!U62</f>
        <v/>
      </c>
      <c r="J79" s="27">
        <f>'15-12 Ma'!V62</f>
        <v/>
      </c>
      <c r="K79" s="27">
        <f>SUM(C99:G99)</f>
        <v/>
      </c>
    </row>
    <row r="80">
      <c r="A80">
        <f>'MAESTRA STUDENTEN'!B58</f>
        <v/>
      </c>
      <c r="B80" t="inlineStr">
        <is>
          <t>3 Food</t>
        </is>
      </c>
      <c r="C80" s="27">
        <f>'15-12 Ma'!T63</f>
        <v/>
      </c>
      <c r="D80" s="27">
        <f>'01-10 Wo'!T63</f>
        <v/>
      </c>
      <c r="E80" s="27">
        <f>'01-12 Ma'!T63</f>
        <v/>
      </c>
      <c r="F80" s="27">
        <f>'02-09 Di'!T63</f>
        <v/>
      </c>
      <c r="G80" s="27">
        <f>'02-10 Do'!T63</f>
        <v/>
      </c>
      <c r="H80" s="27">
        <f>SUM(C83:G83)</f>
        <v/>
      </c>
      <c r="I80" s="27">
        <f>'15-12 Ma'!U63</f>
        <v/>
      </c>
      <c r="J80" s="27">
        <f>'15-12 Ma'!V63</f>
        <v/>
      </c>
      <c r="K80" s="27">
        <f>SUM(C100:G100)</f>
        <v/>
      </c>
    </row>
    <row r="81">
      <c r="A81">
        <f>'MAESTRA STUDENTEN'!B59</f>
        <v/>
      </c>
      <c r="B81" t="inlineStr">
        <is>
          <t>3 MA</t>
        </is>
      </c>
      <c r="C81" s="27">
        <f>'15-12 Ma'!T68</f>
        <v/>
      </c>
      <c r="D81" s="27">
        <f>'01-10 Wo'!T68</f>
        <v/>
      </c>
      <c r="E81" s="27">
        <f>'01-12 Ma'!T68</f>
        <v/>
      </c>
      <c r="F81" s="27">
        <f>'02-09 Di'!T68</f>
        <v/>
      </c>
      <c r="G81" s="27">
        <f>'02-10 Do'!T68</f>
        <v/>
      </c>
      <c r="H81" s="27">
        <f>SUM(C84:G84)</f>
        <v/>
      </c>
      <c r="I81" s="27">
        <f>'15-12 Ma'!U68</f>
        <v/>
      </c>
      <c r="J81" s="27">
        <f>'15-12 Ma'!V68</f>
        <v/>
      </c>
      <c r="K81" s="27">
        <f>SUM(C101:G101)</f>
        <v/>
      </c>
    </row>
    <row r="82">
      <c r="A82">
        <f>'MAESTRA STUDENTEN'!B60</f>
        <v/>
      </c>
      <c r="B82" t="inlineStr">
        <is>
          <t>3 MA</t>
        </is>
      </c>
      <c r="C82" s="27">
        <f>'15-12 Ma'!T69</f>
        <v/>
      </c>
      <c r="D82" s="27">
        <f>'01-10 Wo'!T69</f>
        <v/>
      </c>
      <c r="E82" s="27">
        <f>'01-12 Ma'!T69</f>
        <v/>
      </c>
      <c r="F82" s="27">
        <f>'02-09 Di'!T69</f>
        <v/>
      </c>
      <c r="G82" s="27">
        <f>'02-10 Do'!T69</f>
        <v/>
      </c>
      <c r="H82" s="27">
        <f>SUM(C85:G85)</f>
        <v/>
      </c>
      <c r="I82" s="27">
        <f>'15-12 Ma'!U69</f>
        <v/>
      </c>
      <c r="J82" s="27">
        <f>'15-12 Ma'!V69</f>
        <v/>
      </c>
      <c r="K82" s="27">
        <f>SUM(C102:G102)</f>
        <v/>
      </c>
    </row>
    <row r="83">
      <c r="A83">
        <f>'MAESTRA STUDENTEN'!B61</f>
        <v/>
      </c>
      <c r="B83" t="inlineStr">
        <is>
          <t>3 MA</t>
        </is>
      </c>
      <c r="C83" s="27">
        <f>'15-12 Ma'!T70</f>
        <v/>
      </c>
      <c r="D83" s="27">
        <f>'01-10 Wo'!T70</f>
        <v/>
      </c>
      <c r="E83" s="27">
        <f>'01-12 Ma'!T70</f>
        <v/>
      </c>
      <c r="F83" s="27">
        <f>'02-09 Di'!T70</f>
        <v/>
      </c>
      <c r="G83" s="27">
        <f>'02-10 Do'!T70</f>
        <v/>
      </c>
      <c r="H83" s="27">
        <f>SUM(C86:G86)</f>
        <v/>
      </c>
      <c r="I83" s="27">
        <f>'15-12 Ma'!U70</f>
        <v/>
      </c>
      <c r="J83" s="27">
        <f>'15-12 Ma'!V70</f>
        <v/>
      </c>
      <c r="K83" s="27">
        <f>SUM(C103:G103)</f>
        <v/>
      </c>
    </row>
    <row r="84">
      <c r="A84">
        <f>'MAESTRA STUDENTEN'!B62</f>
        <v/>
      </c>
      <c r="B84" t="inlineStr">
        <is>
          <t>3 MA</t>
        </is>
      </c>
      <c r="C84" s="27">
        <f>'15-12 Ma'!T71</f>
        <v/>
      </c>
      <c r="D84" s="27">
        <f>'01-10 Wo'!T71</f>
        <v/>
      </c>
      <c r="E84" s="27">
        <f>'01-12 Ma'!T71</f>
        <v/>
      </c>
      <c r="F84" s="27">
        <f>'02-09 Di'!T71</f>
        <v/>
      </c>
      <c r="G84" s="27">
        <f>'02-10 Do'!T71</f>
        <v/>
      </c>
      <c r="H84" s="27">
        <f>SUM(C87:G87)</f>
        <v/>
      </c>
      <c r="I84" s="27">
        <f>'15-12 Ma'!U71</f>
        <v/>
      </c>
      <c r="J84" s="27">
        <f>'15-12 Ma'!V71</f>
        <v/>
      </c>
      <c r="K84" s="27">
        <f>SUM(C104:G104)</f>
        <v/>
      </c>
    </row>
    <row r="85">
      <c r="A85">
        <f>'MAESTRA STUDENTEN'!B63</f>
        <v/>
      </c>
      <c r="B85" t="inlineStr">
        <is>
          <t>3 MA</t>
        </is>
      </c>
      <c r="C85" s="27">
        <f>'15-12 Ma'!T72</f>
        <v/>
      </c>
      <c r="D85" s="27">
        <f>'01-10 Wo'!T72</f>
        <v/>
      </c>
      <c r="E85" s="27">
        <f>'01-12 Ma'!T72</f>
        <v/>
      </c>
      <c r="F85" s="27">
        <f>'02-09 Di'!T72</f>
        <v/>
      </c>
      <c r="G85" s="27">
        <f>'02-10 Do'!T72</f>
        <v/>
      </c>
      <c r="H85" s="27">
        <f>SUM(C88:G88)</f>
        <v/>
      </c>
      <c r="I85" s="27">
        <f>'15-12 Ma'!U72</f>
        <v/>
      </c>
      <c r="J85" s="27">
        <f>'15-12 Ma'!V72</f>
        <v/>
      </c>
      <c r="K85" s="27">
        <f>SUM(C105:G105)</f>
        <v/>
      </c>
    </row>
    <row r="86">
      <c r="A86">
        <f>'MAESTRA STUDENTEN'!B64</f>
        <v/>
      </c>
      <c r="B86" t="inlineStr">
        <is>
          <t>3 MA</t>
        </is>
      </c>
      <c r="C86" s="27">
        <f>'15-12 Ma'!T73</f>
        <v/>
      </c>
      <c r="D86" s="27">
        <f>'01-10 Wo'!T73</f>
        <v/>
      </c>
      <c r="E86" s="27">
        <f>'01-12 Ma'!T73</f>
        <v/>
      </c>
      <c r="F86" s="27">
        <f>'02-09 Di'!T73</f>
        <v/>
      </c>
      <c r="G86" s="27">
        <f>'02-10 Do'!T73</f>
        <v/>
      </c>
      <c r="H86" s="27">
        <f>SUM(C89:G89)</f>
        <v/>
      </c>
      <c r="I86" s="27">
        <f>'15-12 Ma'!U73</f>
        <v/>
      </c>
      <c r="J86" s="27">
        <f>'15-12 Ma'!V73</f>
        <v/>
      </c>
      <c r="K86" s="27">
        <f>SUM(C106:G106)</f>
        <v/>
      </c>
    </row>
    <row r="87">
      <c r="A87">
        <f>'MAESTRA STUDENTEN'!B65</f>
        <v/>
      </c>
      <c r="B87" t="inlineStr">
        <is>
          <t>3 MA</t>
        </is>
      </c>
      <c r="C87" s="27">
        <f>'15-12 Ma'!T74</f>
        <v/>
      </c>
      <c r="D87" s="27">
        <f>'01-10 Wo'!T74</f>
        <v/>
      </c>
      <c r="E87" s="27">
        <f>'01-12 Ma'!T74</f>
        <v/>
      </c>
      <c r="F87" s="27">
        <f>'02-09 Di'!T74</f>
        <v/>
      </c>
      <c r="G87" s="27">
        <f>'02-10 Do'!T74</f>
        <v/>
      </c>
      <c r="H87" s="27">
        <f>SUM(C90:G90)</f>
        <v/>
      </c>
      <c r="I87" s="27">
        <f>'15-12 Ma'!U74</f>
        <v/>
      </c>
      <c r="J87" s="27">
        <f>'15-12 Ma'!V74</f>
        <v/>
      </c>
      <c r="K87" s="27">
        <f>SUM(C107:G107)</f>
        <v/>
      </c>
    </row>
    <row r="88">
      <c r="A88">
        <f>'MAESTRA STUDENTEN'!B66</f>
        <v/>
      </c>
      <c r="B88" t="inlineStr">
        <is>
          <t>3 MA</t>
        </is>
      </c>
      <c r="C88" s="27">
        <f>'15-12 Ma'!T75</f>
        <v/>
      </c>
      <c r="D88" s="27">
        <f>'01-10 Wo'!T75</f>
        <v/>
      </c>
      <c r="E88" s="27">
        <f>'01-12 Ma'!T75</f>
        <v/>
      </c>
      <c r="F88" s="27">
        <f>'02-09 Di'!T75</f>
        <v/>
      </c>
      <c r="G88" s="27">
        <f>'02-10 Do'!T75</f>
        <v/>
      </c>
      <c r="H88" s="27">
        <f>SUM(C91:G91)</f>
        <v/>
      </c>
      <c r="I88" s="27">
        <f>'15-12 Ma'!U75</f>
        <v/>
      </c>
      <c r="J88" s="27">
        <f>'15-12 Ma'!V75</f>
        <v/>
      </c>
      <c r="K88" s="27">
        <f>SUM(C108:G108)</f>
        <v/>
      </c>
    </row>
    <row r="89">
      <c r="A89">
        <f>'MAESTRA STUDENTEN'!B67</f>
        <v/>
      </c>
      <c r="B89" t="inlineStr">
        <is>
          <t>3 MGB</t>
        </is>
      </c>
      <c r="C89" s="27">
        <f>'15-12 Ma'!T80</f>
        <v/>
      </c>
      <c r="D89" s="27">
        <f>'01-10 Wo'!T80</f>
        <v/>
      </c>
      <c r="E89" s="27">
        <f>'01-12 Ma'!T80</f>
        <v/>
      </c>
      <c r="F89" s="27">
        <f>'02-09 Di'!T80</f>
        <v/>
      </c>
      <c r="G89" s="27">
        <f>'02-10 Do'!T80</f>
        <v/>
      </c>
      <c r="H89" s="27">
        <f>SUM(C92:G92)</f>
        <v/>
      </c>
      <c r="I89" s="27">
        <f>'15-12 Ma'!U80</f>
        <v/>
      </c>
      <c r="J89" s="27">
        <f>'15-12 Ma'!V80</f>
        <v/>
      </c>
      <c r="K89" s="27">
        <f>SUM(C109:G109)</f>
        <v/>
      </c>
    </row>
    <row r="90">
      <c r="A90">
        <f>'MAESTRA STUDENTEN'!B68</f>
        <v/>
      </c>
      <c r="B90" t="inlineStr">
        <is>
          <t>3 MGB</t>
        </is>
      </c>
      <c r="C90" s="27">
        <f>'15-12 Ma'!T81</f>
        <v/>
      </c>
      <c r="D90" s="27">
        <f>'01-10 Wo'!T81</f>
        <v/>
      </c>
      <c r="E90" s="27">
        <f>'01-12 Ma'!T81</f>
        <v/>
      </c>
      <c r="F90" s="27">
        <f>'02-09 Di'!T81</f>
        <v/>
      </c>
      <c r="G90" s="27">
        <f>'02-10 Do'!T81</f>
        <v/>
      </c>
      <c r="H90" s="27">
        <f>SUM(C93:G93)</f>
        <v/>
      </c>
      <c r="I90" s="27">
        <f>'15-12 Ma'!U81</f>
        <v/>
      </c>
      <c r="J90" s="27">
        <f>'15-12 Ma'!V81</f>
        <v/>
      </c>
      <c r="K90" s="27">
        <f>SUM(C110:G110)</f>
        <v/>
      </c>
    </row>
    <row r="91">
      <c r="A91">
        <f>'MAESTRA STUDENTEN'!B69</f>
        <v/>
      </c>
      <c r="B91" t="inlineStr">
        <is>
          <t>3 MGB</t>
        </is>
      </c>
      <c r="C91" s="27">
        <f>'15-12 Ma'!T82</f>
        <v/>
      </c>
      <c r="D91" s="27">
        <f>'01-10 Wo'!T82</f>
        <v/>
      </c>
      <c r="E91" s="27">
        <f>'01-12 Ma'!T82</f>
        <v/>
      </c>
      <c r="F91" s="27">
        <f>'02-09 Di'!T82</f>
        <v/>
      </c>
      <c r="G91" s="27">
        <f>'02-10 Do'!T82</f>
        <v/>
      </c>
      <c r="H91" s="27">
        <f>SUM(C94:G94)</f>
        <v/>
      </c>
      <c r="I91" s="27">
        <f>'15-12 Ma'!U82</f>
        <v/>
      </c>
      <c r="J91" s="27">
        <f>'15-12 Ma'!V82</f>
        <v/>
      </c>
      <c r="K91" s="27">
        <f>SUM(C111:G111)</f>
        <v/>
      </c>
    </row>
    <row r="92">
      <c r="A92">
        <f>'MAESTRA STUDENTEN'!B70</f>
        <v/>
      </c>
      <c r="B92" t="inlineStr">
        <is>
          <t>3 MGB</t>
        </is>
      </c>
      <c r="C92" s="27">
        <f>'15-12 Ma'!T83</f>
        <v/>
      </c>
      <c r="D92" s="27">
        <f>'01-10 Wo'!T83</f>
        <v/>
      </c>
      <c r="E92" s="27">
        <f>'01-12 Ma'!T83</f>
        <v/>
      </c>
      <c r="F92" s="27">
        <f>'02-09 Di'!T83</f>
        <v/>
      </c>
      <c r="G92" s="27">
        <f>'02-10 Do'!T83</f>
        <v/>
      </c>
      <c r="H92" s="27">
        <f>SUM(C95:G95)</f>
        <v/>
      </c>
      <c r="I92" s="27">
        <f>'15-12 Ma'!U83</f>
        <v/>
      </c>
      <c r="J92" s="27">
        <f>'15-12 Ma'!V83</f>
        <v/>
      </c>
      <c r="K92" s="27">
        <f>SUM(C112:G112)</f>
        <v/>
      </c>
    </row>
    <row r="93">
      <c r="A93">
        <f>'MAESTRA STUDENTEN'!B71</f>
        <v/>
      </c>
      <c r="B93" t="inlineStr">
        <is>
          <t>3/4 Create</t>
        </is>
      </c>
      <c r="C93" s="27">
        <f>'15-12 Ma'!T88</f>
        <v/>
      </c>
      <c r="D93" s="27">
        <f>'01-10 Wo'!T88</f>
        <v/>
      </c>
      <c r="E93" s="27">
        <f>'01-12 Ma'!T88</f>
        <v/>
      </c>
      <c r="F93" s="27">
        <f>'02-09 Di'!T88</f>
        <v/>
      </c>
      <c r="G93" s="27">
        <f>'02-10 Do'!T88</f>
        <v/>
      </c>
      <c r="H93" s="27">
        <f>SUM(C96:G96)</f>
        <v/>
      </c>
      <c r="I93" s="27">
        <f>'15-12 Ma'!U88</f>
        <v/>
      </c>
      <c r="J93" s="27">
        <f>'15-12 Ma'!V88</f>
        <v/>
      </c>
      <c r="K93" s="27">
        <f>SUM(C113:G113)</f>
        <v/>
      </c>
    </row>
    <row r="94">
      <c r="A94">
        <f>'MAESTRA STUDENTEN'!B72</f>
        <v/>
      </c>
      <c r="B94" t="inlineStr">
        <is>
          <t>3/4 Create</t>
        </is>
      </c>
      <c r="C94" s="27">
        <f>'15-12 Ma'!T89</f>
        <v/>
      </c>
      <c r="D94" s="27">
        <f>'01-10 Wo'!T89</f>
        <v/>
      </c>
      <c r="E94" s="27">
        <f>'01-12 Ma'!T89</f>
        <v/>
      </c>
      <c r="F94" s="27">
        <f>'02-09 Di'!T89</f>
        <v/>
      </c>
      <c r="G94" s="27">
        <f>'02-10 Do'!T89</f>
        <v/>
      </c>
      <c r="H94" s="27">
        <f>SUM(C97:G97)</f>
        <v/>
      </c>
      <c r="I94" s="27">
        <f>'15-12 Ma'!U89</f>
        <v/>
      </c>
      <c r="J94" s="27">
        <f>'15-12 Ma'!V89</f>
        <v/>
      </c>
      <c r="K94" s="27">
        <f>SUM(C114:G114)</f>
        <v/>
      </c>
    </row>
    <row r="95">
      <c r="A95">
        <f>'MAESTRA STUDENTEN'!B73</f>
        <v/>
      </c>
      <c r="B95" t="inlineStr">
        <is>
          <t>3/4 Create</t>
        </is>
      </c>
      <c r="C95" s="27">
        <f>'15-12 Ma'!T90</f>
        <v/>
      </c>
      <c r="D95" s="27">
        <f>'01-10 Wo'!T90</f>
        <v/>
      </c>
      <c r="E95" s="27">
        <f>'01-12 Ma'!T90</f>
        <v/>
      </c>
      <c r="F95" s="27">
        <f>'02-09 Di'!T90</f>
        <v/>
      </c>
      <c r="G95" s="27">
        <f>'02-10 Do'!T90</f>
        <v/>
      </c>
      <c r="H95" s="27">
        <f>SUM(C98:G98)</f>
        <v/>
      </c>
      <c r="I95" s="27">
        <f>'15-12 Ma'!U90</f>
        <v/>
      </c>
      <c r="J95" s="27">
        <f>'15-12 Ma'!V90</f>
        <v/>
      </c>
      <c r="K95" s="27">
        <f>SUM(C115:G115)</f>
        <v/>
      </c>
    </row>
    <row r="96">
      <c r="A96">
        <f>'MAESTRA STUDENTEN'!B74</f>
        <v/>
      </c>
      <c r="B96" t="inlineStr">
        <is>
          <t>3/4 Create</t>
        </is>
      </c>
      <c r="C96" s="27">
        <f>'15-12 Ma'!T91</f>
        <v/>
      </c>
      <c r="D96" s="27">
        <f>'01-10 Wo'!T91</f>
        <v/>
      </c>
      <c r="E96" s="27">
        <f>'01-12 Ma'!T91</f>
        <v/>
      </c>
      <c r="F96" s="27">
        <f>'02-09 Di'!T91</f>
        <v/>
      </c>
      <c r="G96" s="27">
        <f>'02-10 Do'!T91</f>
        <v/>
      </c>
      <c r="H96" s="27">
        <f>SUM(C99:G99)</f>
        <v/>
      </c>
      <c r="I96" s="27">
        <f>'15-12 Ma'!U91</f>
        <v/>
      </c>
      <c r="J96" s="27">
        <f>'15-12 Ma'!V91</f>
        <v/>
      </c>
      <c r="K96" s="27">
        <f>SUM(C116:G116)</f>
        <v/>
      </c>
    </row>
    <row r="97">
      <c r="A97">
        <f>'MAESTRA STUDENTEN'!B75</f>
        <v/>
      </c>
      <c r="B97" t="inlineStr">
        <is>
          <t>3/4 Move &amp; Play</t>
        </is>
      </c>
      <c r="C97" s="27">
        <f>'15-12 Ma'!T96</f>
        <v/>
      </c>
      <c r="D97" s="27">
        <f>'01-10 Wo'!T96</f>
        <v/>
      </c>
      <c r="E97" s="27">
        <f>'01-12 Ma'!T96</f>
        <v/>
      </c>
      <c r="F97" s="27">
        <f>'02-09 Di'!T96</f>
        <v/>
      </c>
      <c r="G97" s="27">
        <f>'02-10 Do'!T96</f>
        <v/>
      </c>
      <c r="H97" s="27">
        <f>SUM(C100:G100)</f>
        <v/>
      </c>
      <c r="I97" s="27">
        <f>'15-12 Ma'!U96</f>
        <v/>
      </c>
      <c r="J97" s="27">
        <f>'15-12 Ma'!V96</f>
        <v/>
      </c>
      <c r="K97" s="27">
        <f>SUM(C117:G117)</f>
        <v/>
      </c>
    </row>
    <row r="98">
      <c r="A98">
        <f>'MAESTRA STUDENTEN'!B76</f>
        <v/>
      </c>
      <c r="B98" t="inlineStr">
        <is>
          <t>3/4 Move &amp; Play</t>
        </is>
      </c>
      <c r="C98" s="27">
        <f>'15-12 Ma'!T97</f>
        <v/>
      </c>
      <c r="D98" s="27">
        <f>'01-10 Wo'!T97</f>
        <v/>
      </c>
      <c r="E98" s="27">
        <f>'01-12 Ma'!T97</f>
        <v/>
      </c>
      <c r="F98" s="27">
        <f>'02-09 Di'!T97</f>
        <v/>
      </c>
      <c r="G98" s="27">
        <f>'02-10 Do'!T97</f>
        <v/>
      </c>
      <c r="H98" s="27">
        <f>SUM(C101:G101)</f>
        <v/>
      </c>
      <c r="I98" s="27">
        <f>'15-12 Ma'!U97</f>
        <v/>
      </c>
      <c r="J98" s="27">
        <f>'15-12 Ma'!V97</f>
        <v/>
      </c>
      <c r="K98" s="27">
        <f>SUM(C118:G118)</f>
        <v/>
      </c>
    </row>
    <row r="99">
      <c r="A99">
        <f>'MAESTRA STUDENTEN'!B77</f>
        <v/>
      </c>
      <c r="B99" t="inlineStr">
        <is>
          <t>3/4 Move &amp; Play</t>
        </is>
      </c>
      <c r="C99" s="27">
        <f>'15-12 Ma'!T98</f>
        <v/>
      </c>
      <c r="D99" s="27">
        <f>'01-10 Wo'!T98</f>
        <v/>
      </c>
      <c r="E99" s="27">
        <f>'01-12 Ma'!T98</f>
        <v/>
      </c>
      <c r="F99" s="27">
        <f>'02-09 Di'!T98</f>
        <v/>
      </c>
      <c r="G99" s="27">
        <f>'02-10 Do'!T98</f>
        <v/>
      </c>
      <c r="H99" s="27">
        <f>SUM(C102:G102)</f>
        <v/>
      </c>
      <c r="I99" s="27">
        <f>'15-12 Ma'!U98</f>
        <v/>
      </c>
      <c r="J99" s="27">
        <f>'15-12 Ma'!V98</f>
        <v/>
      </c>
      <c r="K99" s="27">
        <f>SUM(C119:G119)</f>
        <v/>
      </c>
    </row>
    <row r="100">
      <c r="A100">
        <f>'MAESTRA STUDENTEN'!B78</f>
        <v/>
      </c>
      <c r="B100" t="inlineStr">
        <is>
          <t>3/4 Move &amp; Play</t>
        </is>
      </c>
      <c r="C100" s="27">
        <f>'15-12 Ma'!T99</f>
        <v/>
      </c>
      <c r="D100" s="27">
        <f>'01-10 Wo'!T99</f>
        <v/>
      </c>
      <c r="E100" s="27">
        <f>'01-12 Ma'!T99</f>
        <v/>
      </c>
      <c r="F100" s="27">
        <f>'02-09 Di'!T99</f>
        <v/>
      </c>
      <c r="G100" s="27">
        <f>'02-10 Do'!T99</f>
        <v/>
      </c>
      <c r="H100" s="27">
        <f>SUM(C103:G103)</f>
        <v/>
      </c>
      <c r="I100" s="27">
        <f>'15-12 Ma'!U99</f>
        <v/>
      </c>
      <c r="J100" s="27">
        <f>'15-12 Ma'!V99</f>
        <v/>
      </c>
      <c r="K100" s="27">
        <f>SUM(C120:G120)</f>
        <v/>
      </c>
    </row>
    <row r="101">
      <c r="A101">
        <f>'MAESTRA STUDENTEN'!B79</f>
        <v/>
      </c>
      <c r="B101" t="inlineStr">
        <is>
          <t>3/4 Move &amp; Play</t>
        </is>
      </c>
      <c r="C101" s="27">
        <f>'15-12 Ma'!T100</f>
        <v/>
      </c>
      <c r="D101" s="27">
        <f>'01-10 Wo'!T100</f>
        <v/>
      </c>
      <c r="E101" s="27">
        <f>'01-12 Ma'!T100</f>
        <v/>
      </c>
      <c r="F101" s="27">
        <f>'02-09 Di'!T100</f>
        <v/>
      </c>
      <c r="G101" s="27">
        <f>'02-10 Do'!T100</f>
        <v/>
      </c>
      <c r="H101" s="27">
        <f>SUM(C104:G104)</f>
        <v/>
      </c>
      <c r="I101" s="27">
        <f>'15-12 Ma'!U100</f>
        <v/>
      </c>
      <c r="J101" s="27">
        <f>'15-12 Ma'!V100</f>
        <v/>
      </c>
      <c r="K101" s="27">
        <f>SUM(C121:G121)</f>
        <v/>
      </c>
    </row>
    <row r="102">
      <c r="A102">
        <f>'MAESTRA STUDENTEN'!B80</f>
        <v/>
      </c>
      <c r="B102" t="inlineStr">
        <is>
          <t>3/4 Move &amp; Play</t>
        </is>
      </c>
      <c r="C102" s="27">
        <f>'15-12 Ma'!T101</f>
        <v/>
      </c>
      <c r="D102" s="27">
        <f>'01-10 Wo'!T101</f>
        <v/>
      </c>
      <c r="E102" s="27">
        <f>'01-12 Ma'!T101</f>
        <v/>
      </c>
      <c r="F102" s="27">
        <f>'02-09 Di'!T101</f>
        <v/>
      </c>
      <c r="G102" s="27">
        <f>'02-10 Do'!T101</f>
        <v/>
      </c>
      <c r="H102" s="27">
        <f>SUM(C105:G105)</f>
        <v/>
      </c>
      <c r="I102" s="27">
        <f>'15-12 Ma'!U101</f>
        <v/>
      </c>
      <c r="J102" s="27">
        <f>'15-12 Ma'!V101</f>
        <v/>
      </c>
      <c r="K102" s="27">
        <f>SUM(C122:G122)</f>
        <v/>
      </c>
    </row>
    <row r="103">
      <c r="A103">
        <f>'MAESTRA STUDENTEN'!B81</f>
        <v/>
      </c>
      <c r="B103" t="inlineStr">
        <is>
          <t>3/4 Move &amp; Play</t>
        </is>
      </c>
      <c r="C103" s="27">
        <f>'15-12 Ma'!T102</f>
        <v/>
      </c>
      <c r="D103" s="27">
        <f>'01-10 Wo'!T102</f>
        <v/>
      </c>
      <c r="E103" s="27">
        <f>'01-12 Ma'!T102</f>
        <v/>
      </c>
      <c r="F103" s="27">
        <f>'02-09 Di'!T102</f>
        <v/>
      </c>
      <c r="G103" s="27">
        <f>'02-10 Do'!T102</f>
        <v/>
      </c>
      <c r="H103" s="27">
        <f>SUM(C106:G106)</f>
        <v/>
      </c>
      <c r="I103" s="27">
        <f>'15-12 Ma'!U102</f>
        <v/>
      </c>
      <c r="J103" s="27">
        <f>'15-12 Ma'!V102</f>
        <v/>
      </c>
      <c r="K103" s="27">
        <f>SUM(C123:G123)</f>
        <v/>
      </c>
    </row>
    <row r="104">
      <c r="A104">
        <f>'MAESTRA STUDENTEN'!B82</f>
        <v/>
      </c>
      <c r="B104" t="inlineStr">
        <is>
          <t>3/4 Move &amp; Play</t>
        </is>
      </c>
      <c r="C104" s="27">
        <f>'15-12 Ma'!T103</f>
        <v/>
      </c>
      <c r="D104" s="27">
        <f>'01-10 Wo'!T103</f>
        <v/>
      </c>
      <c r="E104" s="27">
        <f>'01-12 Ma'!T103</f>
        <v/>
      </c>
      <c r="F104" s="27">
        <f>'02-09 Di'!T103</f>
        <v/>
      </c>
      <c r="G104" s="27">
        <f>'02-10 Do'!T103</f>
        <v/>
      </c>
      <c r="H104" s="27">
        <f>SUM(C107:G107)</f>
        <v/>
      </c>
      <c r="I104" s="27">
        <f>'15-12 Ma'!U103</f>
        <v/>
      </c>
      <c r="J104" s="27">
        <f>'15-12 Ma'!V103</f>
        <v/>
      </c>
      <c r="K104" s="27">
        <f>SUM(C124:G124)</f>
        <v/>
      </c>
    </row>
    <row r="105">
      <c r="A105">
        <f>'MAESTRA STUDENTEN'!B83</f>
        <v/>
      </c>
      <c r="B105" t="inlineStr">
        <is>
          <t>3/4 Move &amp; Play</t>
        </is>
      </c>
      <c r="C105" s="27">
        <f>'15-12 Ma'!T104</f>
        <v/>
      </c>
      <c r="D105" s="27">
        <f>'01-10 Wo'!T104</f>
        <v/>
      </c>
      <c r="E105" s="27">
        <f>'01-12 Ma'!T104</f>
        <v/>
      </c>
      <c r="F105" s="27">
        <f>'02-09 Di'!T104</f>
        <v/>
      </c>
      <c r="G105" s="27">
        <f>'02-10 Do'!T104</f>
        <v/>
      </c>
      <c r="H105" s="27">
        <f>SUM(C108:G108)</f>
        <v/>
      </c>
      <c r="I105" s="27">
        <f>'15-12 Ma'!U104</f>
        <v/>
      </c>
      <c r="J105" s="27">
        <f>'15-12 Ma'!V104</f>
        <v/>
      </c>
      <c r="K105" s="27">
        <f>SUM(C125:G125)</f>
        <v/>
      </c>
    </row>
    <row r="106">
      <c r="A106">
        <f>'MAESTRA STUDENTEN'!B84</f>
        <v/>
      </c>
      <c r="B106" t="inlineStr">
        <is>
          <t>3/4 Move &amp; Play</t>
        </is>
      </c>
      <c r="C106" s="27">
        <f>'15-12 Ma'!T105</f>
        <v/>
      </c>
      <c r="D106" s="27">
        <f>'01-10 Wo'!T105</f>
        <v/>
      </c>
      <c r="E106" s="27">
        <f>'01-12 Ma'!T105</f>
        <v/>
      </c>
      <c r="F106" s="27">
        <f>'02-09 Di'!T105</f>
        <v/>
      </c>
      <c r="G106" s="27">
        <f>'02-10 Do'!T105</f>
        <v/>
      </c>
      <c r="H106" s="27">
        <f>SUM(C109:G109)</f>
        <v/>
      </c>
      <c r="I106" s="27">
        <f>'15-12 Ma'!U105</f>
        <v/>
      </c>
      <c r="J106" s="27">
        <f>'15-12 Ma'!V105</f>
        <v/>
      </c>
      <c r="K106" s="27">
        <f>SUM(C126:G126)</f>
        <v/>
      </c>
    </row>
    <row r="107">
      <c r="A107">
        <f>'MAESTRA STUDENTEN'!B85</f>
        <v/>
      </c>
      <c r="B107" t="inlineStr">
        <is>
          <t>4 FOOD</t>
        </is>
      </c>
      <c r="C107" s="27">
        <f>'15-12 Ma'!T110</f>
        <v/>
      </c>
      <c r="D107" s="27">
        <f>'01-10 Wo'!T110</f>
        <v/>
      </c>
      <c r="E107" s="27">
        <f>'01-12 Ma'!T110</f>
        <v/>
      </c>
      <c r="F107" s="27">
        <f>'02-09 Di'!T110</f>
        <v/>
      </c>
      <c r="G107" s="27">
        <f>'02-10 Do'!T110</f>
        <v/>
      </c>
      <c r="H107" s="27">
        <f>SUM(C110:G110)</f>
        <v/>
      </c>
      <c r="I107" s="27">
        <f>'15-12 Ma'!U110</f>
        <v/>
      </c>
      <c r="J107" s="27">
        <f>'15-12 Ma'!V110</f>
        <v/>
      </c>
      <c r="K107" s="27">
        <f>SUM(C127:G127)</f>
        <v/>
      </c>
    </row>
    <row r="108">
      <c r="A108">
        <f>'MAESTRA STUDENTEN'!B86</f>
        <v/>
      </c>
      <c r="B108" t="inlineStr">
        <is>
          <t>4 FOOD</t>
        </is>
      </c>
      <c r="C108" s="27">
        <f>'15-12 Ma'!T111</f>
        <v/>
      </c>
      <c r="D108" s="27">
        <f>'01-10 Wo'!T111</f>
        <v/>
      </c>
      <c r="E108" s="27">
        <f>'01-12 Ma'!T111</f>
        <v/>
      </c>
      <c r="F108" s="27">
        <f>'02-09 Di'!T111</f>
        <v/>
      </c>
      <c r="G108" s="27">
        <f>'02-10 Do'!T111</f>
        <v/>
      </c>
      <c r="H108" s="27">
        <f>SUM(C111:G111)</f>
        <v/>
      </c>
      <c r="I108" s="27">
        <f>'15-12 Ma'!U111</f>
        <v/>
      </c>
      <c r="J108" s="27">
        <f>'15-12 Ma'!V111</f>
        <v/>
      </c>
      <c r="K108" s="27">
        <f>SUM(C128:G128)</f>
        <v/>
      </c>
    </row>
    <row r="109">
      <c r="A109">
        <f>'MAESTRA STUDENTEN'!B87</f>
        <v/>
      </c>
      <c r="B109" t="inlineStr">
        <is>
          <t>4 FOOD</t>
        </is>
      </c>
      <c r="C109" s="27">
        <f>'15-12 Ma'!T112</f>
        <v/>
      </c>
      <c r="D109" s="27">
        <f>'01-10 Wo'!T112</f>
        <v/>
      </c>
      <c r="E109" s="27">
        <f>'01-12 Ma'!T112</f>
        <v/>
      </c>
      <c r="F109" s="27">
        <f>'02-09 Di'!T112</f>
        <v/>
      </c>
      <c r="G109" s="27">
        <f>'02-10 Do'!T112</f>
        <v/>
      </c>
      <c r="H109" s="27">
        <f>SUM(C112:G112)</f>
        <v/>
      </c>
      <c r="I109" s="27">
        <f>'15-12 Ma'!U112</f>
        <v/>
      </c>
      <c r="J109" s="27">
        <f>'15-12 Ma'!V112</f>
        <v/>
      </c>
      <c r="K109" s="27">
        <f>SUM(C129:G129)</f>
        <v/>
      </c>
    </row>
    <row r="110">
      <c r="A110">
        <f>'MAESTRA STUDENTEN'!B88</f>
        <v/>
      </c>
      <c r="B110" t="inlineStr">
        <is>
          <t>4 FOOD</t>
        </is>
      </c>
      <c r="C110" s="27">
        <f>'15-12 Ma'!T113</f>
        <v/>
      </c>
      <c r="D110" s="27">
        <f>'01-10 Wo'!T113</f>
        <v/>
      </c>
      <c r="E110" s="27">
        <f>'01-12 Ma'!T113</f>
        <v/>
      </c>
      <c r="F110" s="27">
        <f>'02-09 Di'!T113</f>
        <v/>
      </c>
      <c r="G110" s="27">
        <f>'02-10 Do'!T113</f>
        <v/>
      </c>
      <c r="H110" s="27">
        <f>SUM(C113:G113)</f>
        <v/>
      </c>
      <c r="I110" s="27">
        <f>'15-12 Ma'!U113</f>
        <v/>
      </c>
      <c r="J110" s="27">
        <f>'15-12 Ma'!V113</f>
        <v/>
      </c>
      <c r="K110" s="27">
        <f>SUM(C130:G130)</f>
        <v/>
      </c>
    </row>
    <row r="111">
      <c r="A111">
        <f>'MAESTRA STUDENTEN'!B89</f>
        <v/>
      </c>
      <c r="B111" t="inlineStr">
        <is>
          <t>4 FOOD</t>
        </is>
      </c>
      <c r="C111" s="27">
        <f>'15-12 Ma'!T114</f>
        <v/>
      </c>
      <c r="D111" s="27">
        <f>'01-10 Wo'!T114</f>
        <v/>
      </c>
      <c r="E111" s="27">
        <f>'01-12 Ma'!T114</f>
        <v/>
      </c>
      <c r="F111" s="27">
        <f>'02-09 Di'!T114</f>
        <v/>
      </c>
      <c r="G111" s="27">
        <f>'02-10 Do'!T114</f>
        <v/>
      </c>
      <c r="H111" s="27">
        <f>SUM(C114:G114)</f>
        <v/>
      </c>
      <c r="I111" s="27">
        <f>'15-12 Ma'!U114</f>
        <v/>
      </c>
      <c r="J111" s="27">
        <f>'15-12 Ma'!V114</f>
        <v/>
      </c>
      <c r="K111" s="27">
        <f>SUM(C131:G131)</f>
        <v/>
      </c>
    </row>
    <row r="112">
      <c r="A112">
        <f>'MAESTRA STUDENTEN'!B90</f>
        <v/>
      </c>
      <c r="B112" t="inlineStr">
        <is>
          <t>4 FOOD</t>
        </is>
      </c>
      <c r="C112" s="27">
        <f>'15-12 Ma'!T115</f>
        <v/>
      </c>
      <c r="D112" s="27">
        <f>'01-10 Wo'!T115</f>
        <v/>
      </c>
      <c r="E112" s="27">
        <f>'01-12 Ma'!T115</f>
        <v/>
      </c>
      <c r="F112" s="27">
        <f>'02-09 Di'!T115</f>
        <v/>
      </c>
      <c r="G112" s="27">
        <f>'02-10 Do'!T115</f>
        <v/>
      </c>
      <c r="H112" s="27">
        <f>SUM(C115:G115)</f>
        <v/>
      </c>
      <c r="I112" s="27">
        <f>'15-12 Ma'!U115</f>
        <v/>
      </c>
      <c r="J112" s="27">
        <f>'15-12 Ma'!V115</f>
        <v/>
      </c>
      <c r="K112" s="27">
        <f>SUM(C132:G132)</f>
        <v/>
      </c>
    </row>
    <row r="113">
      <c r="A113">
        <f>'MAESTRA STUDENTEN'!B91</f>
        <v/>
      </c>
      <c r="B113" t="inlineStr">
        <is>
          <t>4 MA</t>
        </is>
      </c>
      <c r="C113" s="27">
        <f>'15-12 Ma'!T120</f>
        <v/>
      </c>
      <c r="D113" s="27">
        <f>'01-10 Wo'!T120</f>
        <v/>
      </c>
      <c r="E113" s="27">
        <f>'01-12 Ma'!T120</f>
        <v/>
      </c>
      <c r="F113" s="27">
        <f>'02-09 Di'!T120</f>
        <v/>
      </c>
      <c r="G113" s="27">
        <f>'02-10 Do'!T120</f>
        <v/>
      </c>
      <c r="H113" s="27">
        <f>SUM(C116:G116)</f>
        <v/>
      </c>
      <c r="I113" s="27">
        <f>'15-12 Ma'!U120</f>
        <v/>
      </c>
      <c r="J113" s="27">
        <f>'15-12 Ma'!V120</f>
        <v/>
      </c>
      <c r="K113" s="27">
        <f>SUM(C133:G133)</f>
        <v/>
      </c>
    </row>
    <row r="114">
      <c r="A114">
        <f>'MAESTRA STUDENTEN'!B92</f>
        <v/>
      </c>
      <c r="B114" t="inlineStr">
        <is>
          <t>4 MA</t>
        </is>
      </c>
      <c r="C114" s="27">
        <f>'15-12 Ma'!T121</f>
        <v/>
      </c>
      <c r="D114" s="27">
        <f>'01-10 Wo'!T121</f>
        <v/>
      </c>
      <c r="E114" s="27">
        <f>'01-12 Ma'!T121</f>
        <v/>
      </c>
      <c r="F114" s="27">
        <f>'02-09 Di'!T121</f>
        <v/>
      </c>
      <c r="G114" s="27">
        <f>'02-10 Do'!T121</f>
        <v/>
      </c>
      <c r="H114" s="27">
        <f>SUM(C117:G117)</f>
        <v/>
      </c>
      <c r="I114" s="27">
        <f>'15-12 Ma'!U121</f>
        <v/>
      </c>
      <c r="J114" s="27">
        <f>'15-12 Ma'!V121</f>
        <v/>
      </c>
      <c r="K114" s="27">
        <f>SUM(C134:G134)</f>
        <v/>
      </c>
    </row>
    <row r="115">
      <c r="A115">
        <f>'MAESTRA STUDENTEN'!B93</f>
        <v/>
      </c>
      <c r="B115" t="inlineStr">
        <is>
          <t>4 MA</t>
        </is>
      </c>
      <c r="C115" s="27">
        <f>'15-12 Ma'!T122</f>
        <v/>
      </c>
      <c r="D115" s="27">
        <f>'01-10 Wo'!T122</f>
        <v/>
      </c>
      <c r="E115" s="27">
        <f>'01-12 Ma'!T122</f>
        <v/>
      </c>
      <c r="F115" s="27">
        <f>'02-09 Di'!T122</f>
        <v/>
      </c>
      <c r="G115" s="27">
        <f>'02-10 Do'!T122</f>
        <v/>
      </c>
      <c r="H115" s="27">
        <f>SUM(C118:G118)</f>
        <v/>
      </c>
      <c r="I115" s="27">
        <f>'15-12 Ma'!U122</f>
        <v/>
      </c>
      <c r="J115" s="27">
        <f>'15-12 Ma'!V122</f>
        <v/>
      </c>
      <c r="K115" s="27">
        <f>SUM(C135:G135)</f>
        <v/>
      </c>
    </row>
    <row r="116">
      <c r="A116">
        <f>'MAESTRA STUDENTEN'!B94</f>
        <v/>
      </c>
      <c r="B116" t="inlineStr">
        <is>
          <t>4 MA</t>
        </is>
      </c>
      <c r="C116" s="27">
        <f>'15-12 Ma'!T123</f>
        <v/>
      </c>
      <c r="D116" s="27">
        <f>'01-10 Wo'!T123</f>
        <v/>
      </c>
      <c r="E116" s="27">
        <f>'01-12 Ma'!T123</f>
        <v/>
      </c>
      <c r="F116" s="27">
        <f>'02-09 Di'!T123</f>
        <v/>
      </c>
      <c r="G116" s="27">
        <f>'02-10 Do'!T123</f>
        <v/>
      </c>
      <c r="H116" s="27">
        <f>SUM(C119:G119)</f>
        <v/>
      </c>
      <c r="I116" s="27">
        <f>'15-12 Ma'!U123</f>
        <v/>
      </c>
      <c r="J116" s="27">
        <f>'15-12 Ma'!V123</f>
        <v/>
      </c>
      <c r="K116" s="27">
        <f>SUM(C136:G136)</f>
        <v/>
      </c>
    </row>
    <row r="117">
      <c r="A117">
        <f>'MAESTRA STUDENTEN'!B95</f>
        <v/>
      </c>
      <c r="B117" t="inlineStr">
        <is>
          <t>4 MA</t>
        </is>
      </c>
      <c r="C117" s="27">
        <f>'15-12 Ma'!T124</f>
        <v/>
      </c>
      <c r="D117" s="27">
        <f>'01-10 Wo'!T124</f>
        <v/>
      </c>
      <c r="E117" s="27">
        <f>'01-12 Ma'!T124</f>
        <v/>
      </c>
      <c r="F117" s="27">
        <f>'02-09 Di'!T124</f>
        <v/>
      </c>
      <c r="G117" s="27">
        <f>'02-10 Do'!T124</f>
        <v/>
      </c>
      <c r="H117" s="27">
        <f>SUM(C120:G120)</f>
        <v/>
      </c>
      <c r="I117" s="27">
        <f>'15-12 Ma'!U124</f>
        <v/>
      </c>
      <c r="J117" s="27">
        <f>'15-12 Ma'!V124</f>
        <v/>
      </c>
      <c r="K117" s="27">
        <f>SUM(C137:G137)</f>
        <v/>
      </c>
    </row>
    <row r="118">
      <c r="A118">
        <f>'MAESTRA STUDENTEN'!B96</f>
        <v/>
      </c>
      <c r="B118" t="inlineStr">
        <is>
          <t>4 MA</t>
        </is>
      </c>
      <c r="C118" s="27">
        <f>'15-12 Ma'!T125</f>
        <v/>
      </c>
      <c r="D118" s="27">
        <f>'01-10 Wo'!T125</f>
        <v/>
      </c>
      <c r="E118" s="27">
        <f>'01-12 Ma'!T125</f>
        <v/>
      </c>
      <c r="F118" s="27">
        <f>'02-09 Di'!T125</f>
        <v/>
      </c>
      <c r="G118" s="27">
        <f>'02-10 Do'!T125</f>
        <v/>
      </c>
      <c r="H118" s="27">
        <f>SUM(C121:G121)</f>
        <v/>
      </c>
      <c r="I118" s="27">
        <f>'15-12 Ma'!U125</f>
        <v/>
      </c>
      <c r="J118" s="27">
        <f>'15-12 Ma'!V125</f>
        <v/>
      </c>
      <c r="K118" s="27">
        <f>SUM(C138:G138)</f>
        <v/>
      </c>
    </row>
    <row r="119">
      <c r="A119">
        <f>'MAESTRA STUDENTEN'!B97</f>
        <v/>
      </c>
      <c r="B119" t="inlineStr">
        <is>
          <t>4 MGB</t>
        </is>
      </c>
      <c r="C119" s="27">
        <f>'15-12 Ma'!T130</f>
        <v/>
      </c>
      <c r="D119" s="27">
        <f>'01-10 Wo'!T130</f>
        <v/>
      </c>
      <c r="E119" s="27">
        <f>'01-12 Ma'!T130</f>
        <v/>
      </c>
      <c r="F119" s="27">
        <f>'02-09 Di'!T130</f>
        <v/>
      </c>
      <c r="G119" s="27">
        <f>'02-10 Do'!T130</f>
        <v/>
      </c>
      <c r="H119" s="27">
        <f>SUM(C122:G122)</f>
        <v/>
      </c>
      <c r="I119" s="27">
        <f>'15-12 Ma'!U130</f>
        <v/>
      </c>
      <c r="J119" s="27">
        <f>'15-12 Ma'!V130</f>
        <v/>
      </c>
      <c r="K119" s="27">
        <f>SUM(C139:G139)</f>
        <v/>
      </c>
    </row>
    <row r="120">
      <c r="A120">
        <f>'MAESTRA STUDENTEN'!B98</f>
        <v/>
      </c>
      <c r="B120" t="inlineStr">
        <is>
          <t>4 MGB</t>
        </is>
      </c>
      <c r="C120" s="27">
        <f>'15-12 Ma'!T131</f>
        <v/>
      </c>
      <c r="D120" s="27">
        <f>'01-10 Wo'!T131</f>
        <v/>
      </c>
      <c r="E120" s="27">
        <f>'01-12 Ma'!T131</f>
        <v/>
      </c>
      <c r="F120" s="27">
        <f>'02-09 Di'!T131</f>
        <v/>
      </c>
      <c r="G120" s="27">
        <f>'02-10 Do'!T131</f>
        <v/>
      </c>
      <c r="H120" s="27">
        <f>SUM(C123:G123)</f>
        <v/>
      </c>
      <c r="I120" s="27">
        <f>'15-12 Ma'!U131</f>
        <v/>
      </c>
      <c r="J120" s="27">
        <f>'15-12 Ma'!V131</f>
        <v/>
      </c>
      <c r="K120" s="27">
        <f>SUM(C140:G140)</f>
        <v/>
      </c>
    </row>
    <row r="121">
      <c r="A121">
        <f>'MAESTRA STUDENTEN'!B99</f>
        <v/>
      </c>
      <c r="B121" t="inlineStr">
        <is>
          <t>5 Create</t>
        </is>
      </c>
      <c r="C121" s="27">
        <f>'15-12 Ma'!T136</f>
        <v/>
      </c>
      <c r="D121" s="27">
        <f>'01-10 Wo'!T136</f>
        <v/>
      </c>
      <c r="E121" s="27">
        <f>'01-12 Ma'!T136</f>
        <v/>
      </c>
      <c r="F121" s="27">
        <f>'02-09 Di'!T136</f>
        <v/>
      </c>
      <c r="G121" s="27">
        <f>'02-10 Do'!T136</f>
        <v/>
      </c>
      <c r="H121" s="27">
        <f>SUM(C124:G124)</f>
        <v/>
      </c>
      <c r="I121" s="27">
        <f>'15-12 Ma'!U136</f>
        <v/>
      </c>
      <c r="J121" s="27">
        <f>'15-12 Ma'!V136</f>
        <v/>
      </c>
      <c r="K121" s="27">
        <f>SUM(C141:G141)</f>
        <v/>
      </c>
    </row>
    <row r="122">
      <c r="A122">
        <f>'MAESTRA STUDENTEN'!B100</f>
        <v/>
      </c>
      <c r="B122" t="inlineStr">
        <is>
          <t>5 Create</t>
        </is>
      </c>
      <c r="C122" s="27">
        <f>'15-12 Ma'!T137</f>
        <v/>
      </c>
      <c r="D122" s="27">
        <f>'01-10 Wo'!T137</f>
        <v/>
      </c>
      <c r="E122" s="27">
        <f>'01-12 Ma'!T137</f>
        <v/>
      </c>
      <c r="F122" s="27">
        <f>'02-09 Di'!T137</f>
        <v/>
      </c>
      <c r="G122" s="27">
        <f>'02-10 Do'!T137</f>
        <v/>
      </c>
      <c r="H122" s="27">
        <f>SUM(C125:G125)</f>
        <v/>
      </c>
      <c r="I122" s="27">
        <f>'15-12 Ma'!U137</f>
        <v/>
      </c>
      <c r="J122" s="27">
        <f>'15-12 Ma'!V137</f>
        <v/>
      </c>
      <c r="K122" s="27">
        <f>SUM(C142:G142)</f>
        <v/>
      </c>
    </row>
    <row r="123">
      <c r="A123">
        <f>'MAESTRA STUDENTEN'!B101</f>
        <v/>
      </c>
      <c r="B123" t="inlineStr">
        <is>
          <t>5 Food</t>
        </is>
      </c>
      <c r="C123" s="27">
        <f>'15-12 Ma'!T142</f>
        <v/>
      </c>
      <c r="D123" s="27">
        <f>'01-10 Wo'!T142</f>
        <v/>
      </c>
      <c r="E123" s="27">
        <f>'01-12 Ma'!T142</f>
        <v/>
      </c>
      <c r="F123" s="27">
        <f>'02-09 Di'!T142</f>
        <v/>
      </c>
      <c r="G123" s="27">
        <f>'02-10 Do'!T142</f>
        <v/>
      </c>
      <c r="H123" s="27">
        <f>SUM(C126:G126)</f>
        <v/>
      </c>
      <c r="I123" s="27">
        <f>'15-12 Ma'!U142</f>
        <v/>
      </c>
      <c r="J123" s="27">
        <f>'15-12 Ma'!V142</f>
        <v/>
      </c>
      <c r="K123" s="27">
        <f>SUM(C143:G143)</f>
        <v/>
      </c>
    </row>
    <row r="124">
      <c r="A124">
        <f>'MAESTRA STUDENTEN'!B102</f>
        <v/>
      </c>
      <c r="B124" t="inlineStr">
        <is>
          <t>5 Food</t>
        </is>
      </c>
      <c r="C124" s="27">
        <f>'15-12 Ma'!T143</f>
        <v/>
      </c>
      <c r="D124" s="27">
        <f>'01-10 Wo'!T143</f>
        <v/>
      </c>
      <c r="E124" s="27">
        <f>'01-12 Ma'!T143</f>
        <v/>
      </c>
      <c r="F124" s="27">
        <f>'02-09 Di'!T143</f>
        <v/>
      </c>
      <c r="G124" s="27">
        <f>'02-10 Do'!T143</f>
        <v/>
      </c>
      <c r="H124" s="27">
        <f>SUM(C127:G127)</f>
        <v/>
      </c>
      <c r="I124" s="27">
        <f>'15-12 Ma'!U143</f>
        <v/>
      </c>
      <c r="J124" s="27">
        <f>'15-12 Ma'!V143</f>
        <v/>
      </c>
      <c r="K124" s="27">
        <f>SUM(C144:G144)</f>
        <v/>
      </c>
    </row>
    <row r="125">
      <c r="A125">
        <f>'MAESTRA STUDENTEN'!B103</f>
        <v/>
      </c>
      <c r="B125" t="inlineStr">
        <is>
          <t>5 Food</t>
        </is>
      </c>
      <c r="C125" s="27">
        <f>'15-12 Ma'!T144</f>
        <v/>
      </c>
      <c r="D125" s="27">
        <f>'01-10 Wo'!T144</f>
        <v/>
      </c>
      <c r="E125" s="27">
        <f>'01-12 Ma'!T144</f>
        <v/>
      </c>
      <c r="F125" s="27">
        <f>'02-09 Di'!T144</f>
        <v/>
      </c>
      <c r="G125" s="27">
        <f>'02-10 Do'!T144</f>
        <v/>
      </c>
      <c r="H125" s="27">
        <f>SUM(C128:G128)</f>
        <v/>
      </c>
      <c r="I125" s="27">
        <f>'15-12 Ma'!U144</f>
        <v/>
      </c>
      <c r="J125" s="27">
        <f>'15-12 Ma'!V144</f>
        <v/>
      </c>
      <c r="K125" s="27">
        <f>SUM(C145:G145)</f>
        <v/>
      </c>
    </row>
    <row r="126">
      <c r="A126">
        <f>'MAESTRA STUDENTEN'!B104</f>
        <v/>
      </c>
      <c r="B126" t="inlineStr">
        <is>
          <t>5 Food</t>
        </is>
      </c>
      <c r="C126" s="27">
        <f>'15-12 Ma'!T145</f>
        <v/>
      </c>
      <c r="D126" s="27">
        <f>'01-10 Wo'!T145</f>
        <v/>
      </c>
      <c r="E126" s="27">
        <f>'01-12 Ma'!T145</f>
        <v/>
      </c>
      <c r="F126" s="27">
        <f>'02-09 Di'!T145</f>
        <v/>
      </c>
      <c r="G126" s="27">
        <f>'02-10 Do'!T145</f>
        <v/>
      </c>
      <c r="H126" s="27">
        <f>SUM(C129:G129)</f>
        <v/>
      </c>
      <c r="I126" s="27">
        <f>'15-12 Ma'!U145</f>
        <v/>
      </c>
      <c r="J126" s="27">
        <f>'15-12 Ma'!V145</f>
        <v/>
      </c>
      <c r="K126" s="27">
        <f>SUM(C146:G146)</f>
        <v/>
      </c>
    </row>
    <row r="127">
      <c r="A127">
        <f>'MAESTRA STUDENTEN'!B105</f>
        <v/>
      </c>
      <c r="B127" t="inlineStr">
        <is>
          <t>5 Food</t>
        </is>
      </c>
      <c r="C127" s="27">
        <f>'15-12 Ma'!T146</f>
        <v/>
      </c>
      <c r="D127" s="27">
        <f>'01-10 Wo'!T146</f>
        <v/>
      </c>
      <c r="E127" s="27">
        <f>'01-12 Ma'!T146</f>
        <v/>
      </c>
      <c r="F127" s="27">
        <f>'02-09 Di'!T146</f>
        <v/>
      </c>
      <c r="G127" s="27">
        <f>'02-10 Do'!T146</f>
        <v/>
      </c>
      <c r="H127" s="27">
        <f>SUM(C130:G130)</f>
        <v/>
      </c>
      <c r="I127" s="27">
        <f>'15-12 Ma'!U146</f>
        <v/>
      </c>
      <c r="J127" s="27">
        <f>'15-12 Ma'!V146</f>
        <v/>
      </c>
      <c r="K127" s="27">
        <f>SUM(C147:G147)</f>
        <v/>
      </c>
    </row>
    <row r="128">
      <c r="A128">
        <f>'MAESTRA STUDENTEN'!B106</f>
        <v/>
      </c>
      <c r="B128" t="inlineStr">
        <is>
          <t>5 Food</t>
        </is>
      </c>
      <c r="C128" s="27">
        <f>'15-12 Ma'!T147</f>
        <v/>
      </c>
      <c r="D128" s="27">
        <f>'01-10 Wo'!T147</f>
        <v/>
      </c>
      <c r="E128" s="27">
        <f>'01-12 Ma'!T147</f>
        <v/>
      </c>
      <c r="F128" s="27">
        <f>'02-09 Di'!T147</f>
        <v/>
      </c>
      <c r="G128" s="27">
        <f>'02-10 Do'!T147</f>
        <v/>
      </c>
      <c r="H128" s="27">
        <f>SUM(C131:G131)</f>
        <v/>
      </c>
      <c r="I128" s="27">
        <f>'15-12 Ma'!U147</f>
        <v/>
      </c>
      <c r="J128" s="27">
        <f>'15-12 Ma'!V147</f>
        <v/>
      </c>
      <c r="K128" s="27">
        <f>SUM(C148:G148)</f>
        <v/>
      </c>
    </row>
    <row r="129">
      <c r="A129">
        <f>'MAESTRA STUDENTEN'!B107</f>
        <v/>
      </c>
      <c r="B129" t="inlineStr">
        <is>
          <t>5 move &amp; Play</t>
        </is>
      </c>
      <c r="C129" s="27">
        <f>'15-12 Ma'!T152</f>
        <v/>
      </c>
      <c r="D129" s="27">
        <f>'01-10 Wo'!T152</f>
        <v/>
      </c>
      <c r="E129" s="27">
        <f>'01-12 Ma'!T152</f>
        <v/>
      </c>
      <c r="F129" s="27">
        <f>'02-09 Di'!T152</f>
        <v/>
      </c>
      <c r="G129" s="27">
        <f>'02-10 Do'!T152</f>
        <v/>
      </c>
      <c r="H129" s="27">
        <f>SUM(C132:G132)</f>
        <v/>
      </c>
      <c r="I129" s="27">
        <f>'15-12 Ma'!U152</f>
        <v/>
      </c>
      <c r="J129" s="27">
        <f>'15-12 Ma'!V152</f>
        <v/>
      </c>
      <c r="K129" s="27">
        <f>SUM(C149:G149)</f>
        <v/>
      </c>
    </row>
    <row r="130">
      <c r="A130">
        <f>'MAESTRA STUDENTEN'!B108</f>
        <v/>
      </c>
      <c r="B130" t="inlineStr">
        <is>
          <t>5 move &amp; Play</t>
        </is>
      </c>
      <c r="C130" s="27">
        <f>'15-12 Ma'!T153</f>
        <v/>
      </c>
      <c r="D130" s="27">
        <f>'01-10 Wo'!T153</f>
        <v/>
      </c>
      <c r="E130" s="27">
        <f>'01-12 Ma'!T153</f>
        <v/>
      </c>
      <c r="F130" s="27">
        <f>'02-09 Di'!T153</f>
        <v/>
      </c>
      <c r="G130" s="27">
        <f>'02-10 Do'!T153</f>
        <v/>
      </c>
      <c r="H130" s="27">
        <f>SUM(C133:G133)</f>
        <v/>
      </c>
      <c r="I130" s="27">
        <f>'15-12 Ma'!U153</f>
        <v/>
      </c>
      <c r="J130" s="27">
        <f>'15-12 Ma'!V153</f>
        <v/>
      </c>
      <c r="K130" s="27">
        <f>SUM(C150:G150)</f>
        <v/>
      </c>
    </row>
    <row r="131">
      <c r="A131">
        <f>'MAESTRA STUDENTEN'!B109</f>
        <v/>
      </c>
      <c r="B131" t="inlineStr">
        <is>
          <t>5 move &amp; Play</t>
        </is>
      </c>
      <c r="C131" s="27">
        <f>'15-12 Ma'!T154</f>
        <v/>
      </c>
      <c r="D131" s="27">
        <f>'01-10 Wo'!T154</f>
        <v/>
      </c>
      <c r="E131" s="27">
        <f>'01-12 Ma'!T154</f>
        <v/>
      </c>
      <c r="F131" s="27">
        <f>'02-09 Di'!T154</f>
        <v/>
      </c>
      <c r="G131" s="27">
        <f>'02-10 Do'!T154</f>
        <v/>
      </c>
      <c r="H131" s="27">
        <f>SUM(C134:G134)</f>
        <v/>
      </c>
      <c r="I131" s="27">
        <f>'15-12 Ma'!U154</f>
        <v/>
      </c>
      <c r="J131" s="27">
        <f>'15-12 Ma'!V154</f>
        <v/>
      </c>
      <c r="K131" s="27">
        <f>SUM(C151:G151)</f>
        <v/>
      </c>
    </row>
    <row r="132">
      <c r="A132">
        <f>'MAESTRA STUDENTEN'!B110</f>
        <v/>
      </c>
      <c r="B132" t="inlineStr">
        <is>
          <t>5 move &amp; Play</t>
        </is>
      </c>
      <c r="C132" s="27">
        <f>'15-12 Ma'!T155</f>
        <v/>
      </c>
      <c r="D132" s="27">
        <f>'01-10 Wo'!T155</f>
        <v/>
      </c>
      <c r="E132" s="27">
        <f>'01-12 Ma'!T155</f>
        <v/>
      </c>
      <c r="F132" s="27">
        <f>'02-09 Di'!T155</f>
        <v/>
      </c>
      <c r="G132" s="27">
        <f>'02-10 Do'!T155</f>
        <v/>
      </c>
      <c r="H132" s="27">
        <f>SUM(C135:G135)</f>
        <v/>
      </c>
      <c r="I132" s="27">
        <f>'15-12 Ma'!U155</f>
        <v/>
      </c>
      <c r="J132" s="27">
        <f>'15-12 Ma'!V155</f>
        <v/>
      </c>
      <c r="K132" s="27">
        <f>SUM(C152:G152)</f>
        <v/>
      </c>
    </row>
    <row r="133">
      <c r="A133">
        <f>'MAESTRA STUDENTEN'!B111</f>
        <v/>
      </c>
      <c r="B133" t="inlineStr">
        <is>
          <t>5 move &amp; Play</t>
        </is>
      </c>
      <c r="C133" s="27">
        <f>'15-12 Ma'!T156</f>
        <v/>
      </c>
      <c r="D133" s="27">
        <f>'01-10 Wo'!T156</f>
        <v/>
      </c>
      <c r="E133" s="27">
        <f>'01-12 Ma'!T156</f>
        <v/>
      </c>
      <c r="F133" s="27">
        <f>'02-09 Di'!T156</f>
        <v/>
      </c>
      <c r="G133" s="27">
        <f>'02-10 Do'!T156</f>
        <v/>
      </c>
      <c r="H133" s="27">
        <f>SUM(C136:G136)</f>
        <v/>
      </c>
      <c r="I133" s="27">
        <f>'15-12 Ma'!U156</f>
        <v/>
      </c>
      <c r="J133" s="27">
        <f>'15-12 Ma'!V156</f>
        <v/>
      </c>
      <c r="K133" s="27">
        <f>SUM(C153:G153)</f>
        <v/>
      </c>
    </row>
    <row r="134">
      <c r="A134">
        <f>'MAESTRA STUDENTEN'!B112</f>
        <v/>
      </c>
      <c r="B134" t="inlineStr">
        <is>
          <t>6 Create</t>
        </is>
      </c>
      <c r="C134" s="27">
        <f>'15-12 Ma'!T161</f>
        <v/>
      </c>
      <c r="D134" s="27">
        <f>'01-10 Wo'!T161</f>
        <v/>
      </c>
      <c r="E134" s="27">
        <f>'01-12 Ma'!T161</f>
        <v/>
      </c>
      <c r="F134" s="27">
        <f>'02-09 Di'!T161</f>
        <v/>
      </c>
      <c r="G134" s="27">
        <f>'02-10 Do'!T161</f>
        <v/>
      </c>
      <c r="H134" s="27">
        <f>SUM(C137:G137)</f>
        <v/>
      </c>
      <c r="I134" s="27">
        <f>'15-12 Ma'!U161</f>
        <v/>
      </c>
      <c r="J134" s="27">
        <f>'15-12 Ma'!V161</f>
        <v/>
      </c>
      <c r="K134" s="27">
        <f>SUM(C154:G154)</f>
        <v/>
      </c>
    </row>
    <row r="135">
      <c r="A135">
        <f>'MAESTRA STUDENTEN'!B113</f>
        <v/>
      </c>
      <c r="B135" t="inlineStr">
        <is>
          <t>6 Create</t>
        </is>
      </c>
      <c r="C135" s="27">
        <f>'15-12 Ma'!T162</f>
        <v/>
      </c>
      <c r="D135" s="27">
        <f>'01-10 Wo'!T162</f>
        <v/>
      </c>
      <c r="E135" s="27">
        <f>'01-12 Ma'!T162</f>
        <v/>
      </c>
      <c r="F135" s="27">
        <f>'02-09 Di'!T162</f>
        <v/>
      </c>
      <c r="G135" s="27">
        <f>'02-10 Do'!T162</f>
        <v/>
      </c>
      <c r="H135" s="27">
        <f>SUM(C138:G138)</f>
        <v/>
      </c>
      <c r="I135" s="27">
        <f>'15-12 Ma'!U162</f>
        <v/>
      </c>
      <c r="J135" s="27">
        <f>'15-12 Ma'!V162</f>
        <v/>
      </c>
      <c r="K135" s="27">
        <f>SUM(C155:G155)</f>
        <v/>
      </c>
    </row>
    <row r="136">
      <c r="A136">
        <f>'MAESTRA STUDENTEN'!B114</f>
        <v/>
      </c>
      <c r="B136" t="inlineStr">
        <is>
          <t>6 Create</t>
        </is>
      </c>
      <c r="C136" s="27">
        <f>'15-12 Ma'!T163</f>
        <v/>
      </c>
      <c r="D136" s="27">
        <f>'01-10 Wo'!T163</f>
        <v/>
      </c>
      <c r="E136" s="27">
        <f>'01-12 Ma'!T163</f>
        <v/>
      </c>
      <c r="F136" s="27">
        <f>'02-09 Di'!T163</f>
        <v/>
      </c>
      <c r="G136" s="27">
        <f>'02-10 Do'!T163</f>
        <v/>
      </c>
      <c r="H136" s="27">
        <f>SUM(C139:G139)</f>
        <v/>
      </c>
      <c r="I136" s="27">
        <f>'15-12 Ma'!U163</f>
        <v/>
      </c>
      <c r="J136" s="27">
        <f>'15-12 Ma'!V163</f>
        <v/>
      </c>
      <c r="K136" s="27">
        <f>SUM(C156:G156)</f>
        <v/>
      </c>
    </row>
    <row r="137">
      <c r="A137">
        <f>'MAESTRA STUDENTEN'!B115</f>
        <v/>
      </c>
      <c r="B137" t="inlineStr">
        <is>
          <t>6 Food</t>
        </is>
      </c>
      <c r="C137" s="27">
        <f>'15-12 Ma'!T168</f>
        <v/>
      </c>
      <c r="D137" s="27">
        <f>'01-10 Wo'!T168</f>
        <v/>
      </c>
      <c r="E137" s="27">
        <f>'01-12 Ma'!T168</f>
        <v/>
      </c>
      <c r="F137" s="27">
        <f>'02-09 Di'!T168</f>
        <v/>
      </c>
      <c r="G137" s="27">
        <f>'02-10 Do'!T168</f>
        <v/>
      </c>
      <c r="H137" s="27">
        <f>SUM(C140:G140)</f>
        <v/>
      </c>
      <c r="I137" s="27">
        <f>'15-12 Ma'!U168</f>
        <v/>
      </c>
      <c r="J137" s="27">
        <f>'15-12 Ma'!V168</f>
        <v/>
      </c>
      <c r="K137" s="27">
        <f>SUM(C157:G157)</f>
        <v/>
      </c>
    </row>
    <row r="138">
      <c r="A138">
        <f>'MAESTRA STUDENTEN'!B119</f>
        <v/>
      </c>
      <c r="B138" t="inlineStr">
        <is>
          <t>Klas</t>
        </is>
      </c>
      <c r="C138" s="27">
        <f>0</f>
        <v/>
      </c>
      <c r="D138" s="27">
        <f>0</f>
        <v/>
      </c>
      <c r="E138" s="27">
        <f>0</f>
        <v/>
      </c>
      <c r="F138" s="27">
        <f>0</f>
        <v/>
      </c>
      <c r="G138" s="27">
        <f>0</f>
        <v/>
      </c>
      <c r="H138" s="27">
        <f>SUM(C141:G141)</f>
        <v/>
      </c>
      <c r="I138" s="27">
        <f>'15-12 Ma'!UNone+'16-12 Di'!UNone+'17-12 Wo'!UNone+'18-12 Do'!UNone+'19-12 Vr'!UNone</f>
        <v/>
      </c>
      <c r="J138" s="27">
        <f>'15-12 Ma'!VNone+'16-12 Di'!VNone+'17-12 Wo'!VNone+'18-12 Do'!VNone+'19-12 Vr'!VNone</f>
        <v/>
      </c>
      <c r="K138" s="27">
        <f>SUM(C141:G141)</f>
        <v/>
      </c>
    </row>
    <row r="166" ht="15.6" customHeight="1" s="32"/>
    <row r="740" ht="15.6" customHeight="1" s="32"/>
  </sheetData>
  <mergeCells count="2">
    <mergeCell ref="A1:J1"/>
    <mergeCell ref="A3:J3"/>
  </mergeCells>
  <dataValidations count="1">
    <dataValidation sqref="H30:H125 H128:H143" showDropDown="0" showInputMessage="0" showErrorMessage="0" allowBlank="1" errorTitle="Entrada inválida" error="Por favor selecciona una opción válida" type="list">
      <formula1>",1,2,3,1+VR,1+VL,1+VR+VL,VR+1,VL+1,2+VR,2+VL,2+VR+VL,VR+2,VL+2,3+VR,3+VL,3+VR+VL,VR+3,VL+3,VR,VL"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4.4"/>
  <cols>
    <col width="25" customWidth="1" style="32" min="1" max="1"/>
    <col width="12" customWidth="1" style="32" min="2" max="8"/>
    <col width="25" customWidth="1" style="32" min="9" max="9"/>
    <col width="12" customWidth="1" style="32" min="10" max="16"/>
    <col hidden="1" width="13" customWidth="1" style="32" min="19" max="20"/>
    <col hidden="1" width="13" customWidth="1" style="32" min="25" max="26"/>
  </cols>
  <sheetData>
    <row r="1" ht="15.6" customHeight="1" s="32">
      <c r="A1" s="35" t="inlineStr">
        <is>
          <t>TOTAAL PER LESUUR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</row>
    <row r="2">
      <c r="B2" s="21" t="n">
        <v>1</v>
      </c>
      <c r="C2" s="21" t="n">
        <v>2</v>
      </c>
      <c r="D2" s="21" t="n">
        <v>3</v>
      </c>
      <c r="E2" s="21" t="n">
        <v>4</v>
      </c>
      <c r="F2" s="21" t="n">
        <v>5</v>
      </c>
      <c r="G2" s="21" t="n">
        <v>6</v>
      </c>
      <c r="H2" s="21" t="n">
        <v>7</v>
      </c>
    </row>
    <row r="3">
      <c r="A3" s="22" t="inlineStr">
        <is>
          <t>Chill-outs</t>
        </is>
      </c>
      <c r="B3" s="23">
        <f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/>
      </c>
      <c r="C3" s="23">
        <f>(COUNTIF(C8:C16,"=1")*1+COUNTIF(C8:C16,"1+VR")*1+COUNTIF(C8:C16,"1+VL")*1+COUNTIF(C8:C16,"1+VR+VL")*1+COUNTIF(C8:C16,"VR+1")*1+COUNTIF(C8:C16,"VL+1")*1+COUNTIF(C8:C16,"=2")*2+COUNTIF(C8:C16,"2+VR")*2+COUNTIF(C8:C16,"2+VL")*2+COUNTIF(C8:C16,"VR+2")*2+COUNTIF(C8:C16,"VL+2")*2+COUNTIF(C8:C16,"=3")*3+COUNTIF(C8:C16,"3+VR")*3+COUNTIF(C8:C16,"3+VL")*3+COUNTIF(C8:C16,"VR+3")*3+COUNTIF(C8:C16,"VL+3")*3)+(COUNTIF(C21:C25,"=1")*1+COUNTIF(C21:C25,"1+VR")*1+COUNTIF(C21:C25,"1+VL")*1+COUNTIF(C21:C25,"1+VR+VL")*1+COUNTIF(C21:C25,"VR+1")*1+COUNTIF(C21:C25,"VL+1")*1+COUNTIF(C21:C25,"=2")*2+COUNTIF(C21:C25,"2+VR")*2+COUNTIF(C21:C25,"2+VL")*2+COUNTIF(C21:C25,"VR+2")*2+COUNTIF(C21:C25,"VL+2")*2+COUNTIF(C21:C25,"=3")*3+COUNTIF(C21:C25,"3+VR")*3+COUNTIF(C21:C25,"3+VL")*3+COUNTIF(C21:C25,"VR+3")*3+COUNTIF(C21:C25,"VL+3")*3)+(COUNTIF(C30:C37,"=1")*1+COUNTIF(C30:C37,"1+VR")*1+COUNTIF(C30:C37,"1+VL")*1+COUNTIF(C30:C37,"1+VR+VL")*1+COUNTIF(C30:C37,"VR+1")*1+COUNTIF(C30:C37,"VL+1")*1+COUNTIF(C30:C37,"=2")*2+COUNTIF(C30:C37,"2+VR")*2+COUNTIF(C30:C37,"2+VL")*2+COUNTIF(C30:C37,"VR+2")*2+COUNTIF(C30:C37,"VL+2")*2+COUNTIF(C30:C37,"=3")*3+COUNTIF(C30:C37,"3+VR")*3+COUNTIF(C30:C37,"3+VL")*3+COUNTIF(C30:C37,"VR+3")*3+COUNTIF(C30:C37,"VL+3")*3)+(COUNTIF(C42:C50,"=1")*1+COUNTIF(C42:C50,"1+VR")*1+COUNTIF(C42:C50,"1+VL")*1+COUNTIF(C42:C50,"1+VR+VL")*1+COUNTIF(C42:C50,"VR+1")*1+COUNTIF(C42:C50,"VL+1")*1+COUNTIF(C42:C50,"=2")*2+COUNTIF(C42:C50,"2+VR")*2+COUNTIF(C42:C50,"2+VL")*2+COUNTIF(C42:C50,"VR+2")*2+COUNTIF(C42:C50,"VL+2")*2+COUNTIF(C42:C50,"=3")*3+COUNTIF(C42:C50,"3+VR")*3+COUNTIF(C42:C50,"3+VL")*3+COUNTIF(C42:C50,"VR+3")*3+COUNTIF(C42:C50,"VL+3")*3)+(COUNTIF(C55:C63,"=1")*1+COUNTIF(C55:C63,"1+VR")*1+COUNTIF(C55:C63,"1+VL")*1+COUNTIF(C55:C63,"1+VR+VL")*1+COUNTIF(C55:C63,"VR+1")*1+COUNTIF(C55:C63,"VL+1")*1+COUNTIF(C55:C63,"=2")*2+COUNTIF(C55:C63,"2+VR")*2+COUNTIF(C55:C63,"2+VL")*2+COUNTIF(C55:C63,"VR+2")*2+COUNTIF(C55:C63,"VL+2")*2+COUNTIF(C55:C63,"=3")*3+COUNTIF(C55:C63,"3+VR")*3+COUNTIF(C55:C63,"3+VL")*3+COUNTIF(C55:C63,"VR+3")*3+COUNTIF(C55:C63,"VL+3")*3)+(COUNTIF(C68:C75,"=1")*1+COUNTIF(C68:C75,"1+VR")*1+COUNTIF(C68:C75,"1+VL")*1+COUNTIF(C68:C75,"1+VR+VL")*1+COUNTIF(C68:C75,"VR+1")*1+COUNTIF(C68:C75,"VL+1")*1+COUNTIF(C68:C75,"=2")*2+COUNTIF(C68:C75,"2+VR")*2+COUNTIF(C68:C75,"2+VL")*2+COUNTIF(C68:C75,"VR+2")*2+COUNTIF(C68:C75,"VL+2")*2+COUNTIF(C68:C75,"=3")*3+COUNTIF(C68:C75,"3+VR")*3+COUNTIF(C68:C75,"3+VL")*3+COUNTIF(C68:C75,"VR+3")*3+COUNTIF(C68:C75,"VL+3")*3)+(COUNTIF(C80:C83,"=1")*1+COUNTIF(C80:C83,"1+VR")*1+COUNTIF(C80:C83,"1+VL")*1+COUNTIF(C80:C83,"1+VR+VL")*1+COUNTIF(C80:C83,"VR+1")*1+COUNTIF(C80:C83,"VL+1")*1+COUNTIF(C80:C83,"=2")*2+COUNTIF(C80:C83,"2+VR")*2+COUNTIF(C80:C83,"2+VL")*2+COUNTIF(C80:C83,"VR+2")*2+COUNTIF(C80:C83,"VL+2")*2+COUNTIF(C80:C83,"=3")*3+COUNTIF(C80:C83,"3+VR")*3+COUNTIF(C80:C83,"3+VL")*3+COUNTIF(C80:C83,"VR+3")*3+COUNTIF(C80:C83,"VL+3")*3)+(COUNTIF(C88:C91,"=1")*1+COUNTIF(C88:C91,"1+VR")*1+COUNTIF(C88:C91,"1+VL")*1+COUNTIF(C88:C91,"1+VR+VL")*1+COUNTIF(C88:C91,"VR+1")*1+COUNTIF(C88:C91,"VL+1")*1+COUNTIF(C88:C91,"=2")*2+COUNTIF(C88:C91,"2+VR")*2+COUNTIF(C88:C91,"2+VL")*2+COUNTIF(C88:C91,"VR+2")*2+COUNTIF(C88:C91,"VL+2")*2+COUNTIF(C88:C91,"=3")*3+COUNTIF(C88:C91,"3+VR")*3+COUNTIF(C88:C91,"3+VL")*3+COUNTIF(C88:C91,"VR+3")*3+COUNTIF(C88:C91,"VL+3")*3)+(COUNTIF(C96:C105,"=1")*1+COUNTIF(C96:C105,"1+VR")*1+COUNTIF(C96:C105,"1+VL")*1+COUNTIF(C96:C105,"1+VR+VL")*1+COUNTIF(C96:C105,"VR+1")*1+COUNTIF(C96:C105,"VL+1")*1+COUNTIF(C96:C105,"=2")*2+COUNTIF(C96:C105,"2+VR")*2+COUNTIF(C96:C105,"2+VL")*2+COUNTIF(C96:C105,"VR+2")*2+COUNTIF(C96:C105,"VL+2")*2+COUNTIF(C96:C105,"=3")*3+COUNTIF(C96:C105,"3+VR")*3+COUNTIF(C96:C105,"3+VL")*3+COUNTIF(C96:C105,"VR+3")*3+COUNTIF(C96:C105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VR+2")*2+COUNTIF(C110:C115,"VL+2")*2+COUNTIF(C110:C115,"=3")*3+COUNTIF(C110:C115,"3+VR")*3+COUNTIF(C110:C115,"3+VL")*3+COUNTIF(C110:C115,"VR+3")*3+COUNTIF(C110:C115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VR+2")*2+COUNTIF(C120:C125,"VL+2")*2+COUNTIF(C120:C125,"=3")*3+COUNTIF(C120:C125,"3+VR")*3+COUNTIF(C120:C125,"3+VL")*3+COUNTIF(C120:C125,"VR+3")*3+COUNTIF(C120:C125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VR+2")*2+COUNTIF(C130:C131,"VL+2")*2+COUNTIF(C130:C131,"=3")*3+COUNTIF(C130:C131,"3+VR")*3+COUNTIF(C130:C131,"3+VL")*3+COUNTIF(C130:C131,"VR+3")*3+COUNTIF(C130:C131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VR+2")*2+COUNTIF(C136:C137,"VL+2")*2+COUNTIF(C136:C137,"=3")*3+COUNTIF(C136:C137,"3+VR")*3+COUNTIF(C136:C137,"3+VL")*3+COUNTIF(C136:C137,"VR+3")*3+COUNTIF(C136:C137,"VL+3")*3)+(COUNTIF(C142:C147,"=1")*1+COUNTIF(C142:C147,"1+VR")*1+COUNTIF(C142:C147,"1+VL")*1+COUNTIF(C142:C147,"1+VR+VL")*1+COUNTIF(C142:C147,"VR+1")*1+COUNTIF(C142:C147,"VL+1")*1+COUNTIF(C142:C147,"=2")*2+COUNTIF(C142:C147,"2+VR")*2+COUNTIF(C142:C147,"2+VL")*2+COUNTIF(C142:C147,"VR+2")*2+COUNTIF(C142:C147,"VL+2")*2+COUNTIF(C142:C147,"=3")*3+COUNTIF(C142:C147,"3+VR")*3+COUNTIF(C142:C147,"3+VL")*3+COUNTIF(C142:C147,"VR+3")*3+COUNTIF(C142:C147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VR+2")*2+COUNTIF(C152:C156,"VL+2")*2+COUNTIF(C152:C156,"=3")*3+COUNTIF(C152:C156,"3+VR")*3+COUNTIF(C152:C156,"3+VL")*3+COUNTIF(C152:C156,"VR+3")*3+COUNTIF(C152:C156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VR+2")*2+COUNTIF(C161:C163,"VL+2")*2+COUNTIF(C161:C163,"=3")*3+COUNTIF(C161:C163,"3+VR")*3+COUNTIF(C161:C163,"3+VL")*3+COUNTIF(C161:C163,"VR+3")*3+COUNTIF(C161:C163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VR+2")*2+COUNTIF(C168:C168,"VL+2")*2+COUNTIF(C168:C168,"=3")*3+COUNTIF(C168:C168,"3+VR")*3+COUNTIF(C168:C168,"3+VL")*3+COUNTIF(C168:C168,"VR+3")*3+COUNTIF(C168:C168,"VL+3")*3)+(COUNTIF(L8:L14,"=1")*1+COUNTIF(L8:L14,"1+VR")*1+COUNTIF(L8:L14,"1+VL")*1+COUNTIF(L8:L14,"1+VR+VL")*1+COUNTIF(L8:L14,"VR+1")*1+COUNTIF(L8:L14,"VL+1")*1+COUNTIF(L8:L14,"=2")*2+COUNTIF(L8:L14,"2+VR")*2+COUNTIF(L8:L14,"2+VL")*2+COUNTIF(L8:L14,"VR+2")*2+COUNTIF(L8:L14,"VL+2")*2+COUNTIF(L8:L14,"=3")*3+COUNTIF(L8:L14,"3+VR")*3+COUNTIF(L8:L14,"3+VL")*3+COUNTIF(L8:L14,"VR+3")*3+COUNTIF(L8:L14,"VL+3")*3)+(COUNTIF(L19:L25,"=1")*1+COUNTIF(L19:L25,"1+VR")*1+COUNTIF(L19:L25,"1+VL")*1+COUNTIF(L19:L25,"1+VR+VL")*1+COUNTIF(L19:L25,"VR+1")*1+COUNTIF(L19:L25,"VL+1")*1+COUNTIF(L19:L25,"=2")*2+COUNTIF(L19:L25,"2+VR")*2+COUNTIF(L19:L25,"2+VL")*2+COUNTIF(L19:L25,"VR+2")*2+COUNTIF(L19:L25,"VL+2")*2+COUNTIF(L19:L25,"=3")*3+COUNTIF(L19:L25,"3+VR")*3+COUNTIF(L19:L25,"3+VL")*3+COUNTIF(L19:L25,"VR+3")*3+COUNTIF(L19:L25,"VL+3")*3)</f>
        <v/>
      </c>
      <c r="D3" s="23">
        <f>(COUNTIF(D8:D16,"=1")*1+COUNTIF(D8:D16,"1+VR")*1+COUNTIF(D8:D16,"1+VL")*1+COUNTIF(D8:D16,"1+VR+VL")*1+COUNTIF(D8:D16,"VR+1")*1+COUNTIF(D8:D16,"VL+1")*1+COUNTIF(D8:D16,"=2")*2+COUNTIF(D8:D16,"2+VR")*2+COUNTIF(D8:D16,"2+VL")*2+COUNTIF(D8:D16,"VR+2")*2+COUNTIF(D8:D16,"VL+2")*2+COUNTIF(D8:D16,"=3")*3+COUNTIF(D8:D16,"3+VR")*3+COUNTIF(D8:D16,"3+VL")*3+COUNTIF(D8:D16,"VR+3")*3+COUNTIF(D8:D16,"VL+3")*3)+(COUNTIF(D21:D25,"=1")*1+COUNTIF(D21:D25,"1+VR")*1+COUNTIF(D21:D25,"1+VL")*1+COUNTIF(D21:D25,"1+VR+VL")*1+COUNTIF(D21:D25,"VR+1")*1+COUNTIF(D21:D25,"VL+1")*1+COUNTIF(D21:D25,"=2")*2+COUNTIF(D21:D25,"2+VR")*2+COUNTIF(D21:D25,"2+VL")*2+COUNTIF(D21:D25,"VR+2")*2+COUNTIF(D21:D25,"VL+2")*2+COUNTIF(D21:D25,"=3")*3+COUNTIF(D21:D25,"3+VR")*3+COUNTIF(D21:D25,"3+VL")*3+COUNTIF(D21:D25,"VR+3")*3+COUNTIF(D21:D25,"VL+3")*3)+(COUNTIF(D30:D37,"=1")*1+COUNTIF(D30:D37,"1+VR")*1+COUNTIF(D30:D37,"1+VL")*1+COUNTIF(D30:D37,"1+VR+VL")*1+COUNTIF(D30:D37,"VR+1")*1+COUNTIF(D30:D37,"VL+1")*1+COUNTIF(D30:D37,"=2")*2+COUNTIF(D30:D37,"2+VR")*2+COUNTIF(D30:D37,"2+VL")*2+COUNTIF(D30:D37,"VR+2")*2+COUNTIF(D30:D37,"VL+2")*2+COUNTIF(D30:D37,"=3")*3+COUNTIF(D30:D37,"3+VR")*3+COUNTIF(D30:D37,"3+VL")*3+COUNTIF(D30:D37,"VR+3")*3+COUNTIF(D30:D37,"VL+3")*3)+(COUNTIF(D42:D50,"=1")*1+COUNTIF(D42:D50,"1+VR")*1+COUNTIF(D42:D50,"1+VL")*1+COUNTIF(D42:D50,"1+VR+VL")*1+COUNTIF(D42:D50,"VR+1")*1+COUNTIF(D42:D50,"VL+1")*1+COUNTIF(D42:D50,"=2")*2+COUNTIF(D42:D50,"2+VR")*2+COUNTIF(D42:D50,"2+VL")*2+COUNTIF(D42:D50,"VR+2")*2+COUNTIF(D42:D50,"VL+2")*2+COUNTIF(D42:D50,"=3")*3+COUNTIF(D42:D50,"3+VR")*3+COUNTIF(D42:D50,"3+VL")*3+COUNTIF(D42:D50,"VR+3")*3+COUNTIF(D42:D50,"VL+3")*3)+(COUNTIF(D55:D63,"=1")*1+COUNTIF(D55:D63,"1+VR")*1+COUNTIF(D55:D63,"1+VL")*1+COUNTIF(D55:D63,"1+VR+VL")*1+COUNTIF(D55:D63,"VR+1")*1+COUNTIF(D55:D63,"VL+1")*1+COUNTIF(D55:D63,"=2")*2+COUNTIF(D55:D63,"2+VR")*2+COUNTIF(D55:D63,"2+VL")*2+COUNTIF(D55:D63,"VR+2")*2+COUNTIF(D55:D63,"VL+2")*2+COUNTIF(D55:D63,"=3")*3+COUNTIF(D55:D63,"3+VR")*3+COUNTIF(D55:D63,"3+VL")*3+COUNTIF(D55:D63,"VR+3")*3+COUNTIF(D55:D63,"VL+3")*3)+(COUNTIF(D68:D75,"=1")*1+COUNTIF(D68:D75,"1+VR")*1+COUNTIF(D68:D75,"1+VL")*1+COUNTIF(D68:D75,"1+VR+VL")*1+COUNTIF(D68:D75,"VR+1")*1+COUNTIF(D68:D75,"VL+1")*1+COUNTIF(D68:D75,"=2")*2+COUNTIF(D68:D75,"2+VR")*2+COUNTIF(D68:D75,"2+VL")*2+COUNTIF(D68:D75,"VR+2")*2+COUNTIF(D68:D75,"VL+2")*2+COUNTIF(D68:D75,"=3")*3+COUNTIF(D68:D75,"3+VR")*3+COUNTIF(D68:D75,"3+VL")*3+COUNTIF(D68:D75,"VR+3")*3+COUNTIF(D68:D75,"VL+3")*3)+(COUNTIF(D80:D83,"=1")*1+COUNTIF(D80:D83,"1+VR")*1+COUNTIF(D80:D83,"1+VL")*1+COUNTIF(D80:D83,"1+VR+VL")*1+COUNTIF(D80:D83,"VR+1")*1+COUNTIF(D80:D83,"VL+1")*1+COUNTIF(D80:D83,"=2")*2+COUNTIF(D80:D83,"2+VR")*2+COUNTIF(D80:D83,"2+VL")*2+COUNTIF(D80:D83,"VR+2")*2+COUNTIF(D80:D83,"VL+2")*2+COUNTIF(D80:D83,"=3")*3+COUNTIF(D80:D83,"3+VR")*3+COUNTIF(D80:D83,"3+VL")*3+COUNTIF(D80:D83,"VR+3")*3+COUNTIF(D80:D83,"VL+3")*3)+(COUNTIF(D88:D91,"=1")*1+COUNTIF(D88:D91,"1+VR")*1+COUNTIF(D88:D91,"1+VL")*1+COUNTIF(D88:D91,"1+VR+VL")*1+COUNTIF(D88:D91,"VR+1")*1+COUNTIF(D88:D91,"VL+1")*1+COUNTIF(D88:D91,"=2")*2+COUNTIF(D88:D91,"2+VR")*2+COUNTIF(D88:D91,"2+VL")*2+COUNTIF(D88:D91,"VR+2")*2+COUNTIF(D88:D91,"VL+2")*2+COUNTIF(D88:D91,"=3")*3+COUNTIF(D88:D91,"3+VR")*3+COUNTIF(D88:D91,"3+VL")*3+COUNTIF(D88:D91,"VR+3")*3+COUNTIF(D88:D91,"VL+3")*3)+(COUNTIF(D96:D105,"=1")*1+COUNTIF(D96:D105,"1+VR")*1+COUNTIF(D96:D105,"1+VL")*1+COUNTIF(D96:D105,"1+VR+VL")*1+COUNTIF(D96:D105,"VR+1")*1+COUNTIF(D96:D105,"VL+1")*1+COUNTIF(D96:D105,"=2")*2+COUNTIF(D96:D105,"2+VR")*2+COUNTIF(D96:D105,"2+VL")*2+COUNTIF(D96:D105,"VR+2")*2+COUNTIF(D96:D105,"VL+2")*2+COUNTIF(D96:D105,"=3")*3+COUNTIF(D96:D105,"3+VR")*3+COUNTIF(D96:D105,"3+VL")*3+COUNTIF(D96:D105,"VR+3")*3+COUNTIF(D96:D105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VR+2")*2+COUNTIF(D110:D115,"VL+2")*2+COUNTIF(D110:D115,"=3")*3+COUNTIF(D110:D115,"3+VR")*3+COUNTIF(D110:D115,"3+VL")*3+COUNTIF(D110:D115,"VR+3")*3+COUNTIF(D110:D115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VR+2")*2+COUNTIF(D120:D125,"VL+2")*2+COUNTIF(D120:D125,"=3")*3+COUNTIF(D120:D125,"3+VR")*3+COUNTIF(D120:D125,"3+VL")*3+COUNTIF(D120:D125,"VR+3")*3+COUNTIF(D120:D125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VR+2")*2+COUNTIF(D130:D131,"VL+2")*2+COUNTIF(D130:D131,"=3")*3+COUNTIF(D130:D131,"3+VR")*3+COUNTIF(D130:D131,"3+VL")*3+COUNTIF(D130:D131,"VR+3")*3+COUNTIF(D130:D131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VR+2")*2+COUNTIF(D136:D137,"VL+2")*2+COUNTIF(D136:D137,"=3")*3+COUNTIF(D136:D137,"3+VR")*3+COUNTIF(D136:D137,"3+VL")*3+COUNTIF(D136:D137,"VR+3")*3+COUNTIF(D136:D137,"VL+3")*3)+(COUNTIF(D142:D147,"=1")*1+COUNTIF(D142:D147,"1+VR")*1+COUNTIF(D142:D147,"1+VL")*1+COUNTIF(D142:D147,"1+VR+VL")*1+COUNTIF(D142:D147,"VR+1")*1+COUNTIF(D142:D147,"VL+1")*1+COUNTIF(D142:D147,"=2")*2+COUNTIF(D142:D147,"2+VR")*2+COUNTIF(D142:D147,"2+VL")*2+COUNTIF(D142:D147,"VR+2")*2+COUNTIF(D142:D147,"VL+2")*2+COUNTIF(D142:D147,"=3")*3+COUNTIF(D142:D147,"3+VR")*3+COUNTIF(D142:D147,"3+VL")*3+COUNTIF(D142:D147,"VR+3")*3+COUNTIF(D142:D147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VR+2")*2+COUNTIF(D152:D156,"VL+2")*2+COUNTIF(D152:D156,"=3")*3+COUNTIF(D152:D156,"3+VR")*3+COUNTIF(D152:D156,"3+VL")*3+COUNTIF(D152:D156,"VR+3")*3+COUNTIF(D152:D156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VR+2")*2+COUNTIF(D161:D163,"VL+2")*2+COUNTIF(D161:D163,"=3")*3+COUNTIF(D161:D163,"3+VR")*3+COUNTIF(D161:D163,"3+VL")*3+COUNTIF(D161:D163,"VR+3")*3+COUNTIF(D161:D163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VR+2")*2+COUNTIF(D168:D168,"VL+2")*2+COUNTIF(D168:D168,"=3")*3+COUNTIF(D168:D168,"3+VR")*3+COUNTIF(D168:D168,"3+VL")*3+COUNTIF(D168:D168,"VR+3")*3+COUNTIF(D168:D168,"VL+3")*3)+(COUNTIF(M8:M14,"=1")*1+COUNTIF(M8:M14,"1+VR")*1+COUNTIF(M8:M14,"1+VL")*1+COUNTIF(M8:M14,"1+VR+VL")*1+COUNTIF(M8:M14,"VR+1")*1+COUNTIF(M8:M14,"VL+1")*1+COUNTIF(M8:M14,"=2")*2+COUNTIF(M8:M14,"2+VR")*2+COUNTIF(M8:M14,"2+VL")*2+COUNTIF(M8:M14,"VR+2")*2+COUNTIF(M8:M14,"VL+2")*2+COUNTIF(M8:M14,"=3")*3+COUNTIF(M8:M14,"3+VR")*3+COUNTIF(M8:M14,"3+VL")*3+COUNTIF(M8:M14,"VR+3")*3+COUNTIF(M8:M14,"VL+3")*3)+(COUNTIF(M19:M25,"=1")*1+COUNTIF(M19:M25,"1+VR")*1+COUNTIF(M19:M25,"1+VL")*1+COUNTIF(M19:M25,"1+VR+VL")*1+COUNTIF(M19:M25,"VR+1")*1+COUNTIF(M19:M25,"VL+1")*1+COUNTIF(M19:M25,"=2")*2+COUNTIF(M19:M25,"2+VR")*2+COUNTIF(M19:M25,"2+VL")*2+COUNTIF(M19:M25,"VR+2")*2+COUNTIF(M19:M25,"VL+2")*2+COUNTIF(M19:M25,"=3")*3+COUNTIF(M19:M25,"3+VR")*3+COUNTIF(M19:M25,"3+VL")*3+COUNTIF(M19:M25,"VR+3")*3+COUNTIF(M19:M25,"VL+3")*3)</f>
        <v/>
      </c>
      <c r="E3" s="23">
        <f>(COUNTIF(E8:E16,"=1")*1+COUNTIF(E8:E16,"1+VR")*1+COUNTIF(E8:E16,"1+VL")*1+COUNTIF(E8:E16,"1+VR+VL")*1+COUNTIF(E8:E16,"VR+1")*1+COUNTIF(E8:E16,"VL+1")*1+COUNTIF(E8:E16,"=2")*2+COUNTIF(E8:E16,"2+VR")*2+COUNTIF(E8:E16,"2+VL")*2+COUNTIF(E8:E16,"VR+2")*2+COUNTIF(E8:E16,"VL+2")*2+COUNTIF(E8:E16,"=3")*3+COUNTIF(E8:E16,"3+VR")*3+COUNTIF(E8:E16,"3+VL")*3+COUNTIF(E8:E16,"VR+3")*3+COUNTIF(E8:E16,"VL+3")*3)+(COUNTIF(E21:E25,"=1")*1+COUNTIF(E21:E25,"1+VR")*1+COUNTIF(E21:E25,"1+VL")*1+COUNTIF(E21:E25,"1+VR+VL")*1+COUNTIF(E21:E25,"VR+1")*1+COUNTIF(E21:E25,"VL+1")*1+COUNTIF(E21:E25,"=2")*2+COUNTIF(E21:E25,"2+VR")*2+COUNTIF(E21:E25,"2+VL")*2+COUNTIF(E21:E25,"VR+2")*2+COUNTIF(E21:E25,"VL+2")*2+COUNTIF(E21:E25,"=3")*3+COUNTIF(E21:E25,"3+VR")*3+COUNTIF(E21:E25,"3+VL")*3+COUNTIF(E21:E25,"VR+3")*3+COUNTIF(E21:E25,"VL+3")*3)+(COUNTIF(E30:E37,"=1")*1+COUNTIF(E30:E37,"1+VR")*1+COUNTIF(E30:E37,"1+VL")*1+COUNTIF(E30:E37,"1+VR+VL")*1+COUNTIF(E30:E37,"VR+1")*1+COUNTIF(E30:E37,"VL+1")*1+COUNTIF(E30:E37,"=2")*2+COUNTIF(E30:E37,"2+VR")*2+COUNTIF(E30:E37,"2+VL")*2+COUNTIF(E30:E37,"VR+2")*2+COUNTIF(E30:E37,"VL+2")*2+COUNTIF(E30:E37,"=3")*3+COUNTIF(E30:E37,"3+VR")*3+COUNTIF(E30:E37,"3+VL")*3+COUNTIF(E30:E37,"VR+3")*3+COUNTIF(E30:E37,"VL+3")*3)+(COUNTIF(E42:E50,"=1")*1+COUNTIF(E42:E50,"1+VR")*1+COUNTIF(E42:E50,"1+VL")*1+COUNTIF(E42:E50,"1+VR+VL")*1+COUNTIF(E42:E50,"VR+1")*1+COUNTIF(E42:E50,"VL+1")*1+COUNTIF(E42:E50,"=2")*2+COUNTIF(E42:E50,"2+VR")*2+COUNTIF(E42:E50,"2+VL")*2+COUNTIF(E42:E50,"VR+2")*2+COUNTIF(E42:E50,"VL+2")*2+COUNTIF(E42:E50,"=3")*3+COUNTIF(E42:E50,"3+VR")*3+COUNTIF(E42:E50,"3+VL")*3+COUNTIF(E42:E50,"VR+3")*3+COUNTIF(E42:E50,"VL+3")*3)+(COUNTIF(E55:E63,"=1")*1+COUNTIF(E55:E63,"1+VR")*1+COUNTIF(E55:E63,"1+VL")*1+COUNTIF(E55:E63,"1+VR+VL")*1+COUNTIF(E55:E63,"VR+1")*1+COUNTIF(E55:E63,"VL+1")*1+COUNTIF(E55:E63,"=2")*2+COUNTIF(E55:E63,"2+VR")*2+COUNTIF(E55:E63,"2+VL")*2+COUNTIF(E55:E63,"VR+2")*2+COUNTIF(E55:E63,"VL+2")*2+COUNTIF(E55:E63,"=3")*3+COUNTIF(E55:E63,"3+VR")*3+COUNTIF(E55:E63,"3+VL")*3+COUNTIF(E55:E63,"VR+3")*3+COUNTIF(E55:E63,"VL+3")*3)+(COUNTIF(E68:E75,"=1")*1+COUNTIF(E68:E75,"1+VR")*1+COUNTIF(E68:E75,"1+VL")*1+COUNTIF(E68:E75,"1+VR+VL")*1+COUNTIF(E68:E75,"VR+1")*1+COUNTIF(E68:E75,"VL+1")*1+COUNTIF(E68:E75,"=2")*2+COUNTIF(E68:E75,"2+VR")*2+COUNTIF(E68:E75,"2+VL")*2+COUNTIF(E68:E75,"VR+2")*2+COUNTIF(E68:E75,"VL+2")*2+COUNTIF(E68:E75,"=3")*3+COUNTIF(E68:E75,"3+VR")*3+COUNTIF(E68:E75,"3+VL")*3+COUNTIF(E68:E75,"VR+3")*3+COUNTIF(E68:E75,"VL+3")*3)+(COUNTIF(E80:E83,"=1")*1+COUNTIF(E80:E83,"1+VR")*1+COUNTIF(E80:E83,"1+VL")*1+COUNTIF(E80:E83,"1+VR+VL")*1+COUNTIF(E80:E83,"VR+1")*1+COUNTIF(E80:E83,"VL+1")*1+COUNTIF(E80:E83,"=2")*2+COUNTIF(E80:E83,"2+VR")*2+COUNTIF(E80:E83,"2+VL")*2+COUNTIF(E80:E83,"VR+2")*2+COUNTIF(E80:E83,"VL+2")*2+COUNTIF(E80:E83,"=3")*3+COUNTIF(E80:E83,"3+VR")*3+COUNTIF(E80:E83,"3+VL")*3+COUNTIF(E80:E83,"VR+3")*3+COUNTIF(E80:E83,"VL+3")*3)+(COUNTIF(E88:E91,"=1")*1+COUNTIF(E88:E91,"1+VR")*1+COUNTIF(E88:E91,"1+VL")*1+COUNTIF(E88:E91,"1+VR+VL")*1+COUNTIF(E88:E91,"VR+1")*1+COUNTIF(E88:E91,"VL+1")*1+COUNTIF(E88:E91,"=2")*2+COUNTIF(E88:E91,"2+VR")*2+COUNTIF(E88:E91,"2+VL")*2+COUNTIF(E88:E91,"VR+2")*2+COUNTIF(E88:E91,"VL+2")*2+COUNTIF(E88:E91,"=3")*3+COUNTIF(E88:E91,"3+VR")*3+COUNTIF(E88:E91,"3+VL")*3+COUNTIF(E88:E91,"VR+3")*3+COUNTIF(E88:E91,"VL+3")*3)+(COUNTIF(E96:E105,"=1")*1+COUNTIF(E96:E105,"1+VR")*1+COUNTIF(E96:E105,"1+VL")*1+COUNTIF(E96:E105,"1+VR+VL")*1+COUNTIF(E96:E105,"VR+1")*1+COUNTIF(E96:E105,"VL+1")*1+COUNTIF(E96:E105,"=2")*2+COUNTIF(E96:E105,"2+VR")*2+COUNTIF(E96:E105,"2+VL")*2+COUNTIF(E96:E105,"VR+2")*2+COUNTIF(E96:E105,"VL+2")*2+COUNTIF(E96:E105,"=3")*3+COUNTIF(E96:E105,"3+VR")*3+COUNTIF(E96:E105,"3+VL")*3+COUNTIF(E96:E105,"VR+3")*3+COUNTIF(E96:E105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VR+2")*2+COUNTIF(E110:E115,"VL+2")*2+COUNTIF(E110:E115,"=3")*3+COUNTIF(E110:E115,"3+VR")*3+COUNTIF(E110:E115,"3+VL")*3+COUNTIF(E110:E115,"VR+3")*3+COUNTIF(E110:E115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VR+2")*2+COUNTIF(E120:E125,"VL+2")*2+COUNTIF(E120:E125,"=3")*3+COUNTIF(E120:E125,"3+VR")*3+COUNTIF(E120:E125,"3+VL")*3+COUNTIF(E120:E125,"VR+3")*3+COUNTIF(E120:E125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VR+2")*2+COUNTIF(E130:E131,"VL+2")*2+COUNTIF(E130:E131,"=3")*3+COUNTIF(E130:E131,"3+VR")*3+COUNTIF(E130:E131,"3+VL")*3+COUNTIF(E130:E131,"VR+3")*3+COUNTIF(E130:E131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VR+2")*2+COUNTIF(E136:E137,"VL+2")*2+COUNTIF(E136:E137,"=3")*3+COUNTIF(E136:E137,"3+VR")*3+COUNTIF(E136:E137,"3+VL")*3+COUNTIF(E136:E137,"VR+3")*3+COUNTIF(E136:E137,"VL+3")*3)+(COUNTIF(E142:E147,"=1")*1+COUNTIF(E142:E147,"1+VR")*1+COUNTIF(E142:E147,"1+VL")*1+COUNTIF(E142:E147,"1+VR+VL")*1+COUNTIF(E142:E147,"VR+1")*1+COUNTIF(E142:E147,"VL+1")*1+COUNTIF(E142:E147,"=2")*2+COUNTIF(E142:E147,"2+VR")*2+COUNTIF(E142:E147,"2+VL")*2+COUNTIF(E142:E147,"VR+2")*2+COUNTIF(E142:E147,"VL+2")*2+COUNTIF(E142:E147,"=3")*3+COUNTIF(E142:E147,"3+VR")*3+COUNTIF(E142:E147,"3+VL")*3+COUNTIF(E142:E147,"VR+3")*3+COUNTIF(E142:E147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VR+2")*2+COUNTIF(E152:E156,"VL+2")*2+COUNTIF(E152:E156,"=3")*3+COUNTIF(E152:E156,"3+VR")*3+COUNTIF(E152:E156,"3+VL")*3+COUNTIF(E152:E156,"VR+3")*3+COUNTIF(E152:E156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VR+2")*2+COUNTIF(E161:E163,"VL+2")*2+COUNTIF(E161:E163,"=3")*3+COUNTIF(E161:E163,"3+VR")*3+COUNTIF(E161:E163,"3+VL")*3+COUNTIF(E161:E163,"VR+3")*3+COUNTIF(E161:E163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VR+2")*2+COUNTIF(E168:E168,"VL+2")*2+COUNTIF(E168:E168,"=3")*3+COUNTIF(E168:E168,"3+VR")*3+COUNTIF(E168:E168,"3+VL")*3+COUNTIF(E168:E168,"VR+3")*3+COUNTIF(E168:E168,"VL+3")*3)+(COUNTIF(N8:N14,"=1")*1+COUNTIF(N8:N14,"1+VR")*1+COUNTIF(N8:N14,"1+VL")*1+COUNTIF(N8:N14,"1+VR+VL")*1+COUNTIF(N8:N14,"VR+1")*1+COUNTIF(N8:N14,"VL+1")*1+COUNTIF(N8:N14,"=2")*2+COUNTIF(N8:N14,"2+VR")*2+COUNTIF(N8:N14,"2+VL")*2+COUNTIF(N8:N14,"VR+2")*2+COUNTIF(N8:N14,"VL+2")*2+COUNTIF(N8:N14,"=3")*3+COUNTIF(N8:N14,"3+VR")*3+COUNTIF(N8:N14,"3+VL")*3+COUNTIF(N8:N14,"VR+3")*3+COUNTIF(N8:N14,"VL+3")*3)+(COUNTIF(N19:N25,"=1")*1+COUNTIF(N19:N25,"1+VR")*1+COUNTIF(N19:N25,"1+VL")*1+COUNTIF(N19:N25,"1+VR+VL")*1+COUNTIF(N19:N25,"VR+1")*1+COUNTIF(N19:N25,"VL+1")*1+COUNTIF(N19:N25,"=2")*2+COUNTIF(N19:N25,"2+VR")*2+COUNTIF(N19:N25,"2+VL")*2+COUNTIF(N19:N25,"VR+2")*2+COUNTIF(N19:N25,"VL+2")*2+COUNTIF(N19:N25,"=3")*3+COUNTIF(N19:N25,"3+VR")*3+COUNTIF(N19:N25,"3+VL")*3+COUNTIF(N19:N25,"VR+3")*3+COUNTIF(N19:N25,"VL+3")*3)</f>
        <v/>
      </c>
      <c r="F3" s="23">
        <f>(COUNTIF(F8:F16,"=1")*1+COUNTIF(F8:F16,"1+VR")*1+COUNTIF(F8:F16,"1+VL")*1+COUNTIF(F8:F16,"1+VR+VL")*1+COUNTIF(F8:F16,"VR+1")*1+COUNTIF(F8:F16,"VL+1")*1+COUNTIF(F8:F16,"=2")*2+COUNTIF(F8:F16,"2+VR")*2+COUNTIF(F8:F16,"2+VL")*2+COUNTIF(F8:F16,"VR+2")*2+COUNTIF(F8:F16,"VL+2")*2+COUNTIF(F8:F16,"=3")*3+COUNTIF(F8:F16,"3+VR")*3+COUNTIF(F8:F16,"3+VL")*3+COUNTIF(F8:F16,"VR+3")*3+COUNTIF(F8:F16,"VL+3")*3)+(COUNTIF(F21:F25,"=1")*1+COUNTIF(F21:F25,"1+VR")*1+COUNTIF(F21:F25,"1+VL")*1+COUNTIF(F21:F25,"1+VR+VL")*1+COUNTIF(F21:F25,"VR+1")*1+COUNTIF(F21:F25,"VL+1")*1+COUNTIF(F21:F25,"=2")*2+COUNTIF(F21:F25,"2+VR")*2+COUNTIF(F21:F25,"2+VL")*2+COUNTIF(F21:F25,"VR+2")*2+COUNTIF(F21:F25,"VL+2")*2+COUNTIF(F21:F25,"=3")*3+COUNTIF(F21:F25,"3+VR")*3+COUNTIF(F21:F25,"3+VL")*3+COUNTIF(F21:F25,"VR+3")*3+COUNTIF(F21:F25,"VL+3")*3)+(COUNTIF(F30:F37,"=1")*1+COUNTIF(F30:F37,"1+VR")*1+COUNTIF(F30:F37,"1+VL")*1+COUNTIF(F30:F37,"1+VR+VL")*1+COUNTIF(F30:F37,"VR+1")*1+COUNTIF(F30:F37,"VL+1")*1+COUNTIF(F30:F37,"=2")*2+COUNTIF(F30:F37,"2+VR")*2+COUNTIF(F30:F37,"2+VL")*2+COUNTIF(F30:F37,"VR+2")*2+COUNTIF(F30:F37,"VL+2")*2+COUNTIF(F30:F37,"=3")*3+COUNTIF(F30:F37,"3+VR")*3+COUNTIF(F30:F37,"3+VL")*3+COUNTIF(F30:F37,"VR+3")*3+COUNTIF(F30:F37,"VL+3")*3)+(COUNTIF(F42:F50,"=1")*1+COUNTIF(F42:F50,"1+VR")*1+COUNTIF(F42:F50,"1+VL")*1+COUNTIF(F42:F50,"1+VR+VL")*1+COUNTIF(F42:F50,"VR+1")*1+COUNTIF(F42:F50,"VL+1")*1+COUNTIF(F42:F50,"=2")*2+COUNTIF(F42:F50,"2+VR")*2+COUNTIF(F42:F50,"2+VL")*2+COUNTIF(F42:F50,"VR+2")*2+COUNTIF(F42:F50,"VL+2")*2+COUNTIF(F42:F50,"=3")*3+COUNTIF(F42:F50,"3+VR")*3+COUNTIF(F42:F50,"3+VL")*3+COUNTIF(F42:F50,"VR+3")*3+COUNTIF(F42:F50,"VL+3")*3)+(COUNTIF(F55:F63,"=1")*1+COUNTIF(F55:F63,"1+VR")*1+COUNTIF(F55:F63,"1+VL")*1+COUNTIF(F55:F63,"1+VR+VL")*1+COUNTIF(F55:F63,"VR+1")*1+COUNTIF(F55:F63,"VL+1")*1+COUNTIF(F55:F63,"=2")*2+COUNTIF(F55:F63,"2+VR")*2+COUNTIF(F55:F63,"2+VL")*2+COUNTIF(F55:F63,"VR+2")*2+COUNTIF(F55:F63,"VL+2")*2+COUNTIF(F55:F63,"=3")*3+COUNTIF(F55:F63,"3+VR")*3+COUNTIF(F55:F63,"3+VL")*3+COUNTIF(F55:F63,"VR+3")*3+COUNTIF(F55:F63,"VL+3")*3)+(COUNTIF(F68:F75,"=1")*1+COUNTIF(F68:F75,"1+VR")*1+COUNTIF(F68:F75,"1+VL")*1+COUNTIF(F68:F75,"1+VR+VL")*1+COUNTIF(F68:F75,"VR+1")*1+COUNTIF(F68:F75,"VL+1")*1+COUNTIF(F68:F75,"=2")*2+COUNTIF(F68:F75,"2+VR")*2+COUNTIF(F68:F75,"2+VL")*2+COUNTIF(F68:F75,"VR+2")*2+COUNTIF(F68:F75,"VL+2")*2+COUNTIF(F68:F75,"=3")*3+COUNTIF(F68:F75,"3+VR")*3+COUNTIF(F68:F75,"3+VL")*3+COUNTIF(F68:F75,"VR+3")*3+COUNTIF(F68:F75,"VL+3")*3)+(COUNTIF(F80:F83,"=1")*1+COUNTIF(F80:F83,"1+VR")*1+COUNTIF(F80:F83,"1+VL")*1+COUNTIF(F80:F83,"1+VR+VL")*1+COUNTIF(F80:F83,"VR+1")*1+COUNTIF(F80:F83,"VL+1")*1+COUNTIF(F80:F83,"=2")*2+COUNTIF(F80:F83,"2+VR")*2+COUNTIF(F80:F83,"2+VL")*2+COUNTIF(F80:F83,"VR+2")*2+COUNTIF(F80:F83,"VL+2")*2+COUNTIF(F80:F83,"=3")*3+COUNTIF(F80:F83,"3+VR")*3+COUNTIF(F80:F83,"3+VL")*3+COUNTIF(F80:F83,"VR+3")*3+COUNTIF(F80:F83,"VL+3")*3)+(COUNTIF(F88:F91,"=1")*1+COUNTIF(F88:F91,"1+VR")*1+COUNTIF(F88:F91,"1+VL")*1+COUNTIF(F88:F91,"1+VR+VL")*1+COUNTIF(F88:F91,"VR+1")*1+COUNTIF(F88:F91,"VL+1")*1+COUNTIF(F88:F91,"=2")*2+COUNTIF(F88:F91,"2+VR")*2+COUNTIF(F88:F91,"2+VL")*2+COUNTIF(F88:F91,"VR+2")*2+COUNTIF(F88:F91,"VL+2")*2+COUNTIF(F88:F91,"=3")*3+COUNTIF(F88:F91,"3+VR")*3+COUNTIF(F88:F91,"3+VL")*3+COUNTIF(F88:F91,"VR+3")*3+COUNTIF(F88:F91,"VL+3")*3)+(COUNTIF(F96:F105,"=1")*1+COUNTIF(F96:F105,"1+VR")*1+COUNTIF(F96:F105,"1+VL")*1+COUNTIF(F96:F105,"1+VR+VL")*1+COUNTIF(F96:F105,"VR+1")*1+COUNTIF(F96:F105,"VL+1")*1+COUNTIF(F96:F105,"=2")*2+COUNTIF(F96:F105,"2+VR")*2+COUNTIF(F96:F105,"2+VL")*2+COUNTIF(F96:F105,"VR+2")*2+COUNTIF(F96:F105,"VL+2")*2+COUNTIF(F96:F105,"=3")*3+COUNTIF(F96:F105,"3+VR")*3+COUNTIF(F96:F105,"3+VL")*3+COUNTIF(F96:F105,"VR+3")*3+COUNTIF(F96:F105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VR+2")*2+COUNTIF(F110:F115,"VL+2")*2+COUNTIF(F110:F115,"=3")*3+COUNTIF(F110:F115,"3+VR")*3+COUNTIF(F110:F115,"3+VL")*3+COUNTIF(F110:F115,"VR+3")*3+COUNTIF(F110:F115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VR+2")*2+COUNTIF(F120:F125,"VL+2")*2+COUNTIF(F120:F125,"=3")*3+COUNTIF(F120:F125,"3+VR")*3+COUNTIF(F120:F125,"3+VL")*3+COUNTIF(F120:F125,"VR+3")*3+COUNTIF(F120:F125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VR+2")*2+COUNTIF(F130:F131,"VL+2")*2+COUNTIF(F130:F131,"=3")*3+COUNTIF(F130:F131,"3+VR")*3+COUNTIF(F130:F131,"3+VL")*3+COUNTIF(F130:F131,"VR+3")*3+COUNTIF(F130:F131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VR+2")*2+COUNTIF(F136:F137,"VL+2")*2+COUNTIF(F136:F137,"=3")*3+COUNTIF(F136:F137,"3+VR")*3+COUNTIF(F136:F137,"3+VL")*3+COUNTIF(F136:F137,"VR+3")*3+COUNTIF(F136:F137,"VL+3")*3)+(COUNTIF(F142:F147,"=1")*1+COUNTIF(F142:F147,"1+VR")*1+COUNTIF(F142:F147,"1+VL")*1+COUNTIF(F142:F147,"1+VR+VL")*1+COUNTIF(F142:F147,"VR+1")*1+COUNTIF(F142:F147,"VL+1")*1+COUNTIF(F142:F147,"=2")*2+COUNTIF(F142:F147,"2+VR")*2+COUNTIF(F142:F147,"2+VL")*2+COUNTIF(F142:F147,"VR+2")*2+COUNTIF(F142:F147,"VL+2")*2+COUNTIF(F142:F147,"=3")*3+COUNTIF(F142:F147,"3+VR")*3+COUNTIF(F142:F147,"3+VL")*3+COUNTIF(F142:F147,"VR+3")*3+COUNTIF(F142:F147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VR+2")*2+COUNTIF(F152:F156,"VL+2")*2+COUNTIF(F152:F156,"=3")*3+COUNTIF(F152:F156,"3+VR")*3+COUNTIF(F152:F156,"3+VL")*3+COUNTIF(F152:F156,"VR+3")*3+COUNTIF(F152:F156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VR+2")*2+COUNTIF(F161:F163,"VL+2")*2+COUNTIF(F161:F163,"=3")*3+COUNTIF(F161:F163,"3+VR")*3+COUNTIF(F161:F163,"3+VL")*3+COUNTIF(F161:F163,"VR+3")*3+COUNTIF(F161:F163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VR+2")*2+COUNTIF(F168:F168,"VL+2")*2+COUNTIF(F168:F168,"=3")*3+COUNTIF(F168:F168,"3+VR")*3+COUNTIF(F168:F168,"3+VL")*3+COUNTIF(F168:F168,"VR+3")*3+COUNTIF(F168:F168,"VL+3")*3)+(COUNTIF(O8:O14,"=1")*1+COUNTIF(O8:O14,"1+VR")*1+COUNTIF(O8:O14,"1+VL")*1+COUNTIF(O8:O14,"1+VR+VL")*1+COUNTIF(O8:O14,"VR+1")*1+COUNTIF(O8:O14,"VL+1")*1+COUNTIF(O8:O14,"=2")*2+COUNTIF(O8:O14,"2+VR")*2+COUNTIF(O8:O14,"2+VL")*2+COUNTIF(O8:O14,"VR+2")*2+COUNTIF(O8:O14,"VL+2")*2+COUNTIF(O8:O14,"=3")*3+COUNTIF(O8:O14,"3+VR")*3+COUNTIF(O8:O14,"3+VL")*3+COUNTIF(O8:O14,"VR+3")*3+COUNTIF(O8:O14,"VL+3")*3)+(COUNTIF(O19:O25,"=1")*1+COUNTIF(O19:O25,"1+VR")*1+COUNTIF(O19:O25,"1+VL")*1+COUNTIF(O19:O25,"1+VR+VL")*1+COUNTIF(O19:O25,"VR+1")*1+COUNTIF(O19:O25,"VL+1")*1+COUNTIF(O19:O25,"=2")*2+COUNTIF(O19:O25,"2+VR")*2+COUNTIF(O19:O25,"2+VL")*2+COUNTIF(O19:O25,"VR+2")*2+COUNTIF(O19:O25,"VL+2")*2+COUNTIF(O19:O25,"=3")*3+COUNTIF(O19:O25,"3+VR")*3+COUNTIF(O19:O25,"3+VL")*3+COUNTIF(O19:O25,"VR+3")*3+COUNTIF(O19:O25,"VL+3")*3)</f>
        <v/>
      </c>
      <c r="G3" s="23">
        <f>(COUNTIF(G8:G16,"=1")*1+COUNTIF(G8:G16,"1+VR")*1+COUNTIF(G8:G16,"1+VL")*1+COUNTIF(G8:G16,"1+VR+VL")*1+COUNTIF(G8:G16,"VR+1")*1+COUNTIF(G8:G16,"VL+1")*1+COUNTIF(G8:G16,"=2")*2+COUNTIF(G8:G16,"2+VR")*2+COUNTIF(G8:G16,"2+VL")*2+COUNTIF(G8:G16,"VR+2")*2+COUNTIF(G8:G16,"VL+2")*2+COUNTIF(G8:G16,"=3")*3+COUNTIF(G8:G16,"3+VR")*3+COUNTIF(G8:G16,"3+VL")*3+COUNTIF(G8:G16,"VR+3")*3+COUNTIF(G8:G16,"VL+3")*3)+(COUNTIF(G21:G25,"=1")*1+COUNTIF(G21:G25,"1+VR")*1+COUNTIF(G21:G25,"1+VL")*1+COUNTIF(G21:G25,"1+VR+VL")*1+COUNTIF(G21:G25,"VR+1")*1+COUNTIF(G21:G25,"VL+1")*1+COUNTIF(G21:G25,"=2")*2+COUNTIF(G21:G25,"2+VR")*2+COUNTIF(G21:G25,"2+VL")*2+COUNTIF(G21:G25,"VR+2")*2+COUNTIF(G21:G25,"VL+2")*2+COUNTIF(G21:G25,"=3")*3+COUNTIF(G21:G25,"3+VR")*3+COUNTIF(G21:G25,"3+VL")*3+COUNTIF(G21:G25,"VR+3")*3+COUNTIF(G21:G25,"VL+3")*3)+(COUNTIF(G30:G37,"=1")*1+COUNTIF(G30:G37,"1+VR")*1+COUNTIF(G30:G37,"1+VL")*1+COUNTIF(G30:G37,"1+VR+VL")*1+COUNTIF(G30:G37,"VR+1")*1+COUNTIF(G30:G37,"VL+1")*1+COUNTIF(G30:G37,"=2")*2+COUNTIF(G30:G37,"2+VR")*2+COUNTIF(G30:G37,"2+VL")*2+COUNTIF(G30:G37,"VR+2")*2+COUNTIF(G30:G37,"VL+2")*2+COUNTIF(G30:G37,"=3")*3+COUNTIF(G30:G37,"3+VR")*3+COUNTIF(G30:G37,"3+VL")*3+COUNTIF(G30:G37,"VR+3")*3+COUNTIF(G30:G37,"VL+3")*3)+(COUNTIF(G42:G50,"=1")*1+COUNTIF(G42:G50,"1+VR")*1+COUNTIF(G42:G50,"1+VL")*1+COUNTIF(G42:G50,"1+VR+VL")*1+COUNTIF(G42:G50,"VR+1")*1+COUNTIF(G42:G50,"VL+1")*1+COUNTIF(G42:G50,"=2")*2+COUNTIF(G42:G50,"2+VR")*2+COUNTIF(G42:G50,"2+VL")*2+COUNTIF(G42:G50,"VR+2")*2+COUNTIF(G42:G50,"VL+2")*2+COUNTIF(G42:G50,"=3")*3+COUNTIF(G42:G50,"3+VR")*3+COUNTIF(G42:G50,"3+VL")*3+COUNTIF(G42:G50,"VR+3")*3+COUNTIF(G42:G50,"VL+3")*3)+(COUNTIF(G55:G63,"=1")*1+COUNTIF(G55:G63,"1+VR")*1+COUNTIF(G55:G63,"1+VL")*1+COUNTIF(G55:G63,"1+VR+VL")*1+COUNTIF(G55:G63,"VR+1")*1+COUNTIF(G55:G63,"VL+1")*1+COUNTIF(G55:G63,"=2")*2+COUNTIF(G55:G63,"2+VR")*2+COUNTIF(G55:G63,"2+VL")*2+COUNTIF(G55:G63,"VR+2")*2+COUNTIF(G55:G63,"VL+2")*2+COUNTIF(G55:G63,"=3")*3+COUNTIF(G55:G63,"3+VR")*3+COUNTIF(G55:G63,"3+VL")*3+COUNTIF(G55:G63,"VR+3")*3+COUNTIF(G55:G63,"VL+3")*3)+(COUNTIF(G68:G75,"=1")*1+COUNTIF(G68:G75,"1+VR")*1+COUNTIF(G68:G75,"1+VL")*1+COUNTIF(G68:G75,"1+VR+VL")*1+COUNTIF(G68:G75,"VR+1")*1+COUNTIF(G68:G75,"VL+1")*1+COUNTIF(G68:G75,"=2")*2+COUNTIF(G68:G75,"2+VR")*2+COUNTIF(G68:G75,"2+VL")*2+COUNTIF(G68:G75,"VR+2")*2+COUNTIF(G68:G75,"VL+2")*2+COUNTIF(G68:G75,"=3")*3+COUNTIF(G68:G75,"3+VR")*3+COUNTIF(G68:G75,"3+VL")*3+COUNTIF(G68:G75,"VR+3")*3+COUNTIF(G68:G75,"VL+3")*3)+(COUNTIF(G80:G83,"=1")*1+COUNTIF(G80:G83,"1+VR")*1+COUNTIF(G80:G83,"1+VL")*1+COUNTIF(G80:G83,"1+VR+VL")*1+COUNTIF(G80:G83,"VR+1")*1+COUNTIF(G80:G83,"VL+1")*1+COUNTIF(G80:G83,"=2")*2+COUNTIF(G80:G83,"2+VR")*2+COUNTIF(G80:G83,"2+VL")*2+COUNTIF(G80:G83,"VR+2")*2+COUNTIF(G80:G83,"VL+2")*2+COUNTIF(G80:G83,"=3")*3+COUNTIF(G80:G83,"3+VR")*3+COUNTIF(G80:G83,"3+VL")*3+COUNTIF(G80:G83,"VR+3")*3+COUNTIF(G80:G83,"VL+3")*3)+(COUNTIF(G88:G91,"=1")*1+COUNTIF(G88:G91,"1+VR")*1+COUNTIF(G88:G91,"1+VL")*1+COUNTIF(G88:G91,"1+VR+VL")*1+COUNTIF(G88:G91,"VR+1")*1+COUNTIF(G88:G91,"VL+1")*1+COUNTIF(G88:G91,"=2")*2+COUNTIF(G88:G91,"2+VR")*2+COUNTIF(G88:G91,"2+VL")*2+COUNTIF(G88:G91,"VR+2")*2+COUNTIF(G88:G91,"VL+2")*2+COUNTIF(G88:G91,"=3")*3+COUNTIF(G88:G91,"3+VR")*3+COUNTIF(G88:G91,"3+VL")*3+COUNTIF(G88:G91,"VR+3")*3+COUNTIF(G88:G91,"VL+3")*3)+(COUNTIF(G96:G105,"=1")*1+COUNTIF(G96:G105,"1+VR")*1+COUNTIF(G96:G105,"1+VL")*1+COUNTIF(G96:G105,"1+VR+VL")*1+COUNTIF(G96:G105,"VR+1")*1+COUNTIF(G96:G105,"VL+1")*1+COUNTIF(G96:G105,"=2")*2+COUNTIF(G96:G105,"2+VR")*2+COUNTIF(G96:G105,"2+VL")*2+COUNTIF(G96:G105,"VR+2")*2+COUNTIF(G96:G105,"VL+2")*2+COUNTIF(G96:G105,"=3")*3+COUNTIF(G96:G105,"3+VR")*3+COUNTIF(G96:G105,"3+VL")*3+COUNTIF(G96:G105,"VR+3")*3+COUNTIF(G96:G105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VR+2")*2+COUNTIF(G110:G115,"VL+2")*2+COUNTIF(G110:G115,"=3")*3+COUNTIF(G110:G115,"3+VR")*3+COUNTIF(G110:G115,"3+VL")*3+COUNTIF(G110:G115,"VR+3")*3+COUNTIF(G110:G115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VR+2")*2+COUNTIF(G120:G125,"VL+2")*2+COUNTIF(G120:G125,"=3")*3+COUNTIF(G120:G125,"3+VR")*3+COUNTIF(G120:G125,"3+VL")*3+COUNTIF(G120:G125,"VR+3")*3+COUNTIF(G120:G125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VR+2")*2+COUNTIF(G130:G131,"VL+2")*2+COUNTIF(G130:G131,"=3")*3+COUNTIF(G130:G131,"3+VR")*3+COUNTIF(G130:G131,"3+VL")*3+COUNTIF(G130:G131,"VR+3")*3+COUNTIF(G130:G131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VR+2")*2+COUNTIF(G136:G137,"VL+2")*2+COUNTIF(G136:G137,"=3")*3+COUNTIF(G136:G137,"3+VR")*3+COUNTIF(G136:G137,"3+VL")*3+COUNTIF(G136:G137,"VR+3")*3+COUNTIF(G136:G137,"VL+3")*3)+(COUNTIF(G142:G147,"=1")*1+COUNTIF(G142:G147,"1+VR")*1+COUNTIF(G142:G147,"1+VL")*1+COUNTIF(G142:G147,"1+VR+VL")*1+COUNTIF(G142:G147,"VR+1")*1+COUNTIF(G142:G147,"VL+1")*1+COUNTIF(G142:G147,"=2")*2+COUNTIF(G142:G147,"2+VR")*2+COUNTIF(G142:G147,"2+VL")*2+COUNTIF(G142:G147,"VR+2")*2+COUNTIF(G142:G147,"VL+2")*2+COUNTIF(G142:G147,"=3")*3+COUNTIF(G142:G147,"3+VR")*3+COUNTIF(G142:G147,"3+VL")*3+COUNTIF(G142:G147,"VR+3")*3+COUNTIF(G142:G147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VR+2")*2+COUNTIF(G152:G156,"VL+2")*2+COUNTIF(G152:G156,"=3")*3+COUNTIF(G152:G156,"3+VR")*3+COUNTIF(G152:G156,"3+VL")*3+COUNTIF(G152:G156,"VR+3")*3+COUNTIF(G152:G156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VR+2")*2+COUNTIF(G161:G163,"VL+2")*2+COUNTIF(G161:G163,"=3")*3+COUNTIF(G161:G163,"3+VR")*3+COUNTIF(G161:G163,"3+VL")*3+COUNTIF(G161:G163,"VR+3")*3+COUNTIF(G161:G163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VR+2")*2+COUNTIF(G168:G168,"VL+2")*2+COUNTIF(G168:G168,"=3")*3+COUNTIF(G168:G168,"3+VR")*3+COUNTIF(G168:G168,"3+VL")*3+COUNTIF(G168:G168,"VR+3")*3+COUNTIF(G168:G168,"VL+3")*3)+(COUNTIF(P8:P14,"=1")*1+COUNTIF(P8:P14,"1+VR")*1+COUNTIF(P8:P14,"1+VL")*1+COUNTIF(P8:P14,"1+VR+VL")*1+COUNTIF(P8:P14,"VR+1")*1+COUNTIF(P8:P14,"VL+1")*1+COUNTIF(P8:P14,"=2")*2+COUNTIF(P8:P14,"2+VR")*2+COUNTIF(P8:P14,"2+VL")*2+COUNTIF(P8:P14,"VR+2")*2+COUNTIF(P8:P14,"VL+2")*2+COUNTIF(P8:P14,"=3")*3+COUNTIF(P8:P14,"3+VR")*3+COUNTIF(P8:P14,"3+VL")*3+COUNTIF(P8:P14,"VR+3")*3+COUNTIF(P8:P14,"VL+3")*3)+(COUNTIF(P19:P25,"=1")*1+COUNTIF(P19:P25,"1+VR")*1+COUNTIF(P19:P25,"1+VL")*1+COUNTIF(P19:P25,"1+VR+VL")*1+COUNTIF(P19:P25,"VR+1")*1+COUNTIF(P19:P25,"VL+1")*1+COUNTIF(P19:P25,"=2")*2+COUNTIF(P19:P25,"2+VR")*2+COUNTIF(P19:P25,"2+VL")*2+COUNTIF(P19:P25,"VR+2")*2+COUNTIF(P19:P25,"VL+2")*2+COUNTIF(P19:P25,"=3")*3+COUNTIF(P19:P25,"3+VR")*3+COUNTIF(P19:P25,"3+VL")*3+COUNTIF(P19:P25,"VR+3")*3+COUNTIF(P19:P25,"VL+3")*3)</f>
        <v/>
      </c>
      <c r="H3" s="23">
        <f>(COUNTIF(H8:H16,"=1")*1+COUNTIF(H8:H16,"1+VR")*1+COUNTIF(H8:H16,"1+VL")*1+COUNTIF(H8:H16,"1+VR+VL")*1+COUNTIF(H8:H16,"VR+1")*1+COUNTIF(H8:H16,"VL+1")*1+COUNTIF(H8:H16,"=2")*2+COUNTIF(H8:H16,"2+VR")*2+COUNTIF(H8:H16,"2+VL")*2+COUNTIF(H8:H16,"VR+2")*2+COUNTIF(H8:H16,"VL+2")*2+COUNTIF(H8:H16,"=3")*3+COUNTIF(H8:H16,"3+VR")*3+COUNTIF(H8:H16,"3+VL")*3+COUNTIF(H8:H16,"VR+3")*3+COUNTIF(H8:H16,"VL+3")*3)+(COUNTIF(H21:H25,"=1")*1+COUNTIF(H21:H25,"1+VR")*1+COUNTIF(H21:H25,"1+VL")*1+COUNTIF(H21:H25,"1+VR+VL")*1+COUNTIF(H21:H25,"VR+1")*1+COUNTIF(H21:H25,"VL+1")*1+COUNTIF(H21:H25,"=2")*2+COUNTIF(H21:H25,"2+VR")*2+COUNTIF(H21:H25,"2+VL")*2+COUNTIF(H21:H25,"VR+2")*2+COUNTIF(H21:H25,"VL+2")*2+COUNTIF(H21:H25,"=3")*3+COUNTIF(H21:H25,"3+VR")*3+COUNTIF(H21:H25,"3+VL")*3+COUNTIF(H21:H25,"VR+3")*3+COUNTIF(H21:H25,"VL+3")*3)+(COUNTIF(H30:H37,"=1")*1+COUNTIF(H30:H37,"1+VR")*1+COUNTIF(H30:H37,"1+VL")*1+COUNTIF(H30:H37,"1+VR+VL")*1+COUNTIF(H30:H37,"VR+1")*1+COUNTIF(H30:H37,"VL+1")*1+COUNTIF(H30:H37,"=2")*2+COUNTIF(H30:H37,"2+VR")*2+COUNTIF(H30:H37,"2+VL")*2+COUNTIF(H30:H37,"VR+2")*2+COUNTIF(H30:H37,"VL+2")*2+COUNTIF(H30:H37,"=3")*3+COUNTIF(H30:H37,"3+VR")*3+COUNTIF(H30:H37,"3+VL")*3+COUNTIF(H30:H37,"VR+3")*3+COUNTIF(H30:H37,"VL+3")*3)+(COUNTIF(H42:H50,"=1")*1+COUNTIF(H42:H50,"1+VR")*1+COUNTIF(H42:H50,"1+VL")*1+COUNTIF(H42:H50,"1+VR+VL")*1+COUNTIF(H42:H50,"VR+1")*1+COUNTIF(H42:H50,"VL+1")*1+COUNTIF(H42:H50,"=2")*2+COUNTIF(H42:H50,"2+VR")*2+COUNTIF(H42:H50,"2+VL")*2+COUNTIF(H42:H50,"VR+2")*2+COUNTIF(H42:H50,"VL+2")*2+COUNTIF(H42:H50,"=3")*3+COUNTIF(H42:H50,"3+VR")*3+COUNTIF(H42:H50,"3+VL")*3+COUNTIF(H42:H50,"VR+3")*3+COUNTIF(H42:H50,"VL+3")*3)+(COUNTIF(H55:H63,"=1")*1+COUNTIF(H55:H63,"1+VR")*1+COUNTIF(H55:H63,"1+VL")*1+COUNTIF(H55:H63,"1+VR+VL")*1+COUNTIF(H55:H63,"VR+1")*1+COUNTIF(H55:H63,"VL+1")*1+COUNTIF(H55:H63,"=2")*2+COUNTIF(H55:H63,"2+VR")*2+COUNTIF(H55:H63,"2+VL")*2+COUNTIF(H55:H63,"VR+2")*2+COUNTIF(H55:H63,"VL+2")*2+COUNTIF(H55:H63,"=3")*3+COUNTIF(H55:H63,"3+VR")*3+COUNTIF(H55:H63,"3+VL")*3+COUNTIF(H55:H63,"VR+3")*3+COUNTIF(H55:H63,"VL+3")*3)+(COUNTIF(H68:H75,"=1")*1+COUNTIF(H68:H75,"1+VR")*1+COUNTIF(H68:H75,"1+VL")*1+COUNTIF(H68:H75,"1+VR+VL")*1+COUNTIF(H68:H75,"VR+1")*1+COUNTIF(H68:H75,"VL+1")*1+COUNTIF(H68:H75,"=2")*2+COUNTIF(H68:H75,"2+VR")*2+COUNTIF(H68:H75,"2+VL")*2+COUNTIF(H68:H75,"VR+2")*2+COUNTIF(H68:H75,"VL+2")*2+COUNTIF(H68:H75,"=3")*3+COUNTIF(H68:H75,"3+VR")*3+COUNTIF(H68:H75,"3+VL")*3+COUNTIF(H68:H75,"VR+3")*3+COUNTIF(H68:H75,"VL+3")*3)+(COUNTIF(H80:H83,"=1")*1+COUNTIF(H80:H83,"1+VR")*1+COUNTIF(H80:H83,"1+VL")*1+COUNTIF(H80:H83,"1+VR+VL")*1+COUNTIF(H80:H83,"VR+1")*1+COUNTIF(H80:H83,"VL+1")*1+COUNTIF(H80:H83,"=2")*2+COUNTIF(H80:H83,"2+VR")*2+COUNTIF(H80:H83,"2+VL")*2+COUNTIF(H80:H83,"VR+2")*2+COUNTIF(H80:H83,"VL+2")*2+COUNTIF(H80:H83,"=3")*3+COUNTIF(H80:H83,"3+VR")*3+COUNTIF(H80:H83,"3+VL")*3+COUNTIF(H80:H83,"VR+3")*3+COUNTIF(H80:H83,"VL+3")*3)+(COUNTIF(H88:H91,"=1")*1+COUNTIF(H88:H91,"1+VR")*1+COUNTIF(H88:H91,"1+VL")*1+COUNTIF(H88:H91,"1+VR+VL")*1+COUNTIF(H88:H91,"VR+1")*1+COUNTIF(H88:H91,"VL+1")*1+COUNTIF(H88:H91,"=2")*2+COUNTIF(H88:H91,"2+VR")*2+COUNTIF(H88:H91,"2+VL")*2+COUNTIF(H88:H91,"VR+2")*2+COUNTIF(H88:H91,"VL+2")*2+COUNTIF(H88:H91,"=3")*3+COUNTIF(H88:H91,"3+VR")*3+COUNTIF(H88:H91,"3+VL")*3+COUNTIF(H88:H91,"VR+3")*3+COUNTIF(H88:H91,"VL+3")*3)+(COUNTIF(H96:H105,"=1")*1+COUNTIF(H96:H105,"1+VR")*1+COUNTIF(H96:H105,"1+VL")*1+COUNTIF(H96:H105,"1+VR+VL")*1+COUNTIF(H96:H105,"VR+1")*1+COUNTIF(H96:H105,"VL+1")*1+COUNTIF(H96:H105,"=2")*2+COUNTIF(H96:H105,"2+VR")*2+COUNTIF(H96:H105,"2+VL")*2+COUNTIF(H96:H105,"VR+2")*2+COUNTIF(H96:H105,"VL+2")*2+COUNTIF(H96:H105,"=3")*3+COUNTIF(H96:H105,"3+VR")*3+COUNTIF(H96:H105,"3+VL")*3+COUNTIF(H96:H105,"VR+3")*3+COUNTIF(H96:H105,"VL+3")*3)+(COUNTIF(H110:H115,"=1")*1+COUNTIF(H110:H115,"1+VR")*1+COUNTIF(H110:H115,"1+VL")*1+COUNTIF(H110:H115,"1+VR+VL")*1+COUNTIF(H110:H115,"VR+1")*1+COUNTIF(H110:H115,"VL+1")*1+COUNTIF(H110:H115,"=2")*2+COUNTIF(H110:H115,"2+VR")*2+COUNTIF(H110:H115,"2+VL")*2+COUNTIF(H110:H115,"VR+2")*2+COUNTIF(H110:H115,"VL+2")*2+COUNTIF(H110:H115,"=3")*3+COUNTIF(H110:H115,"3+VR")*3+COUNTIF(H110:H115,"3+VL")*3+COUNTIF(H110:H115,"VR+3")*3+COUNTIF(H110:H115,"VL+3")*3)+(COUNTIF(H120:H125,"=1")*1+COUNTIF(H120:H125,"1+VR")*1+COUNTIF(H120:H125,"1+VL")*1+COUNTIF(H120:H125,"1+VR+VL")*1+COUNTIF(H120:H125,"VR+1")*1+COUNTIF(H120:H125,"VL+1")*1+COUNTIF(H120:H125,"=2")*2+COUNTIF(H120:H125,"2+VR")*2+COUNTIF(H120:H125,"2+VL")*2+COUNTIF(H120:H125,"VR+2")*2+COUNTIF(H120:H125,"VL+2")*2+COUNTIF(H120:H125,"=3")*3+COUNTIF(H120:H125,"3+VR")*3+COUNTIF(H120:H125,"3+VL")*3+COUNTIF(H120:H125,"VR+3")*3+COUNTIF(H120:H125,"VL+3")*3)+(COUNTIF(H130:H131,"=1")*1+COUNTIF(H130:H131,"1+VR")*1+COUNTIF(H130:H131,"1+VL")*1+COUNTIF(H130:H131,"1+VR+VL")*1+COUNTIF(H130:H131,"VR+1")*1+COUNTIF(H130:H131,"VL+1")*1+COUNTIF(H130:H131,"=2")*2+COUNTIF(H130:H131,"2+VR")*2+COUNTIF(H130:H131,"2+VL")*2+COUNTIF(H130:H131,"VR+2")*2+COUNTIF(H130:H131,"VL+2")*2+COUNTIF(H130:H131,"=3")*3+COUNTIF(H130:H131,"3+VR")*3+COUNTIF(H130:H131,"3+VL")*3+COUNTIF(H130:H131,"VR+3")*3+COUNTIF(H130:H131,"VL+3")*3)+(COUNTIF(H136:H137,"=1")*1+COUNTIF(H136:H137,"1+VR")*1+COUNTIF(H136:H137,"1+VL")*1+COUNTIF(H136:H137,"1+VR+VL")*1+COUNTIF(H136:H137,"VR+1")*1+COUNTIF(H136:H137,"VL+1")*1+COUNTIF(H136:H137,"=2")*2+COUNTIF(H136:H137,"2+VR")*2+COUNTIF(H136:H137,"2+VL")*2+COUNTIF(H136:H137,"VR+2")*2+COUNTIF(H136:H137,"VL+2")*2+COUNTIF(H136:H137,"=3")*3+COUNTIF(H136:H137,"3+VR")*3+COUNTIF(H136:H137,"3+VL")*3+COUNTIF(H136:H137,"VR+3")*3+COUNTIF(H136:H137,"VL+3")*3)+(COUNTIF(H142:H147,"=1")*1+COUNTIF(H142:H147,"1+VR")*1+COUNTIF(H142:H147,"1+VL")*1+COUNTIF(H142:H147,"1+VR+VL")*1+COUNTIF(H142:H147,"VR+1")*1+COUNTIF(H142:H147,"VL+1")*1+COUNTIF(H142:H147,"=2")*2+COUNTIF(H142:H147,"2+VR")*2+COUNTIF(H142:H147,"2+VL")*2+COUNTIF(H142:H147,"VR+2")*2+COUNTIF(H142:H147,"VL+2")*2+COUNTIF(H142:H147,"=3")*3+COUNTIF(H142:H147,"3+VR")*3+COUNTIF(H142:H147,"3+VL")*3+COUNTIF(H142:H147,"VR+3")*3+COUNTIF(H142:H147,"VL+3")*3)+(COUNTIF(H152:H156,"=1")*1+COUNTIF(H152:H156,"1+VR")*1+COUNTIF(H152:H156,"1+VL")*1+COUNTIF(H152:H156,"1+VR+VL")*1+COUNTIF(H152:H156,"VR+1")*1+COUNTIF(H152:H156,"VL+1")*1+COUNTIF(H152:H156,"=2")*2+COUNTIF(H152:H156,"2+VR")*2+COUNTIF(H152:H156,"2+VL")*2+COUNTIF(H152:H156,"VR+2")*2+COUNTIF(H152:H156,"VL+2")*2+COUNTIF(H152:H156,"=3")*3+COUNTIF(H152:H156,"3+VR")*3+COUNTIF(H152:H156,"3+VL")*3+COUNTIF(H152:H156,"VR+3")*3+COUNTIF(H152:H156,"VL+3")*3)+(COUNTIF(H161:H163,"=1")*1+COUNTIF(H161:H163,"1+VR")*1+COUNTIF(H161:H163,"1+VL")*1+COUNTIF(H161:H163,"1+VR+VL")*1+COUNTIF(H161:H163,"VR+1")*1+COUNTIF(H161:H163,"VL+1")*1+COUNTIF(H161:H163,"=2")*2+COUNTIF(H161:H163,"2+VR")*2+COUNTIF(H161:H163,"2+VL")*2+COUNTIF(H161:H163,"VR+2")*2+COUNTIF(H161:H163,"VL+2")*2+COUNTIF(H161:H163,"=3")*3+COUNTIF(H161:H163,"3+VR")*3+COUNTIF(H161:H163,"3+VL")*3+COUNTIF(H161:H163,"VR+3")*3+COUNTIF(H161:H163,"VL+3")*3)+(COUNTIF(H168:H168,"=1")*1+COUNTIF(H168:H168,"1+VR")*1+COUNTIF(H168:H168,"1+VL")*1+COUNTIF(H168:H168,"1+VR+VL")*1+COUNTIF(H168:H168,"VR+1")*1+COUNTIF(H168:H168,"VL+1")*1+COUNTIF(H168:H168,"=2")*2+COUNTIF(H168:H168,"2+VR")*2+COUNTIF(H168:H168,"2+VL")*2+COUNTIF(H168:H168,"VR+2")*2+COUNTIF(H168:H168,"VL+2")*2+COUNTIF(H168:H168,"=3")*3+COUNTIF(H168:H168,"3+VR")*3+COUNTIF(H168:H168,"3+VL")*3+COUNTIF(H168:H168,"VR+3")*3+COUNTIF(H168:H168,"VL+3")*3)+(COUNTIF(Q8:Q14,"=1")*1+COUNTIF(Q8:Q14,"1+VR")*1+COUNTIF(Q8:Q14,"1+VL")*1+COUNTIF(Q8:Q14,"1+VR+VL")*1+COUNTIF(Q8:Q14,"VR+1")*1+COUNTIF(Q8:Q14,"VL+1")*1+COUNTIF(Q8:Q14,"=2")*2+COUNTIF(Q8:Q14,"2+VR")*2+COUNTIF(Q8:Q14,"2+VL")*2+COUNTIF(Q8:Q14,"VR+2")*2+COUNTIF(Q8:Q14,"VL+2")*2+COUNTIF(Q8:Q14,"=3")*3+COUNTIF(Q8:Q14,"3+VR")*3+COUNTIF(Q8:Q14,"3+VL")*3+COUNTIF(Q8:Q14,"VR+3")*3+COUNTIF(Q8:Q14,"VL+3")*3)+(COUNTIF(Q19:Q25,"=1")*1+COUNTIF(Q19:Q25,"1+VR")*1+COUNTIF(Q19:Q25,"1+VL")*1+COUNTIF(Q19:Q25,"1+VR+VL")*1+COUNTIF(Q19:Q25,"VR+1")*1+COUNTIF(Q19:Q25,"VL+1")*1+COUNTIF(Q19:Q25,"=2")*2+COUNTIF(Q19:Q25,"2+VR")*2+COUNTIF(Q19:Q25,"2+VL")*2+COUNTIF(Q19:Q25,"VR+2")*2+COUNTIF(Q19:Q25,"VL+2")*2+COUNTIF(Q19:Q25,"=3")*3+COUNTIF(Q19:Q25,"3+VR")*3+COUNTIF(Q19:Q25,"3+VL")*3+COUNTIF(Q19:Q25,"VR+3")*3+COUNTIF(Q19:Q25,"VL+3")*3)</f>
        <v/>
      </c>
    </row>
    <row r="4">
      <c r="A4" s="22" t="inlineStr">
        <is>
          <t>VR</t>
        </is>
      </c>
      <c r="B4" s="23">
        <f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/>
      </c>
      <c r="C4" s="23">
        <f>(COUNTIF(C8:C16,"=VR")+COUNTIF(C8:C16,"1+VR")+COUNTIF(C8:C16,"2+VR")+COUNTIF(C8:C16,"3+VR")+COUNTIF(C8:C16,"VR+1")+COUNTIF(C8:C16,"VR+2")+COUNTIF(C8:C16,"VR+3")+COUNTIF(C8:C16,"1+VR+VL")+COUNTIF(C8:C16,"VR+VL+1"))+(COUNTIF(C21:C25,"=VR")+COUNTIF(C21:C25,"1+VR")+COUNTIF(C21:C25,"2+VR")+COUNTIF(C21:C25,"3+VR")+COUNTIF(C21:C25,"VR+1")+COUNTIF(C21:C25,"VR+2")+COUNTIF(C21:C25,"VR+3")+COUNTIF(C21:C25,"1+VR+VL")+COUNTIF(C21:C25,"VR+VL+1"))+(COUNTIF(C30:C37,"=VR")+COUNTIF(C30:C37,"1+VR")+COUNTIF(C30:C37,"2+VR")+COUNTIF(C30:C37,"3+VR")+COUNTIF(C30:C37,"VR+1")+COUNTIF(C30:C37,"VR+2")+COUNTIF(C30:C37,"VR+3")+COUNTIF(C30:C37,"1+VR+VL")+COUNTIF(C30:C37,"VR+VL+1"))+(COUNTIF(C42:C50,"=VR")+COUNTIF(C42:C50,"1+VR")+COUNTIF(C42:C50,"2+VR")+COUNTIF(C42:C50,"3+VR")+COUNTIF(C42:C50,"VR+1")+COUNTIF(C42:C50,"VR+2")+COUNTIF(C42:C50,"VR+3")+COUNTIF(C42:C50,"1+VR+VL")+COUNTIF(C42:C50,"VR+VL+1"))+(COUNTIF(C55:C63,"=VR")+COUNTIF(C55:C63,"1+VR")+COUNTIF(C55:C63,"2+VR")+COUNTIF(C55:C63,"3+VR")+COUNTIF(C55:C63,"VR+1")+COUNTIF(C55:C63,"VR+2")+COUNTIF(C55:C63,"VR+3")+COUNTIF(C55:C63,"1+VR+VL")+COUNTIF(C55:C63,"VR+VL+1"))+(COUNTIF(C68:C75,"=VR")+COUNTIF(C68:C75,"1+VR")+COUNTIF(C68:C75,"2+VR")+COUNTIF(C68:C75,"3+VR")+COUNTIF(C68:C75,"VR+1")+COUNTIF(C68:C75,"VR+2")+COUNTIF(C68:C75,"VR+3")+COUNTIF(C68:C75,"1+VR+VL")+COUNTIF(C68:C75,"VR+VL+1"))+(COUNTIF(C80:C83,"=VR")+COUNTIF(C80:C83,"1+VR")+COUNTIF(C80:C83,"2+VR")+COUNTIF(C80:C83,"3+VR")+COUNTIF(C80:C83,"VR+1")+COUNTIF(C80:C83,"VR+2")+COUNTIF(C80:C83,"VR+3")+COUNTIF(C80:C83,"1+VR+VL")+COUNTIF(C80:C83,"VR+VL+1"))+(COUNTIF(C88:C91,"=VR")+COUNTIF(C88:C91,"1+VR")+COUNTIF(C88:C91,"2+VR")+COUNTIF(C88:C91,"3+VR")+COUNTIF(C88:C91,"VR+1")+COUNTIF(C88:C91,"VR+2")+COUNTIF(C88:C91,"VR+3")+COUNTIF(C88:C91,"1+VR+VL")+COUNTIF(C88:C91,"VR+VL+1"))+(COUNTIF(C96:C105,"=VR")+COUNTIF(C96:C105,"1+VR")+COUNTIF(C96:C105,"2+VR")+COUNTIF(C96:C105,"3+VR")+COUNTIF(C96:C105,"VR+1")+COUNTIF(C96:C105,"VR+2")+COUNTIF(C96:C105,"VR+3")+COUNTIF(C96:C105,"1+VR+VL")+COUNTIF(C96:C105,"VR+VL+1"))+(COUNTIF(C110:C115,"=VR")+COUNTIF(C110:C115,"1+VR")+COUNTIF(C110:C115,"2+VR")+COUNTIF(C110:C115,"3+VR")+COUNTIF(C110:C115,"VR+1")+COUNTIF(C110:C115,"VR+2")+COUNTIF(C110:C115,"VR+3")+COUNTIF(C110:C115,"1+VR+VL")+COUNTIF(C110:C115,"VR+VL+1"))+(COUNTIF(C120:C125,"=VR")+COUNTIF(C120:C125,"1+VR")+COUNTIF(C120:C125,"2+VR")+COUNTIF(C120:C125,"3+VR")+COUNTIF(C120:C125,"VR+1")+COUNTIF(C120:C125,"VR+2")+COUNTIF(C120:C125,"VR+3")+COUNTIF(C120:C125,"1+VR+VL")+COUNTIF(C120:C125,"VR+VL+1"))+(COUNTIF(C130:C131,"=VR")+COUNTIF(C130:C131,"1+VR")+COUNTIF(C130:C131,"2+VR")+COUNTIF(C130:C131,"3+VR")+COUNTIF(C130:C131,"VR+1")+COUNTIF(C130:C131,"VR+2")+COUNTIF(C130:C131,"VR+3")+COUNTIF(C130:C131,"1+VR+VL")+COUNTIF(C130:C131,"VR+VL+1"))+(COUNTIF(C136:C137,"=VR")+COUNTIF(C136:C137,"1+VR")+COUNTIF(C136:C137,"2+VR")+COUNTIF(C136:C137,"3+VR")+COUNTIF(C136:C137,"VR+1")+COUNTIF(C136:C137,"VR+2")+COUNTIF(C136:C137,"VR+3")+COUNTIF(C136:C137,"1+VR+VL")+COUNTIF(C136:C137,"VR+VL+1"))+(COUNTIF(C142:C147,"=VR")+COUNTIF(C142:C147,"1+VR")+COUNTIF(C142:C147,"2+VR")+COUNTIF(C142:C147,"3+VR")+COUNTIF(C142:C147,"VR+1")+COUNTIF(C142:C147,"VR+2")+COUNTIF(C142:C147,"VR+3")+COUNTIF(C142:C147,"1+VR+VL")+COUNTIF(C142:C147,"VR+VL+1"))+(COUNTIF(C152:C156,"=VR")+COUNTIF(C152:C156,"1+VR")+COUNTIF(C152:C156,"2+VR")+COUNTIF(C152:C156,"3+VR")+COUNTIF(C152:C156,"VR+1")+COUNTIF(C152:C156,"VR+2")+COUNTIF(C152:C156,"VR+3")+COUNTIF(C152:C156,"1+VR+VL")+COUNTIF(C152:C156,"VR+VL+1"))+(COUNTIF(C161:C163,"=VR")+COUNTIF(C161:C163,"1+VR")+COUNTIF(C161:C163,"2+VR")+COUNTIF(C161:C163,"3+VR")+COUNTIF(C161:C163,"VR+1")+COUNTIF(C161:C163,"VR+2")+COUNTIF(C161:C163,"VR+3")+COUNTIF(C161:C163,"1+VR+VL")+COUNTIF(C161:C163,"VR+VL+1"))+(COUNTIF(C168:C168,"=VR")+COUNTIF(C168:C168,"1+VR")+COUNTIF(C168:C168,"2+VR")+COUNTIF(C168:C168,"3+VR")+COUNTIF(C168:C168,"VR+1")+COUNTIF(C168:C168,"VR+2")+COUNTIF(C168:C168,"VR+3")+COUNTIF(C168:C168,"1+VR+VL")+COUNTIF(C168:C168,"VR+VL+1"))+(COUNTIF(L8:L14,"=VR")+COUNTIF(L8:L14,"1+VR")+COUNTIF(L8:L14,"2+VR")+COUNTIF(L8:L14,"3+VR")+COUNTIF(L8:L14,"VR+1")+COUNTIF(L8:L14,"VR+2")+COUNTIF(L8:L14,"VR+3")+COUNTIF(L8:L14,"1+VR+VL")+COUNTIF(L8:L14,"VR+VL+1"))+(COUNTIF(L19:L25,"=VR")+COUNTIF(L19:L25,"1+VR")+COUNTIF(L19:L25,"2+VR")+COUNTIF(L19:L25,"3+VR")+COUNTIF(L19:L25,"VR+1")+COUNTIF(L19:L25,"VR+2")+COUNTIF(L19:L25,"VR+3")+COUNTIF(L19:L25,"1+VR+VL")+COUNTIF(L19:L25,"VR+VL+1"))</f>
        <v/>
      </c>
      <c r="D4" s="23">
        <f>(COUNTIF(D8:D16,"=VR")+COUNTIF(D8:D16,"1+VR")+COUNTIF(D8:D16,"2+VR")+COUNTIF(D8:D16,"3+VR")+COUNTIF(D8:D16,"VR+1")+COUNTIF(D8:D16,"VR+2")+COUNTIF(D8:D16,"VR+3")+COUNTIF(D8:D16,"1+VR+VL")+COUNTIF(D8:D16,"VR+VL+1"))+(COUNTIF(D21:D25,"=VR")+COUNTIF(D21:D25,"1+VR")+COUNTIF(D21:D25,"2+VR")+COUNTIF(D21:D25,"3+VR")+COUNTIF(D21:D25,"VR+1")+COUNTIF(D21:D25,"VR+2")+COUNTIF(D21:D25,"VR+3")+COUNTIF(D21:D25,"1+VR+VL")+COUNTIF(D21:D25,"VR+VL+1"))+(COUNTIF(D30:D37,"=VR")+COUNTIF(D30:D37,"1+VR")+COUNTIF(D30:D37,"2+VR")+COUNTIF(D30:D37,"3+VR")+COUNTIF(D30:D37,"VR+1")+COUNTIF(D30:D37,"VR+2")+COUNTIF(D30:D37,"VR+3")+COUNTIF(D30:D37,"1+VR+VL")+COUNTIF(D30:D37,"VR+VL+1"))+(COUNTIF(D42:D50,"=VR")+COUNTIF(D42:D50,"1+VR")+COUNTIF(D42:D50,"2+VR")+COUNTIF(D42:D50,"3+VR")+COUNTIF(D42:D50,"VR+1")+COUNTIF(D42:D50,"VR+2")+COUNTIF(D42:D50,"VR+3")+COUNTIF(D42:D50,"1+VR+VL")+COUNTIF(D42:D50,"VR+VL+1"))+(COUNTIF(D55:D63,"=VR")+COUNTIF(D55:D63,"1+VR")+COUNTIF(D55:D63,"2+VR")+COUNTIF(D55:D63,"3+VR")+COUNTIF(D55:D63,"VR+1")+COUNTIF(D55:D63,"VR+2")+COUNTIF(D55:D63,"VR+3")+COUNTIF(D55:D63,"1+VR+VL")+COUNTIF(D55:D63,"VR+VL+1"))+(COUNTIF(D68:D75,"=VR")+COUNTIF(D68:D75,"1+VR")+COUNTIF(D68:D75,"2+VR")+COUNTIF(D68:D75,"3+VR")+COUNTIF(D68:D75,"VR+1")+COUNTIF(D68:D75,"VR+2")+COUNTIF(D68:D75,"VR+3")+COUNTIF(D68:D75,"1+VR+VL")+COUNTIF(D68:D75,"VR+VL+1"))+(COUNTIF(D80:D83,"=VR")+COUNTIF(D80:D83,"1+VR")+COUNTIF(D80:D83,"2+VR")+COUNTIF(D80:D83,"3+VR")+COUNTIF(D80:D83,"VR+1")+COUNTIF(D80:D83,"VR+2")+COUNTIF(D80:D83,"VR+3")+COUNTIF(D80:D83,"1+VR+VL")+COUNTIF(D80:D83,"VR+VL+1"))+(COUNTIF(D88:D91,"=VR")+COUNTIF(D88:D91,"1+VR")+COUNTIF(D88:D91,"2+VR")+COUNTIF(D88:D91,"3+VR")+COUNTIF(D88:D91,"VR+1")+COUNTIF(D88:D91,"VR+2")+COUNTIF(D88:D91,"VR+3")+COUNTIF(D88:D91,"1+VR+VL")+COUNTIF(D88:D91,"VR+VL+1"))+(COUNTIF(D96:D105,"=VR")+COUNTIF(D96:D105,"1+VR")+COUNTIF(D96:D105,"2+VR")+COUNTIF(D96:D105,"3+VR")+COUNTIF(D96:D105,"VR+1")+COUNTIF(D96:D105,"VR+2")+COUNTIF(D96:D105,"VR+3")+COUNTIF(D96:D105,"1+VR+VL")+COUNTIF(D96:D105,"VR+VL+1"))+(COUNTIF(D110:D115,"=VR")+COUNTIF(D110:D115,"1+VR")+COUNTIF(D110:D115,"2+VR")+COUNTIF(D110:D115,"3+VR")+COUNTIF(D110:D115,"VR+1")+COUNTIF(D110:D115,"VR+2")+COUNTIF(D110:D115,"VR+3")+COUNTIF(D110:D115,"1+VR+VL")+COUNTIF(D110:D115,"VR+VL+1"))+(COUNTIF(D120:D125,"=VR")+COUNTIF(D120:D125,"1+VR")+COUNTIF(D120:D125,"2+VR")+COUNTIF(D120:D125,"3+VR")+COUNTIF(D120:D125,"VR+1")+COUNTIF(D120:D125,"VR+2")+COUNTIF(D120:D125,"VR+3")+COUNTIF(D120:D125,"1+VR+VL")+COUNTIF(D120:D125,"VR+VL+1"))+(COUNTIF(D130:D131,"=VR")+COUNTIF(D130:D131,"1+VR")+COUNTIF(D130:D131,"2+VR")+COUNTIF(D130:D131,"3+VR")+COUNTIF(D130:D131,"VR+1")+COUNTIF(D130:D131,"VR+2")+COUNTIF(D130:D131,"VR+3")+COUNTIF(D130:D131,"1+VR+VL")+COUNTIF(D130:D131,"VR+VL+1"))+(COUNTIF(D136:D137,"=VR")+COUNTIF(D136:D137,"1+VR")+COUNTIF(D136:D137,"2+VR")+COUNTIF(D136:D137,"3+VR")+COUNTIF(D136:D137,"VR+1")+COUNTIF(D136:D137,"VR+2")+COUNTIF(D136:D137,"VR+3")+COUNTIF(D136:D137,"1+VR+VL")+COUNTIF(D136:D137,"VR+VL+1"))+(COUNTIF(D142:D147,"=VR")+COUNTIF(D142:D147,"1+VR")+COUNTIF(D142:D147,"2+VR")+COUNTIF(D142:D147,"3+VR")+COUNTIF(D142:D147,"VR+1")+COUNTIF(D142:D147,"VR+2")+COUNTIF(D142:D147,"VR+3")+COUNTIF(D142:D147,"1+VR+VL")+COUNTIF(D142:D147,"VR+VL+1"))+(COUNTIF(D152:D156,"=VR")+COUNTIF(D152:D156,"1+VR")+COUNTIF(D152:D156,"2+VR")+COUNTIF(D152:D156,"3+VR")+COUNTIF(D152:D156,"VR+1")+COUNTIF(D152:D156,"VR+2")+COUNTIF(D152:D156,"VR+3")+COUNTIF(D152:D156,"1+VR+VL")+COUNTIF(D152:D156,"VR+VL+1"))+(COUNTIF(D161:D163,"=VR")+COUNTIF(D161:D163,"1+VR")+COUNTIF(D161:D163,"2+VR")+COUNTIF(D161:D163,"3+VR")+COUNTIF(D161:D163,"VR+1")+COUNTIF(D161:D163,"VR+2")+COUNTIF(D161:D163,"VR+3")+COUNTIF(D161:D163,"1+VR+VL")+COUNTIF(D161:D163,"VR+VL+1"))+(COUNTIF(D168:D168,"=VR")+COUNTIF(D168:D168,"1+VR")+COUNTIF(D168:D168,"2+VR")+COUNTIF(D168:D168,"3+VR")+COUNTIF(D168:D168,"VR+1")+COUNTIF(D168:D168,"VR+2")+COUNTIF(D168:D168,"VR+3")+COUNTIF(D168:D168,"1+VR+VL")+COUNTIF(D168:D168,"VR+VL+1"))+(COUNTIF(M8:M14,"=VR")+COUNTIF(M8:M14,"1+VR")+COUNTIF(M8:M14,"2+VR")+COUNTIF(M8:M14,"3+VR")+COUNTIF(M8:M14,"VR+1")+COUNTIF(M8:M14,"VR+2")+COUNTIF(M8:M14,"VR+3")+COUNTIF(M8:M14,"1+VR+VL")+COUNTIF(M8:M14,"VR+VL+1"))+(COUNTIF(M19:M25,"=VR")+COUNTIF(M19:M25,"1+VR")+COUNTIF(M19:M25,"2+VR")+COUNTIF(M19:M25,"3+VR")+COUNTIF(M19:M25,"VR+1")+COUNTIF(M19:M25,"VR+2")+COUNTIF(M19:M25,"VR+3")+COUNTIF(M19:M25,"1+VR+VL")+COUNTIF(M19:M25,"VR+VL+1"))</f>
        <v/>
      </c>
      <c r="E4" s="23">
        <f>(COUNTIF(E8:E16,"=VR")+COUNTIF(E8:E16,"1+VR")+COUNTIF(E8:E16,"2+VR")+COUNTIF(E8:E16,"3+VR")+COUNTIF(E8:E16,"VR+1")+COUNTIF(E8:E16,"VR+2")+COUNTIF(E8:E16,"VR+3")+COUNTIF(E8:E16,"1+VR+VL")+COUNTIF(E8:E16,"VR+VL+1"))+(COUNTIF(E21:E25,"=VR")+COUNTIF(E21:E25,"1+VR")+COUNTIF(E21:E25,"2+VR")+COUNTIF(E21:E25,"3+VR")+COUNTIF(E21:E25,"VR+1")+COUNTIF(E21:E25,"VR+2")+COUNTIF(E21:E25,"VR+3")+COUNTIF(E21:E25,"1+VR+VL")+COUNTIF(E21:E25,"VR+VL+1"))+(COUNTIF(E30:E37,"=VR")+COUNTIF(E30:E37,"1+VR")+COUNTIF(E30:E37,"2+VR")+COUNTIF(E30:E37,"3+VR")+COUNTIF(E30:E37,"VR+1")+COUNTIF(E30:E37,"VR+2")+COUNTIF(E30:E37,"VR+3")+COUNTIF(E30:E37,"1+VR+VL")+COUNTIF(E30:E37,"VR+VL+1"))+(COUNTIF(E42:E50,"=VR")+COUNTIF(E42:E50,"1+VR")+COUNTIF(E42:E50,"2+VR")+COUNTIF(E42:E50,"3+VR")+COUNTIF(E42:E50,"VR+1")+COUNTIF(E42:E50,"VR+2")+COUNTIF(E42:E50,"VR+3")+COUNTIF(E42:E50,"1+VR+VL")+COUNTIF(E42:E50,"VR+VL+1"))+(COUNTIF(E55:E63,"=VR")+COUNTIF(E55:E63,"1+VR")+COUNTIF(E55:E63,"2+VR")+COUNTIF(E55:E63,"3+VR")+COUNTIF(E55:E63,"VR+1")+COUNTIF(E55:E63,"VR+2")+COUNTIF(E55:E63,"VR+3")+COUNTIF(E55:E63,"1+VR+VL")+COUNTIF(E55:E63,"VR+VL+1"))+(COUNTIF(E68:E75,"=VR")+COUNTIF(E68:E75,"1+VR")+COUNTIF(E68:E75,"2+VR")+COUNTIF(E68:E75,"3+VR")+COUNTIF(E68:E75,"VR+1")+COUNTIF(E68:E75,"VR+2")+COUNTIF(E68:E75,"VR+3")+COUNTIF(E68:E75,"1+VR+VL")+COUNTIF(E68:E75,"VR+VL+1"))+(COUNTIF(E80:E83,"=VR")+COUNTIF(E80:E83,"1+VR")+COUNTIF(E80:E83,"2+VR")+COUNTIF(E80:E83,"3+VR")+COUNTIF(E80:E83,"VR+1")+COUNTIF(E80:E83,"VR+2")+COUNTIF(E80:E83,"VR+3")+COUNTIF(E80:E83,"1+VR+VL")+COUNTIF(E80:E83,"VR+VL+1"))+(COUNTIF(E88:E91,"=VR")+COUNTIF(E88:E91,"1+VR")+COUNTIF(E88:E91,"2+VR")+COUNTIF(E88:E91,"3+VR")+COUNTIF(E88:E91,"VR+1")+COUNTIF(E88:E91,"VR+2")+COUNTIF(E88:E91,"VR+3")+COUNTIF(E88:E91,"1+VR+VL")+COUNTIF(E88:E91,"VR+VL+1"))+(COUNTIF(E96:E105,"=VR")+COUNTIF(E96:E105,"1+VR")+COUNTIF(E96:E105,"2+VR")+COUNTIF(E96:E105,"3+VR")+COUNTIF(E96:E105,"VR+1")+COUNTIF(E96:E105,"VR+2")+COUNTIF(E96:E105,"VR+3")+COUNTIF(E96:E105,"1+VR+VL")+COUNTIF(E96:E105,"VR+VL+1"))+(COUNTIF(E110:E115,"=VR")+COUNTIF(E110:E115,"1+VR")+COUNTIF(E110:E115,"2+VR")+COUNTIF(E110:E115,"3+VR")+COUNTIF(E110:E115,"VR+1")+COUNTIF(E110:E115,"VR+2")+COUNTIF(E110:E115,"VR+3")+COUNTIF(E110:E115,"1+VR+VL")+COUNTIF(E110:E115,"VR+VL+1"))+(COUNTIF(E120:E125,"=VR")+COUNTIF(E120:E125,"1+VR")+COUNTIF(E120:E125,"2+VR")+COUNTIF(E120:E125,"3+VR")+COUNTIF(E120:E125,"VR+1")+COUNTIF(E120:E125,"VR+2")+COUNTIF(E120:E125,"VR+3")+COUNTIF(E120:E125,"1+VR+VL")+COUNTIF(E120:E125,"VR+VL+1"))+(COUNTIF(E130:E131,"=VR")+COUNTIF(E130:E131,"1+VR")+COUNTIF(E130:E131,"2+VR")+COUNTIF(E130:E131,"3+VR")+COUNTIF(E130:E131,"VR+1")+COUNTIF(E130:E131,"VR+2")+COUNTIF(E130:E131,"VR+3")+COUNTIF(E130:E131,"1+VR+VL")+COUNTIF(E130:E131,"VR+VL+1"))+(COUNTIF(E136:E137,"=VR")+COUNTIF(E136:E137,"1+VR")+COUNTIF(E136:E137,"2+VR")+COUNTIF(E136:E137,"3+VR")+COUNTIF(E136:E137,"VR+1")+COUNTIF(E136:E137,"VR+2")+COUNTIF(E136:E137,"VR+3")+COUNTIF(E136:E137,"1+VR+VL")+COUNTIF(E136:E137,"VR+VL+1"))+(COUNTIF(E142:E147,"=VR")+COUNTIF(E142:E147,"1+VR")+COUNTIF(E142:E147,"2+VR")+COUNTIF(E142:E147,"3+VR")+COUNTIF(E142:E147,"VR+1")+COUNTIF(E142:E147,"VR+2")+COUNTIF(E142:E147,"VR+3")+COUNTIF(E142:E147,"1+VR+VL")+COUNTIF(E142:E147,"VR+VL+1"))+(COUNTIF(E152:E156,"=VR")+COUNTIF(E152:E156,"1+VR")+COUNTIF(E152:E156,"2+VR")+COUNTIF(E152:E156,"3+VR")+COUNTIF(E152:E156,"VR+1")+COUNTIF(E152:E156,"VR+2")+COUNTIF(E152:E156,"VR+3")+COUNTIF(E152:E156,"1+VR+VL")+COUNTIF(E152:E156,"VR+VL+1"))+(COUNTIF(E161:E163,"=VR")+COUNTIF(E161:E163,"1+VR")+COUNTIF(E161:E163,"2+VR")+COUNTIF(E161:E163,"3+VR")+COUNTIF(E161:E163,"VR+1")+COUNTIF(E161:E163,"VR+2")+COUNTIF(E161:E163,"VR+3")+COUNTIF(E161:E163,"1+VR+VL")+COUNTIF(E161:E163,"VR+VL+1"))+(COUNTIF(E168:E168,"=VR")+COUNTIF(E168:E168,"1+VR")+COUNTIF(E168:E168,"2+VR")+COUNTIF(E168:E168,"3+VR")+COUNTIF(E168:E168,"VR+1")+COUNTIF(E168:E168,"VR+2")+COUNTIF(E168:E168,"VR+3")+COUNTIF(E168:E168,"1+VR+VL")+COUNTIF(E168:E168,"VR+VL+1"))+(COUNTIF(N8:N14,"=VR")+COUNTIF(N8:N14,"1+VR")+COUNTIF(N8:N14,"2+VR")+COUNTIF(N8:N14,"3+VR")+COUNTIF(N8:N14,"VR+1")+COUNTIF(N8:N14,"VR+2")+COUNTIF(N8:N14,"VR+3")+COUNTIF(N8:N14,"1+VR+VL")+COUNTIF(N8:N14,"VR+VL+1"))+(COUNTIF(N19:N25,"=VR")+COUNTIF(N19:N25,"1+VR")+COUNTIF(N19:N25,"2+VR")+COUNTIF(N19:N25,"3+VR")+COUNTIF(N19:N25,"VR+1")+COUNTIF(N19:N25,"VR+2")+COUNTIF(N19:N25,"VR+3")+COUNTIF(N19:N25,"1+VR+VL")+COUNTIF(N19:N25,"VR+VL+1"))</f>
        <v/>
      </c>
      <c r="F4" s="23">
        <f>(COUNTIF(F8:F16,"=VR")+COUNTIF(F8:F16,"1+VR")+COUNTIF(F8:F16,"2+VR")+COUNTIF(F8:F16,"3+VR")+COUNTIF(F8:F16,"VR+1")+COUNTIF(F8:F16,"VR+2")+COUNTIF(F8:F16,"VR+3")+COUNTIF(F8:F16,"1+VR+VL")+COUNTIF(F8:F16,"VR+VL+1"))+(COUNTIF(F21:F25,"=VR")+COUNTIF(F21:F25,"1+VR")+COUNTIF(F21:F25,"2+VR")+COUNTIF(F21:F25,"3+VR")+COUNTIF(F21:F25,"VR+1")+COUNTIF(F21:F25,"VR+2")+COUNTIF(F21:F25,"VR+3")+COUNTIF(F21:F25,"1+VR+VL")+COUNTIF(F21:F25,"VR+VL+1"))+(COUNTIF(F30:F37,"=VR")+COUNTIF(F30:F37,"1+VR")+COUNTIF(F30:F37,"2+VR")+COUNTIF(F30:F37,"3+VR")+COUNTIF(F30:F37,"VR+1")+COUNTIF(F30:F37,"VR+2")+COUNTIF(F30:F37,"VR+3")+COUNTIF(F30:F37,"1+VR+VL")+COUNTIF(F30:F37,"VR+VL+1"))+(COUNTIF(F42:F50,"=VR")+COUNTIF(F42:F50,"1+VR")+COUNTIF(F42:F50,"2+VR")+COUNTIF(F42:F50,"3+VR")+COUNTIF(F42:F50,"VR+1")+COUNTIF(F42:F50,"VR+2")+COUNTIF(F42:F50,"VR+3")+COUNTIF(F42:F50,"1+VR+VL")+COUNTIF(F42:F50,"VR+VL+1"))+(COUNTIF(F55:F63,"=VR")+COUNTIF(F55:F63,"1+VR")+COUNTIF(F55:F63,"2+VR")+COUNTIF(F55:F63,"3+VR")+COUNTIF(F55:F63,"VR+1")+COUNTIF(F55:F63,"VR+2")+COUNTIF(F55:F63,"VR+3")+COUNTIF(F55:F63,"1+VR+VL")+COUNTIF(F55:F63,"VR+VL+1"))+(COUNTIF(F68:F75,"=VR")+COUNTIF(F68:F75,"1+VR")+COUNTIF(F68:F75,"2+VR")+COUNTIF(F68:F75,"3+VR")+COUNTIF(F68:F75,"VR+1")+COUNTIF(F68:F75,"VR+2")+COUNTIF(F68:F75,"VR+3")+COUNTIF(F68:F75,"1+VR+VL")+COUNTIF(F68:F75,"VR+VL+1"))+(COUNTIF(F80:F83,"=VR")+COUNTIF(F80:F83,"1+VR")+COUNTIF(F80:F83,"2+VR")+COUNTIF(F80:F83,"3+VR")+COUNTIF(F80:F83,"VR+1")+COUNTIF(F80:F83,"VR+2")+COUNTIF(F80:F83,"VR+3")+COUNTIF(F80:F83,"1+VR+VL")+COUNTIF(F80:F83,"VR+VL+1"))+(COUNTIF(F88:F91,"=VR")+COUNTIF(F88:F91,"1+VR")+COUNTIF(F88:F91,"2+VR")+COUNTIF(F88:F91,"3+VR")+COUNTIF(F88:F91,"VR+1")+COUNTIF(F88:F91,"VR+2")+COUNTIF(F88:F91,"VR+3")+COUNTIF(F88:F91,"1+VR+VL")+COUNTIF(F88:F91,"VR+VL+1"))+(COUNTIF(F96:F105,"=VR")+COUNTIF(F96:F105,"1+VR")+COUNTIF(F96:F105,"2+VR")+COUNTIF(F96:F105,"3+VR")+COUNTIF(F96:F105,"VR+1")+COUNTIF(F96:F105,"VR+2")+COUNTIF(F96:F105,"VR+3")+COUNTIF(F96:F105,"1+VR+VL")+COUNTIF(F96:F105,"VR+VL+1"))+(COUNTIF(F110:F115,"=VR")+COUNTIF(F110:F115,"1+VR")+COUNTIF(F110:F115,"2+VR")+COUNTIF(F110:F115,"3+VR")+COUNTIF(F110:F115,"VR+1")+COUNTIF(F110:F115,"VR+2")+COUNTIF(F110:F115,"VR+3")+COUNTIF(F110:F115,"1+VR+VL")+COUNTIF(F110:F115,"VR+VL+1"))+(COUNTIF(F120:F125,"=VR")+COUNTIF(F120:F125,"1+VR")+COUNTIF(F120:F125,"2+VR")+COUNTIF(F120:F125,"3+VR")+COUNTIF(F120:F125,"VR+1")+COUNTIF(F120:F125,"VR+2")+COUNTIF(F120:F125,"VR+3")+COUNTIF(F120:F125,"1+VR+VL")+COUNTIF(F120:F125,"VR+VL+1"))+(COUNTIF(F130:F131,"=VR")+COUNTIF(F130:F131,"1+VR")+COUNTIF(F130:F131,"2+VR")+COUNTIF(F130:F131,"3+VR")+COUNTIF(F130:F131,"VR+1")+COUNTIF(F130:F131,"VR+2")+COUNTIF(F130:F131,"VR+3")+COUNTIF(F130:F131,"1+VR+VL")+COUNTIF(F130:F131,"VR+VL+1"))+(COUNTIF(F136:F137,"=VR")+COUNTIF(F136:F137,"1+VR")+COUNTIF(F136:F137,"2+VR")+COUNTIF(F136:F137,"3+VR")+COUNTIF(F136:F137,"VR+1")+COUNTIF(F136:F137,"VR+2")+COUNTIF(F136:F137,"VR+3")+COUNTIF(F136:F137,"1+VR+VL")+COUNTIF(F136:F137,"VR+VL+1"))+(COUNTIF(F142:F147,"=VR")+COUNTIF(F142:F147,"1+VR")+COUNTIF(F142:F147,"2+VR")+COUNTIF(F142:F147,"3+VR")+COUNTIF(F142:F147,"VR+1")+COUNTIF(F142:F147,"VR+2")+COUNTIF(F142:F147,"VR+3")+COUNTIF(F142:F147,"1+VR+VL")+COUNTIF(F142:F147,"VR+VL+1"))+(COUNTIF(F152:F156,"=VR")+COUNTIF(F152:F156,"1+VR")+COUNTIF(F152:F156,"2+VR")+COUNTIF(F152:F156,"3+VR")+COUNTIF(F152:F156,"VR+1")+COUNTIF(F152:F156,"VR+2")+COUNTIF(F152:F156,"VR+3")+COUNTIF(F152:F156,"1+VR+VL")+COUNTIF(F152:F156,"VR+VL+1"))+(COUNTIF(F161:F163,"=VR")+COUNTIF(F161:F163,"1+VR")+COUNTIF(F161:F163,"2+VR")+COUNTIF(F161:F163,"3+VR")+COUNTIF(F161:F163,"VR+1")+COUNTIF(F161:F163,"VR+2")+COUNTIF(F161:F163,"VR+3")+COUNTIF(F161:F163,"1+VR+VL")+COUNTIF(F161:F163,"VR+VL+1"))+(COUNTIF(F168:F168,"=VR")+COUNTIF(F168:F168,"1+VR")+COUNTIF(F168:F168,"2+VR")+COUNTIF(F168:F168,"3+VR")+COUNTIF(F168:F168,"VR+1")+COUNTIF(F168:F168,"VR+2")+COUNTIF(F168:F168,"VR+3")+COUNTIF(F168:F168,"1+VR+VL")+COUNTIF(F168:F168,"VR+VL+1"))+(COUNTIF(O8:O14,"=VR")+COUNTIF(O8:O14,"1+VR")+COUNTIF(O8:O14,"2+VR")+COUNTIF(O8:O14,"3+VR")+COUNTIF(O8:O14,"VR+1")+COUNTIF(O8:O14,"VR+2")+COUNTIF(O8:O14,"VR+3")+COUNTIF(O8:O14,"1+VR+VL")+COUNTIF(O8:O14,"VR+VL+1"))+(COUNTIF(O19:O25,"=VR")+COUNTIF(O19:O25,"1+VR")+COUNTIF(O19:O25,"2+VR")+COUNTIF(O19:O25,"3+VR")+COUNTIF(O19:O25,"VR+1")+COUNTIF(O19:O25,"VR+2")+COUNTIF(O19:O25,"VR+3")+COUNTIF(O19:O25,"1+VR+VL")+COUNTIF(O19:O25,"VR+VL+1"))</f>
        <v/>
      </c>
      <c r="G4" s="23">
        <f>(COUNTIF(G8:G16,"=VR")+COUNTIF(G8:G16,"1+VR")+COUNTIF(G8:G16,"2+VR")+COUNTIF(G8:G16,"3+VR")+COUNTIF(G8:G16,"VR+1")+COUNTIF(G8:G16,"VR+2")+COUNTIF(G8:G16,"VR+3")+COUNTIF(G8:G16,"1+VR+VL")+COUNTIF(G8:G16,"VR+VL+1"))+(COUNTIF(G21:G25,"=VR")+COUNTIF(G21:G25,"1+VR")+COUNTIF(G21:G25,"2+VR")+COUNTIF(G21:G25,"3+VR")+COUNTIF(G21:G25,"VR+1")+COUNTIF(G21:G25,"VR+2")+COUNTIF(G21:G25,"VR+3")+COUNTIF(G21:G25,"1+VR+VL")+COUNTIF(G21:G25,"VR+VL+1"))+(COUNTIF(G30:G37,"=VR")+COUNTIF(G30:G37,"1+VR")+COUNTIF(G30:G37,"2+VR")+COUNTIF(G30:G37,"3+VR")+COUNTIF(G30:G37,"VR+1")+COUNTIF(G30:G37,"VR+2")+COUNTIF(G30:G37,"VR+3")+COUNTIF(G30:G37,"1+VR+VL")+COUNTIF(G30:G37,"VR+VL+1"))+(COUNTIF(G42:G50,"=VR")+COUNTIF(G42:G50,"1+VR")+COUNTIF(G42:G50,"2+VR")+COUNTIF(G42:G50,"3+VR")+COUNTIF(G42:G50,"VR+1")+COUNTIF(G42:G50,"VR+2")+COUNTIF(G42:G50,"VR+3")+COUNTIF(G42:G50,"1+VR+VL")+COUNTIF(G42:G50,"VR+VL+1"))+(COUNTIF(G55:G63,"=VR")+COUNTIF(G55:G63,"1+VR")+COUNTIF(G55:G63,"2+VR")+COUNTIF(G55:G63,"3+VR")+COUNTIF(G55:G63,"VR+1")+COUNTIF(G55:G63,"VR+2")+COUNTIF(G55:G63,"VR+3")+COUNTIF(G55:G63,"1+VR+VL")+COUNTIF(G55:G63,"VR+VL+1"))+(COUNTIF(G68:G75,"=VR")+COUNTIF(G68:G75,"1+VR")+COUNTIF(G68:G75,"2+VR")+COUNTIF(G68:G75,"3+VR")+COUNTIF(G68:G75,"VR+1")+COUNTIF(G68:G75,"VR+2")+COUNTIF(G68:G75,"VR+3")+COUNTIF(G68:G75,"1+VR+VL")+COUNTIF(G68:G75,"VR+VL+1"))+(COUNTIF(G80:G83,"=VR")+COUNTIF(G80:G83,"1+VR")+COUNTIF(G80:G83,"2+VR")+COUNTIF(G80:G83,"3+VR")+COUNTIF(G80:G83,"VR+1")+COUNTIF(G80:G83,"VR+2")+COUNTIF(G80:G83,"VR+3")+COUNTIF(G80:G83,"1+VR+VL")+COUNTIF(G80:G83,"VR+VL+1"))+(COUNTIF(G88:G91,"=VR")+COUNTIF(G88:G91,"1+VR")+COUNTIF(G88:G91,"2+VR")+COUNTIF(G88:G91,"3+VR")+COUNTIF(G88:G91,"VR+1")+COUNTIF(G88:G91,"VR+2")+COUNTIF(G88:G91,"VR+3")+COUNTIF(G88:G91,"1+VR+VL")+COUNTIF(G88:G91,"VR+VL+1"))+(COUNTIF(G96:G105,"=VR")+COUNTIF(G96:G105,"1+VR")+COUNTIF(G96:G105,"2+VR")+COUNTIF(G96:G105,"3+VR")+COUNTIF(G96:G105,"VR+1")+COUNTIF(G96:G105,"VR+2")+COUNTIF(G96:G105,"VR+3")+COUNTIF(G96:G105,"1+VR+VL")+COUNTIF(G96:G105,"VR+VL+1"))+(COUNTIF(G110:G115,"=VR")+COUNTIF(G110:G115,"1+VR")+COUNTIF(G110:G115,"2+VR")+COUNTIF(G110:G115,"3+VR")+COUNTIF(G110:G115,"VR+1")+COUNTIF(G110:G115,"VR+2")+COUNTIF(G110:G115,"VR+3")+COUNTIF(G110:G115,"1+VR+VL")+COUNTIF(G110:G115,"VR+VL+1"))+(COUNTIF(G120:G125,"=VR")+COUNTIF(G120:G125,"1+VR")+COUNTIF(G120:G125,"2+VR")+COUNTIF(G120:G125,"3+VR")+COUNTIF(G120:G125,"VR+1")+COUNTIF(G120:G125,"VR+2")+COUNTIF(G120:G125,"VR+3")+COUNTIF(G120:G125,"1+VR+VL")+COUNTIF(G120:G125,"VR+VL+1"))+(COUNTIF(G130:G131,"=VR")+COUNTIF(G130:G131,"1+VR")+COUNTIF(G130:G131,"2+VR")+COUNTIF(G130:G131,"3+VR")+COUNTIF(G130:G131,"VR+1")+COUNTIF(G130:G131,"VR+2")+COUNTIF(G130:G131,"VR+3")+COUNTIF(G130:G131,"1+VR+VL")+COUNTIF(G130:G131,"VR+VL+1"))+(COUNTIF(G136:G137,"=VR")+COUNTIF(G136:G137,"1+VR")+COUNTIF(G136:G137,"2+VR")+COUNTIF(G136:G137,"3+VR")+COUNTIF(G136:G137,"VR+1")+COUNTIF(G136:G137,"VR+2")+COUNTIF(G136:G137,"VR+3")+COUNTIF(G136:G137,"1+VR+VL")+COUNTIF(G136:G137,"VR+VL+1"))+(COUNTIF(G142:G147,"=VR")+COUNTIF(G142:G147,"1+VR")+COUNTIF(G142:G147,"2+VR")+COUNTIF(G142:G147,"3+VR")+COUNTIF(G142:G147,"VR+1")+COUNTIF(G142:G147,"VR+2")+COUNTIF(G142:G147,"VR+3")+COUNTIF(G142:G147,"1+VR+VL")+COUNTIF(G142:G147,"VR+VL+1"))+(COUNTIF(G152:G156,"=VR")+COUNTIF(G152:G156,"1+VR")+COUNTIF(G152:G156,"2+VR")+COUNTIF(G152:G156,"3+VR")+COUNTIF(G152:G156,"VR+1")+COUNTIF(G152:G156,"VR+2")+COUNTIF(G152:G156,"VR+3")+COUNTIF(G152:G156,"1+VR+VL")+COUNTIF(G152:G156,"VR+VL+1"))+(COUNTIF(G161:G163,"=VR")+COUNTIF(G161:G163,"1+VR")+COUNTIF(G161:G163,"2+VR")+COUNTIF(G161:G163,"3+VR")+COUNTIF(G161:G163,"VR+1")+COUNTIF(G161:G163,"VR+2")+COUNTIF(G161:G163,"VR+3")+COUNTIF(G161:G163,"1+VR+VL")+COUNTIF(G161:G163,"VR+VL+1"))+(COUNTIF(G168:G168,"=VR")+COUNTIF(G168:G168,"1+VR")+COUNTIF(G168:G168,"2+VR")+COUNTIF(G168:G168,"3+VR")+COUNTIF(G168:G168,"VR+1")+COUNTIF(G168:G168,"VR+2")+COUNTIF(G168:G168,"VR+3")+COUNTIF(G168:G168,"1+VR+VL")+COUNTIF(G168:G168,"VR+VL+1"))+(COUNTIF(P8:P14,"=VR")+COUNTIF(P8:P14,"1+VR")+COUNTIF(P8:P14,"2+VR")+COUNTIF(P8:P14,"3+VR")+COUNTIF(P8:P14,"VR+1")+COUNTIF(P8:P14,"VR+2")+COUNTIF(P8:P14,"VR+3")+COUNTIF(P8:P14,"1+VR+VL")+COUNTIF(P8:P14,"VR+VL+1"))+(COUNTIF(P19:P25,"=VR")+COUNTIF(P19:P25,"1+VR")+COUNTIF(P19:P25,"2+VR")+COUNTIF(P19:P25,"3+VR")+COUNTIF(P19:P25,"VR+1")+COUNTIF(P19:P25,"VR+2")+COUNTIF(P19:P25,"VR+3")+COUNTIF(P19:P25,"1+VR+VL")+COUNTIF(P19:P25,"VR+VL+1"))</f>
        <v/>
      </c>
      <c r="H4" s="23">
        <f>(COUNTIF(H8:H16,"=VR")+COUNTIF(H8:H16,"1+VR")+COUNTIF(H8:H16,"2+VR")+COUNTIF(H8:H16,"3+VR")+COUNTIF(H8:H16,"VR+1")+COUNTIF(H8:H16,"VR+2")+COUNTIF(H8:H16,"VR+3")+COUNTIF(H8:H16,"1+VR+VL")+COUNTIF(H8:H16,"VR+VL+1"))+(COUNTIF(H21:H25,"=VR")+COUNTIF(H21:H25,"1+VR")+COUNTIF(H21:H25,"2+VR")+COUNTIF(H21:H25,"3+VR")+COUNTIF(H21:H25,"VR+1")+COUNTIF(H21:H25,"VR+2")+COUNTIF(H21:H25,"VR+3")+COUNTIF(H21:H25,"1+VR+VL")+COUNTIF(H21:H25,"VR+VL+1"))+(COUNTIF(H30:H37,"=VR")+COUNTIF(H30:H37,"1+VR")+COUNTIF(H30:H37,"2+VR")+COUNTIF(H30:H37,"3+VR")+COUNTIF(H30:H37,"VR+1")+COUNTIF(H30:H37,"VR+2")+COUNTIF(H30:H37,"VR+3")+COUNTIF(H30:H37,"1+VR+VL")+COUNTIF(H30:H37,"VR+VL+1"))+(COUNTIF(H42:H50,"=VR")+COUNTIF(H42:H50,"1+VR")+COUNTIF(H42:H50,"2+VR")+COUNTIF(H42:H50,"3+VR")+COUNTIF(H42:H50,"VR+1")+COUNTIF(H42:H50,"VR+2")+COUNTIF(H42:H50,"VR+3")+COUNTIF(H42:H50,"1+VR+VL")+COUNTIF(H42:H50,"VR+VL+1"))+(COUNTIF(H55:H63,"=VR")+COUNTIF(H55:H63,"1+VR")+COUNTIF(H55:H63,"2+VR")+COUNTIF(H55:H63,"3+VR")+COUNTIF(H55:H63,"VR+1")+COUNTIF(H55:H63,"VR+2")+COUNTIF(H55:H63,"VR+3")+COUNTIF(H55:H63,"1+VR+VL")+COUNTIF(H55:H63,"VR+VL+1"))+(COUNTIF(H68:H75,"=VR")+COUNTIF(H68:H75,"1+VR")+COUNTIF(H68:H75,"2+VR")+COUNTIF(H68:H75,"3+VR")+COUNTIF(H68:H75,"VR+1")+COUNTIF(H68:H75,"VR+2")+COUNTIF(H68:H75,"VR+3")+COUNTIF(H68:H75,"1+VR+VL")+COUNTIF(H68:H75,"VR+VL+1"))+(COUNTIF(H80:H83,"=VR")+COUNTIF(H80:H83,"1+VR")+COUNTIF(H80:H83,"2+VR")+COUNTIF(H80:H83,"3+VR")+COUNTIF(H80:H83,"VR+1")+COUNTIF(H80:H83,"VR+2")+COUNTIF(H80:H83,"VR+3")+COUNTIF(H80:H83,"1+VR+VL")+COUNTIF(H80:H83,"VR+VL+1"))+(COUNTIF(H88:H91,"=VR")+COUNTIF(H88:H91,"1+VR")+COUNTIF(H88:H91,"2+VR")+COUNTIF(H88:H91,"3+VR")+COUNTIF(H88:H91,"VR+1")+COUNTIF(H88:H91,"VR+2")+COUNTIF(H88:H91,"VR+3")+COUNTIF(H88:H91,"1+VR+VL")+COUNTIF(H88:H91,"VR+VL+1"))+(COUNTIF(H96:H105,"=VR")+COUNTIF(H96:H105,"1+VR")+COUNTIF(H96:H105,"2+VR")+COUNTIF(H96:H105,"3+VR")+COUNTIF(H96:H105,"VR+1")+COUNTIF(H96:H105,"VR+2")+COUNTIF(H96:H105,"VR+3")+COUNTIF(H96:H105,"1+VR+VL")+COUNTIF(H96:H105,"VR+VL+1"))+(COUNTIF(H110:H115,"=VR")+COUNTIF(H110:H115,"1+VR")+COUNTIF(H110:H115,"2+VR")+COUNTIF(H110:H115,"3+VR")+COUNTIF(H110:H115,"VR+1")+COUNTIF(H110:H115,"VR+2")+COUNTIF(H110:H115,"VR+3")+COUNTIF(H110:H115,"1+VR+VL")+COUNTIF(H110:H115,"VR+VL+1"))+(COUNTIF(H120:H125,"=VR")+COUNTIF(H120:H125,"1+VR")+COUNTIF(H120:H125,"2+VR")+COUNTIF(H120:H125,"3+VR")+COUNTIF(H120:H125,"VR+1")+COUNTIF(H120:H125,"VR+2")+COUNTIF(H120:H125,"VR+3")+COUNTIF(H120:H125,"1+VR+VL")+COUNTIF(H120:H125,"VR+VL+1"))+(COUNTIF(H130:H131,"=VR")+COUNTIF(H130:H131,"1+VR")+COUNTIF(H130:H131,"2+VR")+COUNTIF(H130:H131,"3+VR")+COUNTIF(H130:H131,"VR+1")+COUNTIF(H130:H131,"VR+2")+COUNTIF(H130:H131,"VR+3")+COUNTIF(H130:H131,"1+VR+VL")+COUNTIF(H130:H131,"VR+VL+1"))+(COUNTIF(H136:H137,"=VR")+COUNTIF(H136:H137,"1+VR")+COUNTIF(H136:H137,"2+VR")+COUNTIF(H136:H137,"3+VR")+COUNTIF(H136:H137,"VR+1")+COUNTIF(H136:H137,"VR+2")+COUNTIF(H136:H137,"VR+3")+COUNTIF(H136:H137,"1+VR+VL")+COUNTIF(H136:H137,"VR+VL+1"))+(COUNTIF(H142:H147,"=VR")+COUNTIF(H142:H147,"1+VR")+COUNTIF(H142:H147,"2+VR")+COUNTIF(H142:H147,"3+VR")+COUNTIF(H142:H147,"VR+1")+COUNTIF(H142:H147,"VR+2")+COUNTIF(H142:H147,"VR+3")+COUNTIF(H142:H147,"1+VR+VL")+COUNTIF(H142:H147,"VR+VL+1"))+(COUNTIF(H152:H156,"=VR")+COUNTIF(H152:H156,"1+VR")+COUNTIF(H152:H156,"2+VR")+COUNTIF(H152:H156,"3+VR")+COUNTIF(H152:H156,"VR+1")+COUNTIF(H152:H156,"VR+2")+COUNTIF(H152:H156,"VR+3")+COUNTIF(H152:H156,"1+VR+VL")+COUNTIF(H152:H156,"VR+VL+1"))+(COUNTIF(H161:H163,"=VR")+COUNTIF(H161:H163,"1+VR")+COUNTIF(H161:H163,"2+VR")+COUNTIF(H161:H163,"3+VR")+COUNTIF(H161:H163,"VR+1")+COUNTIF(H161:H163,"VR+2")+COUNTIF(H161:H163,"VR+3")+COUNTIF(H161:H163,"1+VR+VL")+COUNTIF(H161:H163,"VR+VL+1"))+(COUNTIF(H168:H168,"=VR")+COUNTIF(H168:H168,"1+VR")+COUNTIF(H168:H168,"2+VR")+COUNTIF(H168:H168,"3+VR")+COUNTIF(H168:H168,"VR+1")+COUNTIF(H168:H168,"VR+2")+COUNTIF(H168:H168,"VR+3")+COUNTIF(H168:H168,"1+VR+VL")+COUNTIF(H168:H168,"VR+VL+1"))+(COUNTIF(Q8:Q14,"=VR")+COUNTIF(Q8:Q14,"1+VR")+COUNTIF(Q8:Q14,"2+VR")+COUNTIF(Q8:Q14,"3+VR")+COUNTIF(Q8:Q14,"VR+1")+COUNTIF(Q8:Q14,"VR+2")+COUNTIF(Q8:Q14,"VR+3")+COUNTIF(Q8:Q14,"1+VR+VL")+COUNTIF(Q8:Q14,"VR+VL+1"))+(COUNTIF(Q19:Q25,"=VR")+COUNTIF(Q19:Q25,"1+VR")+COUNTIF(Q19:Q25,"2+VR")+COUNTIF(Q19:Q25,"3+VR")+COUNTIF(Q19:Q25,"VR+1")+COUNTIF(Q19:Q25,"VR+2")+COUNTIF(Q19:Q25,"VR+3")+COUNTIF(Q19:Q25,"1+VR+VL")+COUNTIF(Q19:Q25,"VR+VL+1"))</f>
        <v/>
      </c>
    </row>
    <row r="5">
      <c r="A5" s="22" t="inlineStr">
        <is>
          <t>VL</t>
        </is>
      </c>
      <c r="B5" s="23">
        <f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/>
      </c>
      <c r="C5" s="23">
        <f>(COUNTIF(C8:C16,"=VL")+COUNTIF(C8:C16,"1+VL")+COUNTIF(C8:C16,"2+VL")+COUNTIF(C8:C16,"3+VL")+COUNTIF(C8:C16,"VL+1")+COUNTIF(C8:C16,"VL+2")+COUNTIF(C8:C16,"VL+3")+COUNTIF(C8:C16,"1+VR+VL")+COUNTIF(C8:C16,"VR+VL+1"))+(COUNTIF(C21:C25,"=VL")+COUNTIF(C21:C25,"1+VL")+COUNTIF(C21:C25,"2+VL")+COUNTIF(C21:C25,"3+VL")+COUNTIF(C21:C25,"VL+1")+COUNTIF(C21:C25,"VL+2")+COUNTIF(C21:C25,"VL+3")+COUNTIF(C21:C25,"1+VR+VL")+COUNTIF(C21:C25,"VR+VL+1"))+(COUNTIF(C30:C37,"=VL")+COUNTIF(C30:C37,"1+VL")+COUNTIF(C30:C37,"2+VL")+COUNTIF(C30:C37,"3+VL")+COUNTIF(C30:C37,"VL+1")+COUNTIF(C30:C37,"VL+2")+COUNTIF(C30:C37,"VL+3")+COUNTIF(C30:C37,"1+VR+VL")+COUNTIF(C30:C37,"VR+VL+1"))+(COUNTIF(C42:C50,"=VL")+COUNTIF(C42:C50,"1+VL")+COUNTIF(C42:C50,"2+VL")+COUNTIF(C42:C50,"3+VL")+COUNTIF(C42:C50,"VL+1")+COUNTIF(C42:C50,"VL+2")+COUNTIF(C42:C50,"VL+3")+COUNTIF(C42:C50,"1+VR+VL")+COUNTIF(C42:C50,"VR+VL+1"))+(COUNTIF(C55:C63,"=VL")+COUNTIF(C55:C63,"1+VL")+COUNTIF(C55:C63,"2+VL")+COUNTIF(C55:C63,"3+VL")+COUNTIF(C55:C63,"VL+1")+COUNTIF(C55:C63,"VL+2")+COUNTIF(C55:C63,"VL+3")+COUNTIF(C55:C63,"1+VR+VL")+COUNTIF(C55:C63,"VR+VL+1"))+(COUNTIF(C68:C75,"=VL")+COUNTIF(C68:C75,"1+VL")+COUNTIF(C68:C75,"2+VL")+COUNTIF(C68:C75,"3+VL")+COUNTIF(C68:C75,"VL+1")+COUNTIF(C68:C75,"VL+2")+COUNTIF(C68:C75,"VL+3")+COUNTIF(C68:C75,"1+VR+VL")+COUNTIF(C68:C75,"VR+VL+1"))+(COUNTIF(C80:C83,"=VL")+COUNTIF(C80:C83,"1+VL")+COUNTIF(C80:C83,"2+VL")+COUNTIF(C80:C83,"3+VL")+COUNTIF(C80:C83,"VL+1")+COUNTIF(C80:C83,"VL+2")+COUNTIF(C80:C83,"VL+3")+COUNTIF(C80:C83,"1+VR+VL")+COUNTIF(C80:C83,"VR+VL+1"))+(COUNTIF(C88:C91,"=VL")+COUNTIF(C88:C91,"1+VL")+COUNTIF(C88:C91,"2+VL")+COUNTIF(C88:C91,"3+VL")+COUNTIF(C88:C91,"VL+1")+COUNTIF(C88:C91,"VL+2")+COUNTIF(C88:C91,"VL+3")+COUNTIF(C88:C91,"1+VR+VL")+COUNTIF(C88:C91,"VR+VL+1"))+(COUNTIF(C96:C105,"=VL")+COUNTIF(C96:C105,"1+VL")+COUNTIF(C96:C105,"2+VL")+COUNTIF(C96:C105,"3+VL")+COUNTIF(C96:C105,"VL+1")+COUNTIF(C96:C105,"VL+2")+COUNTIF(C96:C105,"VL+3")+COUNTIF(C96:C105,"1+VR+VL")+COUNTIF(C96:C105,"VR+VL+1"))+(COUNTIF(C110:C115,"=VL")+COUNTIF(C110:C115,"1+VL")+COUNTIF(C110:C115,"2+VL")+COUNTIF(C110:C115,"3+VL")+COUNTIF(C110:C115,"VL+1")+COUNTIF(C110:C115,"VL+2")+COUNTIF(C110:C115,"VL+3")+COUNTIF(C110:C115,"1+VR+VL")+COUNTIF(C110:C115,"VR+VL+1"))+(COUNTIF(C120:C125,"=VL")+COUNTIF(C120:C125,"1+VL")+COUNTIF(C120:C125,"2+VL")+COUNTIF(C120:C125,"3+VL")+COUNTIF(C120:C125,"VL+1")+COUNTIF(C120:C125,"VL+2")+COUNTIF(C120:C125,"VL+3")+COUNTIF(C120:C125,"1+VR+VL")+COUNTIF(C120:C125,"VR+VL+1"))+(COUNTIF(C130:C131,"=VL")+COUNTIF(C130:C131,"1+VL")+COUNTIF(C130:C131,"2+VL")+COUNTIF(C130:C131,"3+VL")+COUNTIF(C130:C131,"VL+1")+COUNTIF(C130:C131,"VL+2")+COUNTIF(C130:C131,"VL+3")+COUNTIF(C130:C131,"1+VR+VL")+COUNTIF(C130:C131,"VR+VL+1"))+(COUNTIF(C136:C137,"=VL")+COUNTIF(C136:C137,"1+VL")+COUNTIF(C136:C137,"2+VL")+COUNTIF(C136:C137,"3+VL")+COUNTIF(C136:C137,"VL+1")+COUNTIF(C136:C137,"VL+2")+COUNTIF(C136:C137,"VL+3")+COUNTIF(C136:C137,"1+VR+VL")+COUNTIF(C136:C137,"VR+VL+1"))+(COUNTIF(C142:C147,"=VL")+COUNTIF(C142:C147,"1+VL")+COUNTIF(C142:C147,"2+VL")+COUNTIF(C142:C147,"3+VL")+COUNTIF(C142:C147,"VL+1")+COUNTIF(C142:C147,"VL+2")+COUNTIF(C142:C147,"VL+3")+COUNTIF(C142:C147,"1+VR+VL")+COUNTIF(C142:C147,"VR+VL+1"))+(COUNTIF(C152:C156,"=VL")+COUNTIF(C152:C156,"1+VL")+COUNTIF(C152:C156,"2+VL")+COUNTIF(C152:C156,"3+VL")+COUNTIF(C152:C156,"VL+1")+COUNTIF(C152:C156,"VL+2")+COUNTIF(C152:C156,"VL+3")+COUNTIF(C152:C156,"1+VR+VL")+COUNTIF(C152:C156,"VR+VL+1"))+(COUNTIF(C161:C163,"=VL")+COUNTIF(C161:C163,"1+VL")+COUNTIF(C161:C163,"2+VL")+COUNTIF(C161:C163,"3+VL")+COUNTIF(C161:C163,"VL+1")+COUNTIF(C161:C163,"VL+2")+COUNTIF(C161:C163,"VL+3")+COUNTIF(C161:C163,"1+VR+VL")+COUNTIF(C161:C163,"VR+VL+1"))+(COUNTIF(C168:C168,"=VL")+COUNTIF(C168:C168,"1+VL")+COUNTIF(C168:C168,"2+VL")+COUNTIF(C168:C168,"3+VL")+COUNTIF(C168:C168,"VL+1")+COUNTIF(C168:C168,"VL+2")+COUNTIF(C168:C168,"VL+3")+COUNTIF(C168:C168,"1+VR+VL")+COUNTIF(C168:C168,"VR+VL+1"))+(COUNTIF(L8:L14,"=VL")+COUNTIF(L8:L14,"1+VL")+COUNTIF(L8:L14,"2+VL")+COUNTIF(L8:L14,"3+VL")+COUNTIF(L8:L14,"VL+1")+COUNTIF(L8:L14,"VL+2")+COUNTIF(L8:L14,"VL+3")+COUNTIF(L8:L14,"1+VR+VL")+COUNTIF(L8:L14,"VR+VL+1"))+(COUNTIF(L19:L25,"=VL")+COUNTIF(L19:L25,"1+VL")+COUNTIF(L19:L25,"2+VL")+COUNTIF(L19:L25,"3+VL")+COUNTIF(L19:L25,"VL+1")+COUNTIF(L19:L25,"VL+2")+COUNTIF(L19:L25,"VL+3")+COUNTIF(L19:L25,"1+VR+VL")+COUNTIF(L19:L25,"VR+VL+1"))</f>
        <v/>
      </c>
      <c r="D5" s="23">
        <f>(COUNTIF(D8:D16,"=VL")+COUNTIF(D8:D16,"1+VL")+COUNTIF(D8:D16,"2+VL")+COUNTIF(D8:D16,"3+VL")+COUNTIF(D8:D16,"VL+1")+COUNTIF(D8:D16,"VL+2")+COUNTIF(D8:D16,"VL+3")+COUNTIF(D8:D16,"1+VR+VL")+COUNTIF(D8:D16,"VR+VL+1"))+(COUNTIF(D21:D25,"=VL")+COUNTIF(D21:D25,"1+VL")+COUNTIF(D21:D25,"2+VL")+COUNTIF(D21:D25,"3+VL")+COUNTIF(D21:D25,"VL+1")+COUNTIF(D21:D25,"VL+2")+COUNTIF(D21:D25,"VL+3")+COUNTIF(D21:D25,"1+VR+VL")+COUNTIF(D21:D25,"VR+VL+1"))+(COUNTIF(D30:D37,"=VL")+COUNTIF(D30:D37,"1+VL")+COUNTIF(D30:D37,"2+VL")+COUNTIF(D30:D37,"3+VL")+COUNTIF(D30:D37,"VL+1")+COUNTIF(D30:D37,"VL+2")+COUNTIF(D30:D37,"VL+3")+COUNTIF(D30:D37,"1+VR+VL")+COUNTIF(D30:D37,"VR+VL+1"))+(COUNTIF(D42:D50,"=VL")+COUNTIF(D42:D50,"1+VL")+COUNTIF(D42:D50,"2+VL")+COUNTIF(D42:D50,"3+VL")+COUNTIF(D42:D50,"VL+1")+COUNTIF(D42:D50,"VL+2")+COUNTIF(D42:D50,"VL+3")+COUNTIF(D42:D50,"1+VR+VL")+COUNTIF(D42:D50,"VR+VL+1"))+(COUNTIF(D55:D63,"=VL")+COUNTIF(D55:D63,"1+VL")+COUNTIF(D55:D63,"2+VL")+COUNTIF(D55:D63,"3+VL")+COUNTIF(D55:D63,"VL+1")+COUNTIF(D55:D63,"VL+2")+COUNTIF(D55:D63,"VL+3")+COUNTIF(D55:D63,"1+VR+VL")+COUNTIF(D55:D63,"VR+VL+1"))+(COUNTIF(D68:D75,"=VL")+COUNTIF(D68:D75,"1+VL")+COUNTIF(D68:D75,"2+VL")+COUNTIF(D68:D75,"3+VL")+COUNTIF(D68:D75,"VL+1")+COUNTIF(D68:D75,"VL+2")+COUNTIF(D68:D75,"VL+3")+COUNTIF(D68:D75,"1+VR+VL")+COUNTIF(D68:D75,"VR+VL+1"))+(COUNTIF(D80:D83,"=VL")+COUNTIF(D80:D83,"1+VL")+COUNTIF(D80:D83,"2+VL")+COUNTIF(D80:D83,"3+VL")+COUNTIF(D80:D83,"VL+1")+COUNTIF(D80:D83,"VL+2")+COUNTIF(D80:D83,"VL+3")+COUNTIF(D80:D83,"1+VR+VL")+COUNTIF(D80:D83,"VR+VL+1"))+(COUNTIF(D88:D91,"=VL")+COUNTIF(D88:D91,"1+VL")+COUNTIF(D88:D91,"2+VL")+COUNTIF(D88:D91,"3+VL")+COUNTIF(D88:D91,"VL+1")+COUNTIF(D88:D91,"VL+2")+COUNTIF(D88:D91,"VL+3")+COUNTIF(D88:D91,"1+VR+VL")+COUNTIF(D88:D91,"VR+VL+1"))+(COUNTIF(D96:D105,"=VL")+COUNTIF(D96:D105,"1+VL")+COUNTIF(D96:D105,"2+VL")+COUNTIF(D96:D105,"3+VL")+COUNTIF(D96:D105,"VL+1")+COUNTIF(D96:D105,"VL+2")+COUNTIF(D96:D105,"VL+3")+COUNTIF(D96:D105,"1+VR+VL")+COUNTIF(D96:D105,"VR+VL+1"))+(COUNTIF(D110:D115,"=VL")+COUNTIF(D110:D115,"1+VL")+COUNTIF(D110:D115,"2+VL")+COUNTIF(D110:D115,"3+VL")+COUNTIF(D110:D115,"VL+1")+COUNTIF(D110:D115,"VL+2")+COUNTIF(D110:D115,"VL+3")+COUNTIF(D110:D115,"1+VR+VL")+COUNTIF(D110:D115,"VR+VL+1"))+(COUNTIF(D120:D125,"=VL")+COUNTIF(D120:D125,"1+VL")+COUNTIF(D120:D125,"2+VL")+COUNTIF(D120:D125,"3+VL")+COUNTIF(D120:D125,"VL+1")+COUNTIF(D120:D125,"VL+2")+COUNTIF(D120:D125,"VL+3")+COUNTIF(D120:D125,"1+VR+VL")+COUNTIF(D120:D125,"VR+VL+1"))+(COUNTIF(D130:D131,"=VL")+COUNTIF(D130:D131,"1+VL")+COUNTIF(D130:D131,"2+VL")+COUNTIF(D130:D131,"3+VL")+COUNTIF(D130:D131,"VL+1")+COUNTIF(D130:D131,"VL+2")+COUNTIF(D130:D131,"VL+3")+COUNTIF(D130:D131,"1+VR+VL")+COUNTIF(D130:D131,"VR+VL+1"))+(COUNTIF(D136:D137,"=VL")+COUNTIF(D136:D137,"1+VL")+COUNTIF(D136:D137,"2+VL")+COUNTIF(D136:D137,"3+VL")+COUNTIF(D136:D137,"VL+1")+COUNTIF(D136:D137,"VL+2")+COUNTIF(D136:D137,"VL+3")+COUNTIF(D136:D137,"1+VR+VL")+COUNTIF(D136:D137,"VR+VL+1"))+(COUNTIF(D142:D147,"=VL")+COUNTIF(D142:D147,"1+VL")+COUNTIF(D142:D147,"2+VL")+COUNTIF(D142:D147,"3+VL")+COUNTIF(D142:D147,"VL+1")+COUNTIF(D142:D147,"VL+2")+COUNTIF(D142:D147,"VL+3")+COUNTIF(D142:D147,"1+VR+VL")+COUNTIF(D142:D147,"VR+VL+1"))+(COUNTIF(D152:D156,"=VL")+COUNTIF(D152:D156,"1+VL")+COUNTIF(D152:D156,"2+VL")+COUNTIF(D152:D156,"3+VL")+COUNTIF(D152:D156,"VL+1")+COUNTIF(D152:D156,"VL+2")+COUNTIF(D152:D156,"VL+3")+COUNTIF(D152:D156,"1+VR+VL")+COUNTIF(D152:D156,"VR+VL+1"))+(COUNTIF(D161:D163,"=VL")+COUNTIF(D161:D163,"1+VL")+COUNTIF(D161:D163,"2+VL")+COUNTIF(D161:D163,"3+VL")+COUNTIF(D161:D163,"VL+1")+COUNTIF(D161:D163,"VL+2")+COUNTIF(D161:D163,"VL+3")+COUNTIF(D161:D163,"1+VR+VL")+COUNTIF(D161:D163,"VR+VL+1"))+(COUNTIF(D168:D168,"=VL")+COUNTIF(D168:D168,"1+VL")+COUNTIF(D168:D168,"2+VL")+COUNTIF(D168:D168,"3+VL")+COUNTIF(D168:D168,"VL+1")+COUNTIF(D168:D168,"VL+2")+COUNTIF(D168:D168,"VL+3")+COUNTIF(D168:D168,"1+VR+VL")+COUNTIF(D168:D168,"VR+VL+1"))+(COUNTIF(M8:M14,"=VL")+COUNTIF(M8:M14,"1+VL")+COUNTIF(M8:M14,"2+VL")+COUNTIF(M8:M14,"3+VL")+COUNTIF(M8:M14,"VL+1")+COUNTIF(M8:M14,"VL+2")+COUNTIF(M8:M14,"VL+3")+COUNTIF(M8:M14,"1+VR+VL")+COUNTIF(M8:M14,"VR+VL+1"))+(COUNTIF(M19:M25,"=VL")+COUNTIF(M19:M25,"1+VL")+COUNTIF(M19:M25,"2+VL")+COUNTIF(M19:M25,"3+VL")+COUNTIF(M19:M25,"VL+1")+COUNTIF(M19:M25,"VL+2")+COUNTIF(M19:M25,"VL+3")+COUNTIF(M19:M25,"1+VR+VL")+COUNTIF(M19:M25,"VR+VL+1"))</f>
        <v/>
      </c>
      <c r="E5" s="23">
        <f>(COUNTIF(E8:E16,"=VL")+COUNTIF(E8:E16,"1+VL")+COUNTIF(E8:E16,"2+VL")+COUNTIF(E8:E16,"3+VL")+COUNTIF(E8:E16,"VL+1")+COUNTIF(E8:E16,"VL+2")+COUNTIF(E8:E16,"VL+3")+COUNTIF(E8:E16,"1+VR+VL")+COUNTIF(E8:E16,"VR+VL+1"))+(COUNTIF(E21:E25,"=VL")+COUNTIF(E21:E25,"1+VL")+COUNTIF(E21:E25,"2+VL")+COUNTIF(E21:E25,"3+VL")+COUNTIF(E21:E25,"VL+1")+COUNTIF(E21:E25,"VL+2")+COUNTIF(E21:E25,"VL+3")+COUNTIF(E21:E25,"1+VR+VL")+COUNTIF(E21:E25,"VR+VL+1"))+(COUNTIF(E30:E37,"=VL")+COUNTIF(E30:E37,"1+VL")+COUNTIF(E30:E37,"2+VL")+COUNTIF(E30:E37,"3+VL")+COUNTIF(E30:E37,"VL+1")+COUNTIF(E30:E37,"VL+2")+COUNTIF(E30:E37,"VL+3")+COUNTIF(E30:E37,"1+VR+VL")+COUNTIF(E30:E37,"VR+VL+1"))+(COUNTIF(E42:E50,"=VL")+COUNTIF(E42:E50,"1+VL")+COUNTIF(E42:E50,"2+VL")+COUNTIF(E42:E50,"3+VL")+COUNTIF(E42:E50,"VL+1")+COUNTIF(E42:E50,"VL+2")+COUNTIF(E42:E50,"VL+3")+COUNTIF(E42:E50,"1+VR+VL")+COUNTIF(E42:E50,"VR+VL+1"))+(COUNTIF(E55:E63,"=VL")+COUNTIF(E55:E63,"1+VL")+COUNTIF(E55:E63,"2+VL")+COUNTIF(E55:E63,"3+VL")+COUNTIF(E55:E63,"VL+1")+COUNTIF(E55:E63,"VL+2")+COUNTIF(E55:E63,"VL+3")+COUNTIF(E55:E63,"1+VR+VL")+COUNTIF(E55:E63,"VR+VL+1"))+(COUNTIF(E68:E75,"=VL")+COUNTIF(E68:E75,"1+VL")+COUNTIF(E68:E75,"2+VL")+COUNTIF(E68:E75,"3+VL")+COUNTIF(E68:E75,"VL+1")+COUNTIF(E68:E75,"VL+2")+COUNTIF(E68:E75,"VL+3")+COUNTIF(E68:E75,"1+VR+VL")+COUNTIF(E68:E75,"VR+VL+1"))+(COUNTIF(E80:E83,"=VL")+COUNTIF(E80:E83,"1+VL")+COUNTIF(E80:E83,"2+VL")+COUNTIF(E80:E83,"3+VL")+COUNTIF(E80:E83,"VL+1")+COUNTIF(E80:E83,"VL+2")+COUNTIF(E80:E83,"VL+3")+COUNTIF(E80:E83,"1+VR+VL")+COUNTIF(E80:E83,"VR+VL+1"))+(COUNTIF(E88:E91,"=VL")+COUNTIF(E88:E91,"1+VL")+COUNTIF(E88:E91,"2+VL")+COUNTIF(E88:E91,"3+VL")+COUNTIF(E88:E91,"VL+1")+COUNTIF(E88:E91,"VL+2")+COUNTIF(E88:E91,"VL+3")+COUNTIF(E88:E91,"1+VR+VL")+COUNTIF(E88:E91,"VR+VL+1"))+(COUNTIF(E96:E105,"=VL")+COUNTIF(E96:E105,"1+VL")+COUNTIF(E96:E105,"2+VL")+COUNTIF(E96:E105,"3+VL")+COUNTIF(E96:E105,"VL+1")+COUNTIF(E96:E105,"VL+2")+COUNTIF(E96:E105,"VL+3")+COUNTIF(E96:E105,"1+VR+VL")+COUNTIF(E96:E105,"VR+VL+1"))+(COUNTIF(E110:E115,"=VL")+COUNTIF(E110:E115,"1+VL")+COUNTIF(E110:E115,"2+VL")+COUNTIF(E110:E115,"3+VL")+COUNTIF(E110:E115,"VL+1")+COUNTIF(E110:E115,"VL+2")+COUNTIF(E110:E115,"VL+3")+COUNTIF(E110:E115,"1+VR+VL")+COUNTIF(E110:E115,"VR+VL+1"))+(COUNTIF(E120:E125,"=VL")+COUNTIF(E120:E125,"1+VL")+COUNTIF(E120:E125,"2+VL")+COUNTIF(E120:E125,"3+VL")+COUNTIF(E120:E125,"VL+1")+COUNTIF(E120:E125,"VL+2")+COUNTIF(E120:E125,"VL+3")+COUNTIF(E120:E125,"1+VR+VL")+COUNTIF(E120:E125,"VR+VL+1"))+(COUNTIF(E130:E131,"=VL")+COUNTIF(E130:E131,"1+VL")+COUNTIF(E130:E131,"2+VL")+COUNTIF(E130:E131,"3+VL")+COUNTIF(E130:E131,"VL+1")+COUNTIF(E130:E131,"VL+2")+COUNTIF(E130:E131,"VL+3")+COUNTIF(E130:E131,"1+VR+VL")+COUNTIF(E130:E131,"VR+VL+1"))+(COUNTIF(E136:E137,"=VL")+COUNTIF(E136:E137,"1+VL")+COUNTIF(E136:E137,"2+VL")+COUNTIF(E136:E137,"3+VL")+COUNTIF(E136:E137,"VL+1")+COUNTIF(E136:E137,"VL+2")+COUNTIF(E136:E137,"VL+3")+COUNTIF(E136:E137,"1+VR+VL")+COUNTIF(E136:E137,"VR+VL+1"))+(COUNTIF(E142:E147,"=VL")+COUNTIF(E142:E147,"1+VL")+COUNTIF(E142:E147,"2+VL")+COUNTIF(E142:E147,"3+VL")+COUNTIF(E142:E147,"VL+1")+COUNTIF(E142:E147,"VL+2")+COUNTIF(E142:E147,"VL+3")+COUNTIF(E142:E147,"1+VR+VL")+COUNTIF(E142:E147,"VR+VL+1"))+(COUNTIF(E152:E156,"=VL")+COUNTIF(E152:E156,"1+VL")+COUNTIF(E152:E156,"2+VL")+COUNTIF(E152:E156,"3+VL")+COUNTIF(E152:E156,"VL+1")+COUNTIF(E152:E156,"VL+2")+COUNTIF(E152:E156,"VL+3")+COUNTIF(E152:E156,"1+VR+VL")+COUNTIF(E152:E156,"VR+VL+1"))+(COUNTIF(E161:E163,"=VL")+COUNTIF(E161:E163,"1+VL")+COUNTIF(E161:E163,"2+VL")+COUNTIF(E161:E163,"3+VL")+COUNTIF(E161:E163,"VL+1")+COUNTIF(E161:E163,"VL+2")+COUNTIF(E161:E163,"VL+3")+COUNTIF(E161:E163,"1+VR+VL")+COUNTIF(E161:E163,"VR+VL+1"))+(COUNTIF(E168:E168,"=VL")+COUNTIF(E168:E168,"1+VL")+COUNTIF(E168:E168,"2+VL")+COUNTIF(E168:E168,"3+VL")+COUNTIF(E168:E168,"VL+1")+COUNTIF(E168:E168,"VL+2")+COUNTIF(E168:E168,"VL+3")+COUNTIF(E168:E168,"1+VR+VL")+COUNTIF(E168:E168,"VR+VL+1"))+(COUNTIF(N8:N14,"=VL")+COUNTIF(N8:N14,"1+VL")+COUNTIF(N8:N14,"2+VL")+COUNTIF(N8:N14,"3+VL")+COUNTIF(N8:N14,"VL+1")+COUNTIF(N8:N14,"VL+2")+COUNTIF(N8:N14,"VL+3")+COUNTIF(N8:N14,"1+VR+VL")+COUNTIF(N8:N14,"VR+VL+1"))+(COUNTIF(N19:N25,"=VL")+COUNTIF(N19:N25,"1+VL")+COUNTIF(N19:N25,"2+VL")+COUNTIF(N19:N25,"3+VL")+COUNTIF(N19:N25,"VL+1")+COUNTIF(N19:N25,"VL+2")+COUNTIF(N19:N25,"VL+3")+COUNTIF(N19:N25,"1+VR+VL")+COUNTIF(N19:N25,"VR+VL+1"))</f>
        <v/>
      </c>
      <c r="F5" s="23">
        <f>(COUNTIF(F8:F16,"=VL")+COUNTIF(F8:F16,"1+VL")+COUNTIF(F8:F16,"2+VL")+COUNTIF(F8:F16,"3+VL")+COUNTIF(F8:F16,"VL+1")+COUNTIF(F8:F16,"VL+2")+COUNTIF(F8:F16,"VL+3")+COUNTIF(F8:F16,"1+VR+VL")+COUNTIF(F8:F16,"VR+VL+1"))+(COUNTIF(F21:F25,"=VL")+COUNTIF(F21:F25,"1+VL")+COUNTIF(F21:F25,"2+VL")+COUNTIF(F21:F25,"3+VL")+COUNTIF(F21:F25,"VL+1")+COUNTIF(F21:F25,"VL+2")+COUNTIF(F21:F25,"VL+3")+COUNTIF(F21:F25,"1+VR+VL")+COUNTIF(F21:F25,"VR+VL+1"))+(COUNTIF(F30:F37,"=VL")+COUNTIF(F30:F37,"1+VL")+COUNTIF(F30:F37,"2+VL")+COUNTIF(F30:F37,"3+VL")+COUNTIF(F30:F37,"VL+1")+COUNTIF(F30:F37,"VL+2")+COUNTIF(F30:F37,"VL+3")+COUNTIF(F30:F37,"1+VR+VL")+COUNTIF(F30:F37,"VR+VL+1"))+(COUNTIF(F42:F50,"=VL")+COUNTIF(F42:F50,"1+VL")+COUNTIF(F42:F50,"2+VL")+COUNTIF(F42:F50,"3+VL")+COUNTIF(F42:F50,"VL+1")+COUNTIF(F42:F50,"VL+2")+COUNTIF(F42:F50,"VL+3")+COUNTIF(F42:F50,"1+VR+VL")+COUNTIF(F42:F50,"VR+VL+1"))+(COUNTIF(F55:F63,"=VL")+COUNTIF(F55:F63,"1+VL")+COUNTIF(F55:F63,"2+VL")+COUNTIF(F55:F63,"3+VL")+COUNTIF(F55:F63,"VL+1")+COUNTIF(F55:F63,"VL+2")+COUNTIF(F55:F63,"VL+3")+COUNTIF(F55:F63,"1+VR+VL")+COUNTIF(F55:F63,"VR+VL+1"))+(COUNTIF(F68:F75,"=VL")+COUNTIF(F68:F75,"1+VL")+COUNTIF(F68:F75,"2+VL")+COUNTIF(F68:F75,"3+VL")+COUNTIF(F68:F75,"VL+1")+COUNTIF(F68:F75,"VL+2")+COUNTIF(F68:F75,"VL+3")+COUNTIF(F68:F75,"1+VR+VL")+COUNTIF(F68:F75,"VR+VL+1"))+(COUNTIF(F80:F83,"=VL")+COUNTIF(F80:F83,"1+VL")+COUNTIF(F80:F83,"2+VL")+COUNTIF(F80:F83,"3+VL")+COUNTIF(F80:F83,"VL+1")+COUNTIF(F80:F83,"VL+2")+COUNTIF(F80:F83,"VL+3")+COUNTIF(F80:F83,"1+VR+VL")+COUNTIF(F80:F83,"VR+VL+1"))+(COUNTIF(F88:F91,"=VL")+COUNTIF(F88:F91,"1+VL")+COUNTIF(F88:F91,"2+VL")+COUNTIF(F88:F91,"3+VL")+COUNTIF(F88:F91,"VL+1")+COUNTIF(F88:F91,"VL+2")+COUNTIF(F88:F91,"VL+3")+COUNTIF(F88:F91,"1+VR+VL")+COUNTIF(F88:F91,"VR+VL+1"))+(COUNTIF(F96:F105,"=VL")+COUNTIF(F96:F105,"1+VL")+COUNTIF(F96:F105,"2+VL")+COUNTIF(F96:F105,"3+VL")+COUNTIF(F96:F105,"VL+1")+COUNTIF(F96:F105,"VL+2")+COUNTIF(F96:F105,"VL+3")+COUNTIF(F96:F105,"1+VR+VL")+COUNTIF(F96:F105,"VR+VL+1"))+(COUNTIF(F110:F115,"=VL")+COUNTIF(F110:F115,"1+VL")+COUNTIF(F110:F115,"2+VL")+COUNTIF(F110:F115,"3+VL")+COUNTIF(F110:F115,"VL+1")+COUNTIF(F110:F115,"VL+2")+COUNTIF(F110:F115,"VL+3")+COUNTIF(F110:F115,"1+VR+VL")+COUNTIF(F110:F115,"VR+VL+1"))+(COUNTIF(F120:F125,"=VL")+COUNTIF(F120:F125,"1+VL")+COUNTIF(F120:F125,"2+VL")+COUNTIF(F120:F125,"3+VL")+COUNTIF(F120:F125,"VL+1")+COUNTIF(F120:F125,"VL+2")+COUNTIF(F120:F125,"VL+3")+COUNTIF(F120:F125,"1+VR+VL")+COUNTIF(F120:F125,"VR+VL+1"))+(COUNTIF(F130:F131,"=VL")+COUNTIF(F130:F131,"1+VL")+COUNTIF(F130:F131,"2+VL")+COUNTIF(F130:F131,"3+VL")+COUNTIF(F130:F131,"VL+1")+COUNTIF(F130:F131,"VL+2")+COUNTIF(F130:F131,"VL+3")+COUNTIF(F130:F131,"1+VR+VL")+COUNTIF(F130:F131,"VR+VL+1"))+(COUNTIF(F136:F137,"=VL")+COUNTIF(F136:F137,"1+VL")+COUNTIF(F136:F137,"2+VL")+COUNTIF(F136:F137,"3+VL")+COUNTIF(F136:F137,"VL+1")+COUNTIF(F136:F137,"VL+2")+COUNTIF(F136:F137,"VL+3")+COUNTIF(F136:F137,"1+VR+VL")+COUNTIF(F136:F137,"VR+VL+1"))+(COUNTIF(F142:F147,"=VL")+COUNTIF(F142:F147,"1+VL")+COUNTIF(F142:F147,"2+VL")+COUNTIF(F142:F147,"3+VL")+COUNTIF(F142:F147,"VL+1")+COUNTIF(F142:F147,"VL+2")+COUNTIF(F142:F147,"VL+3")+COUNTIF(F142:F147,"1+VR+VL")+COUNTIF(F142:F147,"VR+VL+1"))+(COUNTIF(F152:F156,"=VL")+COUNTIF(F152:F156,"1+VL")+COUNTIF(F152:F156,"2+VL")+COUNTIF(F152:F156,"3+VL")+COUNTIF(F152:F156,"VL+1")+COUNTIF(F152:F156,"VL+2")+COUNTIF(F152:F156,"VL+3")+COUNTIF(F152:F156,"1+VR+VL")+COUNTIF(F152:F156,"VR+VL+1"))+(COUNTIF(F161:F163,"=VL")+COUNTIF(F161:F163,"1+VL")+COUNTIF(F161:F163,"2+VL")+COUNTIF(F161:F163,"3+VL")+COUNTIF(F161:F163,"VL+1")+COUNTIF(F161:F163,"VL+2")+COUNTIF(F161:F163,"VL+3")+COUNTIF(F161:F163,"1+VR+VL")+COUNTIF(F161:F163,"VR+VL+1"))+(COUNTIF(F168:F168,"=VL")+COUNTIF(F168:F168,"1+VL")+COUNTIF(F168:F168,"2+VL")+COUNTIF(F168:F168,"3+VL")+COUNTIF(F168:F168,"VL+1")+COUNTIF(F168:F168,"VL+2")+COUNTIF(F168:F168,"VL+3")+COUNTIF(F168:F168,"1+VR+VL")+COUNTIF(F168:F168,"VR+VL+1"))+(COUNTIF(O8:O14,"=VL")+COUNTIF(O8:O14,"1+VL")+COUNTIF(O8:O14,"2+VL")+COUNTIF(O8:O14,"3+VL")+COUNTIF(O8:O14,"VL+1")+COUNTIF(O8:O14,"VL+2")+COUNTIF(O8:O14,"VL+3")+COUNTIF(O8:O14,"1+VR+VL")+COUNTIF(O8:O14,"VR+VL+1"))+(COUNTIF(O19:O25,"=VL")+COUNTIF(O19:O25,"1+VL")+COUNTIF(O19:O25,"2+VL")+COUNTIF(O19:O25,"3+VL")+COUNTIF(O19:O25,"VL+1")+COUNTIF(O19:O25,"VL+2")+COUNTIF(O19:O25,"VL+3")+COUNTIF(O19:O25,"1+VR+VL")+COUNTIF(O19:O25,"VR+VL+1"))</f>
        <v/>
      </c>
      <c r="G5" s="23">
        <f>(COUNTIF(G8:G16,"=VL")+COUNTIF(G8:G16,"1+VL")+COUNTIF(G8:G16,"2+VL")+COUNTIF(G8:G16,"3+VL")+COUNTIF(G8:G16,"VL+1")+COUNTIF(G8:G16,"VL+2")+COUNTIF(G8:G16,"VL+3")+COUNTIF(G8:G16,"1+VR+VL")+COUNTIF(G8:G16,"VR+VL+1"))+(COUNTIF(G21:G25,"=VL")+COUNTIF(G21:G25,"1+VL")+COUNTIF(G21:G25,"2+VL")+COUNTIF(G21:G25,"3+VL")+COUNTIF(G21:G25,"VL+1")+COUNTIF(G21:G25,"VL+2")+COUNTIF(G21:G25,"VL+3")+COUNTIF(G21:G25,"1+VR+VL")+COUNTIF(G21:G25,"VR+VL+1"))+(COUNTIF(G30:G37,"=VL")+COUNTIF(G30:G37,"1+VL")+COUNTIF(G30:G37,"2+VL")+COUNTIF(G30:G37,"3+VL")+COUNTIF(G30:G37,"VL+1")+COUNTIF(G30:G37,"VL+2")+COUNTIF(G30:G37,"VL+3")+COUNTIF(G30:G37,"1+VR+VL")+COUNTIF(G30:G37,"VR+VL+1"))+(COUNTIF(G42:G50,"=VL")+COUNTIF(G42:G50,"1+VL")+COUNTIF(G42:G50,"2+VL")+COUNTIF(G42:G50,"3+VL")+COUNTIF(G42:G50,"VL+1")+COUNTIF(G42:G50,"VL+2")+COUNTIF(G42:G50,"VL+3")+COUNTIF(G42:G50,"1+VR+VL")+COUNTIF(G42:G50,"VR+VL+1"))+(COUNTIF(G55:G63,"=VL")+COUNTIF(G55:G63,"1+VL")+COUNTIF(G55:G63,"2+VL")+COUNTIF(G55:G63,"3+VL")+COUNTIF(G55:G63,"VL+1")+COUNTIF(G55:G63,"VL+2")+COUNTIF(G55:G63,"VL+3")+COUNTIF(G55:G63,"1+VR+VL")+COUNTIF(G55:G63,"VR+VL+1"))+(COUNTIF(G68:G75,"=VL")+COUNTIF(G68:G75,"1+VL")+COUNTIF(G68:G75,"2+VL")+COUNTIF(G68:G75,"3+VL")+COUNTIF(G68:G75,"VL+1")+COUNTIF(G68:G75,"VL+2")+COUNTIF(G68:G75,"VL+3")+COUNTIF(G68:G75,"1+VR+VL")+COUNTIF(G68:G75,"VR+VL+1"))+(COUNTIF(G80:G83,"=VL")+COUNTIF(G80:G83,"1+VL")+COUNTIF(G80:G83,"2+VL")+COUNTIF(G80:G83,"3+VL")+COUNTIF(G80:G83,"VL+1")+COUNTIF(G80:G83,"VL+2")+COUNTIF(G80:G83,"VL+3")+COUNTIF(G80:G83,"1+VR+VL")+COUNTIF(G80:G83,"VR+VL+1"))+(COUNTIF(G88:G91,"=VL")+COUNTIF(G88:G91,"1+VL")+COUNTIF(G88:G91,"2+VL")+COUNTIF(G88:G91,"3+VL")+COUNTIF(G88:G91,"VL+1")+COUNTIF(G88:G91,"VL+2")+COUNTIF(G88:G91,"VL+3")+COUNTIF(G88:G91,"1+VR+VL")+COUNTIF(G88:G91,"VR+VL+1"))+(COUNTIF(G96:G105,"=VL")+COUNTIF(G96:G105,"1+VL")+COUNTIF(G96:G105,"2+VL")+COUNTIF(G96:G105,"3+VL")+COUNTIF(G96:G105,"VL+1")+COUNTIF(G96:G105,"VL+2")+COUNTIF(G96:G105,"VL+3")+COUNTIF(G96:G105,"1+VR+VL")+COUNTIF(G96:G105,"VR+VL+1"))+(COUNTIF(G110:G115,"=VL")+COUNTIF(G110:G115,"1+VL")+COUNTIF(G110:G115,"2+VL")+COUNTIF(G110:G115,"3+VL")+COUNTIF(G110:G115,"VL+1")+COUNTIF(G110:G115,"VL+2")+COUNTIF(G110:G115,"VL+3")+COUNTIF(G110:G115,"1+VR+VL")+COUNTIF(G110:G115,"VR+VL+1"))+(COUNTIF(G120:G125,"=VL")+COUNTIF(G120:G125,"1+VL")+COUNTIF(G120:G125,"2+VL")+COUNTIF(G120:G125,"3+VL")+COUNTIF(G120:G125,"VL+1")+COUNTIF(G120:G125,"VL+2")+COUNTIF(G120:G125,"VL+3")+COUNTIF(G120:G125,"1+VR+VL")+COUNTIF(G120:G125,"VR+VL+1"))+(COUNTIF(G130:G131,"=VL")+COUNTIF(G130:G131,"1+VL")+COUNTIF(G130:G131,"2+VL")+COUNTIF(G130:G131,"3+VL")+COUNTIF(G130:G131,"VL+1")+COUNTIF(G130:G131,"VL+2")+COUNTIF(G130:G131,"VL+3")+COUNTIF(G130:G131,"1+VR+VL")+COUNTIF(G130:G131,"VR+VL+1"))+(COUNTIF(G136:G137,"=VL")+COUNTIF(G136:G137,"1+VL")+COUNTIF(G136:G137,"2+VL")+COUNTIF(G136:G137,"3+VL")+COUNTIF(G136:G137,"VL+1")+COUNTIF(G136:G137,"VL+2")+COUNTIF(G136:G137,"VL+3")+COUNTIF(G136:G137,"1+VR+VL")+COUNTIF(G136:G137,"VR+VL+1"))+(COUNTIF(G142:G147,"=VL")+COUNTIF(G142:G147,"1+VL")+COUNTIF(G142:G147,"2+VL")+COUNTIF(G142:G147,"3+VL")+COUNTIF(G142:G147,"VL+1")+COUNTIF(G142:G147,"VL+2")+COUNTIF(G142:G147,"VL+3")+COUNTIF(G142:G147,"1+VR+VL")+COUNTIF(G142:G147,"VR+VL+1"))+(COUNTIF(G152:G156,"=VL")+COUNTIF(G152:G156,"1+VL")+COUNTIF(G152:G156,"2+VL")+COUNTIF(G152:G156,"3+VL")+COUNTIF(G152:G156,"VL+1")+COUNTIF(G152:G156,"VL+2")+COUNTIF(G152:G156,"VL+3")+COUNTIF(G152:G156,"1+VR+VL")+COUNTIF(G152:G156,"VR+VL+1"))+(COUNTIF(G161:G163,"=VL")+COUNTIF(G161:G163,"1+VL")+COUNTIF(G161:G163,"2+VL")+COUNTIF(G161:G163,"3+VL")+COUNTIF(G161:G163,"VL+1")+COUNTIF(G161:G163,"VL+2")+COUNTIF(G161:G163,"VL+3")+COUNTIF(G161:G163,"1+VR+VL")+COUNTIF(G161:G163,"VR+VL+1"))+(COUNTIF(G168:G168,"=VL")+COUNTIF(G168:G168,"1+VL")+COUNTIF(G168:G168,"2+VL")+COUNTIF(G168:G168,"3+VL")+COUNTIF(G168:G168,"VL+1")+COUNTIF(G168:G168,"VL+2")+COUNTIF(G168:G168,"VL+3")+COUNTIF(G168:G168,"1+VR+VL")+COUNTIF(G168:G168,"VR+VL+1"))+(COUNTIF(P8:P14,"=VL")+COUNTIF(P8:P14,"1+VL")+COUNTIF(P8:P14,"2+VL")+COUNTIF(P8:P14,"3+VL")+COUNTIF(P8:P14,"VL+1")+COUNTIF(P8:P14,"VL+2")+COUNTIF(P8:P14,"VL+3")+COUNTIF(P8:P14,"1+VR+VL")+COUNTIF(P8:P14,"VR+VL+1"))+(COUNTIF(P19:P25,"=VL")+COUNTIF(P19:P25,"1+VL")+COUNTIF(P19:P25,"2+VL")+COUNTIF(P19:P25,"3+VL")+COUNTIF(P19:P25,"VL+1")+COUNTIF(P19:P25,"VL+2")+COUNTIF(P19:P25,"VL+3")+COUNTIF(P19:P25,"1+VR+VL")+COUNTIF(P19:P25,"VR+VL+1"))</f>
        <v/>
      </c>
      <c r="H5" s="23">
        <f>(COUNTIF(H8:H16,"=VL")+COUNTIF(H8:H16,"1+VL")+COUNTIF(H8:H16,"2+VL")+COUNTIF(H8:H16,"3+VL")+COUNTIF(H8:H16,"VL+1")+COUNTIF(H8:H16,"VL+2")+COUNTIF(H8:H16,"VL+3")+COUNTIF(H8:H16,"1+VR+VL")+COUNTIF(H8:H16,"VR+VL+1"))+(COUNTIF(H21:H25,"=VL")+COUNTIF(H21:H25,"1+VL")+COUNTIF(H21:H25,"2+VL")+COUNTIF(H21:H25,"3+VL")+COUNTIF(H21:H25,"VL+1")+COUNTIF(H21:H25,"VL+2")+COUNTIF(H21:H25,"VL+3")+COUNTIF(H21:H25,"1+VR+VL")+COUNTIF(H21:H25,"VR+VL+1"))+(COUNTIF(H30:H37,"=VL")+COUNTIF(H30:H37,"1+VL")+COUNTIF(H30:H37,"2+VL")+COUNTIF(H30:H37,"3+VL")+COUNTIF(H30:H37,"VL+1")+COUNTIF(H30:H37,"VL+2")+COUNTIF(H30:H37,"VL+3")+COUNTIF(H30:H37,"1+VR+VL")+COUNTIF(H30:H37,"VR+VL+1"))+(COUNTIF(H42:H50,"=VL")+COUNTIF(H42:H50,"1+VL")+COUNTIF(H42:H50,"2+VL")+COUNTIF(H42:H50,"3+VL")+COUNTIF(H42:H50,"VL+1")+COUNTIF(H42:H50,"VL+2")+COUNTIF(H42:H50,"VL+3")+COUNTIF(H42:H50,"1+VR+VL")+COUNTIF(H42:H50,"VR+VL+1"))+(COUNTIF(H55:H63,"=VL")+COUNTIF(H55:H63,"1+VL")+COUNTIF(H55:H63,"2+VL")+COUNTIF(H55:H63,"3+VL")+COUNTIF(H55:H63,"VL+1")+COUNTIF(H55:H63,"VL+2")+COUNTIF(H55:H63,"VL+3")+COUNTIF(H55:H63,"1+VR+VL")+COUNTIF(H55:H63,"VR+VL+1"))+(COUNTIF(H68:H75,"=VL")+COUNTIF(H68:H75,"1+VL")+COUNTIF(H68:H75,"2+VL")+COUNTIF(H68:H75,"3+VL")+COUNTIF(H68:H75,"VL+1")+COUNTIF(H68:H75,"VL+2")+COUNTIF(H68:H75,"VL+3")+COUNTIF(H68:H75,"1+VR+VL")+COUNTIF(H68:H75,"VR+VL+1"))+(COUNTIF(H80:H83,"=VL")+COUNTIF(H80:H83,"1+VL")+COUNTIF(H80:H83,"2+VL")+COUNTIF(H80:H83,"3+VL")+COUNTIF(H80:H83,"VL+1")+COUNTIF(H80:H83,"VL+2")+COUNTIF(H80:H83,"VL+3")+COUNTIF(H80:H83,"1+VR+VL")+COUNTIF(H80:H83,"VR+VL+1"))+(COUNTIF(H88:H91,"=VL")+COUNTIF(H88:H91,"1+VL")+COUNTIF(H88:H91,"2+VL")+COUNTIF(H88:H91,"3+VL")+COUNTIF(H88:H91,"VL+1")+COUNTIF(H88:H91,"VL+2")+COUNTIF(H88:H91,"VL+3")+COUNTIF(H88:H91,"1+VR+VL")+COUNTIF(H88:H91,"VR+VL+1"))+(COUNTIF(H96:H105,"=VL")+COUNTIF(H96:H105,"1+VL")+COUNTIF(H96:H105,"2+VL")+COUNTIF(H96:H105,"3+VL")+COUNTIF(H96:H105,"VL+1")+COUNTIF(H96:H105,"VL+2")+COUNTIF(H96:H105,"VL+3")+COUNTIF(H96:H105,"1+VR+VL")+COUNTIF(H96:H105,"VR+VL+1"))+(COUNTIF(H110:H115,"=VL")+COUNTIF(H110:H115,"1+VL")+COUNTIF(H110:H115,"2+VL")+COUNTIF(H110:H115,"3+VL")+COUNTIF(H110:H115,"VL+1")+COUNTIF(H110:H115,"VL+2")+COUNTIF(H110:H115,"VL+3")+COUNTIF(H110:H115,"1+VR+VL")+COUNTIF(H110:H115,"VR+VL+1"))+(COUNTIF(H120:H125,"=VL")+COUNTIF(H120:H125,"1+VL")+COUNTIF(H120:H125,"2+VL")+COUNTIF(H120:H125,"3+VL")+COUNTIF(H120:H125,"VL+1")+COUNTIF(H120:H125,"VL+2")+COUNTIF(H120:H125,"VL+3")+COUNTIF(H120:H125,"1+VR+VL")+COUNTIF(H120:H125,"VR+VL+1"))+(COUNTIF(H130:H131,"=VL")+COUNTIF(H130:H131,"1+VL")+COUNTIF(H130:H131,"2+VL")+COUNTIF(H130:H131,"3+VL")+COUNTIF(H130:H131,"VL+1")+COUNTIF(H130:H131,"VL+2")+COUNTIF(H130:H131,"VL+3")+COUNTIF(H130:H131,"1+VR+VL")+COUNTIF(H130:H131,"VR+VL+1"))+(COUNTIF(H136:H137,"=VL")+COUNTIF(H136:H137,"1+VL")+COUNTIF(H136:H137,"2+VL")+COUNTIF(H136:H137,"3+VL")+COUNTIF(H136:H137,"VL+1")+COUNTIF(H136:H137,"VL+2")+COUNTIF(H136:H137,"VL+3")+COUNTIF(H136:H137,"1+VR+VL")+COUNTIF(H136:H137,"VR+VL+1"))+(COUNTIF(H142:H147,"=VL")+COUNTIF(H142:H147,"1+VL")+COUNTIF(H142:H147,"2+VL")+COUNTIF(H142:H147,"3+VL")+COUNTIF(H142:H147,"VL+1")+COUNTIF(H142:H147,"VL+2")+COUNTIF(H142:H147,"VL+3")+COUNTIF(H142:H147,"1+VR+VL")+COUNTIF(H142:H147,"VR+VL+1"))+(COUNTIF(H152:H156,"=VL")+COUNTIF(H152:H156,"1+VL")+COUNTIF(H152:H156,"2+VL")+COUNTIF(H152:H156,"3+VL")+COUNTIF(H152:H156,"VL+1")+COUNTIF(H152:H156,"VL+2")+COUNTIF(H152:H156,"VL+3")+COUNTIF(H152:H156,"1+VR+VL")+COUNTIF(H152:H156,"VR+VL+1"))+(COUNTIF(H161:H163,"=VL")+COUNTIF(H161:H163,"1+VL")+COUNTIF(H161:H163,"2+VL")+COUNTIF(H161:H163,"3+VL")+COUNTIF(H161:H163,"VL+1")+COUNTIF(H161:H163,"VL+2")+COUNTIF(H161:H163,"VL+3")+COUNTIF(H161:H163,"1+VR+VL")+COUNTIF(H161:H163,"VR+VL+1"))+(COUNTIF(H168:H168,"=VL")+COUNTIF(H168:H168,"1+VL")+COUNTIF(H168:H168,"2+VL")+COUNTIF(H168:H168,"3+VL")+COUNTIF(H168:H168,"VL+1")+COUNTIF(H168:H168,"VL+2")+COUNTIF(H168:H168,"VL+3")+COUNTIF(H168:H168,"1+VR+VL")+COUNTIF(H168:H168,"VR+VL+1"))+(COUNTIF(Q8:Q14,"=VL")+COUNTIF(Q8:Q14,"1+VL")+COUNTIF(Q8:Q14,"2+VL")+COUNTIF(Q8:Q14,"3+VL")+COUNTIF(Q8:Q14,"VL+1")+COUNTIF(Q8:Q14,"VL+2")+COUNTIF(Q8:Q14,"VL+3")+COUNTIF(Q8:Q14,"1+VR+VL")+COUNTIF(Q8:Q14,"VR+VL+1"))+(COUNTIF(Q19:Q25,"=VL")+COUNTIF(Q19:Q25,"1+VL")+COUNTIF(Q19:Q25,"2+VL")+COUNTIF(Q19:Q25,"3+VL")+COUNTIF(Q19:Q25,"VL+1")+COUNTIF(Q19:Q25,"VL+2")+COUNTIF(Q19:Q25,"VL+3")+COUNTIF(Q19:Q25,"1+VR+VL")+COUNTIF(Q19:Q25,"VR+VL+1"))</f>
        <v/>
      </c>
    </row>
    <row r="6">
      <c r="A6" s="16" t="inlineStr">
        <is>
          <t>1 Aarde</t>
        </is>
      </c>
      <c r="H6" s="27">
        <f>SUM(S8,S9,S10,S11,S12,S13,S14,S15,S16)</f>
        <v/>
      </c>
      <c r="J6" s="16" t="inlineStr">
        <is>
          <t>1 Lucht</t>
        </is>
      </c>
      <c r="Q6" s="27">
        <f>SUM(Y8,Y9,Y10,Y11,Y12,Y13,Y14)</f>
        <v/>
      </c>
      <c r="U6" s="27">
        <f>COUNTIF(B7:B18,"*VR*")+COUNTIF(C7:C18,"*VR*")+COUNTIF(D7:D18,"*VR*")+COUNTIF(E7:E18,"*VR*")+COUNTIF(F7:F18,"*VR*")+COUNTIF(G7:G18,"*VR*")+COUNTIF(H7:H18,"*VR*")</f>
        <v/>
      </c>
      <c r="V6" s="27">
        <f>COUNTIF(B7:B18,"*VL*")+COUNTIF(C7:C18,"*VL*")+COUNTIF(D7:D18,"*VL*")+COUNTIF(E7:E18,"*VL*")+COUNTIF(F7:F18,"*VL*")+COUNTIF(G7:G18,"*VL*")+COUNTIF(H7:H18,"*VL*")</f>
        <v/>
      </c>
      <c r="W6" s="27">
        <f>COUNTIF(K7:K18,"*VR*")+COUNTIF(L7:L18,"*VR*")+COUNTIF(M7:M18,"*VR*")+COUNTIF(N7:N18,"*VR*")+COUNTIF(O7:O18,"*VR*")+COUNTIF(P7:P18,"*VR*")+COUNTIF(Q7:Q18,"*VR*")</f>
        <v/>
      </c>
      <c r="X6" s="27">
        <f>COUNTIF(K7:K18,"*VL*")+COUNTIF(L7:L18,"*VL*")+COUNTIF(M7:M18,"*VL*")+COUNTIF(N7:N18,"*VL*")+COUNTIF(O7:O18,"*VL*")+COUNTIF(P7:P18,"*VL*")+COUNTIF(Q7:Q18,"*VL*")</f>
        <v/>
      </c>
    </row>
    <row r="7">
      <c r="A7" s="17" t="inlineStr">
        <is>
          <t>Naam?</t>
        </is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  <c r="G7" s="18" t="n">
        <v>6</v>
      </c>
      <c r="H7" s="18" t="inlineStr">
        <is>
          <t>7</t>
        </is>
      </c>
      <c r="J7" s="17" t="inlineStr">
        <is>
          <t>Naam?</t>
        </is>
      </c>
      <c r="K7" s="18" t="n">
        <v>1</v>
      </c>
      <c r="L7" s="18" t="n">
        <v>2</v>
      </c>
      <c r="M7" s="18" t="n">
        <v>3</v>
      </c>
      <c r="N7" s="18" t="n">
        <v>4</v>
      </c>
      <c r="O7" s="18" t="n">
        <v>5</v>
      </c>
      <c r="P7" s="18" t="n">
        <v>6</v>
      </c>
      <c r="Q7" s="18" t="inlineStr">
        <is>
          <t>7</t>
        </is>
      </c>
    </row>
    <row r="8">
      <c r="A8" s="19">
        <f>'MAESTRA STUDENTEN'!B5</f>
        <v/>
      </c>
      <c r="B8" s="20" t="n"/>
      <c r="C8" s="20" t="n"/>
      <c r="D8" s="20" t="n"/>
      <c r="E8" s="20" t="n"/>
      <c r="F8" s="20" t="n"/>
      <c r="G8" s="20" t="n"/>
      <c r="H8" s="20" t="n"/>
      <c r="I8" s="27" t="n"/>
      <c r="J8" s="19">
        <f>'MAESTRA STUDENTEN'!B14</f>
        <v/>
      </c>
      <c r="K8" s="20" t="n"/>
      <c r="L8" s="20" t="n"/>
      <c r="M8" s="20" t="n"/>
      <c r="N8" s="20" t="n"/>
      <c r="O8" s="20" t="n"/>
      <c r="P8" s="20" t="n"/>
      <c r="Q8" s="28">
        <f>SUM(Y19,Y20,Y21,Y22,Y23,Y24,Y25)</f>
        <v/>
      </c>
      <c r="S8">
        <f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/>
      </c>
      <c r="T8">
        <f>S8</f>
        <v/>
      </c>
      <c r="U8">
        <f>COUNTIF(B8:G8,"*VR*")</f>
        <v/>
      </c>
      <c r="V8">
        <f>COUNTIF(B8:G8,"*VL*")</f>
        <v/>
      </c>
      <c r="W8">
        <f>COUNTIF(K8:P8,"*VR*")</f>
        <v/>
      </c>
      <c r="X8">
        <f>COUNTIF(K8:P8,"*VL*")</f>
        <v/>
      </c>
      <c r="Y8">
        <f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/>
      </c>
      <c r="Z8">
        <f>Y8</f>
        <v/>
      </c>
    </row>
    <row r="9">
      <c r="A9" s="19">
        <f>'MAESTRA STUDENTEN'!B6</f>
        <v/>
      </c>
      <c r="B9" s="20" t="n"/>
      <c r="C9" s="20" t="n"/>
      <c r="D9" s="20" t="n"/>
      <c r="E9" s="20" t="n"/>
      <c r="F9" s="20" t="n"/>
      <c r="G9" s="20" t="n"/>
      <c r="H9" s="20" t="n"/>
      <c r="I9" s="27" t="n"/>
      <c r="J9" s="19">
        <f>'MAESTRA STUDENTEN'!B15</f>
        <v/>
      </c>
      <c r="K9" s="20" t="n"/>
      <c r="L9" s="20" t="n"/>
      <c r="M9" s="20" t="n"/>
      <c r="N9" s="20" t="n"/>
      <c r="O9" s="20" t="n"/>
      <c r="P9" s="20" t="n"/>
      <c r="Q9" s="28">
        <f>SUM(Y19,Y20,Y21,Y22,Y23,Y24,Y25)</f>
        <v/>
      </c>
      <c r="S9">
        <f>COUNTIF(B9:G9,"=1")*1+COUNTIF(B9:G9,"=2")*2+COUNTIF(B9:G9,"=3")*3+COUNTIF(B9:G9,"1+VR")*1+COUNTIF(B9:G9,"1+VL")*1+COUNTIF(B9:G9,"1+VR+VL")*1+COUNTIF(B9:G9,"2+VR")*2+COUNTIF(B9:G9,"2+VL")*2+COUNTIF(B9:G9,"2+VR+VL")*2+COUNTIF(B9:G9,"3+VR")*3+COUNTIF(B9:G9,"3+VL")*3+COUNTIF(B9:G9,"VR+1")*1+COUNTIF(B9:G9,"VL+1")*1+COUNTIF(B9:G9,"VR+2")*2+COUNTIF(B9:G9,"VL+2")*2+COUNTIF(B9:G9,"VR+3")*3+COUNTIF(B9:G9,"VL+3")*3</f>
        <v/>
      </c>
      <c r="T9">
        <f>S9</f>
        <v/>
      </c>
      <c r="U9">
        <f>COUNTIF(B9:G9,"*VR*")</f>
        <v/>
      </c>
      <c r="V9">
        <f>COUNTIF(B9:G9,"*VL*")</f>
        <v/>
      </c>
      <c r="W9">
        <f>COUNTIF(K9:P9,"*VR*")</f>
        <v/>
      </c>
      <c r="X9">
        <f>COUNTIF(K9:P9,"*VL*")</f>
        <v/>
      </c>
      <c r="Y9">
        <f>COUNTIF(K9:P9,"=1")*1+COUNTIF(K9:P9,"=2")*2+COUNTIF(K9:P9,"=3")*3+COUNTIF(K9:P9,"1+VR")*1+COUNTIF(K9:P9,"1+VL")*1+COUNTIF(K9:P9,"1+VR+VL")*1+COUNTIF(K9:P9,"2+VR")*2+COUNTIF(K9:P9,"2+VL")*2+COUNTIF(K9:P9,"2+VR+VL")*2+COUNTIF(K9:P9,"3+VR")*3+COUNTIF(K9:P9,"3+VL")*3+COUNTIF(K9:P9,"VR+1")*1+COUNTIF(K9:P9,"VL+1")*1+COUNTIF(K9:P9,"VR+2")*2+COUNTIF(K9:P9,"VL+2")*2+COUNTIF(K9:P9,"VR+3")*3+COUNTIF(K9:P9,"VL+3")*3</f>
        <v/>
      </c>
      <c r="Z9">
        <f>Y9</f>
        <v/>
      </c>
    </row>
    <row r="10">
      <c r="A10" s="19">
        <f>'MAESTRA STUDENTEN'!B7</f>
        <v/>
      </c>
      <c r="B10" s="20" t="n"/>
      <c r="C10" s="20" t="n"/>
      <c r="D10" s="20" t="n"/>
      <c r="E10" s="20" t="n"/>
      <c r="F10" s="20" t="n"/>
      <c r="G10" s="20" t="n"/>
      <c r="H10" s="20" t="n"/>
      <c r="I10" s="27" t="n"/>
      <c r="J10" s="19">
        <f>'MAESTRA STUDENTEN'!B16</f>
        <v/>
      </c>
      <c r="K10" s="20" t="n"/>
      <c r="L10" s="20" t="n"/>
      <c r="M10" s="20" t="n"/>
      <c r="N10" s="20" t="n"/>
      <c r="O10" s="20" t="n"/>
      <c r="P10" s="20" t="n"/>
      <c r="Q10" s="28">
        <f>SUM(Y19,Y20,Y21,Y22,Y23,Y24,Y25)</f>
        <v/>
      </c>
      <c r="S10">
        <f>COUNTIF(B10:G10,"=1")*1+COUNTIF(B10:G10,"=2")*2+COUNTIF(B10:G10,"=3")*3+COUNTIF(B10:G10,"1+VR")*1+COUNTIF(B10:G10,"1+VL")*1+COUNTIF(B10:G10,"1+VR+VL")*1+COUNTIF(B10:G10,"2+VR")*2+COUNTIF(B10:G10,"2+VL")*2+COUNTIF(B10:G10,"2+VR+VL")*2+COUNTIF(B10:G10,"3+VR")*3+COUNTIF(B10:G10,"3+VL")*3+COUNTIF(B10:G10,"VR+1")*1+COUNTIF(B10:G10,"VL+1")*1+COUNTIF(B10:G10,"VR+2")*2+COUNTIF(B10:G10,"VL+2")*2+COUNTIF(B10:G10,"VR+3")*3+COUNTIF(B10:G10,"VL+3")*3</f>
        <v/>
      </c>
      <c r="T10">
        <f>S10</f>
        <v/>
      </c>
      <c r="U10">
        <f>COUNTIF(B10:G10,"*VR*")</f>
        <v/>
      </c>
      <c r="V10">
        <f>COUNTIF(B10:G10,"*VL*")</f>
        <v/>
      </c>
      <c r="W10">
        <f>COUNTIF(K10:P10,"*VR*")</f>
        <v/>
      </c>
      <c r="X10">
        <f>COUNTIF(K10:P10,"*VL*")</f>
        <v/>
      </c>
      <c r="Y10">
        <f>COUNTIF(K10:P10,"=1")*1+COUNTIF(K10:P10,"=2")*2+COUNTIF(K10:P10,"=3")*3+COUNTIF(K10:P10,"1+VR")*1+COUNTIF(K10:P10,"1+VL")*1+COUNTIF(K10:P10,"1+VR+VL")*1+COUNTIF(K10:P10,"2+VR")*2+COUNTIF(K10:P10,"2+VL")*2+COUNTIF(K10:P10,"2+VR+VL")*2+COUNTIF(K10:P10,"3+VR")*3+COUNTIF(K10:P10,"3+VL")*3+COUNTIF(K10:P10,"VR+1")*1+COUNTIF(K10:P10,"VL+1")*1+COUNTIF(K10:P10,"VR+2")*2+COUNTIF(K10:P10,"VL+2")*2+COUNTIF(K10:P10,"VR+3")*3+COUNTIF(K10:P10,"VL+3")*3</f>
        <v/>
      </c>
      <c r="Z10">
        <f>Y10</f>
        <v/>
      </c>
    </row>
    <row r="11">
      <c r="A11" s="19">
        <f>'MAESTRA STUDENTEN'!B8</f>
        <v/>
      </c>
      <c r="B11" s="20" t="n"/>
      <c r="C11" s="20" t="n"/>
      <c r="D11" s="20" t="n"/>
      <c r="E11" s="20" t="n"/>
      <c r="F11" s="20" t="n"/>
      <c r="G11" s="20" t="n"/>
      <c r="H11" s="20" t="n"/>
      <c r="I11" s="27" t="n"/>
      <c r="J11" s="19">
        <f>'MAESTRA STUDENTEN'!B17</f>
        <v/>
      </c>
      <c r="K11" s="20" t="n"/>
      <c r="L11" s="20" t="n"/>
      <c r="M11" s="20" t="n"/>
      <c r="N11" s="20" t="n"/>
      <c r="O11" s="20" t="n"/>
      <c r="P11" s="20" t="n"/>
      <c r="Q11" s="28">
        <f>SUM(Y19,Y20,Y21,Y22,Y23,Y24,Y25)</f>
        <v/>
      </c>
      <c r="S11">
        <f>COUNTIF(B11:G11,"=1")*1+COUNTIF(B11:G11,"=2")*2+COUNTIF(B11:G11,"=3")*3+COUNTIF(B11:G11,"1+VR")*1+COUNTIF(B11:G11,"1+VL")*1+COUNTIF(B11:G11,"1+VR+VL")*1+COUNTIF(B11:G11,"2+VR")*2+COUNTIF(B11:G11,"2+VL")*2+COUNTIF(B11:G11,"2+VR+VL")*2+COUNTIF(B11:G11,"3+VR")*3+COUNTIF(B11:G11,"3+VL")*3+COUNTIF(B11:G11,"VR+1")*1+COUNTIF(B11:G11,"VL+1")*1+COUNTIF(B11:G11,"VR+2")*2+COUNTIF(B11:G11,"VL+2")*2+COUNTIF(B11:G11,"VR+3")*3+COUNTIF(B11:G11,"VL+3")*3</f>
        <v/>
      </c>
      <c r="T11">
        <f>S11</f>
        <v/>
      </c>
      <c r="U11">
        <f>COUNTIF(B11:G11,"*VR*")</f>
        <v/>
      </c>
      <c r="V11">
        <f>COUNTIF(B11:G11,"*VL*")</f>
        <v/>
      </c>
      <c r="W11">
        <f>COUNTIF(K11:P11,"*VR*")</f>
        <v/>
      </c>
      <c r="X11">
        <f>COUNTIF(K11:P11,"*VL*")</f>
        <v/>
      </c>
      <c r="Y11">
        <f>COUNTIF(K11:P11,"=1")*1+COUNTIF(K11:P11,"=2")*2+COUNTIF(K11:P11,"=3")*3+COUNTIF(K11:P11,"1+VR")*1+COUNTIF(K11:P11,"1+VL")*1+COUNTIF(K11:P11,"1+VR+VL")*1+COUNTIF(K11:P11,"2+VR")*2+COUNTIF(K11:P11,"2+VL")*2+COUNTIF(K11:P11,"2+VR+VL")*2+COUNTIF(K11:P11,"3+VR")*3+COUNTIF(K11:P11,"3+VL")*3+COUNTIF(K11:P11,"VR+1")*1+COUNTIF(K11:P11,"VL+1")*1+COUNTIF(K11:P11,"VR+2")*2+COUNTIF(K11:P11,"VL+2")*2+COUNTIF(K11:P11,"VR+3")*3+COUNTIF(K11:P11,"VL+3")*3</f>
        <v/>
      </c>
      <c r="Z11">
        <f>Y11</f>
        <v/>
      </c>
    </row>
    <row r="12">
      <c r="A12" s="19">
        <f>'MAESTRA STUDENTEN'!B9</f>
        <v/>
      </c>
      <c r="B12" s="20" t="n"/>
      <c r="C12" s="20" t="n"/>
      <c r="D12" s="20" t="n"/>
      <c r="E12" s="20" t="n"/>
      <c r="F12" s="20" t="n"/>
      <c r="G12" s="20" t="n"/>
      <c r="H12" s="20" t="n"/>
      <c r="I12" s="27" t="n"/>
      <c r="J12" s="19">
        <f>'MAESTRA STUDENTEN'!B18</f>
        <v/>
      </c>
      <c r="K12" s="20" t="n"/>
      <c r="L12" s="20" t="n"/>
      <c r="M12" s="20" t="n"/>
      <c r="N12" s="20" t="n"/>
      <c r="O12" s="20" t="n"/>
      <c r="P12" s="20" t="n"/>
      <c r="Q12" s="28">
        <f>SUM(Y19,Y20,Y21,Y22,Y23,Y24,Y25)</f>
        <v/>
      </c>
      <c r="S12">
        <f>COUNTIF(B12:G12,"=1")*1+COUNTIF(B12:G12,"=2")*2+COUNTIF(B12:G12,"=3")*3+COUNTIF(B12:G12,"1+VR")*1+COUNTIF(B12:G12,"1+VL")*1+COUNTIF(B12:G12,"1+VR+VL")*1+COUNTIF(B12:G12,"2+VR")*2+COUNTIF(B12:G12,"2+VL")*2+COUNTIF(B12:G12,"2+VR+VL")*2+COUNTIF(B12:G12,"3+VR")*3+COUNTIF(B12:G12,"3+VL")*3+COUNTIF(B12:G12,"VR+1")*1+COUNTIF(B12:G12,"VL+1")*1+COUNTIF(B12:G12,"VR+2")*2+COUNTIF(B12:G12,"VL+2")*2+COUNTIF(B12:G12,"VR+3")*3+COUNTIF(B12:G12,"VL+3")*3</f>
        <v/>
      </c>
      <c r="T12">
        <f>S12</f>
        <v/>
      </c>
      <c r="U12">
        <f>COUNTIF(B12:G12,"*VR*")</f>
        <v/>
      </c>
      <c r="V12">
        <f>COUNTIF(B12:G12,"*VL*")</f>
        <v/>
      </c>
      <c r="W12">
        <f>COUNTIF(K12:P12,"*VR*")</f>
        <v/>
      </c>
      <c r="X12">
        <f>COUNTIF(K12:P12,"*VL*")</f>
        <v/>
      </c>
      <c r="Y12">
        <f>COUNTIF(K12:P12,"=1")*1+COUNTIF(K12:P12,"=2")*2+COUNTIF(K12:P12,"=3")*3+COUNTIF(K12:P12,"1+VR")*1+COUNTIF(K12:P12,"1+VL")*1+COUNTIF(K12:P12,"1+VR+VL")*1+COUNTIF(K12:P12,"2+VR")*2+COUNTIF(K12:P12,"2+VL")*2+COUNTIF(K12:P12,"2+VR+VL")*2+COUNTIF(K12:P12,"3+VR")*3+COUNTIF(K12:P12,"3+VL")*3+COUNTIF(K12:P12,"VR+1")*1+COUNTIF(K12:P12,"VL+1")*1+COUNTIF(K12:P12,"VR+2")*2+COUNTIF(K12:P12,"VL+2")*2+COUNTIF(K12:P12,"VR+3")*3+COUNTIF(K12:P12,"VL+3")*3</f>
        <v/>
      </c>
      <c r="Z12">
        <f>Y12</f>
        <v/>
      </c>
    </row>
    <row r="13">
      <c r="A13" s="19">
        <f>'MAESTRA STUDENTEN'!B10</f>
        <v/>
      </c>
      <c r="B13" s="20" t="n"/>
      <c r="C13" s="20" t="n"/>
      <c r="D13" s="20" t="n"/>
      <c r="E13" s="20" t="n"/>
      <c r="F13" s="20" t="n"/>
      <c r="G13" s="20" t="n"/>
      <c r="H13" s="20">
        <f>SUM(S21,S22,S23,S24,S25)</f>
        <v/>
      </c>
      <c r="I13" s="27" t="n"/>
      <c r="J13" s="19">
        <f>'MAESTRA STUDENTEN'!B19</f>
        <v/>
      </c>
      <c r="K13" s="20" t="n"/>
      <c r="L13" s="20" t="n"/>
      <c r="M13" s="20" t="n"/>
      <c r="N13" s="20" t="n"/>
      <c r="O13" s="20" t="n"/>
      <c r="P13" s="20" t="n"/>
      <c r="Q13" s="28">
        <f>SUM(Y19,Y20,Y21,Y22,Y23,Y24,Y25)</f>
        <v/>
      </c>
      <c r="S13">
        <f>COUNTIF(B13:G13,"=1")*1+COUNTIF(B13:G13,"=2")*2+COUNTIF(B13:G13,"=3")*3+COUNTIF(B13:G13,"1+VR")*1+COUNTIF(B13:G13,"1+VL")*1+COUNTIF(B13:G13,"1+VR+VL")*1+COUNTIF(B13:G13,"2+VR")*2+COUNTIF(B13:G13,"2+VL")*2+COUNTIF(B13:G13,"2+VR+VL")*2+COUNTIF(B13:G13,"3+VR")*3+COUNTIF(B13:G13,"3+VL")*3+COUNTIF(B13:G13,"VR+1")*1+COUNTIF(B13:G13,"VL+1")*1+COUNTIF(B13:G13,"VR+2")*2+COUNTIF(B13:G13,"VL+2")*2+COUNTIF(B13:G13,"VR+3")*3+COUNTIF(B13:G13,"VL+3")*3</f>
        <v/>
      </c>
      <c r="T13">
        <f>S13</f>
        <v/>
      </c>
      <c r="U13">
        <f>COUNTIF(B13:G13,"*VR*")</f>
        <v/>
      </c>
      <c r="V13">
        <f>COUNTIF(B13:G13,"*VL*")</f>
        <v/>
      </c>
      <c r="W13">
        <f>COUNTIF(K13:P13,"*VR*")</f>
        <v/>
      </c>
      <c r="X13">
        <f>COUNTIF(K13:P13,"*VL*")</f>
        <v/>
      </c>
      <c r="Y13">
        <f>COUNTIF(K13:P13,"=1")*1+COUNTIF(K13:P13,"=2")*2+COUNTIF(K13:P13,"=3")*3+COUNTIF(K13:P13,"1+VR")*1+COUNTIF(K13:P13,"1+VL")*1+COUNTIF(K13:P13,"1+VR+VL")*1+COUNTIF(K13:P13,"2+VR")*2+COUNTIF(K13:P13,"2+VL")*2+COUNTIF(K13:P13,"2+VR+VL")*2+COUNTIF(K13:P13,"3+VR")*3+COUNTIF(K13:P13,"3+VL")*3+COUNTIF(K13:P13,"VR+1")*1+COUNTIF(K13:P13,"VL+1")*1+COUNTIF(K13:P13,"VR+2")*2+COUNTIF(K13:P13,"VL+2")*2+COUNTIF(K13:P13,"VR+3")*3+COUNTIF(K13:P13,"VL+3")*3</f>
        <v/>
      </c>
      <c r="Z13">
        <f>Y13</f>
        <v/>
      </c>
    </row>
    <row r="14">
      <c r="A14" s="19">
        <f>'MAESTRA STUDENTEN'!B11</f>
        <v/>
      </c>
      <c r="B14" s="20" t="n"/>
      <c r="C14" s="20" t="n"/>
      <c r="D14" s="20" t="n"/>
      <c r="E14" s="20" t="n"/>
      <c r="F14" s="20" t="n"/>
      <c r="G14" s="20" t="n"/>
      <c r="H14" s="20">
        <f>SUM(S21,S22,S23,S24,S25)</f>
        <v/>
      </c>
      <c r="I14" s="27" t="n"/>
      <c r="J14" s="19">
        <f>'MAESTRA STUDENTEN'!B20</f>
        <v/>
      </c>
      <c r="K14" s="20" t="n"/>
      <c r="L14" s="20" t="n"/>
      <c r="M14" s="20" t="n"/>
      <c r="N14" s="20" t="n"/>
      <c r="O14" s="20" t="n"/>
      <c r="P14" s="20" t="n"/>
      <c r="Q14" s="28">
        <f>SUM(Y19,Y20,Y21,Y22,Y23,Y24,Y25)</f>
        <v/>
      </c>
      <c r="S14">
        <f>COUNTIF(B14:G14,"=1")*1+COUNTIF(B14:G14,"=2")*2+COUNTIF(B14:G14,"=3")*3+COUNTIF(B14:G14,"1+VR")*1+COUNTIF(B14:G14,"1+VL")*1+COUNTIF(B14:G14,"1+VR+VL")*1+COUNTIF(B14:G14,"2+VR")*2+COUNTIF(B14:G14,"2+VL")*2+COUNTIF(B14:G14,"2+VR+VL")*2+COUNTIF(B14:G14,"3+VR")*3+COUNTIF(B14:G14,"3+VL")*3+COUNTIF(B14:G14,"VR+1")*1+COUNTIF(B14:G14,"VL+1")*1+COUNTIF(B14:G14,"VR+2")*2+COUNTIF(B14:G14,"VL+2")*2+COUNTIF(B14:G14,"VR+3")*3+COUNTIF(B14:G14,"VL+3")*3</f>
        <v/>
      </c>
      <c r="T14">
        <f>S14</f>
        <v/>
      </c>
      <c r="U14">
        <f>COUNTIF(B14:G14,"*VR*")</f>
        <v/>
      </c>
      <c r="V14">
        <f>COUNTIF(B14:G14,"*VL*")</f>
        <v/>
      </c>
      <c r="W14">
        <f>COUNTIF(K14:P14,"*VR*")</f>
        <v/>
      </c>
      <c r="X14">
        <f>COUNTIF(K14:P14,"*VL*")</f>
        <v/>
      </c>
      <c r="Y14">
        <f>COUNTIF(K14:P14,"=1")*1+COUNTIF(K14:P14,"=2")*2+COUNTIF(K14:P14,"=3")*3+COUNTIF(K14:P14,"1+VR")*1+COUNTIF(K14:P14,"1+VL")*1+COUNTIF(K14:P14,"1+VR+VL")*1+COUNTIF(K14:P14,"2+VR")*2+COUNTIF(K14:P14,"2+VL")*2+COUNTIF(K14:P14,"2+VR+VL")*2+COUNTIF(K14:P14,"3+VR")*3+COUNTIF(K14:P14,"3+VL")*3+COUNTIF(K14:P14,"VR+1")*1+COUNTIF(K14:P14,"VL+1")*1+COUNTIF(K14:P14,"VR+2")*2+COUNTIF(K14:P14,"VL+2")*2+COUNTIF(K14:P14,"VR+3")*3+COUNTIF(K14:P14,"VL+3")*3</f>
        <v/>
      </c>
      <c r="Z14">
        <f>Y14</f>
        <v/>
      </c>
    </row>
    <row r="15">
      <c r="A15" s="19">
        <f>'MAESTRA STUDENTEN'!B12</f>
        <v/>
      </c>
      <c r="B15" s="20" t="n"/>
      <c r="C15" s="20" t="n"/>
      <c r="D15" s="20" t="n"/>
      <c r="E15" s="20" t="n"/>
      <c r="F15" s="20" t="n"/>
      <c r="G15" s="20" t="n"/>
      <c r="H15" s="20">
        <f>SUM(S21,S22,S23,S24,S25)</f>
        <v/>
      </c>
      <c r="I15" s="27" t="n"/>
      <c r="S15">
        <f>COUNTIF(B15:G15,"=1")*1+COUNTIF(B15:G15,"=2")*2+COUNTIF(B15:G15,"=3")*3+COUNTIF(B15:G15,"1+VR")*1+COUNTIF(B15:G15,"1+VL")*1+COUNTIF(B15:G15,"1+VR+VL")*1+COUNTIF(B15:G15,"2+VR")*2+COUNTIF(B15:G15,"2+VL")*2+COUNTIF(B15:G15,"2+VR+VL")*2+COUNTIF(B15:G15,"3+VR")*3+COUNTIF(B15:G15,"3+VL")*3+COUNTIF(B15:G15,"VR+1")*1+COUNTIF(B15:G15,"VL+1")*1+COUNTIF(B15:G15,"VR+2")*2+COUNTIF(B15:G15,"VL+2")*2+COUNTIF(B15:G15,"VR+3")*3+COUNTIF(B15:G15,"VL+3")*3</f>
        <v/>
      </c>
      <c r="T15">
        <f>S15</f>
        <v/>
      </c>
      <c r="U15">
        <f>COUNTIF(B15:G15,"*VR*")</f>
        <v/>
      </c>
      <c r="V15">
        <f>COUNTIF(B15:G15,"*VL*")</f>
        <v/>
      </c>
    </row>
    <row r="16">
      <c r="A16" s="19">
        <f>'MAESTRA STUDENTEN'!B13</f>
        <v/>
      </c>
      <c r="B16" s="20" t="n"/>
      <c r="C16" s="20" t="n"/>
      <c r="D16" s="20" t="n"/>
      <c r="E16" s="20" t="n"/>
      <c r="F16" s="20" t="n"/>
      <c r="G16" s="20" t="n"/>
      <c r="H16" s="20">
        <f>SUM(S21,S22,S23,S24,S25)</f>
        <v/>
      </c>
      <c r="I16" s="27" t="n"/>
      <c r="S16">
        <f>COUNTIF(B16:G16,"=1")*1+COUNTIF(B16:G16,"=2")*2+COUNTIF(B16:G16,"=3")*3+COUNTIF(B16:G16,"1+VR")*1+COUNTIF(B16:G16,"1+VL")*1+COUNTIF(B16:G16,"1+VR+VL")*1+COUNTIF(B16:G16,"2+VR")*2+COUNTIF(B16:G16,"2+VL")*2+COUNTIF(B16:G16,"2+VR+VL")*2+COUNTIF(B16:G16,"3+VR")*3+COUNTIF(B16:G16,"3+VL")*3+COUNTIF(B16:G16,"VR+1")*1+COUNTIF(B16:G16,"VL+1")*1+COUNTIF(B16:G16,"VR+2")*2+COUNTIF(B16:G16,"VL+2")*2+COUNTIF(B16:G16,"VR+3")*3+COUNTIF(B16:G16,"VL+3")*3</f>
        <v/>
      </c>
      <c r="T16">
        <f>S16</f>
        <v/>
      </c>
      <c r="U16">
        <f>COUNTIF(B16:G16,"*VR*")</f>
        <v/>
      </c>
      <c r="V16">
        <f>COUNTIF(B16:G16,"*VL*")</f>
        <v/>
      </c>
    </row>
    <row r="17">
      <c r="I17" s="27">
        <f>SUM(B17:H17)</f>
        <v/>
      </c>
      <c r="J17" s="16" t="inlineStr">
        <is>
          <t>1 Water</t>
        </is>
      </c>
      <c r="Q17" s="27">
        <f>SUM(Y19,Y20,Y21,Y22,Y23,Y24,Y25)</f>
        <v/>
      </c>
      <c r="U17" s="27">
        <f>COUNTIF(K18:K25,"*VR*")+COUNTIF(L18:L25,"*VR*")+COUNTIF(M18:M25,"*VR*")+COUNTIF(N18:N25,"*VR*")+COUNTIF(O18:O25,"*VR*")+COUNTIF(P18:P25,"*VR*")+COUNTIF(Q18:Q25,"*VR*")</f>
        <v/>
      </c>
      <c r="V17" s="27">
        <f>COUNTIF(K18:K25,"*VL*")+COUNTIF(L18:L25,"*VL*")+COUNTIF(M18:M25,"*VL*")+COUNTIF(N18:N25,"*VL*")+COUNTIF(O18:O25,"*VL*")+COUNTIF(P18:P25,"*VL*")+COUNTIF(Q18:Q25,"*VL*")</f>
        <v/>
      </c>
    </row>
    <row r="18">
      <c r="I18" s="27">
        <f>SUM(B18:H18)</f>
        <v/>
      </c>
      <c r="J18" s="17" t="inlineStr">
        <is>
          <t>Naam?</t>
        </is>
      </c>
      <c r="K18" s="18" t="n">
        <v>1</v>
      </c>
      <c r="L18" s="18" t="n">
        <v>2</v>
      </c>
      <c r="M18" s="18" t="n">
        <v>3</v>
      </c>
      <c r="N18" s="18" t="n">
        <v>4</v>
      </c>
      <c r="O18" s="18" t="n">
        <v>5</v>
      </c>
      <c r="P18" s="18" t="n">
        <v>6</v>
      </c>
      <c r="Q18" s="18" t="inlineStr">
        <is>
          <t>7</t>
        </is>
      </c>
    </row>
    <row r="19">
      <c r="A19" s="16" t="inlineStr">
        <is>
          <t>1 Vuur</t>
        </is>
      </c>
      <c r="H19" s="27">
        <f>SUM(S21,S22,S23,S24,S25)</f>
        <v/>
      </c>
      <c r="J19" s="19">
        <f>'MAESTRA STUDENTEN'!B26</f>
        <v/>
      </c>
      <c r="K19" s="20" t="n"/>
      <c r="L19" s="20" t="n"/>
      <c r="M19" s="20" t="n"/>
      <c r="N19" s="20" t="n"/>
      <c r="O19" s="20" t="n"/>
      <c r="P19" s="20" t="n"/>
      <c r="Q19" s="28" t="n"/>
      <c r="U19" s="27">
        <f>COUNTIF(B20:B27,"*VR*")+COUNTIF(C20:C27,"*VR*")+COUNTIF(D20:D27,"*VR*")+COUNTIF(E20:E27,"*VR*")+COUNTIF(F20:F27,"*VR*")+COUNTIF(G20:G27,"*VR*")+COUNTIF(H20:H27,"*VR*")</f>
        <v/>
      </c>
      <c r="V19" s="27">
        <f>COUNTIF(B20:B27,"*VL*")+COUNTIF(C20:C27,"*VL*")+COUNTIF(D20:D27,"*VL*")+COUNTIF(E20:E27,"*VL*")+COUNTIF(F20:F27,"*VL*")+COUNTIF(G20:G27,"*VL*")+COUNTIF(H20:H27,"*VL*")</f>
        <v/>
      </c>
      <c r="W19">
        <f>COUNTIF(K19:P19,"*VR*")</f>
        <v/>
      </c>
      <c r="X19">
        <f>COUNTIF(K19:P19,"*VL*")</f>
        <v/>
      </c>
      <c r="Y19">
        <f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/>
      </c>
      <c r="Z19">
        <f>Y19</f>
        <v/>
      </c>
    </row>
    <row r="20">
      <c r="A20" s="17" t="inlineStr">
        <is>
          <t>Naam?</t>
        </is>
      </c>
      <c r="B20" s="18" t="n">
        <v>1</v>
      </c>
      <c r="C20" s="18" t="n">
        <v>2</v>
      </c>
      <c r="D20" s="18" t="n">
        <v>3</v>
      </c>
      <c r="E20" s="18" t="n">
        <v>4</v>
      </c>
      <c r="F20" s="18" t="n">
        <v>5</v>
      </c>
      <c r="G20" s="18" t="n">
        <v>6</v>
      </c>
      <c r="H20" s="18" t="inlineStr">
        <is>
          <t>7</t>
        </is>
      </c>
      <c r="J20" s="19">
        <f>'MAESTRA STUDENTEN'!B27</f>
        <v/>
      </c>
      <c r="K20" s="20" t="n"/>
      <c r="L20" s="20" t="n"/>
      <c r="M20" s="20" t="n"/>
      <c r="N20" s="20" t="n"/>
      <c r="O20" s="20" t="n"/>
      <c r="P20" s="20" t="n"/>
      <c r="Q20" s="28" t="n"/>
      <c r="W20">
        <f>COUNTIF(K20:P20,"*VR*")</f>
        <v/>
      </c>
      <c r="X20">
        <f>COUNTIF(K20:P20,"*VL*")</f>
        <v/>
      </c>
      <c r="Y20">
        <f>COUNTIF(K20:P20,"=1")*1+COUNTIF(K20:P20,"=2")*2+COUNTIF(K20:P20,"=3")*3+COUNTIF(K20:P20,"1+VR")*1+COUNTIF(K20:P20,"1+VL")*1+COUNTIF(K20:P20,"1+VR+VL")*1+COUNTIF(K20:P20,"2+VR")*2+COUNTIF(K20:P20,"2+VL")*2+COUNTIF(K20:P20,"2+VR+VL")*2+COUNTIF(K20:P20,"3+VR")*3+COUNTIF(K20:P20,"3+VL")*3+COUNTIF(K20:P20,"VR+1")*1+COUNTIF(K20:P20,"VL+1")*1+COUNTIF(K20:P20,"VR+2")*2+COUNTIF(K20:P20,"VL+2")*2+COUNTIF(K20:P20,"VR+3")*3+COUNTIF(K20:P20,"VL+3")*3</f>
        <v/>
      </c>
      <c r="Z20">
        <f>Y20</f>
        <v/>
      </c>
    </row>
    <row r="21">
      <c r="A21" s="19">
        <f>'MAESTRA STUDENTEN'!B21</f>
        <v/>
      </c>
      <c r="B21" s="20" t="n"/>
      <c r="C21" s="20" t="n"/>
      <c r="D21" s="20" t="n"/>
      <c r="E21" s="20" t="n"/>
      <c r="F21" s="20" t="n"/>
      <c r="G21" s="20" t="n"/>
      <c r="H21" s="20">
        <f>SUM(S30,S31,S32,S33,S34,S35,S36,S37)</f>
        <v/>
      </c>
      <c r="I21" s="27" t="n"/>
      <c r="J21" s="19">
        <f>'MAESTRA STUDENTEN'!B28</f>
        <v/>
      </c>
      <c r="K21" s="20" t="n"/>
      <c r="L21" s="20" t="n"/>
      <c r="M21" s="20" t="n"/>
      <c r="N21" s="20" t="n"/>
      <c r="O21" s="20" t="n"/>
      <c r="P21" s="20" t="n"/>
      <c r="Q21" s="28" t="n"/>
      <c r="S21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/>
      </c>
      <c r="T21">
        <f>S21</f>
        <v/>
      </c>
      <c r="U21">
        <f>COUNTIF(B21:G21,"*VR*")</f>
        <v/>
      </c>
      <c r="V21">
        <f>COUNTIF(B21:G21,"*VL*")</f>
        <v/>
      </c>
      <c r="W21">
        <f>COUNTIF(K21:P21,"*VR*")</f>
        <v/>
      </c>
      <c r="X21">
        <f>COUNTIF(K21:P21,"*VL*")</f>
        <v/>
      </c>
      <c r="Y21">
        <f>COUNTIF(K21:P21,"=1")*1+COUNTIF(K21:P21,"=2")*2+COUNTIF(K21:P21,"=3")*3+COUNTIF(K21:P21,"1+VR")*1+COUNTIF(K21:P21,"1+VL")*1+COUNTIF(K21:P21,"1+VR+VL")*1+COUNTIF(K21:P21,"2+VR")*2+COUNTIF(K21:P21,"2+VL")*2+COUNTIF(K21:P21,"2+VR+VL")*2+COUNTIF(K21:P21,"3+VR")*3+COUNTIF(K21:P21,"3+VL")*3+COUNTIF(K21:P21,"VR+1")*1+COUNTIF(K21:P21,"VL+1")*1+COUNTIF(K21:P21,"VR+2")*2+COUNTIF(K21:P21,"VL+2")*2+COUNTIF(K21:P21,"VR+3")*3+COUNTIF(K21:P21,"VL+3")*3</f>
        <v/>
      </c>
      <c r="Z21">
        <f>Y21</f>
        <v/>
      </c>
    </row>
    <row r="22">
      <c r="A22" s="19">
        <f>'MAESTRA STUDENTEN'!B22</f>
        <v/>
      </c>
      <c r="B22" s="20" t="n"/>
      <c r="C22" s="20" t="n"/>
      <c r="D22" s="20" t="n"/>
      <c r="E22" s="20" t="n"/>
      <c r="F22" s="20" t="n"/>
      <c r="G22" s="20" t="n"/>
      <c r="H22" s="20">
        <f>SUM(S30,S31,S32,S33,S34,S35,S36,S37)</f>
        <v/>
      </c>
      <c r="I22" s="27" t="n"/>
      <c r="J22" s="19">
        <f>'MAESTRA STUDENTEN'!B29</f>
        <v/>
      </c>
      <c r="K22" s="20" t="n"/>
      <c r="L22" s="20" t="n"/>
      <c r="M22" s="20" t="n"/>
      <c r="N22" s="20" t="n"/>
      <c r="O22" s="20" t="n"/>
      <c r="P22" s="20" t="n"/>
      <c r="Q22" s="28" t="n"/>
      <c r="S22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/>
      </c>
      <c r="T22">
        <f>S22</f>
        <v/>
      </c>
      <c r="U22">
        <f>COUNTIF(B22:G22,"*VR*")</f>
        <v/>
      </c>
      <c r="V22">
        <f>COUNTIF(B22:G22,"*VL*")</f>
        <v/>
      </c>
      <c r="W22">
        <f>COUNTIF(K22:P22,"*VR*")</f>
        <v/>
      </c>
      <c r="X22">
        <f>COUNTIF(K22:P22,"*VL*")</f>
        <v/>
      </c>
      <c r="Y22">
        <f>COUNTIF(K22:P22,"=1")*1+COUNTIF(K22:P22,"=2")*2+COUNTIF(K22:P22,"=3")*3+COUNTIF(K22:P22,"1+VR")*1+COUNTIF(K22:P22,"1+VL")*1+COUNTIF(K22:P22,"1+VR+VL")*1+COUNTIF(K22:P22,"2+VR")*2+COUNTIF(K22:P22,"2+VL")*2+COUNTIF(K22:P22,"2+VR+VL")*2+COUNTIF(K22:P22,"3+VR")*3+COUNTIF(K22:P22,"3+VL")*3+COUNTIF(K22:P22,"VR+1")*1+COUNTIF(K22:P22,"VL+1")*1+COUNTIF(K22:P22,"VR+2")*2+COUNTIF(K22:P22,"VL+2")*2+COUNTIF(K22:P22,"VR+3")*3+COUNTIF(K22:P22,"VL+3")*3</f>
        <v/>
      </c>
      <c r="Z22">
        <f>Y22</f>
        <v/>
      </c>
    </row>
    <row r="23">
      <c r="A23" s="19">
        <f>'MAESTRA STUDENTEN'!B23</f>
        <v/>
      </c>
      <c r="B23" s="20" t="n"/>
      <c r="C23" s="20" t="n"/>
      <c r="D23" s="20" t="n"/>
      <c r="E23" s="20" t="n"/>
      <c r="F23" s="20" t="n"/>
      <c r="G23" s="20" t="n"/>
      <c r="H23" s="20">
        <f>SUM(S30,S31,S32,S33,S34,S35,S36,S37)</f>
        <v/>
      </c>
      <c r="I23" s="27" t="n"/>
      <c r="J23" s="19">
        <f>'MAESTRA STUDENTEN'!B30</f>
        <v/>
      </c>
      <c r="K23" s="20" t="n"/>
      <c r="L23" s="20" t="n"/>
      <c r="M23" s="20" t="n"/>
      <c r="N23" s="20" t="n"/>
      <c r="O23" s="20" t="n"/>
      <c r="P23" s="20" t="n"/>
      <c r="Q23" s="28" t="n"/>
      <c r="S23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/>
      </c>
      <c r="T23">
        <f>S23</f>
        <v/>
      </c>
      <c r="U23">
        <f>COUNTIF(B23:G23,"*VR*")</f>
        <v/>
      </c>
      <c r="V23">
        <f>COUNTIF(B23:G23,"*VL*")</f>
        <v/>
      </c>
      <c r="W23">
        <f>COUNTIF(K23:P23,"*VR*")</f>
        <v/>
      </c>
      <c r="X23">
        <f>COUNTIF(K23:P23,"*VL*")</f>
        <v/>
      </c>
      <c r="Y23">
        <f>COUNTIF(K23:P23,"=1")*1+COUNTIF(K23:P23,"=2")*2+COUNTIF(K23:P23,"=3")*3+COUNTIF(K23:P23,"1+VR")*1+COUNTIF(K23:P23,"1+VL")*1+COUNTIF(K23:P23,"1+VR+VL")*1+COUNTIF(K23:P23,"2+VR")*2+COUNTIF(K23:P23,"2+VL")*2+COUNTIF(K23:P23,"2+VR+VL")*2+COUNTIF(K23:P23,"3+VR")*3+COUNTIF(K23:P23,"3+VL")*3+COUNTIF(K23:P23,"VR+1")*1+COUNTIF(K23:P23,"VL+1")*1+COUNTIF(K23:P23,"VR+2")*2+COUNTIF(K23:P23,"VL+2")*2+COUNTIF(K23:P23,"VR+3")*3+COUNTIF(K23:P23,"VL+3")*3</f>
        <v/>
      </c>
      <c r="Z23">
        <f>Y23</f>
        <v/>
      </c>
    </row>
    <row r="24">
      <c r="A24" s="19">
        <f>'MAESTRA STUDENTEN'!B24</f>
        <v/>
      </c>
      <c r="B24" s="20" t="n"/>
      <c r="C24" s="20" t="n"/>
      <c r="D24" s="20" t="n"/>
      <c r="E24" s="20" t="n"/>
      <c r="F24" s="20" t="n"/>
      <c r="G24" s="20" t="n"/>
      <c r="H24" s="20">
        <f>SUM(S30,S31,S32,S33,S34,S35,S36,S37)</f>
        <v/>
      </c>
      <c r="I24" s="27" t="n"/>
      <c r="J24" s="19">
        <f>'MAESTRA STUDENTEN'!B31</f>
        <v/>
      </c>
      <c r="K24" s="20" t="n"/>
      <c r="L24" s="20" t="n"/>
      <c r="M24" s="20" t="n"/>
      <c r="N24" s="20" t="n"/>
      <c r="O24" s="20" t="n"/>
      <c r="P24" s="20" t="n"/>
      <c r="Q24" s="28" t="n"/>
      <c r="S24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/>
      </c>
      <c r="T24">
        <f>S24</f>
        <v/>
      </c>
      <c r="U24">
        <f>COUNTIF(B24:G24,"*VR*")</f>
        <v/>
      </c>
      <c r="V24">
        <f>COUNTIF(B24:G24,"*VL*")</f>
        <v/>
      </c>
      <c r="W24">
        <f>COUNTIF(K24:P24,"*VR*")</f>
        <v/>
      </c>
      <c r="X24">
        <f>COUNTIF(K24:P24,"*VL*")</f>
        <v/>
      </c>
      <c r="Y24">
        <f>COUNTIF(K24:P24,"=1")*1+COUNTIF(K24:P24,"=2")*2+COUNTIF(K24:P24,"=3")*3+COUNTIF(K24:P24,"1+VR")*1+COUNTIF(K24:P24,"1+VL")*1+COUNTIF(K24:P24,"1+VR+VL")*1+COUNTIF(K24:P24,"2+VR")*2+COUNTIF(K24:P24,"2+VL")*2+COUNTIF(K24:P24,"2+VR+VL")*2+COUNTIF(K24:P24,"3+VR")*3+COUNTIF(K24:P24,"3+VL")*3+COUNTIF(K24:P24,"VR+1")*1+COUNTIF(K24:P24,"VL+1")*1+COUNTIF(K24:P24,"VR+2")*2+COUNTIF(K24:P24,"VL+2")*2+COUNTIF(K24:P24,"VR+3")*3+COUNTIF(K24:P24,"VL+3")*3</f>
        <v/>
      </c>
      <c r="Z24">
        <f>Y24</f>
        <v/>
      </c>
    </row>
    <row r="25">
      <c r="A25" s="19">
        <f>'MAESTRA STUDENTEN'!B25</f>
        <v/>
      </c>
      <c r="B25" s="20" t="n"/>
      <c r="C25" s="20" t="n"/>
      <c r="D25" s="20" t="n"/>
      <c r="E25" s="20" t="n"/>
      <c r="F25" s="20" t="n"/>
      <c r="G25" s="20" t="n"/>
      <c r="H25" s="20">
        <f>SUM(S30,S31,S32,S33,S34,S35,S36,S37)</f>
        <v/>
      </c>
      <c r="I25" s="27" t="n"/>
      <c r="J25" s="19">
        <f>'MAESTRA STUDENTEN'!B32</f>
        <v/>
      </c>
      <c r="K25" s="20" t="n"/>
      <c r="L25" s="20" t="n"/>
      <c r="M25" s="20" t="n"/>
      <c r="N25" s="20" t="n"/>
      <c r="O25" s="20" t="n"/>
      <c r="P25" s="20" t="n"/>
      <c r="Q25" s="28" t="n"/>
      <c r="S25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/>
      </c>
      <c r="T25">
        <f>S25</f>
        <v/>
      </c>
      <c r="U25">
        <f>COUNTIF(B25:G25,"*VR*")</f>
        <v/>
      </c>
      <c r="V25">
        <f>COUNTIF(B25:G25,"*VL*")</f>
        <v/>
      </c>
      <c r="W25">
        <f>COUNTIF(K25:P25,"*VR*")</f>
        <v/>
      </c>
      <c r="X25">
        <f>COUNTIF(K25:P25,"*VL*")</f>
        <v/>
      </c>
      <c r="Y25">
        <f>COUNTIF(K25:P25,"=1")*1+COUNTIF(K25:P25,"=2")*2+COUNTIF(K25:P25,"=3")*3+COUNTIF(K25:P25,"1+VR")*1+COUNTIF(K25:P25,"1+VL")*1+COUNTIF(K25:P25,"1+VR+VL")*1+COUNTIF(K25:P25,"2+VR")*2+COUNTIF(K25:P25,"2+VL")*2+COUNTIF(K25:P25,"2+VR+VL")*2+COUNTIF(K25:P25,"3+VR")*3+COUNTIF(K25:P25,"3+VL")*3+COUNTIF(K25:P25,"VR+1")*1+COUNTIF(K25:P25,"VL+1")*1+COUNTIF(K25:P25,"VR+2")*2+COUNTIF(K25:P25,"VL+2")*2+COUNTIF(K25:P25,"VR+3")*3+COUNTIF(K25:P25,"VL+3")*3</f>
        <v/>
      </c>
      <c r="Z25">
        <f>Y25</f>
        <v/>
      </c>
    </row>
    <row r="26">
      <c r="I26" s="27">
        <f>SUM(B26:H26)</f>
        <v/>
      </c>
    </row>
    <row r="27">
      <c r="I27" s="27">
        <f>SUM(B27:H27)</f>
        <v/>
      </c>
    </row>
    <row r="28">
      <c r="A28" s="16" t="inlineStr">
        <is>
          <t>2 Aarde</t>
        </is>
      </c>
      <c r="H28" s="27">
        <f>SUM(S30,S31,S32,S33,S34,S35,S36,S37)</f>
        <v/>
      </c>
      <c r="U28" s="27">
        <f>COUNTIF(B29:B39,"*VR*")+COUNTIF(C29:C39,"*VR*")+COUNTIF(D29:D39,"*VR*")+COUNTIF(E29:E39,"*VR*")+COUNTIF(F29:F39,"*VR*")+COUNTIF(G29:G39,"*VR*")+COUNTIF(H29:H39,"*VR*")</f>
        <v/>
      </c>
      <c r="V28" s="27">
        <f>COUNTIF(B29:B39,"*VL*")+COUNTIF(C29:C39,"*VL*")+COUNTIF(D29:D39,"*VL*")+COUNTIF(E29:E39,"*VL*")+COUNTIF(F29:F39,"*VL*")+COUNTIF(G29:G39,"*VL*")+COUNTIF(H29:H39,"*VL*")</f>
        <v/>
      </c>
    </row>
    <row r="29">
      <c r="A29" s="17" t="inlineStr">
        <is>
          <t>Naam?</t>
        </is>
      </c>
      <c r="B29" s="18" t="n">
        <v>1</v>
      </c>
      <c r="C29" s="18" t="n">
        <v>2</v>
      </c>
      <c r="D29" s="18" t="n">
        <v>3</v>
      </c>
      <c r="E29" s="18" t="n">
        <v>4</v>
      </c>
      <c r="F29" s="18" t="n">
        <v>5</v>
      </c>
      <c r="G29" s="18" t="n">
        <v>6</v>
      </c>
      <c r="H29" s="18" t="inlineStr">
        <is>
          <t>7</t>
        </is>
      </c>
      <c r="Q29" t="inlineStr">
        <is>
          <t>7</t>
        </is>
      </c>
    </row>
    <row r="30">
      <c r="A30" s="19">
        <f>'MAESTRA STUDENTEN'!B33</f>
        <v/>
      </c>
      <c r="B30" s="20" t="n"/>
      <c r="C30" s="20" t="n"/>
      <c r="D30" s="20" t="n"/>
      <c r="E30" s="20" t="n"/>
      <c r="F30" s="20" t="n"/>
      <c r="G30" s="20" t="n"/>
      <c r="H30" s="20">
        <f>SUM(S42,S43,S44,S45,S46,S47,S48,S49,S50)</f>
        <v/>
      </c>
      <c r="I30" s="27" t="n"/>
      <c r="S30">
        <f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/>
      </c>
      <c r="T30">
        <f>S30</f>
        <v/>
      </c>
      <c r="U30">
        <f>COUNTIF(B30:G30,"*VR*")</f>
        <v/>
      </c>
      <c r="V30">
        <f>COUNTIF(B30:G30,"*VL*")</f>
        <v/>
      </c>
    </row>
    <row r="31">
      <c r="A31" s="19">
        <f>'MAESTRA STUDENTEN'!B34</f>
        <v/>
      </c>
      <c r="B31" s="20" t="n"/>
      <c r="C31" s="20" t="n"/>
      <c r="D31" s="20" t="n"/>
      <c r="E31" s="20" t="n"/>
      <c r="F31" s="20" t="n"/>
      <c r="G31" s="20" t="n"/>
      <c r="H31" s="20">
        <f>SUM(S42,S43,S44,S45,S46,S47,S48,S49,S50)</f>
        <v/>
      </c>
      <c r="I31" s="27" t="n"/>
      <c r="S31">
        <f>COUNTIF(B31:G31,"=1")*1+COUNTIF(B31:G31,"=2")*2+COUNTIF(B31:G31,"=3")*3+COUNTIF(B31:G31,"1+VR")*1+COUNTIF(B31:G31,"1+VL")*1+COUNTIF(B31:G31,"1+VR+VL")*1+COUNTIF(B31:G31,"2+VR")*2+COUNTIF(B31:G31,"2+VL")*2+COUNTIF(B31:G31,"2+VR+VL")*2+COUNTIF(B31:G31,"3+VR")*3+COUNTIF(B31:G31,"3+VL")*3+COUNTIF(B31:G31,"VR+1")*1+COUNTIF(B31:G31,"VL+1")*1+COUNTIF(B31:G31,"VR+2")*2+COUNTIF(B31:G31,"VL+2")*2+COUNTIF(B31:G31,"VR+3")*3+COUNTIF(B31:G31,"VL+3")*3</f>
        <v/>
      </c>
      <c r="T31">
        <f>S31</f>
        <v/>
      </c>
      <c r="U31">
        <f>COUNTIF(B31:G31,"*VR*")</f>
        <v/>
      </c>
      <c r="V31">
        <f>COUNTIF(B31:G31,"*VL*")</f>
        <v/>
      </c>
    </row>
    <row r="32">
      <c r="A32" s="19">
        <f>'MAESTRA STUDENTEN'!B35</f>
        <v/>
      </c>
      <c r="B32" s="20" t="n"/>
      <c r="C32" s="20" t="n"/>
      <c r="D32" s="20" t="n"/>
      <c r="E32" s="20" t="n"/>
      <c r="F32" s="20" t="n"/>
      <c r="G32" s="20" t="n"/>
      <c r="H32" s="20">
        <f>SUM(S42,S43,S44,S45,S46,S47,S48,S49,S50)</f>
        <v/>
      </c>
      <c r="I32" s="27" t="n"/>
      <c r="S32">
        <f>COUNTIF(B32:G32,"=1")*1+COUNTIF(B32:G32,"=2")*2+COUNTIF(B32:G32,"=3")*3+COUNTIF(B32:G32,"1+VR")*1+COUNTIF(B32:G32,"1+VL")*1+COUNTIF(B32:G32,"1+VR+VL")*1+COUNTIF(B32:G32,"2+VR")*2+COUNTIF(B32:G32,"2+VL")*2+COUNTIF(B32:G32,"2+VR+VL")*2+COUNTIF(B32:G32,"3+VR")*3+COUNTIF(B32:G32,"3+VL")*3+COUNTIF(B32:G32,"VR+1")*1+COUNTIF(B32:G32,"VL+1")*1+COUNTIF(B32:G32,"VR+2")*2+COUNTIF(B32:G32,"VL+2")*2+COUNTIF(B32:G32,"VR+3")*3+COUNTIF(B32:G32,"VL+3")*3</f>
        <v/>
      </c>
      <c r="T32">
        <f>S32</f>
        <v/>
      </c>
      <c r="U32">
        <f>COUNTIF(B32:G32,"*VR*")</f>
        <v/>
      </c>
      <c r="V32">
        <f>COUNTIF(B32:G32,"*VL*")</f>
        <v/>
      </c>
    </row>
    <row r="33">
      <c r="A33" s="19">
        <f>'MAESTRA STUDENTEN'!B36</f>
        <v/>
      </c>
      <c r="B33" s="20" t="n"/>
      <c r="C33" s="20" t="n"/>
      <c r="D33" s="20" t="n"/>
      <c r="E33" s="20" t="n"/>
      <c r="F33" s="20" t="n"/>
      <c r="G33" s="20" t="n"/>
      <c r="H33" s="20">
        <f>SUM(S42,S43,S44,S45,S46,S47,S48,S49,S50)</f>
        <v/>
      </c>
      <c r="I33" s="27" t="n"/>
      <c r="S33">
        <f>COUNTIF(B33:G33,"=1")*1+COUNTIF(B33:G33,"=2")*2+COUNTIF(B33:G33,"=3")*3+COUNTIF(B33:G33,"1+VR")*1+COUNTIF(B33:G33,"1+VL")*1+COUNTIF(B33:G33,"1+VR+VL")*1+COUNTIF(B33:G33,"2+VR")*2+COUNTIF(B33:G33,"2+VL")*2+COUNTIF(B33:G33,"2+VR+VL")*2+COUNTIF(B33:G33,"3+VR")*3+COUNTIF(B33:G33,"3+VL")*3+COUNTIF(B33:G33,"VR+1")*1+COUNTIF(B33:G33,"VL+1")*1+COUNTIF(B33:G33,"VR+2")*2+COUNTIF(B33:G33,"VL+2")*2+COUNTIF(B33:G33,"VR+3")*3+COUNTIF(B33:G33,"VL+3")*3</f>
        <v/>
      </c>
      <c r="T33">
        <f>S33</f>
        <v/>
      </c>
      <c r="U33">
        <f>COUNTIF(B33:G33,"*VR*")</f>
        <v/>
      </c>
      <c r="V33">
        <f>COUNTIF(B33:G33,"*VL*")</f>
        <v/>
      </c>
    </row>
    <row r="34">
      <c r="A34" s="19">
        <f>'MAESTRA STUDENTEN'!B37</f>
        <v/>
      </c>
      <c r="B34" s="20" t="n"/>
      <c r="C34" s="20" t="n"/>
      <c r="D34" s="20" t="n"/>
      <c r="E34" s="20" t="n"/>
      <c r="F34" s="20" t="n"/>
      <c r="G34" s="20" t="n"/>
      <c r="H34" s="20">
        <f>SUM(S42,S43,S44,S45,S46,S47,S48,S49,S50)</f>
        <v/>
      </c>
      <c r="I34" s="27" t="n"/>
      <c r="S34">
        <f>COUNTIF(B34:G34,"=1")*1+COUNTIF(B34:G34,"=2")*2+COUNTIF(B34:G34,"=3")*3+COUNTIF(B34:G34,"1+VR")*1+COUNTIF(B34:G34,"1+VL")*1+COUNTIF(B34:G34,"1+VR+VL")*1+COUNTIF(B34:G34,"2+VR")*2+COUNTIF(B34:G34,"2+VL")*2+COUNTIF(B34:G34,"2+VR+VL")*2+COUNTIF(B34:G34,"3+VR")*3+COUNTIF(B34:G34,"3+VL")*3+COUNTIF(B34:G34,"VR+1")*1+COUNTIF(B34:G34,"VL+1")*1+COUNTIF(B34:G34,"VR+2")*2+COUNTIF(B34:G34,"VL+2")*2+COUNTIF(B34:G34,"VR+3")*3+COUNTIF(B34:G34,"VL+3")*3</f>
        <v/>
      </c>
      <c r="T34">
        <f>S34</f>
        <v/>
      </c>
      <c r="U34">
        <f>COUNTIF(B34:G34,"*VR*")</f>
        <v/>
      </c>
      <c r="V34">
        <f>COUNTIF(B34:G34,"*VL*")</f>
        <v/>
      </c>
    </row>
    <row r="35">
      <c r="A35" s="19">
        <f>'MAESTRA STUDENTEN'!B38</f>
        <v/>
      </c>
      <c r="B35" s="20" t="n"/>
      <c r="C35" s="20" t="n"/>
      <c r="D35" s="20" t="n"/>
      <c r="E35" s="20" t="n"/>
      <c r="F35" s="20" t="n"/>
      <c r="G35" s="20" t="n"/>
      <c r="H35" s="20">
        <f>SUM(S42,S43,S44,S45,S46,S47,S48,S49,S50)</f>
        <v/>
      </c>
      <c r="I35" s="27" t="n"/>
      <c r="S35">
        <f>COUNTIF(B35:G35,"=1")*1+COUNTIF(B35:G35,"=2")*2+COUNTIF(B35:G35,"=3")*3+COUNTIF(B35:G35,"1+VR")*1+COUNTIF(B35:G35,"1+VL")*1+COUNTIF(B35:G35,"1+VR+VL")*1+COUNTIF(B35:G35,"2+VR")*2+COUNTIF(B35:G35,"2+VL")*2+COUNTIF(B35:G35,"2+VR+VL")*2+COUNTIF(B35:G35,"3+VR")*3+COUNTIF(B35:G35,"3+VL")*3+COUNTIF(B35:G35,"VR+1")*1+COUNTIF(B35:G35,"VL+1")*1+COUNTIF(B35:G35,"VR+2")*2+COUNTIF(B35:G35,"VL+2")*2+COUNTIF(B35:G35,"VR+3")*3+COUNTIF(B35:G35,"VL+3")*3</f>
        <v/>
      </c>
      <c r="T35">
        <f>S35</f>
        <v/>
      </c>
      <c r="U35">
        <f>COUNTIF(B35:G35,"*VR*")</f>
        <v/>
      </c>
      <c r="V35">
        <f>COUNTIF(B35:G35,"*VL*")</f>
        <v/>
      </c>
    </row>
    <row r="36">
      <c r="A36" s="19">
        <f>'MAESTRA STUDENTEN'!B39</f>
        <v/>
      </c>
      <c r="B36" s="20" t="n"/>
      <c r="C36" s="20" t="n"/>
      <c r="D36" s="20" t="n"/>
      <c r="E36" s="20" t="n"/>
      <c r="F36" s="20" t="n"/>
      <c r="G36" s="20" t="n"/>
      <c r="H36" s="20">
        <f>SUM(S42,S43,S44,S45,S46,S47,S48,S49,S50)</f>
        <v/>
      </c>
      <c r="I36" s="27" t="n"/>
      <c r="S36">
        <f>COUNTIF(B36:G36,"=1")*1+COUNTIF(B36:G36,"=2")*2+COUNTIF(B36:G36,"=3")*3+COUNTIF(B36:G36,"1+VR")*1+COUNTIF(B36:G36,"1+VL")*1+COUNTIF(B36:G36,"1+VR+VL")*1+COUNTIF(B36:G36,"2+VR")*2+COUNTIF(B36:G36,"2+VL")*2+COUNTIF(B36:G36,"2+VR+VL")*2+COUNTIF(B36:G36,"3+VR")*3+COUNTIF(B36:G36,"3+VL")*3+COUNTIF(B36:G36,"VR+1")*1+COUNTIF(B36:G36,"VL+1")*1+COUNTIF(B36:G36,"VR+2")*2+COUNTIF(B36:G36,"VL+2")*2+COUNTIF(B36:G36,"VR+3")*3+COUNTIF(B36:G36,"VL+3")*3</f>
        <v/>
      </c>
      <c r="T36">
        <f>S36</f>
        <v/>
      </c>
      <c r="U36">
        <f>COUNTIF(B36:G36,"*VR*")</f>
        <v/>
      </c>
      <c r="V36">
        <f>COUNTIF(B36:G36,"*VL*")</f>
        <v/>
      </c>
    </row>
    <row r="37">
      <c r="A37" s="19">
        <f>'MAESTRA STUDENTEN'!B40</f>
        <v/>
      </c>
      <c r="B37" s="20" t="n"/>
      <c r="C37" s="20" t="n"/>
      <c r="D37" s="20" t="n"/>
      <c r="E37" s="20" t="n"/>
      <c r="F37" s="20" t="n"/>
      <c r="G37" s="20" t="n"/>
      <c r="H37" s="20">
        <f>SUM(S42,S43,S44,S45,S46,S47,S48,S49,S50)</f>
        <v/>
      </c>
      <c r="I37" s="27" t="n"/>
      <c r="S37">
        <f>COUNTIF(B37:G37,"=1")*1+COUNTIF(B37:G37,"=2")*2+COUNTIF(B37:G37,"=3")*3+COUNTIF(B37:G37,"1+VR")*1+COUNTIF(B37:G37,"1+VL")*1+COUNTIF(B37:G37,"1+VR+VL")*1+COUNTIF(B37:G37,"2+VR")*2+COUNTIF(B37:G37,"2+VL")*2+COUNTIF(B37:G37,"2+VR+VL")*2+COUNTIF(B37:G37,"3+VR")*3+COUNTIF(B37:G37,"3+VL")*3+COUNTIF(B37:G37,"VR+1")*1+COUNTIF(B37:G37,"VL+1")*1+COUNTIF(B37:G37,"VR+2")*2+COUNTIF(B37:G37,"VL+2")*2+COUNTIF(B37:G37,"VR+3")*3+COUNTIF(B37:G37,"VL+3")*3</f>
        <v/>
      </c>
      <c r="T37">
        <f>S37</f>
        <v/>
      </c>
      <c r="U37">
        <f>COUNTIF(B37:G37,"*VR*")</f>
        <v/>
      </c>
      <c r="V37">
        <f>COUNTIF(B37:G37,"*VL*")</f>
        <v/>
      </c>
    </row>
    <row r="38">
      <c r="I38" s="27">
        <f>SUM(B38:H38)</f>
        <v/>
      </c>
    </row>
    <row r="39">
      <c r="I39" s="27">
        <f>SUM(B39:H39)</f>
        <v/>
      </c>
    </row>
    <row r="40">
      <c r="A40" s="16" t="inlineStr">
        <is>
          <t>2 Vuur</t>
        </is>
      </c>
      <c r="H40" s="27">
        <f>SUM(S42,S43,S44,S45,S46,S47,S48,S49,S50)</f>
        <v/>
      </c>
      <c r="U40" s="27">
        <f>COUNTIF(B41:B52,"*VR*")+COUNTIF(C41:C52,"*VR*")+COUNTIF(D41:D52,"*VR*")+COUNTIF(E41:E52,"*VR*")+COUNTIF(F41:F52,"*VR*")+COUNTIF(G41:G52,"*VR*")+COUNTIF(H41:H52,"*VR*")</f>
        <v/>
      </c>
      <c r="V40" s="27">
        <f>COUNTIF(B41:B52,"*VL*")+COUNTIF(C41:C52,"*VL*")+COUNTIF(D41:D52,"*VL*")+COUNTIF(E41:E52,"*VL*")+COUNTIF(F41:F52,"*VL*")+COUNTIF(G41:G52,"*VL*")+COUNTIF(H41:H52,"*VL*")</f>
        <v/>
      </c>
    </row>
    <row r="41">
      <c r="A41" s="17" t="inlineStr">
        <is>
          <t>Naam?</t>
        </is>
      </c>
      <c r="B41" s="18" t="n">
        <v>1</v>
      </c>
      <c r="C41" s="18" t="n">
        <v>2</v>
      </c>
      <c r="D41" s="18" t="n">
        <v>3</v>
      </c>
      <c r="E41" s="18" t="n">
        <v>4</v>
      </c>
      <c r="F41" s="18" t="n">
        <v>5</v>
      </c>
      <c r="G41" s="18" t="n">
        <v>6</v>
      </c>
      <c r="H41" s="18" t="inlineStr">
        <is>
          <t>7</t>
        </is>
      </c>
      <c r="Q41" t="inlineStr">
        <is>
          <t>7</t>
        </is>
      </c>
    </row>
    <row r="42">
      <c r="A42" s="19">
        <f>'MAESTRA STUDENTEN'!B41</f>
        <v/>
      </c>
      <c r="B42" s="20" t="n"/>
      <c r="C42" s="20" t="n"/>
      <c r="D42" s="20" t="n"/>
      <c r="E42" s="20" t="n"/>
      <c r="F42" s="20" t="n"/>
      <c r="G42" s="20" t="n"/>
      <c r="H42" s="20">
        <f>SUM(S55,S56,S57,S58,S59,S60,S61,S62,S63)</f>
        <v/>
      </c>
      <c r="I42" s="27" t="n"/>
      <c r="S42">
        <f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/>
      </c>
      <c r="T42">
        <f>S42</f>
        <v/>
      </c>
      <c r="U42">
        <f>COUNTIF(B42:G42,"*VR*")</f>
        <v/>
      </c>
      <c r="V42">
        <f>COUNTIF(B42:G42,"*VL*")</f>
        <v/>
      </c>
    </row>
    <row r="43">
      <c r="A43" s="19">
        <f>'MAESTRA STUDENTEN'!B42</f>
        <v/>
      </c>
      <c r="B43" s="20" t="n"/>
      <c r="C43" s="20" t="n"/>
      <c r="D43" s="20" t="n"/>
      <c r="E43" s="20" t="n"/>
      <c r="F43" s="20" t="n"/>
      <c r="G43" s="20" t="n"/>
      <c r="H43" s="20">
        <f>SUM(S55,S56,S57,S58,S59,S60,S61,S62,S63)</f>
        <v/>
      </c>
      <c r="I43" s="27" t="n"/>
      <c r="S43">
        <f>COUNTIF(B43:G43,"=1")*1+COUNTIF(B43:G43,"=2")*2+COUNTIF(B43:G43,"=3")*3+COUNTIF(B43:G43,"1+VR")*1+COUNTIF(B43:G43,"1+VL")*1+COUNTIF(B43:G43,"1+VR+VL")*1+COUNTIF(B43:G43,"2+VR")*2+COUNTIF(B43:G43,"2+VL")*2+COUNTIF(B43:G43,"2+VR+VL")*2+COUNTIF(B43:G43,"3+VR")*3+COUNTIF(B43:G43,"3+VL")*3+COUNTIF(B43:G43,"VR+1")*1+COUNTIF(B43:G43,"VL+1")*1+COUNTIF(B43:G43,"VR+2")*2+COUNTIF(B43:G43,"VL+2")*2+COUNTIF(B43:G43,"VR+3")*3+COUNTIF(B43:G43,"VL+3")*3</f>
        <v/>
      </c>
      <c r="T43">
        <f>S43</f>
        <v/>
      </c>
      <c r="U43">
        <f>COUNTIF(B43:G43,"*VR*")</f>
        <v/>
      </c>
      <c r="V43">
        <f>COUNTIF(B43:G43,"*VL*")</f>
        <v/>
      </c>
    </row>
    <row r="44">
      <c r="A44" s="19">
        <f>'MAESTRA STUDENTEN'!B43</f>
        <v/>
      </c>
      <c r="B44" s="20" t="n"/>
      <c r="C44" s="20" t="n"/>
      <c r="D44" s="20" t="n"/>
      <c r="E44" s="20" t="n"/>
      <c r="F44" s="20" t="n"/>
      <c r="G44" s="20" t="n"/>
      <c r="H44" s="20">
        <f>SUM(S55,S56,S57,S58,S59,S60,S61,S62,S63)</f>
        <v/>
      </c>
      <c r="I44" s="27" t="n"/>
      <c r="S44">
        <f>COUNTIF(B44:G44,"=1")*1+COUNTIF(B44:G44,"=2")*2+COUNTIF(B44:G44,"=3")*3+COUNTIF(B44:G44,"1+VR")*1+COUNTIF(B44:G44,"1+VL")*1+COUNTIF(B44:G44,"1+VR+VL")*1+COUNTIF(B44:G44,"2+VR")*2+COUNTIF(B44:G44,"2+VL")*2+COUNTIF(B44:G44,"2+VR+VL")*2+COUNTIF(B44:G44,"3+VR")*3+COUNTIF(B44:G44,"3+VL")*3+COUNTIF(B44:G44,"VR+1")*1+COUNTIF(B44:G44,"VL+1")*1+COUNTIF(B44:G44,"VR+2")*2+COUNTIF(B44:G44,"VL+2")*2+COUNTIF(B44:G44,"VR+3")*3+COUNTIF(B44:G44,"VL+3")*3</f>
        <v/>
      </c>
      <c r="T44">
        <f>S44</f>
        <v/>
      </c>
      <c r="U44">
        <f>COUNTIF(B44:G44,"*VR*")</f>
        <v/>
      </c>
      <c r="V44">
        <f>COUNTIF(B44:G44,"*VL*")</f>
        <v/>
      </c>
    </row>
    <row r="45">
      <c r="A45" s="19">
        <f>'MAESTRA STUDENTEN'!B44</f>
        <v/>
      </c>
      <c r="B45" s="20" t="n"/>
      <c r="C45" s="20" t="n"/>
      <c r="D45" s="20" t="n"/>
      <c r="E45" s="20" t="n"/>
      <c r="F45" s="20" t="n"/>
      <c r="G45" s="20" t="n"/>
      <c r="H45" s="20">
        <f>SUM(S55,S56,S57,S58,S59,S60,S61,S62,S63)</f>
        <v/>
      </c>
      <c r="I45" s="27" t="n"/>
      <c r="S45">
        <f>COUNTIF(B45:G45,"=1")*1+COUNTIF(B45:G45,"=2")*2+COUNTIF(B45:G45,"=3")*3+COUNTIF(B45:G45,"1+VR")*1+COUNTIF(B45:G45,"1+VL")*1+COUNTIF(B45:G45,"1+VR+VL")*1+COUNTIF(B45:G45,"2+VR")*2+COUNTIF(B45:G45,"2+VL")*2+COUNTIF(B45:G45,"2+VR+VL")*2+COUNTIF(B45:G45,"3+VR")*3+COUNTIF(B45:G45,"3+VL")*3+COUNTIF(B45:G45,"VR+1")*1+COUNTIF(B45:G45,"VL+1")*1+COUNTIF(B45:G45,"VR+2")*2+COUNTIF(B45:G45,"VL+2")*2+COUNTIF(B45:G45,"VR+3")*3+COUNTIF(B45:G45,"VL+3")*3</f>
        <v/>
      </c>
      <c r="T45">
        <f>S45</f>
        <v/>
      </c>
      <c r="U45">
        <f>COUNTIF(B45:G45,"*VR*")</f>
        <v/>
      </c>
      <c r="V45">
        <f>COUNTIF(B45:G45,"*VL*")</f>
        <v/>
      </c>
    </row>
    <row r="46">
      <c r="A46" s="19">
        <f>'MAESTRA STUDENTEN'!B45</f>
        <v/>
      </c>
      <c r="B46" s="20" t="n"/>
      <c r="C46" s="20" t="n"/>
      <c r="D46" s="20" t="n"/>
      <c r="E46" s="20" t="n"/>
      <c r="F46" s="20" t="n"/>
      <c r="G46" s="20" t="n"/>
      <c r="H46" s="20">
        <f>SUM(S55,S56,S57,S58,S59,S60,S61,S62,S63)</f>
        <v/>
      </c>
      <c r="I46" s="27" t="n"/>
      <c r="S46">
        <f>COUNTIF(B46:G46,"=1")*1+COUNTIF(B46:G46,"=2")*2+COUNTIF(B46:G46,"=3")*3+COUNTIF(B46:G46,"1+VR")*1+COUNTIF(B46:G46,"1+VL")*1+COUNTIF(B46:G46,"1+VR+VL")*1+COUNTIF(B46:G46,"2+VR")*2+COUNTIF(B46:G46,"2+VL")*2+COUNTIF(B46:G46,"2+VR+VL")*2+COUNTIF(B46:G46,"3+VR")*3+COUNTIF(B46:G46,"3+VL")*3+COUNTIF(B46:G46,"VR+1")*1+COUNTIF(B46:G46,"VL+1")*1+COUNTIF(B46:G46,"VR+2")*2+COUNTIF(B46:G46,"VL+2")*2+COUNTIF(B46:G46,"VR+3")*3+COUNTIF(B46:G46,"VL+3")*3</f>
        <v/>
      </c>
      <c r="T46">
        <f>S46</f>
        <v/>
      </c>
      <c r="U46">
        <f>COUNTIF(B46:G46,"*VR*")</f>
        <v/>
      </c>
      <c r="V46">
        <f>COUNTIF(B46:G46,"*VL*")</f>
        <v/>
      </c>
    </row>
    <row r="47">
      <c r="A47" s="19">
        <f>'MAESTRA STUDENTEN'!B46</f>
        <v/>
      </c>
      <c r="B47" s="20" t="n"/>
      <c r="C47" s="20" t="n"/>
      <c r="D47" s="20" t="n"/>
      <c r="E47" s="20" t="n"/>
      <c r="F47" s="20" t="n"/>
      <c r="G47" s="20" t="n"/>
      <c r="H47" s="20">
        <f>SUM(S55,S56,S57,S58,S59,S60,S61,S62,S63)</f>
        <v/>
      </c>
      <c r="I47" s="27" t="n"/>
      <c r="S47">
        <f>COUNTIF(B47:G47,"=1")*1+COUNTIF(B47:G47,"=2")*2+COUNTIF(B47:G47,"=3")*3+COUNTIF(B47:G47,"1+VR")*1+COUNTIF(B47:G47,"1+VL")*1+COUNTIF(B47:G47,"1+VR+VL")*1+COUNTIF(B47:G47,"2+VR")*2+COUNTIF(B47:G47,"2+VL")*2+COUNTIF(B47:G47,"2+VR+VL")*2+COUNTIF(B47:G47,"3+VR")*3+COUNTIF(B47:G47,"3+VL")*3+COUNTIF(B47:G47,"VR+1")*1+COUNTIF(B47:G47,"VL+1")*1+COUNTIF(B47:G47,"VR+2")*2+COUNTIF(B47:G47,"VL+2")*2+COUNTIF(B47:G47,"VR+3")*3+COUNTIF(B47:G47,"VL+3")*3</f>
        <v/>
      </c>
      <c r="T47">
        <f>S47</f>
        <v/>
      </c>
      <c r="U47">
        <f>COUNTIF(B47:G47,"*VR*")</f>
        <v/>
      </c>
      <c r="V47">
        <f>COUNTIF(B47:G47,"*VL*")</f>
        <v/>
      </c>
    </row>
    <row r="48">
      <c r="A48" s="19">
        <f>'MAESTRA STUDENTEN'!B47</f>
        <v/>
      </c>
      <c r="B48" s="20" t="n"/>
      <c r="C48" s="20" t="n"/>
      <c r="D48" s="20" t="n"/>
      <c r="E48" s="20" t="n"/>
      <c r="F48" s="20" t="n"/>
      <c r="G48" s="20" t="n"/>
      <c r="H48" s="20">
        <f>SUM(S55,S56,S57,S58,S59,S60,S61,S62,S63)</f>
        <v/>
      </c>
      <c r="I48" s="27" t="n"/>
      <c r="S48">
        <f>COUNTIF(B48:G48,"=1")*1+COUNTIF(B48:G48,"=2")*2+COUNTIF(B48:G48,"=3")*3+COUNTIF(B48:G48,"1+VR")*1+COUNTIF(B48:G48,"1+VL")*1+COUNTIF(B48:G48,"1+VR+VL")*1+COUNTIF(B48:G48,"2+VR")*2+COUNTIF(B48:G48,"2+VL")*2+COUNTIF(B48:G48,"2+VR+VL")*2+COUNTIF(B48:G48,"3+VR")*3+COUNTIF(B48:G48,"3+VL")*3+COUNTIF(B48:G48,"VR+1")*1+COUNTIF(B48:G48,"VL+1")*1+COUNTIF(B48:G48,"VR+2")*2+COUNTIF(B48:G48,"VL+2")*2+COUNTIF(B48:G48,"VR+3")*3+COUNTIF(B48:G48,"VL+3")*3</f>
        <v/>
      </c>
      <c r="T48">
        <f>S48</f>
        <v/>
      </c>
      <c r="U48">
        <f>COUNTIF(B48:G48,"*VR*")</f>
        <v/>
      </c>
      <c r="V48">
        <f>COUNTIF(B48:G48,"*VL*")</f>
        <v/>
      </c>
    </row>
    <row r="49">
      <c r="A49" s="19">
        <f>'MAESTRA STUDENTEN'!B48</f>
        <v/>
      </c>
      <c r="B49" s="20" t="n"/>
      <c r="C49" s="20" t="n"/>
      <c r="D49" s="20" t="n"/>
      <c r="E49" s="20" t="n"/>
      <c r="F49" s="20" t="n"/>
      <c r="G49" s="20" t="n"/>
      <c r="H49" s="20">
        <f>SUM(S55,S56,S57,S58,S59,S60,S61,S62,S63)</f>
        <v/>
      </c>
      <c r="I49" s="27" t="n"/>
      <c r="S49">
        <f>COUNTIF(B49:G49,"=1")*1+COUNTIF(B49:G49,"=2")*2+COUNTIF(B49:G49,"=3")*3+COUNTIF(B49:G49,"1+VR")*1+COUNTIF(B49:G49,"1+VL")*1+COUNTIF(B49:G49,"1+VR+VL")*1+COUNTIF(B49:G49,"2+VR")*2+COUNTIF(B49:G49,"2+VL")*2+COUNTIF(B49:G49,"2+VR+VL")*2+COUNTIF(B49:G49,"3+VR")*3+COUNTIF(B49:G49,"3+VL")*3+COUNTIF(B49:G49,"VR+1")*1+COUNTIF(B49:G49,"VL+1")*1+COUNTIF(B49:G49,"VR+2")*2+COUNTIF(B49:G49,"VL+2")*2+COUNTIF(B49:G49,"VR+3")*3+COUNTIF(B49:G49,"VL+3")*3</f>
        <v/>
      </c>
      <c r="T49">
        <f>S49</f>
        <v/>
      </c>
      <c r="U49">
        <f>COUNTIF(B49:G49,"*VR*")</f>
        <v/>
      </c>
      <c r="V49">
        <f>COUNTIF(B49:G49,"*VL*")</f>
        <v/>
      </c>
    </row>
    <row r="50">
      <c r="A50" s="19">
        <f>'MAESTRA STUDENTEN'!B49</f>
        <v/>
      </c>
      <c r="B50" s="20" t="n"/>
      <c r="C50" s="20" t="n"/>
      <c r="D50" s="20" t="n"/>
      <c r="E50" s="20" t="n"/>
      <c r="F50" s="20" t="n"/>
      <c r="G50" s="20" t="n"/>
      <c r="H50" s="20">
        <f>SUM(S55,S56,S57,S58,S59,S60,S61,S62,S63)</f>
        <v/>
      </c>
      <c r="I50" s="27" t="n"/>
      <c r="S50">
        <f>COUNTIF(B50:G50,"=1")*1+COUNTIF(B50:G50,"=2")*2+COUNTIF(B50:G50,"=3")*3+COUNTIF(B50:G50,"1+VR")*1+COUNTIF(B50:G50,"1+VL")*1+COUNTIF(B50:G50,"1+VR+VL")*1+COUNTIF(B50:G50,"2+VR")*2+COUNTIF(B50:G50,"2+VL")*2+COUNTIF(B50:G50,"2+VR+VL")*2+COUNTIF(B50:G50,"3+VR")*3+COUNTIF(B50:G50,"3+VL")*3+COUNTIF(B50:G50,"VR+1")*1+COUNTIF(B50:G50,"VL+1")*1+COUNTIF(B50:G50,"VR+2")*2+COUNTIF(B50:G50,"VL+2")*2+COUNTIF(B50:G50,"VR+3")*3+COUNTIF(B50:G50,"VL+3")*3</f>
        <v/>
      </c>
      <c r="T50">
        <f>S50</f>
        <v/>
      </c>
      <c r="U50">
        <f>COUNTIF(B50:G50,"*VR*")</f>
        <v/>
      </c>
      <c r="V50">
        <f>COUNTIF(B50:G50,"*VL*")</f>
        <v/>
      </c>
    </row>
    <row r="51">
      <c r="I51" s="27">
        <f>SUM(B51:H51)</f>
        <v/>
      </c>
    </row>
    <row r="52">
      <c r="I52" s="27">
        <f>SUM(B52:H52)</f>
        <v/>
      </c>
    </row>
    <row r="53">
      <c r="A53" s="16" t="inlineStr">
        <is>
          <t>3 Food</t>
        </is>
      </c>
      <c r="H53" s="27">
        <f>SUM(S55,S56,S57,S58,S59,S60,S61,S62,S63)</f>
        <v/>
      </c>
      <c r="U53" s="27">
        <f>COUNTIF(B54:B65,"*VR*")+COUNTIF(C54:C65,"*VR*")+COUNTIF(D54:D65,"*VR*")+COUNTIF(E54:E65,"*VR*")+COUNTIF(F54:F65,"*VR*")+COUNTIF(G54:G65,"*VR*")+COUNTIF(H54:H65,"*VR*")</f>
        <v/>
      </c>
      <c r="V53" s="27">
        <f>COUNTIF(B54:B65,"*VL*")+COUNTIF(C54:C65,"*VL*")+COUNTIF(D54:D65,"*VL*")+COUNTIF(E54:E65,"*VL*")+COUNTIF(F54:F65,"*VL*")+COUNTIF(G54:G65,"*VL*")+COUNTIF(H54:H65,"*VL*")</f>
        <v/>
      </c>
    </row>
    <row r="54">
      <c r="A54" s="17" t="inlineStr">
        <is>
          <t>Naam?</t>
        </is>
      </c>
      <c r="B54" s="18" t="n">
        <v>1</v>
      </c>
      <c r="C54" s="18" t="n">
        <v>2</v>
      </c>
      <c r="D54" s="18" t="n">
        <v>3</v>
      </c>
      <c r="E54" s="18" t="n">
        <v>4</v>
      </c>
      <c r="F54" s="18" t="n">
        <v>5</v>
      </c>
      <c r="G54" s="18" t="n">
        <v>6</v>
      </c>
      <c r="H54" s="18" t="inlineStr">
        <is>
          <t>7</t>
        </is>
      </c>
      <c r="Q54" t="inlineStr">
        <is>
          <t>7</t>
        </is>
      </c>
    </row>
    <row r="55">
      <c r="A55" s="19">
        <f>'MAESTRA STUDENTEN'!B50</f>
        <v/>
      </c>
      <c r="B55" s="20" t="n"/>
      <c r="C55" s="20" t="n"/>
      <c r="D55" s="20" t="n"/>
      <c r="E55" s="20" t="n"/>
      <c r="F55" s="20" t="n"/>
      <c r="G55" s="20" t="n"/>
      <c r="H55" s="20" t="n"/>
      <c r="I55" s="27" t="n"/>
      <c r="S55">
        <f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/>
      </c>
      <c r="T55">
        <f>S55</f>
        <v/>
      </c>
      <c r="U55">
        <f>COUNTIF(B55:G55,"*VR*")</f>
        <v/>
      </c>
      <c r="V55">
        <f>COUNTIF(B55:G55,"*VL*")</f>
        <v/>
      </c>
    </row>
    <row r="56">
      <c r="A56" s="19">
        <f>'MAESTRA STUDENTEN'!B51</f>
        <v/>
      </c>
      <c r="B56" s="20" t="n"/>
      <c r="C56" s="20" t="n"/>
      <c r="D56" s="20" t="n"/>
      <c r="E56" s="20" t="n"/>
      <c r="F56" s="20" t="n"/>
      <c r="G56" s="20" t="n"/>
      <c r="H56" s="20">
        <f>SUM(S68,S69,S70,S71,S72,S73,S74,S75)</f>
        <v/>
      </c>
      <c r="I56" s="27" t="n"/>
      <c r="S56">
        <f>COUNTIF(B56:G56,"=1")*1+COUNTIF(B56:G56,"=2")*2+COUNTIF(B56:G56,"=3")*3+COUNTIF(B56:G56,"1+VR")*1+COUNTIF(B56:G56,"1+VL")*1+COUNTIF(B56:G56,"1+VR+VL")*1+COUNTIF(B56:G56,"2+VR")*2+COUNTIF(B56:G56,"2+VL")*2+COUNTIF(B56:G56,"2+VR+VL")*2+COUNTIF(B56:G56,"3+VR")*3+COUNTIF(B56:G56,"3+VL")*3+COUNTIF(B56:G56,"VR+1")*1+COUNTIF(B56:G56,"VL+1")*1+COUNTIF(B56:G56,"VR+2")*2+COUNTIF(B56:G56,"VL+2")*2+COUNTIF(B56:G56,"VR+3")*3+COUNTIF(B56:G56,"VL+3")*3</f>
        <v/>
      </c>
      <c r="T56">
        <f>S56</f>
        <v/>
      </c>
      <c r="U56">
        <f>COUNTIF(B56:G56,"*VR*")</f>
        <v/>
      </c>
      <c r="V56">
        <f>COUNTIF(B56:G56,"*VL*")</f>
        <v/>
      </c>
    </row>
    <row r="57">
      <c r="A57" s="19">
        <f>'MAESTRA STUDENTEN'!B52</f>
        <v/>
      </c>
      <c r="B57" s="20" t="n"/>
      <c r="C57" s="20" t="n"/>
      <c r="D57" s="20" t="n"/>
      <c r="E57" s="20" t="n"/>
      <c r="F57" s="20" t="n"/>
      <c r="G57" s="20" t="n"/>
      <c r="H57" s="20">
        <f>SUM(S68,S69,S70,S71,S72,S73,S74,S75)</f>
        <v/>
      </c>
      <c r="I57" s="27" t="n"/>
      <c r="S57">
        <f>COUNTIF(B57:G57,"=1")*1+COUNTIF(B57:G57,"=2")*2+COUNTIF(B57:G57,"=3")*3+COUNTIF(B57:G57,"1+VR")*1+COUNTIF(B57:G57,"1+VL")*1+COUNTIF(B57:G57,"1+VR+VL")*1+COUNTIF(B57:G57,"2+VR")*2+COUNTIF(B57:G57,"2+VL")*2+COUNTIF(B57:G57,"2+VR+VL")*2+COUNTIF(B57:G57,"3+VR")*3+COUNTIF(B57:G57,"3+VL")*3+COUNTIF(B57:G57,"VR+1")*1+COUNTIF(B57:G57,"VL+1")*1+COUNTIF(B57:G57,"VR+2")*2+COUNTIF(B57:G57,"VL+2")*2+COUNTIF(B57:G57,"VR+3")*3+COUNTIF(B57:G57,"VL+3")*3</f>
        <v/>
      </c>
      <c r="T57">
        <f>S57</f>
        <v/>
      </c>
      <c r="U57">
        <f>COUNTIF(B57:G57,"*VR*")</f>
        <v/>
      </c>
      <c r="V57">
        <f>COUNTIF(B57:G57,"*VL*")</f>
        <v/>
      </c>
    </row>
    <row r="58">
      <c r="A58" s="19">
        <f>'MAESTRA STUDENTEN'!B53</f>
        <v/>
      </c>
      <c r="B58" s="20" t="n"/>
      <c r="C58" s="20" t="n"/>
      <c r="D58" s="20" t="n"/>
      <c r="E58" s="20" t="n"/>
      <c r="F58" s="20" t="n"/>
      <c r="G58" s="20" t="n"/>
      <c r="H58" s="20">
        <f>SUM(S68,S69,S70,S71,S72,S73,S74,S75)</f>
        <v/>
      </c>
      <c r="I58" s="27" t="n"/>
      <c r="S58">
        <f>COUNTIF(B58:G58,"=1")*1+COUNTIF(B58:G58,"=2")*2+COUNTIF(B58:G58,"=3")*3+COUNTIF(B58:G58,"1+VR")*1+COUNTIF(B58:G58,"1+VL")*1+COUNTIF(B58:G58,"1+VR+VL")*1+COUNTIF(B58:G58,"2+VR")*2+COUNTIF(B58:G58,"2+VL")*2+COUNTIF(B58:G58,"2+VR+VL")*2+COUNTIF(B58:G58,"3+VR")*3+COUNTIF(B58:G58,"3+VL")*3+COUNTIF(B58:G58,"VR+1")*1+COUNTIF(B58:G58,"VL+1")*1+COUNTIF(B58:G58,"VR+2")*2+COUNTIF(B58:G58,"VL+2")*2+COUNTIF(B58:G58,"VR+3")*3+COUNTIF(B58:G58,"VL+3")*3</f>
        <v/>
      </c>
      <c r="T58">
        <f>S58</f>
        <v/>
      </c>
      <c r="U58">
        <f>COUNTIF(B58:G58,"*VR*")</f>
        <v/>
      </c>
      <c r="V58">
        <f>COUNTIF(B58:G58,"*VL*")</f>
        <v/>
      </c>
    </row>
    <row r="59">
      <c r="A59" s="19">
        <f>'MAESTRA STUDENTEN'!B54</f>
        <v/>
      </c>
      <c r="B59" s="20" t="n"/>
      <c r="C59" s="20" t="n"/>
      <c r="D59" s="20" t="n"/>
      <c r="E59" s="20" t="n"/>
      <c r="F59" s="20" t="n"/>
      <c r="G59" s="20" t="n"/>
      <c r="H59" s="20">
        <f>SUM(S68,S69,S70,S71,S72,S73,S74,S75)</f>
        <v/>
      </c>
      <c r="I59" s="27" t="n"/>
      <c r="S59">
        <f>COUNTIF(B59:G59,"=1")*1+COUNTIF(B59:G59,"=2")*2+COUNTIF(B59:G59,"=3")*3+COUNTIF(B59:G59,"1+VR")*1+COUNTIF(B59:G59,"1+VL")*1+COUNTIF(B59:G59,"1+VR+VL")*1+COUNTIF(B59:G59,"2+VR")*2+COUNTIF(B59:G59,"2+VL")*2+COUNTIF(B59:G59,"2+VR+VL")*2+COUNTIF(B59:G59,"3+VR")*3+COUNTIF(B59:G59,"3+VL")*3+COUNTIF(B59:G59,"VR+1")*1+COUNTIF(B59:G59,"VL+1")*1+COUNTIF(B59:G59,"VR+2")*2+COUNTIF(B59:G59,"VL+2")*2+COUNTIF(B59:G59,"VR+3")*3+COUNTIF(B59:G59,"VL+3")*3</f>
        <v/>
      </c>
      <c r="T59">
        <f>S59</f>
        <v/>
      </c>
      <c r="U59">
        <f>COUNTIF(B59:G59,"*VR*")</f>
        <v/>
      </c>
      <c r="V59">
        <f>COUNTIF(B59:G59,"*VL*")</f>
        <v/>
      </c>
    </row>
    <row r="60">
      <c r="A60" s="19">
        <f>'MAESTRA STUDENTEN'!B55</f>
        <v/>
      </c>
      <c r="B60" s="20" t="n"/>
      <c r="C60" s="20" t="n"/>
      <c r="D60" s="20" t="n"/>
      <c r="E60" s="20" t="n"/>
      <c r="F60" s="20" t="n"/>
      <c r="G60" s="20" t="n"/>
      <c r="H60" s="20" t="n"/>
      <c r="I60" s="27" t="n"/>
      <c r="S60">
        <f>COUNTIF(B60:G60,"=1")*1+COUNTIF(B60:G60,"=2")*2+COUNTIF(B60:G60,"=3")*3+COUNTIF(B60:G60,"1+VR")*1+COUNTIF(B60:G60,"1+VL")*1+COUNTIF(B60:G60,"1+VR+VL")*1+COUNTIF(B60:G60,"2+VR")*2+COUNTIF(B60:G60,"2+VL")*2+COUNTIF(B60:G60,"2+VR+VL")*2+COUNTIF(B60:G60,"3+VR")*3+COUNTIF(B60:G60,"3+VL")*3+COUNTIF(B60:G60,"VR+1")*1+COUNTIF(B60:G60,"VL+1")*1+COUNTIF(B60:G60,"VR+2")*2+COUNTIF(B60:G60,"VL+2")*2+COUNTIF(B60:G60,"VR+3")*3+COUNTIF(B60:G60,"VL+3")*3</f>
        <v/>
      </c>
      <c r="T60">
        <f>S60</f>
        <v/>
      </c>
      <c r="U60">
        <f>COUNTIF(B60:G60,"*VR*")</f>
        <v/>
      </c>
      <c r="V60">
        <f>COUNTIF(B60:G60,"*VL*")</f>
        <v/>
      </c>
    </row>
    <row r="61">
      <c r="A61" s="19">
        <f>'MAESTRA STUDENTEN'!B56</f>
        <v/>
      </c>
      <c r="B61" s="20" t="n"/>
      <c r="C61" s="20" t="n"/>
      <c r="D61" s="20" t="n"/>
      <c r="E61" s="20" t="n"/>
      <c r="F61" s="20" t="n"/>
      <c r="G61" s="20" t="n"/>
      <c r="H61" s="20" t="n"/>
      <c r="I61" s="27" t="n"/>
      <c r="S61">
        <f>COUNTIF(B61:G61,"=1")*1+COUNTIF(B61:G61,"=2")*2+COUNTIF(B61:G61,"=3")*3+COUNTIF(B61:G61,"1+VR")*1+COUNTIF(B61:G61,"1+VL")*1+COUNTIF(B61:G61,"1+VR+VL")*1+COUNTIF(B61:G61,"2+VR")*2+COUNTIF(B61:G61,"2+VL")*2+COUNTIF(B61:G61,"2+VR+VL")*2+COUNTIF(B61:G61,"3+VR")*3+COUNTIF(B61:G61,"3+VL")*3+COUNTIF(B61:G61,"VR+1")*1+COUNTIF(B61:G61,"VL+1")*1+COUNTIF(B61:G61,"VR+2")*2+COUNTIF(B61:G61,"VL+2")*2+COUNTIF(B61:G61,"VR+3")*3+COUNTIF(B61:G61,"VL+3")*3</f>
        <v/>
      </c>
      <c r="T61">
        <f>S61</f>
        <v/>
      </c>
      <c r="U61">
        <f>COUNTIF(B61:G61,"*VR*")</f>
        <v/>
      </c>
      <c r="V61">
        <f>COUNTIF(B61:G61,"*VL*")</f>
        <v/>
      </c>
    </row>
    <row r="62">
      <c r="A62" s="19">
        <f>'MAESTRA STUDENTEN'!B57</f>
        <v/>
      </c>
      <c r="B62" s="20" t="n"/>
      <c r="C62" s="20" t="n"/>
      <c r="D62" s="20" t="n"/>
      <c r="E62" s="20" t="n"/>
      <c r="F62" s="20" t="n"/>
      <c r="G62" s="20" t="n"/>
      <c r="H62" s="20" t="n"/>
      <c r="I62" s="27" t="n"/>
      <c r="S62">
        <f>COUNTIF(B62:G62,"=1")*1+COUNTIF(B62:G62,"=2")*2+COUNTIF(B62:G62,"=3")*3+COUNTIF(B62:G62,"1+VR")*1+COUNTIF(B62:G62,"1+VL")*1+COUNTIF(B62:G62,"1+VR+VL")*1+COUNTIF(B62:G62,"2+VR")*2+COUNTIF(B62:G62,"2+VL")*2+COUNTIF(B62:G62,"2+VR+VL")*2+COUNTIF(B62:G62,"3+VR")*3+COUNTIF(B62:G62,"3+VL")*3+COUNTIF(B62:G62,"VR+1")*1+COUNTIF(B62:G62,"VL+1")*1+COUNTIF(B62:G62,"VR+2")*2+COUNTIF(B62:G62,"VL+2")*2+COUNTIF(B62:G62,"VR+3")*3+COUNTIF(B62:G62,"VL+3")*3</f>
        <v/>
      </c>
      <c r="T62">
        <f>S62</f>
        <v/>
      </c>
      <c r="U62">
        <f>COUNTIF(B62:G62,"*VR*")</f>
        <v/>
      </c>
      <c r="V62">
        <f>COUNTIF(B62:G62,"*VL*")</f>
        <v/>
      </c>
    </row>
    <row r="63">
      <c r="A63" s="19">
        <f>'MAESTRA STUDENTEN'!B58</f>
        <v/>
      </c>
      <c r="B63" s="20" t="n"/>
      <c r="C63" s="20" t="n"/>
      <c r="D63" s="20" t="n"/>
      <c r="E63" s="20" t="n"/>
      <c r="F63" s="20" t="n"/>
      <c r="G63" s="20" t="n"/>
      <c r="H63" s="20" t="n"/>
      <c r="I63" s="27" t="n"/>
      <c r="S63">
        <f>COUNTIF(B63:G63,"=1")*1+COUNTIF(B63:G63,"=2")*2+COUNTIF(B63:G63,"=3")*3+COUNTIF(B63:G63,"1+VR")*1+COUNTIF(B63:G63,"1+VL")*1+COUNTIF(B63:G63,"1+VR+VL")*1+COUNTIF(B63:G63,"2+VR")*2+COUNTIF(B63:G63,"2+VL")*2+COUNTIF(B63:G63,"2+VR+VL")*2+COUNTIF(B63:G63,"3+VR")*3+COUNTIF(B63:G63,"3+VL")*3+COUNTIF(B63:G63,"VR+1")*1+COUNTIF(B63:G63,"VL+1")*1+COUNTIF(B63:G63,"VR+2")*2+COUNTIF(B63:G63,"VL+2")*2+COUNTIF(B63:G63,"VR+3")*3+COUNTIF(B63:G63,"VL+3")*3</f>
        <v/>
      </c>
      <c r="T63">
        <f>S63</f>
        <v/>
      </c>
      <c r="U63">
        <f>COUNTIF(B63:G63,"*VR*")</f>
        <v/>
      </c>
      <c r="V63">
        <f>COUNTIF(B63:G63,"*VL*")</f>
        <v/>
      </c>
    </row>
    <row r="64">
      <c r="I64" s="27">
        <f>SUM(B64:H64)</f>
        <v/>
      </c>
    </row>
    <row r="65">
      <c r="I65" s="27">
        <f>SUM(B65:H65)</f>
        <v/>
      </c>
    </row>
    <row r="66">
      <c r="A66" s="16" t="inlineStr">
        <is>
          <t>3 MA</t>
        </is>
      </c>
      <c r="H66" s="27">
        <f>SUM(S68,S69,S70,S71,S72,S73,S74,S75)</f>
        <v/>
      </c>
      <c r="U66" s="27">
        <f>COUNTIF(B67:B77,"*VR*")+COUNTIF(C67:C77,"*VR*")+COUNTIF(D67:D77,"*VR*")+COUNTIF(E67:E77,"*VR*")+COUNTIF(F67:F77,"*VR*")+COUNTIF(G67:G77,"*VR*")+COUNTIF(H67:H77,"*VR*")</f>
        <v/>
      </c>
      <c r="V66" s="27">
        <f>COUNTIF(B67:B77,"*VL*")+COUNTIF(C67:C77,"*VL*")+COUNTIF(D67:D77,"*VL*")+COUNTIF(E67:E77,"*VL*")+COUNTIF(F67:F77,"*VL*")+COUNTIF(G67:G77,"*VL*")+COUNTIF(H67:H77,"*VL*")</f>
        <v/>
      </c>
    </row>
    <row r="67">
      <c r="A67" s="17" t="inlineStr">
        <is>
          <t>Naam?</t>
        </is>
      </c>
      <c r="B67" s="18" t="n">
        <v>1</v>
      </c>
      <c r="C67" s="18" t="n">
        <v>2</v>
      </c>
      <c r="D67" s="18" t="n">
        <v>3</v>
      </c>
      <c r="E67" s="18" t="n">
        <v>4</v>
      </c>
      <c r="F67" s="18" t="n">
        <v>5</v>
      </c>
      <c r="G67" s="18" t="n">
        <v>6</v>
      </c>
      <c r="H67" s="18" t="inlineStr">
        <is>
          <t>7</t>
        </is>
      </c>
      <c r="Q67" t="inlineStr">
        <is>
          <t>7</t>
        </is>
      </c>
    </row>
    <row r="68">
      <c r="A68" s="19">
        <f>'MAESTRA STUDENTEN'!B59</f>
        <v/>
      </c>
      <c r="B68" s="20" t="n"/>
      <c r="C68" s="20" t="n"/>
      <c r="D68" s="20" t="n"/>
      <c r="E68" s="20" t="n"/>
      <c r="F68" s="20" t="n"/>
      <c r="G68" s="20" t="n"/>
      <c r="H68" s="20" t="n"/>
      <c r="I68" s="27" t="n"/>
      <c r="S68">
        <f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/>
      </c>
      <c r="T68">
        <f>S68</f>
        <v/>
      </c>
      <c r="U68">
        <f>COUNTIF(B68:G68,"*VR*")</f>
        <v/>
      </c>
      <c r="V68">
        <f>COUNTIF(B68:G68,"*VL*")</f>
        <v/>
      </c>
    </row>
    <row r="69">
      <c r="A69" s="19">
        <f>'MAESTRA STUDENTEN'!B60</f>
        <v/>
      </c>
      <c r="B69" s="20" t="n"/>
      <c r="C69" s="20" t="n"/>
      <c r="D69" s="20" t="n"/>
      <c r="E69" s="20" t="n"/>
      <c r="F69" s="20" t="n"/>
      <c r="G69" s="20" t="n"/>
      <c r="H69" s="20" t="n"/>
      <c r="I69" s="27" t="n"/>
      <c r="S69">
        <f>COUNTIF(B69:G69,"=1")*1+COUNTIF(B69:G69,"=2")*2+COUNTIF(B69:G69,"=3")*3+COUNTIF(B69:G69,"1+VR")*1+COUNTIF(B69:G69,"1+VL")*1+COUNTIF(B69:G69,"1+VR+VL")*1+COUNTIF(B69:G69,"2+VR")*2+COUNTIF(B69:G69,"2+VL")*2+COUNTIF(B69:G69,"2+VR+VL")*2+COUNTIF(B69:G69,"3+VR")*3+COUNTIF(B69:G69,"3+VL")*3+COUNTIF(B69:G69,"VR+1")*1+COUNTIF(B69:G69,"VL+1")*1+COUNTIF(B69:G69,"VR+2")*2+COUNTIF(B69:G69,"VL+2")*2+COUNTIF(B69:G69,"VR+3")*3+COUNTIF(B69:G69,"VL+3")*3</f>
        <v/>
      </c>
      <c r="T69">
        <f>S69</f>
        <v/>
      </c>
      <c r="U69">
        <f>COUNTIF(B69:G69,"*VR*")</f>
        <v/>
      </c>
      <c r="V69">
        <f>COUNTIF(B69:G69,"*VL*")</f>
        <v/>
      </c>
    </row>
    <row r="70">
      <c r="A70" s="19">
        <f>'MAESTRA STUDENTEN'!B61</f>
        <v/>
      </c>
      <c r="B70" s="20" t="n"/>
      <c r="C70" s="20" t="n"/>
      <c r="D70" s="20" t="n"/>
      <c r="E70" s="20" t="n"/>
      <c r="F70" s="20" t="n"/>
      <c r="G70" s="20" t="n"/>
      <c r="H70" s="20">
        <f>SUM(S80,S81,S82,S83)</f>
        <v/>
      </c>
      <c r="I70" s="27" t="n"/>
      <c r="S70">
        <f>COUNTIF(B70:G70,"=1")*1+COUNTIF(B70:G70,"=2")*2+COUNTIF(B70:G70,"=3")*3+COUNTIF(B70:G70,"1+VR")*1+COUNTIF(B70:G70,"1+VL")*1+COUNTIF(B70:G70,"1+VR+VL")*1+COUNTIF(B70:G70,"2+VR")*2+COUNTIF(B70:G70,"2+VL")*2+COUNTIF(B70:G70,"2+VR+VL")*2+COUNTIF(B70:G70,"3+VR")*3+COUNTIF(B70:G70,"3+VL")*3+COUNTIF(B70:G70,"VR+1")*1+COUNTIF(B70:G70,"VL+1")*1+COUNTIF(B70:G70,"VR+2")*2+COUNTIF(B70:G70,"VL+2")*2+COUNTIF(B70:G70,"VR+3")*3+COUNTIF(B70:G70,"VL+3")*3</f>
        <v/>
      </c>
      <c r="T70">
        <f>S70</f>
        <v/>
      </c>
      <c r="U70">
        <f>COUNTIF(B70:G70,"*VR*")</f>
        <v/>
      </c>
      <c r="V70">
        <f>COUNTIF(B70:G70,"*VL*")</f>
        <v/>
      </c>
    </row>
    <row r="71">
      <c r="A71" s="19">
        <f>'MAESTRA STUDENTEN'!B62</f>
        <v/>
      </c>
      <c r="B71" s="20" t="n"/>
      <c r="C71" s="20" t="n"/>
      <c r="D71" s="20" t="n"/>
      <c r="E71" s="20" t="n"/>
      <c r="F71" s="20" t="n"/>
      <c r="G71" s="20" t="n"/>
      <c r="H71" s="20">
        <f>SUM(S80,S81,S82,S83)</f>
        <v/>
      </c>
      <c r="I71" s="27" t="n"/>
      <c r="S71">
        <f>COUNTIF(B71:G71,"=1")*1+COUNTIF(B71:G71,"=2")*2+COUNTIF(B71:G71,"=3")*3+COUNTIF(B71:G71,"1+VR")*1+COUNTIF(B71:G71,"1+VL")*1+COUNTIF(B71:G71,"1+VR+VL")*1+COUNTIF(B71:G71,"2+VR")*2+COUNTIF(B71:G71,"2+VL")*2+COUNTIF(B71:G71,"2+VR+VL")*2+COUNTIF(B71:G71,"3+VR")*3+COUNTIF(B71:G71,"3+VL")*3+COUNTIF(B71:G71,"VR+1")*1+COUNTIF(B71:G71,"VL+1")*1+COUNTIF(B71:G71,"VR+2")*2+COUNTIF(B71:G71,"VL+2")*2+COUNTIF(B71:G71,"VR+3")*3+COUNTIF(B71:G71,"VL+3")*3</f>
        <v/>
      </c>
      <c r="T71">
        <f>S71</f>
        <v/>
      </c>
      <c r="U71">
        <f>COUNTIF(B71:G71,"*VR*")</f>
        <v/>
      </c>
      <c r="V71">
        <f>COUNTIF(B71:G71,"*VL*")</f>
        <v/>
      </c>
    </row>
    <row r="72">
      <c r="A72" s="19">
        <f>'MAESTRA STUDENTEN'!B63</f>
        <v/>
      </c>
      <c r="B72" s="20" t="n"/>
      <c r="C72" s="20" t="n"/>
      <c r="D72" s="20" t="n"/>
      <c r="E72" s="20" t="n"/>
      <c r="F72" s="20" t="n"/>
      <c r="G72" s="20" t="n"/>
      <c r="H72" s="20">
        <f>SUM(S80,S81,S82,S83)</f>
        <v/>
      </c>
      <c r="I72" s="27" t="n"/>
      <c r="S72">
        <f>COUNTIF(B72:G72,"=1")*1+COUNTIF(B72:G72,"=2")*2+COUNTIF(B72:G72,"=3")*3+COUNTIF(B72:G72,"1+VR")*1+COUNTIF(B72:G72,"1+VL")*1+COUNTIF(B72:G72,"1+VR+VL")*1+COUNTIF(B72:G72,"2+VR")*2+COUNTIF(B72:G72,"2+VL")*2+COUNTIF(B72:G72,"2+VR+VL")*2+COUNTIF(B72:G72,"3+VR")*3+COUNTIF(B72:G72,"3+VL")*3+COUNTIF(B72:G72,"VR+1")*1+COUNTIF(B72:G72,"VL+1")*1+COUNTIF(B72:G72,"VR+2")*2+COUNTIF(B72:G72,"VL+2")*2+COUNTIF(B72:G72,"VR+3")*3+COUNTIF(B72:G72,"VL+3")*3</f>
        <v/>
      </c>
      <c r="T72">
        <f>S72</f>
        <v/>
      </c>
      <c r="U72">
        <f>COUNTIF(B72:G72,"*VR*")</f>
        <v/>
      </c>
      <c r="V72">
        <f>COUNTIF(B72:G72,"*VL*")</f>
        <v/>
      </c>
    </row>
    <row r="73">
      <c r="A73" s="19">
        <f>'MAESTRA STUDENTEN'!B64</f>
        <v/>
      </c>
      <c r="B73" s="20" t="n"/>
      <c r="C73" s="20" t="n"/>
      <c r="D73" s="20" t="n"/>
      <c r="E73" s="20" t="n"/>
      <c r="F73" s="20" t="n"/>
      <c r="G73" s="20" t="n"/>
      <c r="H73" s="20">
        <f>SUM(S80,S81,S82,S83)</f>
        <v/>
      </c>
      <c r="I73" s="27" t="n"/>
      <c r="S73">
        <f>COUNTIF(B73:G73,"=1")*1+COUNTIF(B73:G73,"=2")*2+COUNTIF(B73:G73,"=3")*3+COUNTIF(B73:G73,"1+VR")*1+COUNTIF(B73:G73,"1+VL")*1+COUNTIF(B73:G73,"1+VR+VL")*1+COUNTIF(B73:G73,"2+VR")*2+COUNTIF(B73:G73,"2+VL")*2+COUNTIF(B73:G73,"2+VR+VL")*2+COUNTIF(B73:G73,"3+VR")*3+COUNTIF(B73:G73,"3+VL")*3+COUNTIF(B73:G73,"VR+1")*1+COUNTIF(B73:G73,"VL+1")*1+COUNTIF(B73:G73,"VR+2")*2+COUNTIF(B73:G73,"VL+2")*2+COUNTIF(B73:G73,"VR+3")*3+COUNTIF(B73:G73,"VL+3")*3</f>
        <v/>
      </c>
      <c r="T73">
        <f>S73</f>
        <v/>
      </c>
      <c r="U73">
        <f>COUNTIF(B73:G73,"*VR*")</f>
        <v/>
      </c>
      <c r="V73">
        <f>COUNTIF(B73:G73,"*VL*")</f>
        <v/>
      </c>
    </row>
    <row r="74">
      <c r="A74" s="19">
        <f>'MAESTRA STUDENTEN'!B65</f>
        <v/>
      </c>
      <c r="B74" s="20" t="n"/>
      <c r="C74" s="20" t="n"/>
      <c r="D74" s="20" t="n"/>
      <c r="E74" s="20" t="n"/>
      <c r="F74" s="20" t="n"/>
      <c r="G74" s="20" t="n"/>
      <c r="H74" s="20" t="n"/>
      <c r="I74" s="27" t="n"/>
      <c r="S74">
        <f>COUNTIF(B74:G74,"=1")*1+COUNTIF(B74:G74,"=2")*2+COUNTIF(B74:G74,"=3")*3+COUNTIF(B74:G74,"1+VR")*1+COUNTIF(B74:G74,"1+VL")*1+COUNTIF(B74:G74,"1+VR+VL")*1+COUNTIF(B74:G74,"2+VR")*2+COUNTIF(B74:G74,"2+VL")*2+COUNTIF(B74:G74,"2+VR+VL")*2+COUNTIF(B74:G74,"3+VR")*3+COUNTIF(B74:G74,"3+VL")*3+COUNTIF(B74:G74,"VR+1")*1+COUNTIF(B74:G74,"VL+1")*1+COUNTIF(B74:G74,"VR+2")*2+COUNTIF(B74:G74,"VL+2")*2+COUNTIF(B74:G74,"VR+3")*3+COUNTIF(B74:G74,"VL+3")*3</f>
        <v/>
      </c>
      <c r="T74">
        <f>S74</f>
        <v/>
      </c>
      <c r="U74">
        <f>COUNTIF(B74:G74,"*VR*")</f>
        <v/>
      </c>
      <c r="V74">
        <f>COUNTIF(B74:G74,"*VL*")</f>
        <v/>
      </c>
    </row>
    <row r="75">
      <c r="A75" s="19">
        <f>'MAESTRA STUDENTEN'!B66</f>
        <v/>
      </c>
      <c r="B75" s="20" t="n"/>
      <c r="C75" s="20" t="n"/>
      <c r="D75" s="20" t="n"/>
      <c r="E75" s="20" t="n"/>
      <c r="F75" s="20" t="n"/>
      <c r="G75" s="20" t="n"/>
      <c r="H75" s="20" t="n"/>
      <c r="I75" s="27" t="n"/>
      <c r="S75">
        <f>COUNTIF(B75:G75,"=1")*1+COUNTIF(B75:G75,"=2")*2+COUNTIF(B75:G75,"=3")*3+COUNTIF(B75:G75,"1+VR")*1+COUNTIF(B75:G75,"1+VL")*1+COUNTIF(B75:G75,"1+VR+VL")*1+COUNTIF(B75:G75,"2+VR")*2+COUNTIF(B75:G75,"2+VL")*2+COUNTIF(B75:G75,"2+VR+VL")*2+COUNTIF(B75:G75,"3+VR")*3+COUNTIF(B75:G75,"3+VL")*3+COUNTIF(B75:G75,"VR+1")*1+COUNTIF(B75:G75,"VL+1")*1+COUNTIF(B75:G75,"VR+2")*2+COUNTIF(B75:G75,"VL+2")*2+COUNTIF(B75:G75,"VR+3")*3+COUNTIF(B75:G75,"VL+3")*3</f>
        <v/>
      </c>
      <c r="T75">
        <f>S75</f>
        <v/>
      </c>
      <c r="U75">
        <f>COUNTIF(B75:G75,"*VR*")</f>
        <v/>
      </c>
      <c r="V75">
        <f>COUNTIF(B75:G75,"*VL*")</f>
        <v/>
      </c>
    </row>
    <row r="76">
      <c r="I76" s="27">
        <f>SUM(B76:H76)</f>
        <v/>
      </c>
    </row>
    <row r="77">
      <c r="I77" s="27">
        <f>SUM(B77:H77)</f>
        <v/>
      </c>
    </row>
    <row r="78">
      <c r="A78" s="16" t="inlineStr">
        <is>
          <t>3 MGB</t>
        </is>
      </c>
      <c r="H78" s="27">
        <f>SUM(S80,S81,S82,S83)</f>
        <v/>
      </c>
      <c r="U78" s="27">
        <f>COUNTIF(B79:B85,"*VR*")+COUNTIF(C79:C85,"*VR*")+COUNTIF(D79:D85,"*VR*")+COUNTIF(E79:E85,"*VR*")+COUNTIF(F79:F85,"*VR*")+COUNTIF(G79:G85,"*VR*")+COUNTIF(H79:H85,"*VR*")</f>
        <v/>
      </c>
      <c r="V78" s="27">
        <f>COUNTIF(B79:B85,"*VL*")+COUNTIF(C79:C85,"*VL*")+COUNTIF(D79:D85,"*VL*")+COUNTIF(E79:E85,"*VL*")+COUNTIF(F79:F85,"*VL*")+COUNTIF(G79:G85,"*VL*")+COUNTIF(H79:H85,"*VL*")</f>
        <v/>
      </c>
    </row>
    <row r="79">
      <c r="A79" s="17" t="inlineStr">
        <is>
          <t>Naam?</t>
        </is>
      </c>
      <c r="B79" s="18" t="n">
        <v>1</v>
      </c>
      <c r="C79" s="18" t="n">
        <v>2</v>
      </c>
      <c r="D79" s="18" t="n">
        <v>3</v>
      </c>
      <c r="E79" s="18" t="n">
        <v>4</v>
      </c>
      <c r="F79" s="18" t="n">
        <v>5</v>
      </c>
      <c r="G79" s="18" t="n">
        <v>6</v>
      </c>
      <c r="H79" s="18" t="inlineStr">
        <is>
          <t>7</t>
        </is>
      </c>
      <c r="Q79" t="inlineStr">
        <is>
          <t>7</t>
        </is>
      </c>
    </row>
    <row r="80">
      <c r="A80" s="19">
        <f>'MAESTRA STUDENTEN'!B67</f>
        <v/>
      </c>
      <c r="B80" s="20" t="n"/>
      <c r="C80" s="20" t="n"/>
      <c r="D80" s="20" t="n"/>
      <c r="E80" s="20" t="n"/>
      <c r="F80" s="20" t="n"/>
      <c r="G80" s="20" t="n"/>
      <c r="H80" s="20" t="n"/>
      <c r="I80" s="27" t="n"/>
      <c r="S8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/>
      </c>
      <c r="T80">
        <f>S80</f>
        <v/>
      </c>
      <c r="U80">
        <f>COUNTIF(B80:G80,"*VR*")</f>
        <v/>
      </c>
      <c r="V80">
        <f>COUNTIF(B80:G80,"*VL*")</f>
        <v/>
      </c>
    </row>
    <row r="81">
      <c r="A81" s="19">
        <f>'MAESTRA STUDENTEN'!B68</f>
        <v/>
      </c>
      <c r="B81" s="20" t="n"/>
      <c r="C81" s="20" t="n"/>
      <c r="D81" s="20" t="n"/>
      <c r="E81" s="20" t="n"/>
      <c r="F81" s="20" t="n"/>
      <c r="G81" s="20" t="n"/>
      <c r="H81" s="20" t="n"/>
      <c r="I81" s="27" t="n"/>
      <c r="S81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/>
      </c>
      <c r="T81">
        <f>S81</f>
        <v/>
      </c>
      <c r="U81">
        <f>COUNTIF(B81:G81,"*VR*")</f>
        <v/>
      </c>
      <c r="V81">
        <f>COUNTIF(B81:G81,"*VL*")</f>
        <v/>
      </c>
    </row>
    <row r="82">
      <c r="A82" s="19">
        <f>'MAESTRA STUDENTEN'!B69</f>
        <v/>
      </c>
      <c r="B82" s="20" t="n"/>
      <c r="C82" s="20" t="n"/>
      <c r="D82" s="20" t="n"/>
      <c r="E82" s="20" t="n"/>
      <c r="F82" s="20" t="n"/>
      <c r="G82" s="20" t="n"/>
      <c r="H82" s="20" t="n"/>
      <c r="I82" s="27" t="n"/>
      <c r="S82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/>
      </c>
      <c r="T82">
        <f>S82</f>
        <v/>
      </c>
      <c r="U82">
        <f>COUNTIF(B82:G82,"*VR*")</f>
        <v/>
      </c>
      <c r="V82">
        <f>COUNTIF(B82:G82,"*VL*")</f>
        <v/>
      </c>
    </row>
    <row r="83">
      <c r="A83" s="19">
        <f>'MAESTRA STUDENTEN'!B70</f>
        <v/>
      </c>
      <c r="B83" s="20" t="n"/>
      <c r="C83" s="20" t="n"/>
      <c r="D83" s="20" t="n"/>
      <c r="E83" s="20" t="n"/>
      <c r="F83" s="20" t="n"/>
      <c r="G83" s="20" t="n"/>
      <c r="H83" s="20" t="n"/>
      <c r="I83" s="27" t="n"/>
      <c r="S83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/>
      </c>
      <c r="T83">
        <f>S83</f>
        <v/>
      </c>
      <c r="U83">
        <f>COUNTIF(B83:G83,"*VR*")</f>
        <v/>
      </c>
      <c r="V83">
        <f>COUNTIF(B83:G83,"*VL*")</f>
        <v/>
      </c>
    </row>
    <row r="84">
      <c r="I84" s="27">
        <f>SUM(B84:H84)</f>
        <v/>
      </c>
    </row>
    <row r="85">
      <c r="I85" s="27">
        <f>SUM(B85:H85)</f>
        <v/>
      </c>
    </row>
    <row r="86">
      <c r="A86" s="16" t="inlineStr">
        <is>
          <t>3/4 Create</t>
        </is>
      </c>
      <c r="H86" s="27">
        <f>SUM(S88,S89,S90,S91)</f>
        <v/>
      </c>
      <c r="U86" s="27">
        <f>COUNTIF(B87:B107,"*VR*")+COUNTIF(C87:C107,"*VR*")+COUNTIF(D87:D107,"*VR*")+COUNTIF(E87:E107,"*VR*")+COUNTIF(F87:F107,"*VR*")+COUNTIF(G87:G107,"*VR*")+COUNTIF(H87:H107,"*VR*")</f>
        <v/>
      </c>
      <c r="V86" s="27">
        <f>COUNTIF(B87:B107,"*VL*")+COUNTIF(C87:C107,"*VL*")+COUNTIF(D87:D107,"*VL*")+COUNTIF(E87:E107,"*VL*")+COUNTIF(F87:F107,"*VL*")+COUNTIF(G87:G107,"*VL*")+COUNTIF(H87:H107,"*VL*")</f>
        <v/>
      </c>
    </row>
    <row r="87">
      <c r="A87" s="17" t="inlineStr">
        <is>
          <t>Naam?</t>
        </is>
      </c>
      <c r="B87" s="18" t="n">
        <v>1</v>
      </c>
      <c r="C87" s="18" t="n">
        <v>2</v>
      </c>
      <c r="D87" s="18" t="n">
        <v>3</v>
      </c>
      <c r="E87" s="18" t="n">
        <v>4</v>
      </c>
      <c r="F87" s="18" t="n">
        <v>5</v>
      </c>
      <c r="G87" s="18" t="n">
        <v>6</v>
      </c>
      <c r="H87" s="18" t="inlineStr">
        <is>
          <t>7</t>
        </is>
      </c>
      <c r="Q87" t="inlineStr">
        <is>
          <t>7</t>
        </is>
      </c>
    </row>
    <row r="88">
      <c r="A88" s="19">
        <f>'MAESTRA STUDENTEN'!B71</f>
        <v/>
      </c>
      <c r="B88" s="20" t="n"/>
      <c r="C88" s="20" t="n"/>
      <c r="D88" s="20" t="n"/>
      <c r="E88" s="20" t="n"/>
      <c r="F88" s="20" t="n"/>
      <c r="G88" s="20" t="n"/>
      <c r="H88" s="20">
        <f>SUM(S96,S97,S98,S99,S100,S101,S102,S103,S104,S105)</f>
        <v/>
      </c>
      <c r="I88" s="27" t="n"/>
      <c r="S88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/>
      </c>
      <c r="T88">
        <f>S88</f>
        <v/>
      </c>
      <c r="U88">
        <f>COUNTIF(B88:G88,"*VR*")</f>
        <v/>
      </c>
      <c r="V88">
        <f>COUNTIF(B88:G88,"*VL*")</f>
        <v/>
      </c>
    </row>
    <row r="89">
      <c r="A89" s="19">
        <f>'MAESTRA STUDENTEN'!B72</f>
        <v/>
      </c>
      <c r="B89" s="20" t="n"/>
      <c r="C89" s="20" t="n"/>
      <c r="D89" s="20" t="n"/>
      <c r="E89" s="20" t="n"/>
      <c r="F89" s="20" t="n"/>
      <c r="G89" s="20" t="n"/>
      <c r="H89" s="20">
        <f>SUM(S96,S97,S98,S99,S100,S101,S102,S103,S104,S105)</f>
        <v/>
      </c>
      <c r="I89" s="27" t="n"/>
      <c r="S89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/>
      </c>
      <c r="T89">
        <f>S89</f>
        <v/>
      </c>
      <c r="U89">
        <f>COUNTIF(B89:G89,"*VR*")</f>
        <v/>
      </c>
      <c r="V89">
        <f>COUNTIF(B89:G89,"*VL*")</f>
        <v/>
      </c>
    </row>
    <row r="90">
      <c r="A90" s="19">
        <f>'MAESTRA STUDENTEN'!B73</f>
        <v/>
      </c>
      <c r="B90" s="20" t="n"/>
      <c r="C90" s="20" t="n"/>
      <c r="D90" s="20" t="n"/>
      <c r="E90" s="20" t="n"/>
      <c r="F90" s="20" t="n"/>
      <c r="G90" s="20" t="n"/>
      <c r="H90" s="20">
        <f>SUM(S96,S97,S98,S99,S100,S101,S102,S103,S104,S105)</f>
        <v/>
      </c>
      <c r="I90" s="27" t="n"/>
      <c r="S9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/>
      </c>
      <c r="T90">
        <f>S90</f>
        <v/>
      </c>
      <c r="U90">
        <f>COUNTIF(B90:G90,"*VR*")</f>
        <v/>
      </c>
      <c r="V90">
        <f>COUNTIF(B90:G90,"*VL*")</f>
        <v/>
      </c>
    </row>
    <row r="91">
      <c r="A91" s="19">
        <f>'MAESTRA STUDENTEN'!B74</f>
        <v/>
      </c>
      <c r="B91" s="20" t="n"/>
      <c r="C91" s="20" t="n"/>
      <c r="D91" s="20" t="n"/>
      <c r="E91" s="20" t="n"/>
      <c r="F91" s="20" t="n"/>
      <c r="G91" s="20" t="n"/>
      <c r="H91" s="20">
        <f>SUM(S96,S97,S98,S99,S100,S101,S102,S103,S104,S105)</f>
        <v/>
      </c>
      <c r="I91" s="27" t="n"/>
      <c r="S91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/>
      </c>
      <c r="T91">
        <f>S91</f>
        <v/>
      </c>
      <c r="U91">
        <f>COUNTIF(B91:G91,"*VR*")</f>
        <v/>
      </c>
      <c r="V91">
        <f>COUNTIF(B91:G91,"*VL*")</f>
        <v/>
      </c>
    </row>
    <row r="92">
      <c r="I92" s="27">
        <f>SUM(B92:H92)</f>
        <v/>
      </c>
    </row>
    <row r="93">
      <c r="I93" s="27">
        <f>SUM(B93:H93)</f>
        <v/>
      </c>
    </row>
    <row r="94">
      <c r="A94" s="16" t="inlineStr">
        <is>
          <t>3/4 Move &amp; Play</t>
        </is>
      </c>
      <c r="H94">
        <f>SUM(S96,S97,S98,S99,S100,S101,S102,S103,S104,S105)</f>
        <v/>
      </c>
      <c r="I94" s="27">
        <f>SUM(B94:H94)</f>
        <v/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/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/>
      </c>
    </row>
    <row r="95">
      <c r="A95" s="17" t="inlineStr">
        <is>
          <t>Naam?</t>
        </is>
      </c>
      <c r="B95" s="18" t="n">
        <v>1</v>
      </c>
      <c r="C95" s="18" t="n">
        <v>2</v>
      </c>
      <c r="D95" s="18" t="n">
        <v>3</v>
      </c>
      <c r="E95" s="18" t="n">
        <v>4</v>
      </c>
      <c r="F95" s="18" t="n">
        <v>5</v>
      </c>
      <c r="G95" s="18" t="n">
        <v>6</v>
      </c>
      <c r="H95" s="30" t="inlineStr">
        <is>
          <t>7</t>
        </is>
      </c>
      <c r="I95" s="27">
        <f>SUM(B95:H95)</f>
        <v/>
      </c>
      <c r="Q95" t="inlineStr">
        <is>
          <t>7</t>
        </is>
      </c>
    </row>
    <row r="96">
      <c r="A96" s="19">
        <f>'MAESTRA STUDENTEN'!B75</f>
        <v/>
      </c>
      <c r="B96" s="20" t="n"/>
      <c r="C96" s="20" t="n"/>
      <c r="D96" s="20" t="n"/>
      <c r="E96" s="20" t="n"/>
      <c r="F96" s="20" t="n"/>
      <c r="G96" s="20" t="n"/>
      <c r="H96" s="20" t="n"/>
      <c r="I96" s="27" t="n"/>
      <c r="S96">
        <f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/>
      </c>
      <c r="T96">
        <f>S96</f>
        <v/>
      </c>
      <c r="U96">
        <f>COUNTIF(B96:G96,"*VR*")</f>
        <v/>
      </c>
      <c r="V96">
        <f>COUNTIF(B96:G96,"*VL*")</f>
        <v/>
      </c>
    </row>
    <row r="97">
      <c r="A97" s="19">
        <f>'MAESTRA STUDENTEN'!B76</f>
        <v/>
      </c>
      <c r="B97" s="20" t="n"/>
      <c r="C97" s="20" t="n"/>
      <c r="D97" s="20" t="n"/>
      <c r="E97" s="20" t="n"/>
      <c r="F97" s="20" t="n"/>
      <c r="G97" s="20" t="n"/>
      <c r="H97" s="20" t="n"/>
      <c r="I97" s="27" t="n"/>
      <c r="S97">
        <f>COUNTIF(B97:G97,"=1")*1+COUNTIF(B97:G97,"=2")*2+COUNTIF(B97:G97,"=3")*3+COUNTIF(B97:G97,"1+VR")*1+COUNTIF(B97:G97,"1+VL")*1+COUNTIF(B97:G97,"1+VR+VL")*1+COUNTIF(B97:G97,"2+VR")*2+COUNTIF(B97:G97,"2+VL")*2+COUNTIF(B97:G97,"2+VR+VL")*2+COUNTIF(B97:G97,"3+VR")*3+COUNTIF(B97:G97,"3+VL")*3+COUNTIF(B97:G97,"VR+1")*1+COUNTIF(B97:G97,"VL+1")*1+COUNTIF(B97:G97,"VR+2")*2+COUNTIF(B97:G97,"VL+2")*2+COUNTIF(B97:G97,"VR+3")*3+COUNTIF(B97:G97,"VL+3")*3</f>
        <v/>
      </c>
      <c r="T97">
        <f>S97</f>
        <v/>
      </c>
      <c r="U97">
        <f>COUNTIF(B97:G97,"*VR*")</f>
        <v/>
      </c>
      <c r="V97">
        <f>COUNTIF(B97:G97,"*VL*")</f>
        <v/>
      </c>
    </row>
    <row r="98">
      <c r="A98" s="19">
        <f>'MAESTRA STUDENTEN'!B77</f>
        <v/>
      </c>
      <c r="B98" s="20" t="n"/>
      <c r="C98" s="20" t="n"/>
      <c r="D98" s="20" t="n"/>
      <c r="E98" s="20" t="n"/>
      <c r="F98" s="20" t="n"/>
      <c r="G98" s="20" t="n"/>
      <c r="H98" s="20" t="n"/>
      <c r="I98" s="27" t="n"/>
      <c r="S98">
        <f>COUNTIF(B98:G98,"=1")*1+COUNTIF(B98:G98,"=2")*2+COUNTIF(B98:G98,"=3")*3+COUNTIF(B98:G98,"1+VR")*1+COUNTIF(B98:G98,"1+VL")*1+COUNTIF(B98:G98,"1+VR+VL")*1+COUNTIF(B98:G98,"2+VR")*2+COUNTIF(B98:G98,"2+VL")*2+COUNTIF(B98:G98,"2+VR+VL")*2+COUNTIF(B98:G98,"3+VR")*3+COUNTIF(B98:G98,"3+VL")*3+COUNTIF(B98:G98,"VR+1")*1+COUNTIF(B98:G98,"VL+1")*1+COUNTIF(B98:G98,"VR+2")*2+COUNTIF(B98:G98,"VL+2")*2+COUNTIF(B98:G98,"VR+3")*3+COUNTIF(B98:G98,"VL+3")*3</f>
        <v/>
      </c>
      <c r="T98">
        <f>S98</f>
        <v/>
      </c>
      <c r="U98">
        <f>COUNTIF(B98:G98,"*VR*")</f>
        <v/>
      </c>
      <c r="V98">
        <f>COUNTIF(B98:G98,"*VL*")</f>
        <v/>
      </c>
    </row>
    <row r="99">
      <c r="A99" s="19">
        <f>'MAESTRA STUDENTEN'!B78</f>
        <v/>
      </c>
      <c r="B99" s="20" t="n"/>
      <c r="C99" s="20" t="n"/>
      <c r="D99" s="20" t="n"/>
      <c r="E99" s="20" t="n"/>
      <c r="F99" s="20" t="n"/>
      <c r="G99" s="20" t="n"/>
      <c r="H99" s="20" t="n"/>
      <c r="I99" s="27" t="n"/>
      <c r="S99">
        <f>COUNTIF(B99:G99,"=1")*1+COUNTIF(B99:G99,"=2")*2+COUNTIF(B99:G99,"=3")*3+COUNTIF(B99:G99,"1+VR")*1+COUNTIF(B99:G99,"1+VL")*1+COUNTIF(B99:G99,"1+VR+VL")*1+COUNTIF(B99:G99,"2+VR")*2+COUNTIF(B99:G99,"2+VL")*2+COUNTIF(B99:G99,"2+VR+VL")*2+COUNTIF(B99:G99,"3+VR")*3+COUNTIF(B99:G99,"3+VL")*3+COUNTIF(B99:G99,"VR+1")*1+COUNTIF(B99:G99,"VL+1")*1+COUNTIF(B99:G99,"VR+2")*2+COUNTIF(B99:G99,"VL+2")*2+COUNTIF(B99:G99,"VR+3")*3+COUNTIF(B99:G99,"VL+3")*3</f>
        <v/>
      </c>
      <c r="T99">
        <f>S99</f>
        <v/>
      </c>
      <c r="U99">
        <f>COUNTIF(B99:G99,"*VR*")</f>
        <v/>
      </c>
      <c r="V99">
        <f>COUNTIF(B99:G99,"*VL*")</f>
        <v/>
      </c>
    </row>
    <row r="100">
      <c r="A100" s="19">
        <f>'MAESTRA STUDENTEN'!B79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7" t="n"/>
      <c r="S100">
        <f>COUNTIF(B100:G100,"=1")*1+COUNTIF(B100:G100,"=2")*2+COUNTIF(B100:G100,"=3")*3+COUNTIF(B100:G100,"1+VR")*1+COUNTIF(B100:G100,"1+VL")*1+COUNTIF(B100:G100,"1+VR+VL")*1+COUNTIF(B100:G100,"2+VR")*2+COUNTIF(B100:G100,"2+VL")*2+COUNTIF(B100:G100,"2+VR+VL")*2+COUNTIF(B100:G100,"3+VR")*3+COUNTIF(B100:G100,"3+VL")*3+COUNTIF(B100:G100,"VR+1")*1+COUNTIF(B100:G100,"VL+1")*1+COUNTIF(B100:G100,"VR+2")*2+COUNTIF(B100:G100,"VL+2")*2+COUNTIF(B100:G100,"VR+3")*3+COUNTIF(B100:G100,"VL+3")*3</f>
        <v/>
      </c>
      <c r="T100">
        <f>S100</f>
        <v/>
      </c>
      <c r="U100">
        <f>COUNTIF(B100:G100,"*VR*")</f>
        <v/>
      </c>
      <c r="V100">
        <f>COUNTIF(B100:G100,"*VL*")</f>
        <v/>
      </c>
    </row>
    <row r="101">
      <c r="A101" s="19">
        <f>'MAESTRA STUDENTEN'!B80</f>
        <v/>
      </c>
      <c r="B101" s="20" t="n"/>
      <c r="C101" s="20" t="n"/>
      <c r="D101" s="20" t="n"/>
      <c r="E101" s="20" t="n"/>
      <c r="F101" s="20" t="n"/>
      <c r="G101" s="20" t="n"/>
      <c r="H101" s="20" t="n"/>
      <c r="I101" s="27" t="n"/>
      <c r="S101">
        <f>COUNTIF(B101:G101,"=1")*1+COUNTIF(B101:G101,"=2")*2+COUNTIF(B101:G101,"=3")*3+COUNTIF(B101:G101,"1+VR")*1+COUNTIF(B101:G101,"1+VL")*1+COUNTIF(B101:G101,"1+VR+VL")*1+COUNTIF(B101:G101,"2+VR")*2+COUNTIF(B101:G101,"2+VL")*2+COUNTIF(B101:G101,"2+VR+VL")*2+COUNTIF(B101:G101,"3+VR")*3+COUNTIF(B101:G101,"3+VL")*3+COUNTIF(B101:G101,"VR+1")*1+COUNTIF(B101:G101,"VL+1")*1+COUNTIF(B101:G101,"VR+2")*2+COUNTIF(B101:G101,"VL+2")*2+COUNTIF(B101:G101,"VR+3")*3+COUNTIF(B101:G101,"VL+3")*3</f>
        <v/>
      </c>
      <c r="T101">
        <f>S101</f>
        <v/>
      </c>
      <c r="U101">
        <f>COUNTIF(B101:G101,"*VR*")</f>
        <v/>
      </c>
      <c r="V101">
        <f>COUNTIF(B101:G101,"*VL*")</f>
        <v/>
      </c>
    </row>
    <row r="102">
      <c r="A102" s="19">
        <f>'MAESTRA STUDENTEN'!B81</f>
        <v/>
      </c>
      <c r="B102" s="20" t="n"/>
      <c r="C102" s="20" t="n"/>
      <c r="D102" s="20" t="n"/>
      <c r="E102" s="20" t="n"/>
      <c r="F102" s="20" t="n"/>
      <c r="G102" s="20" t="n"/>
      <c r="H102" s="20">
        <f>SUM(S110,S111,S112,S113,S114,S115)</f>
        <v/>
      </c>
      <c r="I102" s="27" t="n"/>
      <c r="S102">
        <f>COUNTIF(B102:G102,"=1")*1+COUNTIF(B102:G102,"=2")*2+COUNTIF(B102:G102,"=3")*3+COUNTIF(B102:G102,"1+VR")*1+COUNTIF(B102:G102,"1+VL")*1+COUNTIF(B102:G102,"1+VR+VL")*1+COUNTIF(B102:G102,"2+VR")*2+COUNTIF(B102:G102,"2+VL")*2+COUNTIF(B102:G102,"2+VR+VL")*2+COUNTIF(B102:G102,"3+VR")*3+COUNTIF(B102:G102,"3+VL")*3+COUNTIF(B102:G102,"VR+1")*1+COUNTIF(B102:G102,"VL+1")*1+COUNTIF(B102:G102,"VR+2")*2+COUNTIF(B102:G102,"VL+2")*2+COUNTIF(B102:G102,"VR+3")*3+COUNTIF(B102:G102,"VL+3")*3</f>
        <v/>
      </c>
      <c r="T102">
        <f>S102</f>
        <v/>
      </c>
      <c r="U102">
        <f>COUNTIF(B102:G102,"*VR*")</f>
        <v/>
      </c>
      <c r="V102">
        <f>COUNTIF(B102:G102,"*VL*")</f>
        <v/>
      </c>
    </row>
    <row r="103">
      <c r="A103" s="19">
        <f>'MAESTRA STUDENTEN'!B82</f>
        <v/>
      </c>
      <c r="B103" s="20" t="n"/>
      <c r="C103" s="20" t="n"/>
      <c r="D103" s="20" t="n"/>
      <c r="E103" s="20" t="n"/>
      <c r="F103" s="20" t="n"/>
      <c r="G103" s="20" t="n"/>
      <c r="H103" s="20">
        <f>SUM(S110,S111,S112,S113,S114,S115)</f>
        <v/>
      </c>
      <c r="I103" s="27" t="n"/>
      <c r="S103">
        <f>COUNTIF(B103:G103,"=1")*1+COUNTIF(B103:G103,"=2")*2+COUNTIF(B103:G103,"=3")*3+COUNTIF(B103:G103,"1+VR")*1+COUNTIF(B103:G103,"1+VL")*1+COUNTIF(B103:G103,"1+VR+VL")*1+COUNTIF(B103:G103,"2+VR")*2+COUNTIF(B103:G103,"2+VL")*2+COUNTIF(B103:G103,"2+VR+VL")*2+COUNTIF(B103:G103,"3+VR")*3+COUNTIF(B103:G103,"3+VL")*3+COUNTIF(B103:G103,"VR+1")*1+COUNTIF(B103:G103,"VL+1")*1+COUNTIF(B103:G103,"VR+2")*2+COUNTIF(B103:G103,"VL+2")*2+COUNTIF(B103:G103,"VR+3")*3+COUNTIF(B103:G103,"VL+3")*3</f>
        <v/>
      </c>
      <c r="T103">
        <f>S103</f>
        <v/>
      </c>
      <c r="U103">
        <f>COUNTIF(B103:G103,"*VR*")</f>
        <v/>
      </c>
      <c r="V103">
        <f>COUNTIF(B103:G103,"*VL*")</f>
        <v/>
      </c>
    </row>
    <row r="104">
      <c r="A104" s="19">
        <f>'MAESTRA STUDENTEN'!B83</f>
        <v/>
      </c>
      <c r="B104" s="20" t="n"/>
      <c r="C104" s="20" t="n"/>
      <c r="D104" s="20" t="n"/>
      <c r="E104" s="20" t="n"/>
      <c r="F104" s="20" t="n"/>
      <c r="G104" s="20" t="n"/>
      <c r="H104" s="20">
        <f>SUM(S110,S111,S112,S113,S114,S115)</f>
        <v/>
      </c>
      <c r="I104" s="27" t="n"/>
      <c r="S104">
        <f>COUNTIF(B104:G104,"=1")*1+COUNTIF(B104:G104,"=2")*2+COUNTIF(B104:G104,"=3")*3+COUNTIF(B104:G104,"1+VR")*1+COUNTIF(B104:G104,"1+VL")*1+COUNTIF(B104:G104,"1+VR+VL")*1+COUNTIF(B104:G104,"2+VR")*2+COUNTIF(B104:G104,"2+VL")*2+COUNTIF(B104:G104,"2+VR+VL")*2+COUNTIF(B104:G104,"3+VR")*3+COUNTIF(B104:G104,"3+VL")*3+COUNTIF(B104:G104,"VR+1")*1+COUNTIF(B104:G104,"VL+1")*1+COUNTIF(B104:G104,"VR+2")*2+COUNTIF(B104:G104,"VL+2")*2+COUNTIF(B104:G104,"VR+3")*3+COUNTIF(B104:G104,"VL+3")*3</f>
        <v/>
      </c>
      <c r="T104">
        <f>S104</f>
        <v/>
      </c>
      <c r="U104">
        <f>COUNTIF(B104:G104,"*VR*")</f>
        <v/>
      </c>
      <c r="V104">
        <f>COUNTIF(B104:G104,"*VL*")</f>
        <v/>
      </c>
    </row>
    <row r="105">
      <c r="A105" s="19">
        <f>'MAESTRA STUDENTEN'!B84</f>
        <v/>
      </c>
      <c r="B105" s="20" t="n"/>
      <c r="C105" s="20" t="n"/>
      <c r="D105" s="20" t="n"/>
      <c r="E105" s="20" t="n"/>
      <c r="F105" s="20" t="n"/>
      <c r="G105" s="20" t="n"/>
      <c r="H105" s="20">
        <f>SUM(S110,S111,S112,S113,S114,S115)</f>
        <v/>
      </c>
      <c r="I105" s="27" t="n"/>
      <c r="S105">
        <f>COUNTIF(B105:G105,"=1")*1+COUNTIF(B105:G105,"=2")*2+COUNTIF(B105:G105,"=3")*3+COUNTIF(B105:G105,"1+VR")*1+COUNTIF(B105:G105,"1+VL")*1+COUNTIF(B105:G105,"1+VR+VL")*1+COUNTIF(B105:G105,"2+VR")*2+COUNTIF(B105:G105,"2+VL")*2+COUNTIF(B105:G105,"2+VR+VL")*2+COUNTIF(B105:G105,"3+VR")*3+COUNTIF(B105:G105,"3+VL")*3+COUNTIF(B105:G105,"VR+1")*1+COUNTIF(B105:G105,"VL+1")*1+COUNTIF(B105:G105,"VR+2")*2+COUNTIF(B105:G105,"VL+2")*2+COUNTIF(B105:G105,"VR+3")*3+COUNTIF(B105:G105,"VL+3")*3</f>
        <v/>
      </c>
      <c r="T105">
        <f>S105</f>
        <v/>
      </c>
      <c r="U105">
        <f>COUNTIF(B105:G105,"*VR*")</f>
        <v/>
      </c>
      <c r="V105">
        <f>COUNTIF(B105:G105,"*VL*")</f>
        <v/>
      </c>
    </row>
    <row r="106">
      <c r="I106" s="27">
        <f>SUM(B106:H106)</f>
        <v/>
      </c>
    </row>
    <row r="107">
      <c r="I107" s="27">
        <f>SUM(B107:H107)</f>
        <v/>
      </c>
    </row>
    <row r="108">
      <c r="A108" s="16" t="inlineStr">
        <is>
          <t>4 FOOD</t>
        </is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/>
      </c>
      <c r="U108" s="27">
        <f>COUNTIF(B109:B117,"*VR*")+COUNTIF(C109:C117,"*VR*")+COUNTIF(D109:D117,"*VR*")+COUNTIF(E109:E117,"*VR*")+COUNTIF(F109:F117,"*VR*")+COUNTIF(G109:G117,"*VR*")+COUNTIF(H109:H117,"*VR*")</f>
        <v/>
      </c>
      <c r="V108" s="27">
        <f>COUNTIF(B109:B117,"*VL*")+COUNTIF(C109:C117,"*VL*")+COUNTIF(D109:D117,"*VL*")+COUNTIF(E109:E117,"*VL*")+COUNTIF(F109:F117,"*VL*")+COUNTIF(G109:G117,"*VL*")+COUNTIF(H109:H117,"*VL*")</f>
        <v/>
      </c>
    </row>
    <row r="109">
      <c r="A109" s="17" t="inlineStr">
        <is>
          <t>Naam?</t>
        </is>
      </c>
      <c r="B109" s="18" t="n">
        <v>1</v>
      </c>
      <c r="C109" s="18" t="n">
        <v>2</v>
      </c>
      <c r="D109" s="18" t="n">
        <v>3</v>
      </c>
      <c r="E109" s="18" t="n">
        <v>4</v>
      </c>
      <c r="F109" s="18" t="n">
        <v>5</v>
      </c>
      <c r="G109" s="18" t="n">
        <v>6</v>
      </c>
      <c r="H109" s="18" t="inlineStr">
        <is>
          <t>7</t>
        </is>
      </c>
      <c r="Q109" t="inlineStr">
        <is>
          <t>7</t>
        </is>
      </c>
    </row>
    <row r="110">
      <c r="A110" s="19">
        <f>'MAESTRA STUDENTEN'!B85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7" t="n"/>
      <c r="S110">
        <f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/>
      </c>
      <c r="T110">
        <f>S110</f>
        <v/>
      </c>
      <c r="U110">
        <f>COUNTIF(B110:G110,"*VR*")</f>
        <v/>
      </c>
      <c r="V110">
        <f>COUNTIF(B110:G110,"*VL*")</f>
        <v/>
      </c>
    </row>
    <row r="111">
      <c r="A111" s="19">
        <f>'MAESTRA STUDENTEN'!B86</f>
        <v/>
      </c>
      <c r="B111" s="20" t="n"/>
      <c r="C111" s="20" t="n"/>
      <c r="D111" s="20" t="n"/>
      <c r="E111" s="20" t="n"/>
      <c r="F111" s="20" t="n"/>
      <c r="G111" s="20" t="n"/>
      <c r="H111" s="20" t="n"/>
      <c r="I111" s="27" t="n"/>
      <c r="S111">
        <f>COUNTIF(B111:G111,"=1")*1+COUNTIF(B111:G111,"=2")*2+COUNTIF(B111:G111,"=3")*3+COUNTIF(B111:G111,"1+VR")*1+COUNTIF(B111:G111,"1+VL")*1+COUNTIF(B111:G111,"1+VR+VL")*1+COUNTIF(B111:G111,"2+VR")*2+COUNTIF(B111:G111,"2+VL")*2+COUNTIF(B111:G111,"2+VR+VL")*2+COUNTIF(B111:G111,"3+VR")*3+COUNTIF(B111:G111,"3+VL")*3+COUNTIF(B111:G111,"VR+1")*1+COUNTIF(B111:G111,"VL+1")*1+COUNTIF(B111:G111,"VR+2")*2+COUNTIF(B111:G111,"VL+2")*2+COUNTIF(B111:G111,"VR+3")*3+COUNTIF(B111:G111,"VL+3")*3</f>
        <v/>
      </c>
      <c r="T111">
        <f>S111</f>
        <v/>
      </c>
      <c r="U111">
        <f>COUNTIF(B111:G111,"*VR*")</f>
        <v/>
      </c>
      <c r="V111">
        <f>COUNTIF(B111:G111,"*VL*")</f>
        <v/>
      </c>
    </row>
    <row r="112">
      <c r="A112" s="19">
        <f>'MAESTRA STUDENTEN'!B87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7" t="n"/>
      <c r="S112">
        <f>COUNTIF(B112:G112,"=1")*1+COUNTIF(B112:G112,"=2")*2+COUNTIF(B112:G112,"=3")*3+COUNTIF(B112:G112,"1+VR")*1+COUNTIF(B112:G112,"1+VL")*1+COUNTIF(B112:G112,"1+VR+VL")*1+COUNTIF(B112:G112,"2+VR")*2+COUNTIF(B112:G112,"2+VL")*2+COUNTIF(B112:G112,"2+VR+VL")*2+COUNTIF(B112:G112,"3+VR")*3+COUNTIF(B112:G112,"3+VL")*3+COUNTIF(B112:G112,"VR+1")*1+COUNTIF(B112:G112,"VL+1")*1+COUNTIF(B112:G112,"VR+2")*2+COUNTIF(B112:G112,"VL+2")*2+COUNTIF(B112:G112,"VR+3")*3+COUNTIF(B112:G112,"VL+3")*3</f>
        <v/>
      </c>
      <c r="T112">
        <f>S112</f>
        <v/>
      </c>
      <c r="U112">
        <f>COUNTIF(B112:G112,"*VR*")</f>
        <v/>
      </c>
      <c r="V112">
        <f>COUNTIF(B112:G112,"*VL*")</f>
        <v/>
      </c>
    </row>
    <row r="113">
      <c r="A113" s="19">
        <f>'MAESTRA STUDENTEN'!B88</f>
        <v/>
      </c>
      <c r="B113" s="20" t="n"/>
      <c r="C113" s="20" t="n"/>
      <c r="D113" s="20" t="n"/>
      <c r="E113" s="20" t="n"/>
      <c r="F113" s="20" t="n"/>
      <c r="G113" s="20" t="n"/>
      <c r="H113" s="20" t="n"/>
      <c r="I113" s="27" t="n"/>
      <c r="S113">
        <f>COUNTIF(B113:G113,"=1")*1+COUNTIF(B113:G113,"=2")*2+COUNTIF(B113:G113,"=3")*3+COUNTIF(B113:G113,"1+VR")*1+COUNTIF(B113:G113,"1+VL")*1+COUNTIF(B113:G113,"1+VR+VL")*1+COUNTIF(B113:G113,"2+VR")*2+COUNTIF(B113:G113,"2+VL")*2+COUNTIF(B113:G113,"2+VR+VL")*2+COUNTIF(B113:G113,"3+VR")*3+COUNTIF(B113:G113,"3+VL")*3+COUNTIF(B113:G113,"VR+1")*1+COUNTIF(B113:G113,"VL+1")*1+COUNTIF(B113:G113,"VR+2")*2+COUNTIF(B113:G113,"VL+2")*2+COUNTIF(B113:G113,"VR+3")*3+COUNTIF(B113:G113,"VL+3")*3</f>
        <v/>
      </c>
      <c r="T113">
        <f>S113</f>
        <v/>
      </c>
      <c r="U113">
        <f>COUNTIF(B113:G113,"*VR*")</f>
        <v/>
      </c>
      <c r="V113">
        <f>COUNTIF(B113:G113,"*VL*")</f>
        <v/>
      </c>
    </row>
    <row r="114">
      <c r="A114" s="19">
        <f>'MAESTRA STUDENTEN'!B89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7" t="n"/>
      <c r="S114">
        <f>COUNTIF(B114:G114,"=1")*1+COUNTIF(B114:G114,"=2")*2+COUNTIF(B114:G114,"=3")*3+COUNTIF(B114:G114,"1+VR")*1+COUNTIF(B114:G114,"1+VL")*1+COUNTIF(B114:G114,"1+VR+VL")*1+COUNTIF(B114:G114,"2+VR")*2+COUNTIF(B114:G114,"2+VL")*2+COUNTIF(B114:G114,"2+VR+VL")*2+COUNTIF(B114:G114,"3+VR")*3+COUNTIF(B114:G114,"3+VL")*3+COUNTIF(B114:G114,"VR+1")*1+COUNTIF(B114:G114,"VL+1")*1+COUNTIF(B114:G114,"VR+2")*2+COUNTIF(B114:G114,"VL+2")*2+COUNTIF(B114:G114,"VR+3")*3+COUNTIF(B114:G114,"VL+3")*3</f>
        <v/>
      </c>
      <c r="T114">
        <f>S114</f>
        <v/>
      </c>
      <c r="U114">
        <f>COUNTIF(B114:G114,"*VR*")</f>
        <v/>
      </c>
      <c r="V114">
        <f>COUNTIF(B114:G114,"*VL*")</f>
        <v/>
      </c>
    </row>
    <row r="115">
      <c r="A115" s="19">
        <f>'MAESTRA STUDENTEN'!B90</f>
        <v/>
      </c>
      <c r="B115" s="20" t="n"/>
      <c r="C115" s="20" t="n"/>
      <c r="D115" s="20" t="n"/>
      <c r="E115" s="20" t="n"/>
      <c r="F115" s="20" t="n"/>
      <c r="G115" s="20" t="n"/>
      <c r="H115" s="20" t="n"/>
      <c r="I115" s="27" t="n"/>
      <c r="S115">
        <f>COUNTIF(B115:G115,"=1")*1+COUNTIF(B115:G115,"=2")*2+COUNTIF(B115:G115,"=3")*3+COUNTIF(B115:G115,"1+VR")*1+COUNTIF(B115:G115,"1+VL")*1+COUNTIF(B115:G115,"1+VR+VL")*1+COUNTIF(B115:G115,"2+VR")*2+COUNTIF(B115:G115,"2+VL")*2+COUNTIF(B115:G115,"2+VR+VL")*2+COUNTIF(B115:G115,"3+VR")*3+COUNTIF(B115:G115,"3+VL")*3+COUNTIF(B115:G115,"VR+1")*1+COUNTIF(B115:G115,"VL+1")*1+COUNTIF(B115:G115,"VR+2")*2+COUNTIF(B115:G115,"VL+2")*2+COUNTIF(B115:G115,"VR+3")*3+COUNTIF(B115:G115,"VL+3")*3</f>
        <v/>
      </c>
      <c r="T115">
        <f>S115</f>
        <v/>
      </c>
      <c r="U115">
        <f>COUNTIF(B115:G115,"*VR*")</f>
        <v/>
      </c>
      <c r="V115">
        <f>COUNTIF(B115:G115,"*VL*")</f>
        <v/>
      </c>
    </row>
    <row r="116">
      <c r="I116" s="27">
        <f>SUM(B116:H116)</f>
        <v/>
      </c>
    </row>
    <row r="117">
      <c r="I117" s="27">
        <f>SUM(B117:H117)</f>
        <v/>
      </c>
    </row>
    <row r="118">
      <c r="A118" s="16" t="inlineStr">
        <is>
          <t>4 MA</t>
        </is>
      </c>
      <c r="H118" s="27">
        <f>SUM(S120,S121,S122,S123,S124,S125)</f>
        <v/>
      </c>
      <c r="U118" s="27">
        <f>COUNTIF(B119:B127,"*VR*")+COUNTIF(C119:C127,"*VR*")+COUNTIF(D119:D127,"*VR*")+COUNTIF(E119:E127,"*VR*")+COUNTIF(F119:F127,"*VR*")+COUNTIF(G119:G127,"*VR*")+COUNTIF(H119:H127,"*VR*")</f>
        <v/>
      </c>
      <c r="V118" s="27">
        <f>COUNTIF(B119:B127,"*VL*")+COUNTIF(C119:C127,"*VL*")+COUNTIF(D119:D127,"*VL*")+COUNTIF(E119:E127,"*VL*")+COUNTIF(F119:F127,"*VL*")+COUNTIF(G119:G127,"*VL*")+COUNTIF(H119:H127,"*VL*")</f>
        <v/>
      </c>
    </row>
    <row r="119">
      <c r="A119" s="17" t="inlineStr">
        <is>
          <t>Naam?</t>
        </is>
      </c>
      <c r="B119" s="18" t="n">
        <v>1</v>
      </c>
      <c r="C119" s="18" t="n">
        <v>2</v>
      </c>
      <c r="D119" s="18" t="n">
        <v>3</v>
      </c>
      <c r="E119" s="18" t="n">
        <v>4</v>
      </c>
      <c r="F119" s="18" t="n">
        <v>5</v>
      </c>
      <c r="G119" s="18" t="n">
        <v>6</v>
      </c>
      <c r="H119" s="18" t="inlineStr">
        <is>
          <t>7</t>
        </is>
      </c>
      <c r="Q119" t="inlineStr">
        <is>
          <t>7</t>
        </is>
      </c>
    </row>
    <row r="120">
      <c r="A120" s="19">
        <f>'MAESTRA STUDENTEN'!B91</f>
        <v/>
      </c>
      <c r="B120" s="20" t="n"/>
      <c r="C120" s="20" t="n"/>
      <c r="D120" s="20" t="n"/>
      <c r="E120" s="20" t="n"/>
      <c r="F120" s="20" t="n"/>
      <c r="G120" s="20" t="n"/>
      <c r="H120" s="20">
        <f>SUM(S130,S131)</f>
        <v/>
      </c>
      <c r="I120" s="27" t="n"/>
      <c r="S120">
        <f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/>
      </c>
      <c r="T120">
        <f>S120</f>
        <v/>
      </c>
      <c r="U120">
        <f>COUNTIF(B120:G120,"*VR*")</f>
        <v/>
      </c>
      <c r="V120">
        <f>COUNTIF(B120:G120,"*VL*")</f>
        <v/>
      </c>
    </row>
    <row r="121">
      <c r="A121" s="19">
        <f>'MAESTRA STUDENTEN'!B92</f>
        <v/>
      </c>
      <c r="B121" s="20" t="n"/>
      <c r="C121" s="20" t="n"/>
      <c r="D121" s="20" t="n"/>
      <c r="E121" s="20" t="n"/>
      <c r="F121" s="20" t="n"/>
      <c r="G121" s="20" t="n"/>
      <c r="H121" s="20">
        <f>SUM(S130,S131)</f>
        <v/>
      </c>
      <c r="I121" s="27" t="n"/>
      <c r="S121">
        <f>COUNTIF(B121:G121,"=1")*1+COUNTIF(B121:G121,"=2")*2+COUNTIF(B121:G121,"=3")*3+COUNTIF(B121:G121,"1+VR")*1+COUNTIF(B121:G121,"1+VL")*1+COUNTIF(B121:G121,"1+VR+VL")*1+COUNTIF(B121:G121,"2+VR")*2+COUNTIF(B121:G121,"2+VL")*2+COUNTIF(B121:G121,"2+VR+VL")*2+COUNTIF(B121:G121,"3+VR")*3+COUNTIF(B121:G121,"3+VL")*3+COUNTIF(B121:G121,"VR+1")*1+COUNTIF(B121:G121,"VL+1")*1+COUNTIF(B121:G121,"VR+2")*2+COUNTIF(B121:G121,"VL+2")*2+COUNTIF(B121:G121,"VR+3")*3+COUNTIF(B121:G121,"VL+3")*3</f>
        <v/>
      </c>
      <c r="T121">
        <f>S121</f>
        <v/>
      </c>
      <c r="U121">
        <f>COUNTIF(B121:G121,"*VR*")</f>
        <v/>
      </c>
      <c r="V121">
        <f>COUNTIF(B121:G121,"*VL*")</f>
        <v/>
      </c>
    </row>
    <row r="122">
      <c r="A122" s="19">
        <f>'MAESTRA STUDENTEN'!B93</f>
        <v/>
      </c>
      <c r="B122" s="20" t="n"/>
      <c r="C122" s="20" t="n"/>
      <c r="D122" s="20" t="n"/>
      <c r="E122" s="20" t="n"/>
      <c r="F122" s="20" t="n"/>
      <c r="G122" s="20" t="n"/>
      <c r="H122" s="20">
        <f>SUM(S130,S131)</f>
        <v/>
      </c>
      <c r="I122" s="27" t="n"/>
      <c r="S122">
        <f>COUNTIF(B122:G122,"=1")*1+COUNTIF(B122:G122,"=2")*2+COUNTIF(B122:G122,"=3")*3+COUNTIF(B122:G122,"1+VR")*1+COUNTIF(B122:G122,"1+VL")*1+COUNTIF(B122:G122,"1+VR+VL")*1+COUNTIF(B122:G122,"2+VR")*2+COUNTIF(B122:G122,"2+VL")*2+COUNTIF(B122:G122,"2+VR+VL")*2+COUNTIF(B122:G122,"3+VR")*3+COUNTIF(B122:G122,"3+VL")*3+COUNTIF(B122:G122,"VR+1")*1+COUNTIF(B122:G122,"VL+1")*1+COUNTIF(B122:G122,"VR+2")*2+COUNTIF(B122:G122,"VL+2")*2+COUNTIF(B122:G122,"VR+3")*3+COUNTIF(B122:G122,"VL+3")*3</f>
        <v/>
      </c>
      <c r="T122">
        <f>S122</f>
        <v/>
      </c>
      <c r="U122">
        <f>COUNTIF(B122:G122,"*VR*")</f>
        <v/>
      </c>
      <c r="V122">
        <f>COUNTIF(B122:G122,"*VL*")</f>
        <v/>
      </c>
    </row>
    <row r="123">
      <c r="A123" s="19">
        <f>'MAESTRA STUDENTEN'!B94</f>
        <v/>
      </c>
      <c r="B123" s="20" t="n"/>
      <c r="C123" s="20" t="n"/>
      <c r="D123" s="20" t="n"/>
      <c r="E123" s="20" t="n"/>
      <c r="F123" s="20" t="n"/>
      <c r="G123" s="20" t="n"/>
      <c r="H123" s="20">
        <f>SUM(S130,S131)</f>
        <v/>
      </c>
      <c r="I123" s="27" t="n"/>
      <c r="S123">
        <f>COUNTIF(B123:G123,"=1")*1+COUNTIF(B123:G123,"=2")*2+COUNTIF(B123:G123,"=3")*3+COUNTIF(B123:G123,"1+VR")*1+COUNTIF(B123:G123,"1+VL")*1+COUNTIF(B123:G123,"1+VR+VL")*1+COUNTIF(B123:G123,"2+VR")*2+COUNTIF(B123:G123,"2+VL")*2+COUNTIF(B123:G123,"2+VR+VL")*2+COUNTIF(B123:G123,"3+VR")*3+COUNTIF(B123:G123,"3+VL")*3+COUNTIF(B123:G123,"VR+1")*1+COUNTIF(B123:G123,"VL+1")*1+COUNTIF(B123:G123,"VR+2")*2+COUNTIF(B123:G123,"VL+2")*2+COUNTIF(B123:G123,"VR+3")*3+COUNTIF(B123:G123,"VL+3")*3</f>
        <v/>
      </c>
      <c r="T123">
        <f>S123</f>
        <v/>
      </c>
      <c r="U123">
        <f>COUNTIF(B123:G123,"*VR*")</f>
        <v/>
      </c>
      <c r="V123">
        <f>COUNTIF(B123:G123,"*VL*")</f>
        <v/>
      </c>
    </row>
    <row r="124">
      <c r="A124" s="19">
        <f>'MAESTRA STUDENTEN'!B95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7" t="n"/>
      <c r="S124">
        <f>COUNTIF(B124:G124,"=1")*1+COUNTIF(B124:G124,"=2")*2+COUNTIF(B124:G124,"=3")*3+COUNTIF(B124:G124,"1+VR")*1+COUNTIF(B124:G124,"1+VL")*1+COUNTIF(B124:G124,"1+VR+VL")*1+COUNTIF(B124:G124,"2+VR")*2+COUNTIF(B124:G124,"2+VL")*2+COUNTIF(B124:G124,"2+VR+VL")*2+COUNTIF(B124:G124,"3+VR")*3+COUNTIF(B124:G124,"3+VL")*3+COUNTIF(B124:G124,"VR+1")*1+COUNTIF(B124:G124,"VL+1")*1+COUNTIF(B124:G124,"VR+2")*2+COUNTIF(B124:G124,"VL+2")*2+COUNTIF(B124:G124,"VR+3")*3+COUNTIF(B124:G124,"VL+3")*3</f>
        <v/>
      </c>
      <c r="T124">
        <f>S124</f>
        <v/>
      </c>
      <c r="U124">
        <f>COUNTIF(B124:G124,"*VR*")</f>
        <v/>
      </c>
      <c r="V124">
        <f>COUNTIF(B124:G124,"*VL*")</f>
        <v/>
      </c>
    </row>
    <row r="125">
      <c r="A125" s="19">
        <f>'MAESTRA STUDENTEN'!B96</f>
        <v/>
      </c>
      <c r="B125" s="20" t="n"/>
      <c r="C125" s="20" t="n"/>
      <c r="D125" s="20" t="n"/>
      <c r="E125" s="20" t="n"/>
      <c r="F125" s="20" t="n"/>
      <c r="G125" s="20" t="n"/>
      <c r="H125" s="20" t="n"/>
      <c r="I125" s="27" t="n"/>
      <c r="S125">
        <f>COUNTIF(B125:G125,"=1")*1+COUNTIF(B125:G125,"=2")*2+COUNTIF(B125:G125,"=3")*3+COUNTIF(B125:G125,"1+VR")*1+COUNTIF(B125:G125,"1+VL")*1+COUNTIF(B125:G125,"1+VR+VL")*1+COUNTIF(B125:G125,"2+VR")*2+COUNTIF(B125:G125,"2+VL")*2+COUNTIF(B125:G125,"2+VR+VL")*2+COUNTIF(B125:G125,"3+VR")*3+COUNTIF(B125:G125,"3+VL")*3+COUNTIF(B125:G125,"VR+1")*1+COUNTIF(B125:G125,"VL+1")*1+COUNTIF(B125:G125,"VR+2")*2+COUNTIF(B125:G125,"VL+2")*2+COUNTIF(B125:G125,"VR+3")*3+COUNTIF(B125:G125,"VL+3")*3</f>
        <v/>
      </c>
      <c r="T125">
        <f>S125</f>
        <v/>
      </c>
      <c r="U125">
        <f>COUNTIF(B125:G125,"*VR*")</f>
        <v/>
      </c>
      <c r="V125">
        <f>COUNTIF(B125:G125,"*VL*")</f>
        <v/>
      </c>
    </row>
    <row r="126">
      <c r="I126" s="27">
        <f>SUM(B126:H126)</f>
        <v/>
      </c>
    </row>
    <row r="127">
      <c r="I127" s="27">
        <f>SUM(B127:H127)</f>
        <v/>
      </c>
    </row>
    <row r="128">
      <c r="A128" s="16" t="inlineStr">
        <is>
          <t>4 MGB</t>
        </is>
      </c>
      <c r="H128" s="27">
        <f>SUM(S130,S131)</f>
        <v/>
      </c>
      <c r="U128" s="27">
        <f>COUNTIF(B129:B133,"*VR*")+COUNTIF(C129:C133,"*VR*")+COUNTIF(D129:D133,"*VR*")+COUNTIF(E129:E133,"*VR*")+COUNTIF(F129:F133,"*VR*")+COUNTIF(G129:G133,"*VR*")+COUNTIF(H129:H133,"*VR*")</f>
        <v/>
      </c>
      <c r="V128" s="27">
        <f>COUNTIF(B129:B133,"*VL*")+COUNTIF(C129:C133,"*VL*")+COUNTIF(D129:D133,"*VL*")+COUNTIF(E129:E133,"*VL*")+COUNTIF(F129:F133,"*VL*")+COUNTIF(G129:G133,"*VL*")+COUNTIF(H129:H133,"*VL*")</f>
        <v/>
      </c>
    </row>
    <row r="129">
      <c r="A129" s="17" t="inlineStr">
        <is>
          <t>Naam?</t>
        </is>
      </c>
      <c r="B129" s="18" t="n">
        <v>1</v>
      </c>
      <c r="C129" s="18" t="n">
        <v>2</v>
      </c>
      <c r="D129" s="18" t="n">
        <v>3</v>
      </c>
      <c r="E129" s="18" t="n">
        <v>4</v>
      </c>
      <c r="F129" s="18" t="n">
        <v>5</v>
      </c>
      <c r="G129" s="18" t="n">
        <v>6</v>
      </c>
      <c r="H129" s="18" t="inlineStr">
        <is>
          <t>7</t>
        </is>
      </c>
      <c r="Q129" t="inlineStr">
        <is>
          <t>7</t>
        </is>
      </c>
    </row>
    <row r="130">
      <c r="A130" s="19">
        <f>'MAESTRA STUDENTEN'!B97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7" t="n"/>
      <c r="S13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/>
      </c>
      <c r="T130">
        <f>S130</f>
        <v/>
      </c>
      <c r="U130">
        <f>COUNTIF(B130:G130,"*VR*")</f>
        <v/>
      </c>
      <c r="V130">
        <f>COUNTIF(B130:G130,"*VL*")</f>
        <v/>
      </c>
    </row>
    <row r="131">
      <c r="A131" s="19">
        <f>'MAESTRA STUDENTEN'!B98</f>
        <v/>
      </c>
      <c r="B131" s="20" t="n"/>
      <c r="C131" s="20" t="n"/>
      <c r="D131" s="20" t="n"/>
      <c r="E131" s="20" t="n"/>
      <c r="F131" s="20" t="n"/>
      <c r="G131" s="20" t="n"/>
      <c r="H131" s="20" t="n"/>
      <c r="I131" s="27" t="n"/>
      <c r="S131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/>
      </c>
      <c r="T131">
        <f>S131</f>
        <v/>
      </c>
      <c r="U131">
        <f>COUNTIF(B131:G131,"*VR*")</f>
        <v/>
      </c>
      <c r="V131">
        <f>COUNTIF(B131:G131,"*VL*")</f>
        <v/>
      </c>
    </row>
    <row r="132">
      <c r="I132" s="27">
        <f>SUM(B132:H132)</f>
        <v/>
      </c>
    </row>
    <row r="133">
      <c r="I133" s="27">
        <f>SUM(B133:H133)</f>
        <v/>
      </c>
    </row>
    <row r="134">
      <c r="A134" s="16" t="inlineStr">
        <is>
          <t>5 Create</t>
        </is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/>
      </c>
      <c r="U134" s="27">
        <f>COUNTIF(B135:B139,"*VR*")+COUNTIF(C135:C139,"*VR*")+COUNTIF(D135:D139,"*VR*")+COUNTIF(E135:E139,"*VR*")+COUNTIF(F135:F139,"*VR*")+COUNTIF(G135:G139,"*VR*")+COUNTIF(H135:H139,"*VR*")</f>
        <v/>
      </c>
      <c r="V134" s="27">
        <f>COUNTIF(B135:B139,"*VL*")+COUNTIF(C135:C139,"*VL*")+COUNTIF(D135:D139,"*VL*")+COUNTIF(E135:E139,"*VL*")+COUNTIF(F135:F139,"*VL*")+COUNTIF(G135:G139,"*VL*")+COUNTIF(H135:H139,"*VL*")</f>
        <v/>
      </c>
    </row>
    <row r="135">
      <c r="A135" s="17" t="inlineStr">
        <is>
          <t>Naam?</t>
        </is>
      </c>
      <c r="B135" s="18" t="n">
        <v>1</v>
      </c>
      <c r="C135" s="18" t="n">
        <v>2</v>
      </c>
      <c r="D135" s="18" t="n">
        <v>3</v>
      </c>
      <c r="E135" s="18" t="n">
        <v>4</v>
      </c>
      <c r="F135" s="18" t="n">
        <v>5</v>
      </c>
      <c r="G135" s="18" t="n">
        <v>6</v>
      </c>
      <c r="H135" s="18" t="inlineStr">
        <is>
          <t>7</t>
        </is>
      </c>
      <c r="Q135" t="inlineStr">
        <is>
          <t>7</t>
        </is>
      </c>
    </row>
    <row r="136">
      <c r="A136" s="19">
        <f>'MAESTRA STUDENTEN'!B99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7" t="n"/>
      <c r="S136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/>
      </c>
      <c r="T136">
        <f>S136</f>
        <v/>
      </c>
      <c r="U136">
        <f>COUNTIF(B136:G136,"*VR*")</f>
        <v/>
      </c>
      <c r="V136">
        <f>COUNTIF(B136:G136,"*VL*")</f>
        <v/>
      </c>
    </row>
    <row r="137">
      <c r="A137" s="19">
        <f>'MAESTRA STUDENTEN'!B100</f>
        <v/>
      </c>
      <c r="B137" s="20" t="n"/>
      <c r="C137" s="20" t="n"/>
      <c r="D137" s="20" t="n"/>
      <c r="E137" s="20" t="n"/>
      <c r="F137" s="20" t="n"/>
      <c r="G137" s="20" t="n"/>
      <c r="H137" s="20">
        <f>SUM(S142,S143,S144,S145,S146,S147)</f>
        <v/>
      </c>
      <c r="I137" s="27" t="n"/>
      <c r="S137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/>
      </c>
      <c r="T137">
        <f>S137</f>
        <v/>
      </c>
      <c r="U137">
        <f>COUNTIF(B137:G137,"*VR*")</f>
        <v/>
      </c>
      <c r="V137">
        <f>COUNTIF(B137:G137,"*VL*")</f>
        <v/>
      </c>
    </row>
    <row r="138">
      <c r="I138" s="27">
        <f>SUM(B138:H138)</f>
        <v/>
      </c>
    </row>
    <row r="139">
      <c r="I139" s="27">
        <f>SUM(B139:H139)</f>
        <v/>
      </c>
    </row>
    <row r="140">
      <c r="A140" s="16" t="inlineStr">
        <is>
          <t>5 Food</t>
        </is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/>
      </c>
      <c r="U140" s="27">
        <f>COUNTIF(B141:B158,"*VR*")+COUNTIF(C141:C158,"*VR*")+COUNTIF(D141:D158,"*VR*")+COUNTIF(E141:E158,"*VR*")+COUNTIF(F141:F158,"*VR*")+COUNTIF(G141:G158,"*VR*")+COUNTIF(H141:H158,"*VR*")</f>
        <v/>
      </c>
      <c r="V140" s="27">
        <f>COUNTIF(B141:B158,"*VL*")+COUNTIF(C141:C158,"*VL*")+COUNTIF(D141:D158,"*VL*")+COUNTIF(E141:E158,"*VL*")+COUNTIF(F141:F158,"*VL*")+COUNTIF(G141:G158,"*VL*")+COUNTIF(H141:H158,"*VL*")</f>
        <v/>
      </c>
    </row>
    <row r="141">
      <c r="A141" s="17" t="inlineStr">
        <is>
          <t>Naam?</t>
        </is>
      </c>
      <c r="B141" s="18" t="n">
        <v>1</v>
      </c>
      <c r="C141" s="18" t="n">
        <v>2</v>
      </c>
      <c r="D141" s="18" t="n">
        <v>3</v>
      </c>
      <c r="E141" s="18" t="n">
        <v>4</v>
      </c>
      <c r="F141" s="18" t="n">
        <v>5</v>
      </c>
      <c r="G141" s="18" t="n">
        <v>6</v>
      </c>
      <c r="H141" s="18" t="inlineStr">
        <is>
          <t>7</t>
        </is>
      </c>
      <c r="Q141" t="inlineStr">
        <is>
          <t>7</t>
        </is>
      </c>
    </row>
    <row r="142">
      <c r="A142" s="19">
        <f>'MAESTRA STUDENTEN'!B101</f>
        <v/>
      </c>
      <c r="B142" s="20" t="n"/>
      <c r="C142" s="20" t="n"/>
      <c r="D142" s="20" t="n"/>
      <c r="E142" s="20" t="n"/>
      <c r="F142" s="20" t="n"/>
      <c r="G142" s="20" t="n"/>
      <c r="H142" s="20">
        <f>SUM(S152,S153,S154,S155,S156)</f>
        <v/>
      </c>
      <c r="I142" s="27" t="n"/>
      <c r="S142">
        <f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/>
      </c>
      <c r="T142">
        <f>S142</f>
        <v/>
      </c>
      <c r="U142">
        <f>COUNTIF(B142:G142,"*VR*")</f>
        <v/>
      </c>
      <c r="V142">
        <f>COUNTIF(B142:G142,"*VL*")</f>
        <v/>
      </c>
    </row>
    <row r="143">
      <c r="A143" s="19">
        <f>'MAESTRA STUDENTEN'!B102</f>
        <v/>
      </c>
      <c r="B143" s="20" t="n"/>
      <c r="C143" s="20" t="n"/>
      <c r="D143" s="20" t="n"/>
      <c r="E143" s="20" t="n"/>
      <c r="F143" s="20" t="n"/>
      <c r="G143" s="20" t="n"/>
      <c r="H143" s="20">
        <f>SUM(S152,S153,S154,S155,S156)</f>
        <v/>
      </c>
      <c r="I143" s="27" t="n"/>
      <c r="S143">
        <f>COUNTIF(B143:G143,"=1")*1+COUNTIF(B143:G143,"=2")*2+COUNTIF(B143:G143,"=3")*3+COUNTIF(B143:G143,"1+VR")*1+COUNTIF(B143:G143,"1+VL")*1+COUNTIF(B143:G143,"1+VR+VL")*1+COUNTIF(B143:G143,"2+VR")*2+COUNTIF(B143:G143,"2+VL")*2+COUNTIF(B143:G143,"2+VR+VL")*2+COUNTIF(B143:G143,"3+VR")*3+COUNTIF(B143:G143,"3+VL")*3+COUNTIF(B143:G143,"VR+1")*1+COUNTIF(B143:G143,"VL+1")*1+COUNTIF(B143:G143,"VR+2")*2+COUNTIF(B143:G143,"VL+2")*2+COUNTIF(B143:G143,"VR+3")*3+COUNTIF(B143:G143,"VL+3")*3</f>
        <v/>
      </c>
      <c r="T143">
        <f>S143</f>
        <v/>
      </c>
      <c r="U143">
        <f>COUNTIF(B143:G143,"*VR*")</f>
        <v/>
      </c>
      <c r="V143">
        <f>COUNTIF(B143:G143,"*VL*")</f>
        <v/>
      </c>
    </row>
    <row r="144">
      <c r="A144" s="19">
        <f>'MAESTRA STUDENTEN'!B103</f>
        <v/>
      </c>
      <c r="B144" s="20" t="n"/>
      <c r="C144" s="20" t="n"/>
      <c r="D144" s="20" t="n"/>
      <c r="E144" s="20" t="n"/>
      <c r="F144" s="20" t="n"/>
      <c r="G144" s="20" t="n"/>
      <c r="H144" s="20">
        <f>SUM(S152,S153,S154,S155,S156)</f>
        <v/>
      </c>
      <c r="I144" s="27" t="n"/>
      <c r="S144">
        <f>COUNTIF(B144:G144,"=1")*1+COUNTIF(B144:G144,"=2")*2+COUNTIF(B144:G144,"=3")*3+COUNTIF(B144:G144,"1+VR")*1+COUNTIF(B144:G144,"1+VL")*1+COUNTIF(B144:G144,"1+VR+VL")*1+COUNTIF(B144:G144,"2+VR")*2+COUNTIF(B144:G144,"2+VL")*2+COUNTIF(B144:G144,"2+VR+VL")*2+COUNTIF(B144:G144,"3+VR")*3+COUNTIF(B144:G144,"3+VL")*3+COUNTIF(B144:G144,"VR+1")*1+COUNTIF(B144:G144,"VL+1")*1+COUNTIF(B144:G144,"VR+2")*2+COUNTIF(B144:G144,"VL+2")*2+COUNTIF(B144:G144,"VR+3")*3+COUNTIF(B144:G144,"VL+3")*3</f>
        <v/>
      </c>
      <c r="T144">
        <f>S144</f>
        <v/>
      </c>
      <c r="U144">
        <f>COUNTIF(B144:G144,"*VR*")</f>
        <v/>
      </c>
      <c r="V144">
        <f>COUNTIF(B144:G144,"*VL*")</f>
        <v/>
      </c>
    </row>
    <row r="145">
      <c r="A145" s="19">
        <f>'MAESTRA STUDENTEN'!B104</f>
        <v/>
      </c>
      <c r="B145" s="20" t="n"/>
      <c r="C145" s="20" t="n"/>
      <c r="D145" s="20" t="n"/>
      <c r="E145" s="20" t="n"/>
      <c r="F145" s="20" t="n"/>
      <c r="G145" s="20" t="n"/>
      <c r="H145" s="20">
        <f>SUM(S152,S153,S154,S155,S156)</f>
        <v/>
      </c>
      <c r="I145" s="27" t="n"/>
      <c r="S145">
        <f>COUNTIF(B145:G145,"=1")*1+COUNTIF(B145:G145,"=2")*2+COUNTIF(B145:G145,"=3")*3+COUNTIF(B145:G145,"1+VR")*1+COUNTIF(B145:G145,"1+VL")*1+COUNTIF(B145:G145,"1+VR+VL")*1+COUNTIF(B145:G145,"2+VR")*2+COUNTIF(B145:G145,"2+VL")*2+COUNTIF(B145:G145,"2+VR+VL")*2+COUNTIF(B145:G145,"3+VR")*3+COUNTIF(B145:G145,"3+VL")*3+COUNTIF(B145:G145,"VR+1")*1+COUNTIF(B145:G145,"VL+1")*1+COUNTIF(B145:G145,"VR+2")*2+COUNTIF(B145:G145,"VL+2")*2+COUNTIF(B145:G145,"VR+3")*3+COUNTIF(B145:G145,"VL+3")*3</f>
        <v/>
      </c>
      <c r="T145">
        <f>S145</f>
        <v/>
      </c>
      <c r="U145">
        <f>COUNTIF(B145:G145,"*VR*")</f>
        <v/>
      </c>
      <c r="V145">
        <f>COUNTIF(B145:G145,"*VL*")</f>
        <v/>
      </c>
    </row>
    <row r="146">
      <c r="A146" s="19">
        <f>'MAESTRA STUDENTEN'!B105</f>
        <v/>
      </c>
      <c r="B146" s="20" t="n"/>
      <c r="C146" s="20" t="n"/>
      <c r="D146" s="20" t="n"/>
      <c r="E146" s="20" t="n"/>
      <c r="F146" s="20" t="n"/>
      <c r="G146" s="20" t="n"/>
      <c r="H146" s="20">
        <f>SUM(S152,S153,S154,S155,S156)</f>
        <v/>
      </c>
      <c r="I146" s="27" t="n"/>
      <c r="S146">
        <f>COUNTIF(B146:G146,"=1")*1+COUNTIF(B146:G146,"=2")*2+COUNTIF(B146:G146,"=3")*3+COUNTIF(B146:G146,"1+VR")*1+COUNTIF(B146:G146,"1+VL")*1+COUNTIF(B146:G146,"1+VR+VL")*1+COUNTIF(B146:G146,"2+VR")*2+COUNTIF(B146:G146,"2+VL")*2+COUNTIF(B146:G146,"2+VR+VL")*2+COUNTIF(B146:G146,"3+VR")*3+COUNTIF(B146:G146,"3+VL")*3+COUNTIF(B146:G146,"VR+1")*1+COUNTIF(B146:G146,"VL+1")*1+COUNTIF(B146:G146,"VR+2")*2+COUNTIF(B146:G146,"VL+2")*2+COUNTIF(B146:G146,"VR+3")*3+COUNTIF(B146:G146,"VL+3")*3</f>
        <v/>
      </c>
      <c r="T146">
        <f>S146</f>
        <v/>
      </c>
      <c r="U146">
        <f>COUNTIF(B146:G146,"*VR*")</f>
        <v/>
      </c>
      <c r="V146">
        <f>COUNTIF(B146:G146,"*VL*")</f>
        <v/>
      </c>
    </row>
    <row r="147">
      <c r="A147" s="19">
        <f>'MAESTRA STUDENTEN'!B106</f>
        <v/>
      </c>
      <c r="B147" s="20" t="n"/>
      <c r="C147" s="20" t="n"/>
      <c r="D147" s="20" t="n"/>
      <c r="E147" s="20" t="n"/>
      <c r="F147" s="20" t="n"/>
      <c r="G147" s="20" t="n"/>
      <c r="H147" s="20">
        <f>SUM(S152,S153,S154,S155,S156)</f>
        <v/>
      </c>
      <c r="I147" s="27" t="n"/>
      <c r="S147">
        <f>COUNTIF(B147:G147,"=1")*1+COUNTIF(B147:G147,"=2")*2+COUNTIF(B147:G147,"=3")*3+COUNTIF(B147:G147,"1+VR")*1+COUNTIF(B147:G147,"1+VL")*1+COUNTIF(B147:G147,"1+VR+VL")*1+COUNTIF(B147:G147,"2+VR")*2+COUNTIF(B147:G147,"2+VL")*2+COUNTIF(B147:G147,"2+VR+VL")*2+COUNTIF(B147:G147,"3+VR")*3+COUNTIF(B147:G147,"3+VL")*3+COUNTIF(B147:G147,"VR+1")*1+COUNTIF(B147:G147,"VL+1")*1+COUNTIF(B147:G147,"VR+2")*2+COUNTIF(B147:G147,"VL+2")*2+COUNTIF(B147:G147,"VR+3")*3+COUNTIF(B147:G147,"VL+3")*3</f>
        <v/>
      </c>
      <c r="T147">
        <f>S147</f>
        <v/>
      </c>
      <c r="U147">
        <f>COUNTIF(B147:G147,"*VR*")</f>
        <v/>
      </c>
      <c r="V147">
        <f>COUNTIF(B147:G147,"*VL*")</f>
        <v/>
      </c>
    </row>
    <row r="148">
      <c r="I148" s="27">
        <f>SUM(B148:H148)</f>
        <v/>
      </c>
    </row>
    <row r="149">
      <c r="I149" s="27">
        <f>SUM(B149:H149)</f>
        <v/>
      </c>
    </row>
    <row r="150">
      <c r="A150" s="16" t="inlineStr">
        <is>
          <t>5 move &amp; Play</t>
        </is>
      </c>
      <c r="I150" s="27">
        <f>SUM(B150:H150)</f>
        <v/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/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/>
      </c>
    </row>
    <row r="151">
      <c r="A151" s="17" t="inlineStr">
        <is>
          <t>Naam?</t>
        </is>
      </c>
      <c r="B151" s="18" t="n">
        <v>1</v>
      </c>
      <c r="C151" s="18" t="n">
        <v>2</v>
      </c>
      <c r="D151" s="18" t="n">
        <v>3</v>
      </c>
      <c r="E151" s="18" t="n">
        <v>4</v>
      </c>
      <c r="F151" s="18" t="n">
        <v>5</v>
      </c>
      <c r="G151" s="18" t="n">
        <v>6</v>
      </c>
      <c r="H151" s="30" t="inlineStr">
        <is>
          <t>7</t>
        </is>
      </c>
      <c r="I151" s="27">
        <f>SUM(B151:H151)</f>
        <v/>
      </c>
      <c r="Q151" t="inlineStr">
        <is>
          <t>7</t>
        </is>
      </c>
    </row>
    <row r="152">
      <c r="A152" s="19">
        <f>'MAESTRA STUDENTEN'!B107</f>
        <v/>
      </c>
      <c r="B152" s="20" t="n"/>
      <c r="C152" s="20" t="n"/>
      <c r="D152" s="20" t="n"/>
      <c r="E152" s="20" t="n"/>
      <c r="F152" s="20" t="n"/>
      <c r="G152" s="20" t="n"/>
      <c r="H152" s="20">
        <f>SUM(S161,S162,S163)</f>
        <v/>
      </c>
      <c r="I152" s="27" t="n"/>
      <c r="S152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/>
      </c>
      <c r="T152">
        <f>S152</f>
        <v/>
      </c>
      <c r="U152">
        <f>COUNTIF(B152:G152,"*VR*")</f>
        <v/>
      </c>
      <c r="V152">
        <f>COUNTIF(B152:G152,"*VL*")</f>
        <v/>
      </c>
    </row>
    <row r="153">
      <c r="A153" s="19">
        <f>'MAESTRA STUDENTEN'!B108</f>
        <v/>
      </c>
      <c r="B153" s="20" t="n"/>
      <c r="C153" s="20" t="n"/>
      <c r="D153" s="20" t="n"/>
      <c r="E153" s="20" t="n"/>
      <c r="F153" s="20" t="n"/>
      <c r="G153" s="20" t="n"/>
      <c r="H153" s="20">
        <f>SUM(S161,S162,S163)</f>
        <v/>
      </c>
      <c r="I153" s="27" t="n"/>
      <c r="S153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/>
      </c>
      <c r="T153">
        <f>S153</f>
        <v/>
      </c>
      <c r="U153">
        <f>COUNTIF(B153:G153,"*VR*")</f>
        <v/>
      </c>
      <c r="V153">
        <f>COUNTIF(B153:G153,"*VL*")</f>
        <v/>
      </c>
    </row>
    <row r="154">
      <c r="A154" s="19">
        <f>'MAESTRA STUDENTEN'!B109</f>
        <v/>
      </c>
      <c r="B154" s="20" t="n"/>
      <c r="C154" s="20" t="n"/>
      <c r="D154" s="20" t="n"/>
      <c r="E154" s="20" t="n"/>
      <c r="F154" s="20" t="n"/>
      <c r="G154" s="20" t="n"/>
      <c r="H154" s="20">
        <f>SUM(S161,S162,S163)</f>
        <v/>
      </c>
      <c r="I154" s="27" t="n"/>
      <c r="S154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/>
      </c>
      <c r="T154">
        <f>S154</f>
        <v/>
      </c>
      <c r="U154">
        <f>COUNTIF(B154:G154,"*VR*")</f>
        <v/>
      </c>
      <c r="V154">
        <f>COUNTIF(B154:G154,"*VL*")</f>
        <v/>
      </c>
    </row>
    <row r="155">
      <c r="A155" s="19">
        <f>'MAESTRA STUDENTEN'!B110</f>
        <v/>
      </c>
      <c r="B155" s="20" t="n"/>
      <c r="C155" s="20" t="n"/>
      <c r="D155" s="20" t="n"/>
      <c r="E155" s="20" t="n"/>
      <c r="F155" s="20" t="n"/>
      <c r="G155" s="20" t="n"/>
      <c r="H155" s="20">
        <f>SUM(S161,S162,S163)</f>
        <v/>
      </c>
      <c r="I155" s="27" t="n"/>
      <c r="S155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/>
      </c>
      <c r="T155">
        <f>S155</f>
        <v/>
      </c>
      <c r="U155">
        <f>COUNTIF(B155:G155,"*VR*")</f>
        <v/>
      </c>
      <c r="V155">
        <f>COUNTIF(B155:G155,"*VL*")</f>
        <v/>
      </c>
    </row>
    <row r="156">
      <c r="A156" s="19">
        <f>'MAESTRA STUDENTEN'!B111</f>
        <v/>
      </c>
      <c r="B156" s="20" t="n"/>
      <c r="C156" s="20" t="n"/>
      <c r="D156" s="20" t="n"/>
      <c r="E156" s="20" t="n"/>
      <c r="F156" s="20" t="n"/>
      <c r="G156" s="20" t="n"/>
      <c r="H156" s="20">
        <f>SUM(S161,S162,S163)</f>
        <v/>
      </c>
      <c r="I156" s="27" t="n"/>
      <c r="S156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/>
      </c>
      <c r="T156">
        <f>S156</f>
        <v/>
      </c>
      <c r="U156">
        <f>COUNTIF(B156:G156,"*VR*")</f>
        <v/>
      </c>
      <c r="V156">
        <f>COUNTIF(B156:G156,"*VL*")</f>
        <v/>
      </c>
    </row>
    <row r="157">
      <c r="I157" s="27">
        <f>SUM(B157:H157)</f>
        <v/>
      </c>
    </row>
    <row r="158">
      <c r="I158" s="27">
        <f>SUM(B158:H158)</f>
        <v/>
      </c>
    </row>
    <row r="159">
      <c r="A159" s="16" t="inlineStr">
        <is>
          <t>6 Create</t>
        </is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/>
      </c>
      <c r="U159" s="27">
        <f>COUNTIF(B160:B165,"*VR*")+COUNTIF(C160:C165,"*VR*")+COUNTIF(D160:D165,"*VR*")+COUNTIF(E160:E165,"*VR*")+COUNTIF(F160:F165,"*VR*")+COUNTIF(G160:G165,"*VR*")+COUNTIF(H160:H165,"*VR*")</f>
        <v/>
      </c>
      <c r="V159" s="27">
        <f>COUNTIF(B160:B165,"*VL*")+COUNTIF(C160:C165,"*VL*")+COUNTIF(D160:D165,"*VL*")+COUNTIF(E160:E165,"*VL*")+COUNTIF(F160:F165,"*VL*")+COUNTIF(G160:G165,"*VL*")+COUNTIF(H160:H165,"*VL*")</f>
        <v/>
      </c>
    </row>
    <row r="160">
      <c r="A160" s="17" t="inlineStr">
        <is>
          <t>Naam?</t>
        </is>
      </c>
      <c r="B160" s="18" t="n">
        <v>1</v>
      </c>
      <c r="C160" s="18" t="n">
        <v>2</v>
      </c>
      <c r="D160" s="18" t="n">
        <v>3</v>
      </c>
      <c r="E160" s="18" t="n">
        <v>4</v>
      </c>
      <c r="F160" s="18" t="n">
        <v>5</v>
      </c>
      <c r="G160" s="18" t="n">
        <v>6</v>
      </c>
      <c r="H160" s="18" t="inlineStr">
        <is>
          <t>7</t>
        </is>
      </c>
      <c r="Q160" t="inlineStr">
        <is>
          <t>7</t>
        </is>
      </c>
    </row>
    <row r="161">
      <c r="A161" s="19">
        <f>'MAESTRA STUDENTEN'!B112</f>
        <v/>
      </c>
      <c r="B161" s="20" t="n"/>
      <c r="C161" s="20" t="n"/>
      <c r="D161" s="20" t="n"/>
      <c r="E161" s="20" t="n"/>
      <c r="F161" s="20" t="n"/>
      <c r="G161" s="20" t="n"/>
      <c r="H161" s="20">
        <f>SUM(S168)</f>
        <v/>
      </c>
      <c r="I161" s="27" t="n"/>
      <c r="S161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/>
      </c>
      <c r="T161">
        <f>S161</f>
        <v/>
      </c>
      <c r="U161">
        <f>COUNTIF(B161:G161,"*VR*")</f>
        <v/>
      </c>
      <c r="V161">
        <f>COUNTIF(B161:G161,"*VL*")</f>
        <v/>
      </c>
    </row>
    <row r="162">
      <c r="A162" s="19">
        <f>'MAESTRA STUDENTEN'!B113</f>
        <v/>
      </c>
      <c r="B162" s="20" t="n"/>
      <c r="C162" s="20" t="n"/>
      <c r="D162" s="20" t="n"/>
      <c r="E162" s="20" t="n"/>
      <c r="F162" s="20" t="n"/>
      <c r="G162" s="20" t="n"/>
      <c r="H162" s="20">
        <f>SUM(S168)</f>
        <v/>
      </c>
      <c r="I162" s="27" t="n"/>
      <c r="S162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/>
      </c>
      <c r="T162">
        <f>S162</f>
        <v/>
      </c>
      <c r="U162">
        <f>COUNTIF(B162:G162,"*VR*")</f>
        <v/>
      </c>
      <c r="V162">
        <f>COUNTIF(B162:G162,"*VL*")</f>
        <v/>
      </c>
    </row>
    <row r="163">
      <c r="A163" s="19">
        <f>'MAESTRA STUDENTEN'!B114</f>
        <v/>
      </c>
      <c r="B163" s="20" t="n"/>
      <c r="C163" s="20" t="n"/>
      <c r="D163" s="20" t="n"/>
      <c r="E163" s="20" t="n"/>
      <c r="F163" s="20" t="n"/>
      <c r="G163" s="20" t="n"/>
      <c r="H163" s="20">
        <f>SUM(S168)</f>
        <v/>
      </c>
      <c r="I163" s="27" t="n"/>
      <c r="S163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/>
      </c>
      <c r="T163">
        <f>S163</f>
        <v/>
      </c>
      <c r="U163">
        <f>COUNTIF(B163:G163,"*VR*")</f>
        <v/>
      </c>
      <c r="V163">
        <f>COUNTIF(B163:G163,"*VL*")</f>
        <v/>
      </c>
    </row>
    <row r="164">
      <c r="I164" s="27">
        <f>SUM(B164:H164)</f>
        <v/>
      </c>
    </row>
    <row r="165">
      <c r="I165" s="27">
        <f>SUM(B165:H165)</f>
        <v/>
      </c>
    </row>
    <row r="166">
      <c r="A166" s="16" t="inlineStr">
        <is>
          <t>6 Food</t>
        </is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/>
      </c>
      <c r="U166" s="27">
        <f>COUNTIF(B167:B168,"*VR*")+COUNTIF(C167:C168,"*VR*")+COUNTIF(D167:D168,"*VR*")+COUNTIF(E167:E168,"*VR*")+COUNTIF(F167:F168,"*VR*")+COUNTIF(G167:G168,"*VR*")+COUNTIF(H167:H168,"*VR*")</f>
        <v/>
      </c>
      <c r="V166" s="27">
        <f>COUNTIF(B167:B168,"*VL*")+COUNTIF(C167:C168,"*VL*")+COUNTIF(D167:D168,"*VL*")+COUNTIF(E167:E168,"*VL*")+COUNTIF(F167:F168,"*VL*")+COUNTIF(G167:G168,"*VL*")+COUNTIF(H167:H168,"*VL*")</f>
        <v/>
      </c>
    </row>
    <row r="167">
      <c r="A167" s="17" t="inlineStr">
        <is>
          <t>Naam?</t>
        </is>
      </c>
      <c r="B167" s="18" t="n">
        <v>1</v>
      </c>
      <c r="C167" s="18" t="n">
        <v>2</v>
      </c>
      <c r="D167" s="18" t="n">
        <v>3</v>
      </c>
      <c r="E167" s="18" t="n">
        <v>4</v>
      </c>
      <c r="F167" s="18" t="n">
        <v>5</v>
      </c>
      <c r="G167" s="18" t="n">
        <v>6</v>
      </c>
      <c r="H167" s="18" t="inlineStr">
        <is>
          <t>7</t>
        </is>
      </c>
      <c r="Q167" t="inlineStr">
        <is>
          <t>7</t>
        </is>
      </c>
    </row>
    <row r="168">
      <c r="A168" s="19">
        <f>'MAESTRA STUDENTEN'!B115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7" t="n"/>
      <c r="S168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/>
      </c>
      <c r="T168">
        <f>S168</f>
        <v/>
      </c>
      <c r="U168">
        <f>COUNTIF(B168:G168,"*VR*")</f>
        <v/>
      </c>
      <c r="V168">
        <f>COUNTIF(B168:G168,"*VL*")</f>
        <v/>
      </c>
    </row>
  </sheetData>
  <mergeCells count="1">
    <mergeCell ref="A1:I1"/>
  </mergeCells>
  <dataValidations count="4">
    <dataValidation sqref="B8:G16 B21:G25 B30:G37 B42:G50 B55:G63 B68:G75 B80:G83 B88:G91 B96:G105 B110:G115 B120:G125 B130:G131 B136:G137 B142:G147 B152:G156 B161:G163 B168:G168 K8:P14 K19:P25" showDropDown="0" showInputMessage="0" showErrorMessage="0" allowBlank="1" type="list">
      <formula1>",1,2,3,VR,VL,VR+1,VR+2,VL+1,VL+2"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0" errorTitle="Valor invalido" error="Selecciona un valor de la lista" promptTitle="Seleccionar valor" prompt="Selecciona un valor" type="list">
      <formula1>",1,2,3,VR,VL,VR+1,VR+2,VL+1,VL+2"</formula1>
    </dataValidation>
    <dataValidation sqref="H8:H18 H21:H27 H30:H39 H42:H52 H55:H65 H68:H77 H80:H85 H88:H107 H110:H117 H120:H127 H130:H133 H136:H139 H142:H158 H161:H165 H168" showDropDown="0" showInputMessage="0" showErrorMessage="0" allowBlank="1" errorTitle="Entrada invalida" error="Por favor selecciona una opcion valida" type="list">
      <formula1>",1,2,3,1+VR,1+VL,1+VR+VL,VR+1,VL+1,2+VR,2+VL,2+VR+VL,VR+2,VL+2,3+VR,3+VL,3+VR+VL,VR+3,VL+3,VR,VL"</formula1>
    </dataValidation>
    <dataValidation sqref="H8:H16 H21:H25 H30:H37 H42:H50 H55:H63 H68:H75 H80:H83 H88:H91 H96:H105 H110:H115 H120:H125 H130:H131 H136:H137 H142:H147 H152:H156 H161:H163 H168 Q8:Q14 Q19:Q25" showDropDown="0" showInputMessage="0" showErrorMessage="0" allowBlank="1" errorTitle="Entrada inválida" error="Valor no válido" promptTitle="Dropdown" prompt="Selecciona una opción" type="list">
      <formula1>"1,2,3,VR,VL,VR+1,VL+1,VR+2,VL+2,1+VR,1+VL,2+VR,2+VL,1+VR+VL,2+VR+VL"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2025-11-03T19:47:58Z</dcterms:created>
  <dcterms:modified xmlns:dcterms="http://purl.org/dc/terms/" xmlns:xsi="http://www.w3.org/2001/XMLSchema-instance" xsi:type="dcterms:W3CDTF">2025-11-30T13:42:18Z</dcterms:modified>
  <cp:lastModifiedBy>Guillermo Romero</cp:lastModifiedBy>
</cp:coreProperties>
</file>