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duy/Downloads/"/>
    </mc:Choice>
  </mc:AlternateContent>
  <xr:revisionPtr revIDLastSave="0" documentId="13_ncr:1_{3D34632A-48BB-D44D-845A-727E9BE64B7D}" xr6:coauthVersionLast="45" xr6:coauthVersionMax="45" xr10:uidLastSave="{00000000-0000-0000-0000-000000000000}"/>
  <bookViews>
    <workbookView xWindow="0" yWindow="460" windowWidth="33600" windowHeight="20540" activeTab="4" xr2:uid="{BFF44061-54E7-7E43-98E1-6519B0491164}"/>
  </bookViews>
  <sheets>
    <sheet name="Steps" sheetId="3" r:id="rId1"/>
    <sheet name="Still" sheetId="4" r:id="rId2"/>
    <sheet name="Walking" sheetId="5" r:id="rId3"/>
    <sheet name="Vehicle" sheetId="1" r:id="rId4"/>
    <sheet name="Reques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6" l="1"/>
  <c r="N31" i="1" l="1"/>
  <c r="M31" i="1"/>
  <c r="L31" i="1"/>
  <c r="K31" i="1"/>
  <c r="J31" i="1"/>
  <c r="I31" i="1"/>
  <c r="H31" i="1"/>
  <c r="G31" i="1"/>
  <c r="N30" i="1"/>
  <c r="M30" i="1"/>
  <c r="L30" i="1"/>
  <c r="K30" i="1"/>
  <c r="J30" i="1"/>
  <c r="I30" i="1"/>
  <c r="H30" i="1"/>
  <c r="G30" i="1"/>
  <c r="N29" i="1"/>
  <c r="M29" i="1"/>
  <c r="L29" i="1"/>
  <c r="K29" i="1"/>
  <c r="J29" i="1"/>
  <c r="I29" i="1"/>
  <c r="H29" i="1"/>
  <c r="G29" i="1"/>
  <c r="N28" i="1"/>
  <c r="M28" i="1"/>
  <c r="L28" i="1"/>
  <c r="K28" i="1"/>
  <c r="J28" i="1"/>
  <c r="I28" i="1"/>
  <c r="H28" i="1"/>
  <c r="G28" i="1"/>
  <c r="M32" i="5"/>
  <c r="L32" i="5"/>
  <c r="K32" i="5"/>
  <c r="J32" i="5"/>
  <c r="I32" i="5"/>
  <c r="H32" i="5"/>
  <c r="G32" i="5"/>
  <c r="N31" i="5"/>
  <c r="M31" i="5"/>
  <c r="L31" i="5"/>
  <c r="K31" i="5"/>
  <c r="J31" i="5"/>
  <c r="I31" i="5"/>
  <c r="H31" i="5"/>
  <c r="G31" i="5"/>
  <c r="N30" i="5"/>
  <c r="M30" i="5"/>
  <c r="L30" i="5"/>
  <c r="K30" i="5"/>
  <c r="J30" i="5"/>
  <c r="I30" i="5"/>
  <c r="H30" i="5"/>
  <c r="G30" i="5"/>
  <c r="N29" i="5"/>
  <c r="M29" i="5"/>
  <c r="L29" i="5"/>
  <c r="K29" i="5"/>
  <c r="J29" i="5"/>
  <c r="I29" i="5"/>
  <c r="H29" i="5"/>
  <c r="G29" i="5"/>
  <c r="N28" i="5"/>
  <c r="M28" i="5"/>
  <c r="L28" i="5"/>
  <c r="K28" i="5"/>
  <c r="J28" i="5"/>
  <c r="I28" i="5"/>
  <c r="H28" i="5"/>
  <c r="G28" i="5"/>
  <c r="M32" i="4"/>
  <c r="L32" i="4"/>
  <c r="K32" i="4"/>
  <c r="J32" i="4"/>
  <c r="I32" i="4"/>
  <c r="H32" i="4"/>
  <c r="G32" i="4"/>
  <c r="N31" i="4"/>
  <c r="M31" i="4"/>
  <c r="L31" i="4"/>
  <c r="K31" i="4"/>
  <c r="J31" i="4"/>
  <c r="I31" i="4"/>
  <c r="H31" i="4"/>
  <c r="G31" i="4"/>
  <c r="N30" i="4"/>
  <c r="M30" i="4"/>
  <c r="L30" i="4"/>
  <c r="K30" i="4"/>
  <c r="J30" i="4"/>
  <c r="I30" i="4"/>
  <c r="H30" i="4"/>
  <c r="G30" i="4"/>
  <c r="N29" i="4"/>
  <c r="M29" i="4"/>
  <c r="L29" i="4"/>
  <c r="K29" i="4"/>
  <c r="J29" i="4"/>
  <c r="I29" i="4"/>
  <c r="H29" i="4"/>
  <c r="G29" i="4"/>
  <c r="N28" i="4"/>
  <c r="M28" i="4"/>
  <c r="L28" i="4"/>
  <c r="K28" i="4"/>
  <c r="J28" i="4"/>
  <c r="I28" i="4"/>
  <c r="H28" i="4"/>
  <c r="G28" i="4"/>
  <c r="A10" i="3"/>
  <c r="A6" i="3"/>
</calcChain>
</file>

<file path=xl/sharedStrings.xml><?xml version="1.0" encoding="utf-8"?>
<sst xmlns="http://schemas.openxmlformats.org/spreadsheetml/2006/main" count="40" uniqueCount="8">
  <si>
    <t>29.01.20</t>
  </si>
  <si>
    <t>30.01.20</t>
  </si>
  <si>
    <t>31.01.20</t>
  </si>
  <si>
    <t>01.02.20</t>
  </si>
  <si>
    <t>02.02.20</t>
  </si>
  <si>
    <t>03.02.20</t>
  </si>
  <si>
    <t>04.02.20</t>
  </si>
  <si>
    <t>05.02.20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</si>
</sst>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.AppleSystemUIFont"/>
    </font>
    <font>
      <sz val="12"/>
      <color theme="1"/>
      <name val="Helvetica"/>
      <family val="2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3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0" fontId="1" fillId="0" borderId="0" xfId="0" applyFont="1" applyAlignme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Average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Steps!$G$28:$N$28</c:f>
              <c:numCache>
                <c:formatCode>General</c:formatCode>
                <c:ptCount val="8"/>
                <c:pt idx="0">
                  <c:v>11362</c:v>
                </c:pt>
                <c:pt idx="1">
                  <c:v>11362</c:v>
                </c:pt>
                <c:pt idx="2" formatCode="0">
                  <c:v>7323</c:v>
                </c:pt>
                <c:pt idx="3" formatCode="0">
                  <c:v>8993.25</c:v>
                </c:pt>
                <c:pt idx="4" formatCode="0">
                  <c:v>2905.66</c:v>
                </c:pt>
                <c:pt idx="5" formatCode="0">
                  <c:v>9779.33</c:v>
                </c:pt>
                <c:pt idx="6" formatCode="0">
                  <c:v>8005</c:v>
                </c:pt>
                <c:pt idx="7" formatCode="0">
                  <c:v>9429.2000000000007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5-5941-A55B-83F8C4C8D606}"/>
            </c:ext>
          </c:extLst>
        </c:ser>
        <c:ser>
          <c:idx val="1"/>
          <c:order val="1"/>
          <c:tx>
            <c:v>Participants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Steps!$G$29:$N$29</c:f>
              <c:numCache>
                <c:formatCode>General</c:formatCode>
                <c:ptCount val="8"/>
                <c:pt idx="0">
                  <c:v>942</c:v>
                </c:pt>
                <c:pt idx="1">
                  <c:v>942</c:v>
                </c:pt>
                <c:pt idx="2">
                  <c:v>3763</c:v>
                </c:pt>
                <c:pt idx="3">
                  <c:v>2064</c:v>
                </c:pt>
                <c:pt idx="4">
                  <c:v>464</c:v>
                </c:pt>
                <c:pt idx="5">
                  <c:v>6694</c:v>
                </c:pt>
                <c:pt idx="6">
                  <c:v>7108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D5-5941-A55B-83F8C4C8D606}"/>
            </c:ext>
          </c:extLst>
        </c:ser>
        <c:ser>
          <c:idx val="2"/>
          <c:order val="2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Steps!$G$30:$N$30</c:f>
              <c:numCache>
                <c:formatCode>General</c:formatCode>
                <c:ptCount val="8"/>
                <c:pt idx="0">
                  <c:v>6448</c:v>
                </c:pt>
                <c:pt idx="1">
                  <c:v>6448</c:v>
                </c:pt>
                <c:pt idx="2">
                  <c:v>5164</c:v>
                </c:pt>
                <c:pt idx="3">
                  <c:v>4644</c:v>
                </c:pt>
                <c:pt idx="4">
                  <c:v>647</c:v>
                </c:pt>
                <c:pt idx="5">
                  <c:v>10046</c:v>
                </c:pt>
                <c:pt idx="6">
                  <c:v>7154</c:v>
                </c:pt>
                <c:pt idx="7">
                  <c:v>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D5-5941-A55B-83F8C4C8D606}"/>
            </c:ext>
          </c:extLst>
        </c:ser>
        <c:ser>
          <c:idx val="3"/>
          <c:order val="3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Steps!$G$31:$N$31</c:f>
              <c:numCache>
                <c:formatCode>General</c:formatCode>
                <c:ptCount val="8"/>
                <c:pt idx="0">
                  <c:v>18034</c:v>
                </c:pt>
                <c:pt idx="1">
                  <c:v>18034</c:v>
                </c:pt>
                <c:pt idx="2">
                  <c:v>8437</c:v>
                </c:pt>
                <c:pt idx="3">
                  <c:v>9577</c:v>
                </c:pt>
                <c:pt idx="4">
                  <c:v>7606</c:v>
                </c:pt>
                <c:pt idx="5">
                  <c:v>12598</c:v>
                </c:pt>
                <c:pt idx="6">
                  <c:v>9753</c:v>
                </c:pt>
                <c:pt idx="7">
                  <c:v>9397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D5-5941-A55B-83F8C4C8D606}"/>
            </c:ext>
          </c:extLst>
        </c:ser>
        <c:ser>
          <c:idx val="4"/>
          <c:order val="4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Steps!$G$32:$N$32</c:f>
              <c:numCache>
                <c:formatCode>General</c:formatCode>
                <c:ptCount val="8"/>
                <c:pt idx="0">
                  <c:v>20024</c:v>
                </c:pt>
                <c:pt idx="1">
                  <c:v>20024</c:v>
                </c:pt>
                <c:pt idx="2">
                  <c:v>11928</c:v>
                </c:pt>
                <c:pt idx="3">
                  <c:v>19688</c:v>
                </c:pt>
                <c:pt idx="7">
                  <c:v>16236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D5-5941-A55B-83F8C4C8D606}"/>
            </c:ext>
          </c:extLst>
        </c:ser>
        <c:ser>
          <c:idx val="5"/>
          <c:order val="5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Steps!$G$36:$N$36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Steps!$G$33:$N$33</c:f>
              <c:numCache>
                <c:formatCode>0</c:formatCode>
                <c:ptCount val="8"/>
                <c:pt idx="7" formatCode="General">
                  <c:v>21128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D5-5941-A55B-83F8C4C8D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655"/>
        <c:axId val="115535391"/>
      </c:barChart>
      <c:catAx>
        <c:axId val="11559465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15535391"/>
        <c:crosses val="autoZero"/>
        <c:auto val="1"/>
        <c:lblAlgn val="ctr"/>
        <c:lblOffset val="100"/>
        <c:noMultiLvlLbl val="0"/>
      </c:catAx>
      <c:valAx>
        <c:axId val="1155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steps</a:t>
                </a:r>
                <a:r>
                  <a:rPr lang="en-US" baseline="0"/>
                  <a:t> taken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655"/>
        <c:crosses val="autoZero"/>
        <c:crossBetween val="between"/>
      </c:valAx>
      <c:dTable>
        <c:showHorzBorder val="0"/>
        <c:showVertBorder val="1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Average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Still!$G$36:$N$36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Still!$G$28:$N$28</c:f>
              <c:numCache>
                <c:formatCode>0</c:formatCode>
                <c:ptCount val="8"/>
                <c:pt idx="0">
                  <c:v>577.04017499999998</c:v>
                </c:pt>
                <c:pt idx="1">
                  <c:v>1106.2980083333334</c:v>
                </c:pt>
                <c:pt idx="2">
                  <c:v>892.91631666666672</c:v>
                </c:pt>
                <c:pt idx="3">
                  <c:v>926.68029999999999</c:v>
                </c:pt>
                <c:pt idx="4">
                  <c:v>792.61902083333337</c:v>
                </c:pt>
                <c:pt idx="5">
                  <c:v>808.77541666666662</c:v>
                </c:pt>
                <c:pt idx="6">
                  <c:v>807.01020416666665</c:v>
                </c:pt>
                <c:pt idx="7">
                  <c:v>921.08888333333334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E-EB46-A269-C53E0064D920}"/>
            </c:ext>
          </c:extLst>
        </c:ser>
        <c:ser>
          <c:idx val="1"/>
          <c:order val="1"/>
          <c:tx>
            <c:v>Participants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Still!$G$36:$N$36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Still!$G$29:$N$29</c:f>
              <c:numCache>
                <c:formatCode>0</c:formatCode>
                <c:ptCount val="8"/>
                <c:pt idx="0">
                  <c:v>27.600883333333332</c:v>
                </c:pt>
                <c:pt idx="1">
                  <c:v>838.6156666666667</c:v>
                </c:pt>
                <c:pt idx="2">
                  <c:v>0</c:v>
                </c:pt>
                <c:pt idx="3">
                  <c:v>0</c:v>
                </c:pt>
                <c:pt idx="4">
                  <c:v>263.61168333333336</c:v>
                </c:pt>
                <c:pt idx="5">
                  <c:v>493.06178333333332</c:v>
                </c:pt>
                <c:pt idx="6">
                  <c:v>15.8461</c:v>
                </c:pt>
                <c:pt idx="7">
                  <c:v>643.00271666666663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1E-EB46-A269-C53E0064D920}"/>
            </c:ext>
          </c:extLst>
        </c:ser>
        <c:ser>
          <c:idx val="2"/>
          <c:order val="2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Still!$G$36:$N$36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Still!$G$30:$N$30</c:f>
              <c:numCache>
                <c:formatCode>0</c:formatCode>
                <c:ptCount val="8"/>
                <c:pt idx="0">
                  <c:v>246.29763333333332</c:v>
                </c:pt>
                <c:pt idx="1">
                  <c:v>1099.5228500000001</c:v>
                </c:pt>
                <c:pt idx="2">
                  <c:v>1022.3491166666666</c:v>
                </c:pt>
                <c:pt idx="3">
                  <c:v>1085.3569666666667</c:v>
                </c:pt>
                <c:pt idx="4">
                  <c:v>378.91238333333331</c:v>
                </c:pt>
                <c:pt idx="5">
                  <c:v>835.20593333333329</c:v>
                </c:pt>
                <c:pt idx="6">
                  <c:v>929.19633333333331</c:v>
                </c:pt>
                <c:pt idx="7">
                  <c:v>1049.415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1E-EB46-A269-C53E0064D920}"/>
            </c:ext>
          </c:extLst>
        </c:ser>
        <c:ser>
          <c:idx val="3"/>
          <c:order val="3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Still!$G$36:$N$36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Still!$G$31:$N$31</c:f>
              <c:numCache>
                <c:formatCode>0</c:formatCode>
                <c:ptCount val="8"/>
                <c:pt idx="0">
                  <c:v>819.82915000000003</c:v>
                </c:pt>
                <c:pt idx="1">
                  <c:v>1186.0472833333333</c:v>
                </c:pt>
                <c:pt idx="2">
                  <c:v>1230.2782833333333</c:v>
                </c:pt>
                <c:pt idx="3">
                  <c:v>1309.7318666666667</c:v>
                </c:pt>
                <c:pt idx="4">
                  <c:v>1202.36005</c:v>
                </c:pt>
                <c:pt idx="5">
                  <c:v>925.06595000000004</c:v>
                </c:pt>
                <c:pt idx="6">
                  <c:v>966.0412</c:v>
                </c:pt>
                <c:pt idx="7">
                  <c:v>1070.8489333333334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1E-EB46-A269-C53E0064D920}"/>
            </c:ext>
          </c:extLst>
        </c:ser>
        <c:ser>
          <c:idx val="4"/>
          <c:order val="4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Still!$G$36:$N$36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Still!$G$32:$N$32</c:f>
              <c:numCache>
                <c:formatCode>0</c:formatCode>
                <c:ptCount val="8"/>
                <c:pt idx="0">
                  <c:v>1214.4330333333332</c:v>
                </c:pt>
                <c:pt idx="1">
                  <c:v>1301.0062333333333</c:v>
                </c:pt>
                <c:pt idx="2">
                  <c:v>1319.0378666666666</c:v>
                </c:pt>
                <c:pt idx="3">
                  <c:v>1311.6323666666667</c:v>
                </c:pt>
                <c:pt idx="4">
                  <c:v>1325.5919666666666</c:v>
                </c:pt>
                <c:pt idx="5">
                  <c:v>981.76800000000003</c:v>
                </c:pt>
                <c:pt idx="6">
                  <c:v>1316.9571833333334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1E-EB46-A269-C53E0064D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655"/>
        <c:axId val="115535391"/>
      </c:barChart>
      <c:catAx>
        <c:axId val="1155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5391"/>
        <c:crosses val="autoZero"/>
        <c:auto val="1"/>
        <c:lblAlgn val="ctr"/>
        <c:lblOffset val="100"/>
        <c:noMultiLvlLbl val="0"/>
      </c:catAx>
      <c:valAx>
        <c:axId val="1155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655"/>
        <c:crosses val="autoZero"/>
        <c:crossBetween val="between"/>
      </c:valAx>
      <c:dTable>
        <c:showHorzBorder val="0"/>
        <c:showVertBorder val="1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Average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Walking!$G$36:$N$36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Walking!$G$28:$N$28</c:f>
              <c:numCache>
                <c:formatCode>0</c:formatCode>
                <c:ptCount val="8"/>
                <c:pt idx="0">
                  <c:v>24.917970833333332</c:v>
                </c:pt>
                <c:pt idx="1">
                  <c:v>49.120066666666666</c:v>
                </c:pt>
                <c:pt idx="2">
                  <c:v>47.943824999999997</c:v>
                </c:pt>
                <c:pt idx="3">
                  <c:v>45.344504166666667</c:v>
                </c:pt>
                <c:pt idx="4">
                  <c:v>33.924287499999998</c:v>
                </c:pt>
                <c:pt idx="5">
                  <c:v>52.601900000000001</c:v>
                </c:pt>
                <c:pt idx="6">
                  <c:v>73.363083333333336</c:v>
                </c:pt>
                <c:pt idx="7">
                  <c:v>75.199755499999995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4-9F4D-A68B-9D426AD2730F}"/>
            </c:ext>
          </c:extLst>
        </c:ser>
        <c:ser>
          <c:idx val="1"/>
          <c:order val="1"/>
          <c:tx>
            <c:v>Participants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Walking!$G$36:$N$36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Walking!$G$29:$N$29</c:f>
              <c:numCache>
                <c:formatCode>0</c:formatCode>
                <c:ptCount val="8"/>
                <c:pt idx="0">
                  <c:v>2.1095833333333331</c:v>
                </c:pt>
                <c:pt idx="1">
                  <c:v>3.3549666666666669</c:v>
                </c:pt>
                <c:pt idx="2">
                  <c:v>0</c:v>
                </c:pt>
                <c:pt idx="3">
                  <c:v>2.9087833333333335</c:v>
                </c:pt>
                <c:pt idx="4">
                  <c:v>2.8207499999999999</c:v>
                </c:pt>
                <c:pt idx="5">
                  <c:v>28.519216666666665</c:v>
                </c:pt>
                <c:pt idx="6">
                  <c:v>25.290283333333335</c:v>
                </c:pt>
                <c:pt idx="7">
                  <c:v>48.046250000000001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4-9F4D-A68B-9D426AD2730F}"/>
            </c:ext>
          </c:extLst>
        </c:ser>
        <c:ser>
          <c:idx val="2"/>
          <c:order val="2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Walking!$G$36:$N$36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Walking!$G$30:$N$30</c:f>
              <c:numCache>
                <c:formatCode>0</c:formatCode>
                <c:ptCount val="8"/>
                <c:pt idx="0">
                  <c:v>26.68385</c:v>
                </c:pt>
                <c:pt idx="1">
                  <c:v>11.307316666666667</c:v>
                </c:pt>
                <c:pt idx="2">
                  <c:v>23.448983333333334</c:v>
                </c:pt>
                <c:pt idx="3">
                  <c:v>17.957683333333332</c:v>
                </c:pt>
                <c:pt idx="4">
                  <c:v>23.432966666666665</c:v>
                </c:pt>
                <c:pt idx="5">
                  <c:v>36.563600000000001</c:v>
                </c:pt>
                <c:pt idx="6">
                  <c:v>37.598599999999998</c:v>
                </c:pt>
                <c:pt idx="7">
                  <c:v>85.106316666666672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4-9F4D-A68B-9D426AD2730F}"/>
            </c:ext>
          </c:extLst>
        </c:ser>
        <c:ser>
          <c:idx val="3"/>
          <c:order val="3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Walking!$G$36:$N$36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Walking!$G$31:$N$31</c:f>
              <c:numCache>
                <c:formatCode>0</c:formatCode>
                <c:ptCount val="8"/>
                <c:pt idx="0">
                  <c:v>22.224816666666666</c:v>
                </c:pt>
                <c:pt idx="1">
                  <c:v>33.489233333333331</c:v>
                </c:pt>
                <c:pt idx="2">
                  <c:v>71.249416666666662</c:v>
                </c:pt>
                <c:pt idx="3">
                  <c:v>70.36345</c:v>
                </c:pt>
                <c:pt idx="4">
                  <c:v>36.07738333333333</c:v>
                </c:pt>
                <c:pt idx="5">
                  <c:v>66.419150000000002</c:v>
                </c:pt>
                <c:pt idx="6">
                  <c:v>72.87866666666666</c:v>
                </c:pt>
                <c:pt idx="7">
                  <c:v>92.446700000000007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24-9F4D-A68B-9D426AD2730F}"/>
            </c:ext>
          </c:extLst>
        </c:ser>
        <c:ser>
          <c:idx val="4"/>
          <c:order val="4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Walking!$G$36:$N$36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Walking!$G$32:$N$32</c:f>
              <c:numCache>
                <c:formatCode>0</c:formatCode>
                <c:ptCount val="8"/>
                <c:pt idx="0">
                  <c:v>48.653633333333332</c:v>
                </c:pt>
                <c:pt idx="1">
                  <c:v>148.32875000000001</c:v>
                </c:pt>
                <c:pt idx="2">
                  <c:v>97.076899999999995</c:v>
                </c:pt>
                <c:pt idx="3">
                  <c:v>90.148099999999999</c:v>
                </c:pt>
                <c:pt idx="4">
                  <c:v>73.366050000000001</c:v>
                </c:pt>
                <c:pt idx="5">
                  <c:v>78.905633333333327</c:v>
                </c:pt>
                <c:pt idx="6">
                  <c:v>157.68478333333334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24-9F4D-A68B-9D426AD27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655"/>
        <c:axId val="115535391"/>
      </c:barChart>
      <c:catAx>
        <c:axId val="1155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5391"/>
        <c:crosses val="autoZero"/>
        <c:auto val="1"/>
        <c:lblAlgn val="ctr"/>
        <c:lblOffset val="100"/>
        <c:noMultiLvlLbl val="0"/>
      </c:catAx>
      <c:valAx>
        <c:axId val="1155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in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655"/>
        <c:crosses val="autoZero"/>
        <c:crossBetween val="between"/>
      </c:valAx>
      <c:dTable>
        <c:showHorzBorder val="0"/>
        <c:showVertBorder val="1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Average</c:v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Vehicle!$G$36:$N$36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Vehicle!$G$28:$N$28</c:f>
              <c:numCache>
                <c:formatCode>0</c:formatCode>
                <c:ptCount val="8"/>
                <c:pt idx="0">
                  <c:v>0</c:v>
                </c:pt>
                <c:pt idx="1">
                  <c:v>16.764866666666666</c:v>
                </c:pt>
                <c:pt idx="2">
                  <c:v>24.569833333333332</c:v>
                </c:pt>
                <c:pt idx="3">
                  <c:v>105.59138333333334</c:v>
                </c:pt>
                <c:pt idx="4">
                  <c:v>20.311599999999999</c:v>
                </c:pt>
                <c:pt idx="5">
                  <c:v>18.003816666666665</c:v>
                </c:pt>
                <c:pt idx="6">
                  <c:v>45.336316666666669</c:v>
                </c:pt>
                <c:pt idx="7">
                  <c:v>93.46093333333333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88-2E49-8E57-8523CF9DB5BB}"/>
            </c:ext>
          </c:extLst>
        </c:ser>
        <c:ser>
          <c:idx val="1"/>
          <c:order val="1"/>
          <c:tx>
            <c:v>Participants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Vehicle!$G$36:$N$36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Vehicle!$G$29:$N$29</c:f>
              <c:numCache>
                <c:formatCode>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19.2971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8-2E49-8E57-8523CF9DB5BB}"/>
            </c:ext>
          </c:extLst>
        </c:ser>
        <c:ser>
          <c:idx val="2"/>
          <c:order val="2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Vehicle!$G$36:$N$36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Vehicle!$G$30:$N$30</c:f>
              <c:numCache>
                <c:formatCode>0</c:formatCode>
                <c:ptCount val="8"/>
                <c:pt idx="0">
                  <c:v>0</c:v>
                </c:pt>
                <c:pt idx="1">
                  <c:v>1.4861166666666668</c:v>
                </c:pt>
                <c:pt idx="2">
                  <c:v>9.0598500000000008</c:v>
                </c:pt>
                <c:pt idx="3">
                  <c:v>0</c:v>
                </c:pt>
                <c:pt idx="4">
                  <c:v>8.9094999999999995</c:v>
                </c:pt>
                <c:pt idx="5">
                  <c:v>2.0602666666666667</c:v>
                </c:pt>
                <c:pt idx="6">
                  <c:v>13.5098</c:v>
                </c:pt>
                <c:pt idx="7">
                  <c:v>24.52535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88-2E49-8E57-8523CF9DB5BB}"/>
            </c:ext>
          </c:extLst>
        </c:ser>
        <c:ser>
          <c:idx val="3"/>
          <c:order val="3"/>
          <c:tx>
            <c:v> 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Vehicle!$G$36:$N$36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Vehicle!$G$31:$N$31</c:f>
              <c:numCache>
                <c:formatCode>0</c:formatCode>
                <c:ptCount val="8"/>
                <c:pt idx="0">
                  <c:v>0</c:v>
                </c:pt>
                <c:pt idx="1">
                  <c:v>48.808466666666668</c:v>
                </c:pt>
                <c:pt idx="2">
                  <c:v>64.649633333333327</c:v>
                </c:pt>
                <c:pt idx="3">
                  <c:v>316.77416666666664</c:v>
                </c:pt>
                <c:pt idx="4">
                  <c:v>52.025300000000001</c:v>
                </c:pt>
                <c:pt idx="5">
                  <c:v>51.951166666666666</c:v>
                </c:pt>
                <c:pt idx="6">
                  <c:v>122.49913333333333</c:v>
                </c:pt>
                <c:pt idx="7">
                  <c:v>236.56033333333335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88-2E49-8E57-8523CF9DB5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655"/>
        <c:axId val="115535391"/>
      </c:barChart>
      <c:catAx>
        <c:axId val="1155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5391"/>
        <c:crosses val="autoZero"/>
        <c:auto val="1"/>
        <c:lblAlgn val="ctr"/>
        <c:lblOffset val="100"/>
        <c:noMultiLvlLbl val="0"/>
      </c:catAx>
      <c:valAx>
        <c:axId val="1155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spent in minutes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655"/>
        <c:crosses val="autoZero"/>
        <c:crossBetween val="between"/>
      </c:valAx>
      <c:dTable>
        <c:showHorzBorder val="0"/>
        <c:showVertBorder val="1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Requests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Requests!$G$36:$N$36</c:f>
              <c:strCache>
                <c:ptCount val="8"/>
                <c:pt idx="0">
                  <c:v>29.01.20</c:v>
                </c:pt>
                <c:pt idx="1">
                  <c:v>30.01.20</c:v>
                </c:pt>
                <c:pt idx="2">
                  <c:v>31.01.20</c:v>
                </c:pt>
                <c:pt idx="3">
                  <c:v>01.02.20</c:v>
                </c:pt>
                <c:pt idx="4">
                  <c:v>02.02.20</c:v>
                </c:pt>
                <c:pt idx="5">
                  <c:v>03.02.20</c:v>
                </c:pt>
                <c:pt idx="6">
                  <c:v>04.02.20</c:v>
                </c:pt>
                <c:pt idx="7">
                  <c:v>05.02.20</c:v>
                </c:pt>
              </c:strCache>
            </c:strRef>
          </c:cat>
          <c:val>
            <c:numRef>
              <c:f>Requests!$G$29:$N$29</c:f>
              <c:numCache>
                <c:formatCode>0</c:formatCode>
                <c:ptCount val="8"/>
                <c:pt idx="0">
                  <c:v>9</c:v>
                </c:pt>
                <c:pt idx="1">
                  <c:v>13</c:v>
                </c:pt>
                <c:pt idx="2">
                  <c:v>2</c:v>
                </c:pt>
                <c:pt idx="3">
                  <c:v>0</c:v>
                </c:pt>
                <c:pt idx="4">
                  <c:v>21</c:v>
                </c:pt>
                <c:pt idx="5">
                  <c:v>1</c:v>
                </c:pt>
                <c:pt idx="6">
                  <c:v>31</c:v>
                </c:pt>
                <c:pt idx="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4-3746-A25B-48D5564FC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94655"/>
        <c:axId val="115535391"/>
      </c:barChart>
      <c:catAx>
        <c:axId val="1155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5391"/>
        <c:crosses val="autoZero"/>
        <c:auto val="1"/>
        <c:lblAlgn val="ctr"/>
        <c:lblOffset val="100"/>
        <c:noMultiLvlLbl val="0"/>
      </c:catAx>
      <c:valAx>
        <c:axId val="11553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 sent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94655"/>
        <c:crosses val="autoZero"/>
        <c:crossBetween val="between"/>
      </c:valAx>
      <c:dTable>
        <c:showHorzBorder val="0"/>
        <c:showVertBorder val="1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77304</xdr:rowOff>
    </xdr:from>
    <xdr:to>
      <xdr:col>13</xdr:col>
      <xdr:colOff>817217</xdr:colOff>
      <xdr:row>26</xdr:row>
      <xdr:rowOff>40861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2D09-9387-8649-8236-54DF9BB262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77304</xdr:rowOff>
    </xdr:from>
    <xdr:to>
      <xdr:col>13</xdr:col>
      <xdr:colOff>817217</xdr:colOff>
      <xdr:row>26</xdr:row>
      <xdr:rowOff>40861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828-9555-3747-A5C6-93C7525C4C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77304</xdr:rowOff>
    </xdr:from>
    <xdr:to>
      <xdr:col>13</xdr:col>
      <xdr:colOff>817217</xdr:colOff>
      <xdr:row>26</xdr:row>
      <xdr:rowOff>40861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87DA62-5E69-FD43-8CC4-8FA8A2248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77304</xdr:rowOff>
    </xdr:from>
    <xdr:to>
      <xdr:col>13</xdr:col>
      <xdr:colOff>817217</xdr:colOff>
      <xdr:row>26</xdr:row>
      <xdr:rowOff>40861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585AFA-DA95-B742-A11C-41E673536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0</xdr:row>
      <xdr:rowOff>77304</xdr:rowOff>
    </xdr:from>
    <xdr:to>
      <xdr:col>13</xdr:col>
      <xdr:colOff>817217</xdr:colOff>
      <xdr:row>26</xdr:row>
      <xdr:rowOff>40861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A73F6B-34BA-B449-A98A-B7DD746634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648A-C12C-FA4A-A653-937F7FA5A6E5}">
  <dimension ref="A2:W36"/>
  <sheetViews>
    <sheetView topLeftCell="A2" zoomScale="115" workbookViewId="0">
      <selection activeCell="K33" sqref="K33"/>
    </sheetView>
  </sheetViews>
  <sheetFormatPr baseColWidth="10" defaultRowHeight="16"/>
  <cols>
    <col min="7" max="8" width="11" bestFit="1" customWidth="1"/>
    <col min="9" max="9" width="12.1640625" bestFit="1" customWidth="1"/>
    <col min="10" max="12" width="11" bestFit="1" customWidth="1"/>
    <col min="13" max="14" width="12.1640625" bestFit="1" customWidth="1"/>
  </cols>
  <sheetData>
    <row r="2" spans="1:23">
      <c r="A2" s="12">
        <v>11362</v>
      </c>
      <c r="B2" s="1">
        <v>18034</v>
      </c>
      <c r="P2">
        <v>11362</v>
      </c>
      <c r="Q2">
        <v>11362</v>
      </c>
      <c r="R2" s="7">
        <v>7323</v>
      </c>
      <c r="S2" s="7">
        <v>8993.25</v>
      </c>
      <c r="T2" s="7">
        <v>2905.66</v>
      </c>
      <c r="U2" s="7">
        <v>9779.33</v>
      </c>
      <c r="V2" s="7">
        <v>8005</v>
      </c>
      <c r="W2" s="7">
        <v>9429.2000000000007</v>
      </c>
    </row>
    <row r="3" spans="1:23">
      <c r="A3" s="12"/>
      <c r="B3" s="1">
        <v>20024</v>
      </c>
      <c r="P3" s="1">
        <v>18034</v>
      </c>
      <c r="Q3" s="2">
        <v>18034</v>
      </c>
      <c r="R3" s="1">
        <v>11928</v>
      </c>
      <c r="S3" s="1">
        <v>4644</v>
      </c>
      <c r="T3" s="1">
        <v>7606</v>
      </c>
      <c r="U3" s="1">
        <v>12598</v>
      </c>
      <c r="V3" s="1">
        <v>7154</v>
      </c>
      <c r="W3" s="1">
        <v>9397</v>
      </c>
    </row>
    <row r="4" spans="1:23">
      <c r="A4" s="12"/>
      <c r="B4" s="1">
        <v>942</v>
      </c>
      <c r="P4" s="1">
        <v>20024</v>
      </c>
      <c r="Q4" s="2">
        <v>20024</v>
      </c>
      <c r="R4" s="1">
        <v>8437</v>
      </c>
      <c r="S4" s="1">
        <v>19688</v>
      </c>
      <c r="T4" s="1">
        <v>464</v>
      </c>
      <c r="U4" s="1">
        <v>10046</v>
      </c>
      <c r="V4" s="1">
        <v>7108</v>
      </c>
      <c r="W4" s="1">
        <v>16236</v>
      </c>
    </row>
    <row r="5" spans="1:23">
      <c r="A5" s="12"/>
      <c r="B5" s="1">
        <v>6448</v>
      </c>
      <c r="P5" s="1">
        <v>942</v>
      </c>
      <c r="Q5" s="2">
        <v>942</v>
      </c>
      <c r="R5" s="1">
        <v>5164</v>
      </c>
      <c r="S5" s="1">
        <v>9577</v>
      </c>
      <c r="T5" s="1">
        <v>647</v>
      </c>
      <c r="U5" s="1">
        <v>6694</v>
      </c>
      <c r="V5" s="1">
        <v>9753</v>
      </c>
      <c r="W5" s="1">
        <v>385</v>
      </c>
    </row>
    <row r="6" spans="1:23">
      <c r="A6" s="13">
        <f>Q211362+Q2</f>
        <v>11362</v>
      </c>
      <c r="B6" s="2">
        <v>18034</v>
      </c>
      <c r="P6" s="1">
        <v>6448</v>
      </c>
      <c r="Q6" s="2">
        <v>6448</v>
      </c>
      <c r="R6" s="1">
        <v>3763</v>
      </c>
      <c r="S6" s="1">
        <v>2064</v>
      </c>
      <c r="T6" s="1"/>
      <c r="U6" s="6"/>
      <c r="V6" s="6"/>
      <c r="W6" s="1">
        <v>21128</v>
      </c>
    </row>
    <row r="7" spans="1:23">
      <c r="A7" s="13"/>
      <c r="B7" s="2">
        <v>20024</v>
      </c>
      <c r="P7" s="9"/>
      <c r="Q7" s="8"/>
      <c r="R7" s="6"/>
      <c r="S7" s="6"/>
      <c r="T7" s="6"/>
      <c r="U7" s="6"/>
      <c r="V7" s="6"/>
      <c r="W7" s="1">
        <v>0</v>
      </c>
    </row>
    <row r="8" spans="1:23">
      <c r="A8" s="13"/>
      <c r="B8" s="2">
        <v>942</v>
      </c>
      <c r="P8" s="6"/>
      <c r="Q8" s="6"/>
    </row>
    <row r="9" spans="1:23">
      <c r="A9" s="13"/>
      <c r="B9" s="2">
        <v>6448</v>
      </c>
    </row>
    <row r="10" spans="1:23">
      <c r="A10" s="14">
        <f>R2</f>
        <v>7323</v>
      </c>
      <c r="B10" s="1">
        <v>11928</v>
      </c>
    </row>
    <row r="11" spans="1:23">
      <c r="A11" s="12"/>
      <c r="B11" s="1">
        <v>8437</v>
      </c>
    </row>
    <row r="12" spans="1:23">
      <c r="A12" s="12"/>
      <c r="B12" s="1">
        <v>5164</v>
      </c>
      <c r="R12" s="12"/>
      <c r="S12" s="1"/>
    </row>
    <row r="13" spans="1:23">
      <c r="A13" s="12"/>
      <c r="B13" s="1">
        <v>3763</v>
      </c>
      <c r="R13" s="12"/>
      <c r="S13" s="1"/>
    </row>
    <row r="14" spans="1:23">
      <c r="A14" s="12">
        <v>8993.25</v>
      </c>
      <c r="B14" s="1">
        <v>4644</v>
      </c>
      <c r="R14" s="1"/>
    </row>
    <row r="15" spans="1:23">
      <c r="A15" s="12"/>
      <c r="B15" s="1">
        <v>19688</v>
      </c>
      <c r="R15" s="1"/>
    </row>
    <row r="16" spans="1:23">
      <c r="A16" s="12"/>
      <c r="B16" s="1">
        <v>9577</v>
      </c>
    </row>
    <row r="17" spans="1:17">
      <c r="A17" s="12"/>
      <c r="B17" s="1">
        <v>2064</v>
      </c>
    </row>
    <row r="18" spans="1:17">
      <c r="A18" s="12">
        <v>2905.66</v>
      </c>
      <c r="B18" s="1">
        <v>7606</v>
      </c>
    </row>
    <row r="19" spans="1:17">
      <c r="A19" s="12"/>
      <c r="B19" s="1">
        <v>464</v>
      </c>
    </row>
    <row r="20" spans="1:17">
      <c r="A20" s="12"/>
      <c r="B20" s="1">
        <v>647</v>
      </c>
    </row>
    <row r="21" spans="1:17">
      <c r="A21" s="12">
        <v>9779.33</v>
      </c>
      <c r="B21" s="1">
        <v>12598</v>
      </c>
    </row>
    <row r="22" spans="1:17">
      <c r="A22" s="12"/>
      <c r="B22" s="1">
        <v>10046</v>
      </c>
    </row>
    <row r="23" spans="1:17">
      <c r="A23" s="12"/>
      <c r="B23" s="1">
        <v>6694</v>
      </c>
    </row>
    <row r="24" spans="1:17">
      <c r="A24" s="12">
        <v>8005</v>
      </c>
      <c r="B24" s="1">
        <v>7154</v>
      </c>
    </row>
    <row r="25" spans="1:17">
      <c r="A25" s="12"/>
      <c r="B25" s="1">
        <v>7108</v>
      </c>
    </row>
    <row r="26" spans="1:17">
      <c r="A26" s="12"/>
      <c r="B26" s="1">
        <v>9753</v>
      </c>
    </row>
    <row r="27" spans="1:17">
      <c r="A27" s="12">
        <v>9429.2000000000007</v>
      </c>
      <c r="B27" s="1">
        <v>9397</v>
      </c>
    </row>
    <row r="28" spans="1:17">
      <c r="A28" s="12"/>
      <c r="B28" s="1">
        <v>16236</v>
      </c>
      <c r="G28">
        <v>11362</v>
      </c>
      <c r="H28">
        <v>11362</v>
      </c>
      <c r="I28" s="7">
        <v>7323</v>
      </c>
      <c r="J28" s="7">
        <v>8993.25</v>
      </c>
      <c r="K28" s="7">
        <v>2905.66</v>
      </c>
      <c r="L28" s="7">
        <v>9779.33</v>
      </c>
      <c r="M28" s="7">
        <v>8005</v>
      </c>
      <c r="N28" s="7">
        <v>9429.2000000000007</v>
      </c>
    </row>
    <row r="29" spans="1:17">
      <c r="A29" s="12"/>
      <c r="B29" s="1">
        <v>385</v>
      </c>
      <c r="F29" s="1"/>
      <c r="G29" s="1">
        <v>942</v>
      </c>
      <c r="H29" s="2">
        <v>942</v>
      </c>
      <c r="I29" s="1">
        <v>3763</v>
      </c>
      <c r="J29" s="1">
        <v>2064</v>
      </c>
      <c r="K29" s="1">
        <v>464</v>
      </c>
      <c r="L29" s="1">
        <v>6694</v>
      </c>
      <c r="M29" s="1">
        <v>7108</v>
      </c>
      <c r="N29" s="1">
        <v>0</v>
      </c>
      <c r="O29" s="1"/>
      <c r="Q29" s="6"/>
    </row>
    <row r="30" spans="1:17">
      <c r="A30" s="12"/>
      <c r="B30" s="1">
        <v>21128</v>
      </c>
      <c r="F30" s="1"/>
      <c r="G30" s="1">
        <v>6448</v>
      </c>
      <c r="H30" s="2">
        <v>6448</v>
      </c>
      <c r="I30" s="1">
        <v>5164</v>
      </c>
      <c r="J30" s="1">
        <v>4644</v>
      </c>
      <c r="K30" s="1">
        <v>647</v>
      </c>
      <c r="L30" s="1">
        <v>10046</v>
      </c>
      <c r="M30" s="1">
        <v>7154</v>
      </c>
      <c r="N30" s="1">
        <v>385</v>
      </c>
      <c r="O30" s="1"/>
      <c r="Q30" s="6"/>
    </row>
    <row r="31" spans="1:17">
      <c r="A31" s="12"/>
      <c r="B31" s="1">
        <v>0</v>
      </c>
      <c r="G31" s="1">
        <v>18034</v>
      </c>
      <c r="H31" s="2">
        <v>18034</v>
      </c>
      <c r="I31" s="1">
        <v>8437</v>
      </c>
      <c r="J31" s="1">
        <v>9577</v>
      </c>
      <c r="K31" s="1">
        <v>7606</v>
      </c>
      <c r="L31" s="1">
        <v>12598</v>
      </c>
      <c r="M31" s="1">
        <v>9753</v>
      </c>
      <c r="N31" s="1">
        <v>9397</v>
      </c>
      <c r="O31" s="1"/>
      <c r="Q31" s="6"/>
    </row>
    <row r="32" spans="1:17">
      <c r="A32" s="10"/>
      <c r="B32" s="1"/>
      <c r="G32" s="1">
        <v>20024</v>
      </c>
      <c r="H32" s="2">
        <v>20024</v>
      </c>
      <c r="I32" s="1">
        <v>11928</v>
      </c>
      <c r="J32" s="1">
        <v>19688</v>
      </c>
      <c r="K32" s="1"/>
      <c r="L32" s="1"/>
      <c r="M32" s="1"/>
      <c r="N32" s="1">
        <v>16236</v>
      </c>
      <c r="O32" s="1"/>
    </row>
    <row r="33" spans="1:15">
      <c r="A33" s="10"/>
      <c r="B33" s="1"/>
      <c r="G33" s="9"/>
      <c r="H33" s="8"/>
      <c r="I33" s="6"/>
      <c r="J33" s="6"/>
      <c r="K33" s="6"/>
      <c r="L33" s="6"/>
      <c r="M33" s="6"/>
      <c r="N33" s="1">
        <v>21128</v>
      </c>
      <c r="O33" s="1"/>
    </row>
    <row r="34" spans="1:15">
      <c r="N34" s="5"/>
    </row>
    <row r="36" spans="1:15">
      <c r="G36" t="s">
        <v>0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</row>
  </sheetData>
  <mergeCells count="9">
    <mergeCell ref="R12:R13"/>
    <mergeCell ref="A24:A26"/>
    <mergeCell ref="A27:A31"/>
    <mergeCell ref="A2:A5"/>
    <mergeCell ref="A6:A9"/>
    <mergeCell ref="A10:A13"/>
    <mergeCell ref="A14:A17"/>
    <mergeCell ref="A18:A20"/>
    <mergeCell ref="A21:A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067F-6B2E-CC43-AAED-86A4CB143861}">
  <dimension ref="A2:V43"/>
  <sheetViews>
    <sheetView zoomScale="115" workbookViewId="0">
      <selection activeCell="M29" sqref="M29"/>
    </sheetView>
  </sheetViews>
  <sheetFormatPr baseColWidth="10" defaultRowHeight="16"/>
  <cols>
    <col min="1" max="1" width="14.5" bestFit="1" customWidth="1"/>
    <col min="7" max="8" width="11" bestFit="1" customWidth="1"/>
    <col min="9" max="9" width="12.1640625" bestFit="1" customWidth="1"/>
    <col min="10" max="12" width="11" bestFit="1" customWidth="1"/>
    <col min="13" max="14" width="12.1640625" bestFit="1" customWidth="1"/>
  </cols>
  <sheetData>
    <row r="2" spans="1:22">
      <c r="A2" s="12">
        <v>34622410.5</v>
      </c>
      <c r="B2" s="1">
        <v>14777858</v>
      </c>
    </row>
    <row r="3" spans="1:22">
      <c r="A3" s="12"/>
      <c r="B3" s="1">
        <v>72865982</v>
      </c>
    </row>
    <row r="4" spans="1:22">
      <c r="A4" s="12"/>
      <c r="B4" s="1">
        <v>49189749</v>
      </c>
    </row>
    <row r="5" spans="1:22">
      <c r="A5" s="12"/>
      <c r="B5" s="1">
        <v>1656053</v>
      </c>
    </row>
    <row r="6" spans="1:22">
      <c r="A6" s="12">
        <v>34622410.5</v>
      </c>
      <c r="B6" s="1">
        <v>14777858</v>
      </c>
    </row>
    <row r="7" spans="1:22">
      <c r="A7" s="12"/>
      <c r="B7" s="1">
        <v>72865982</v>
      </c>
      <c r="P7" s="9"/>
      <c r="Q7" s="8"/>
      <c r="R7" s="6"/>
      <c r="S7" s="6"/>
      <c r="T7" s="6"/>
      <c r="U7" s="6"/>
      <c r="V7" s="1"/>
    </row>
    <row r="8" spans="1:22">
      <c r="A8" s="12"/>
      <c r="B8" s="1">
        <v>49189749</v>
      </c>
      <c r="P8" s="6"/>
      <c r="Q8" s="6"/>
    </row>
    <row r="9" spans="1:22">
      <c r="A9" s="12"/>
      <c r="B9" s="1">
        <v>1656053</v>
      </c>
    </row>
    <row r="10" spans="1:22">
      <c r="A10" s="12">
        <v>66377880.5</v>
      </c>
      <c r="B10" s="1">
        <v>65971371</v>
      </c>
    </row>
    <row r="11" spans="1:22">
      <c r="A11" s="12"/>
      <c r="B11" s="1">
        <v>71162837</v>
      </c>
    </row>
    <row r="12" spans="1:22">
      <c r="A12" s="12"/>
      <c r="B12" s="1">
        <v>78060374</v>
      </c>
      <c r="R12" s="1"/>
    </row>
    <row r="13" spans="1:22">
      <c r="A13" s="12"/>
      <c r="B13" s="1">
        <v>50316940</v>
      </c>
      <c r="R13" s="1"/>
    </row>
    <row r="14" spans="1:22">
      <c r="A14" s="12">
        <v>53574979</v>
      </c>
      <c r="B14" s="1">
        <v>0</v>
      </c>
    </row>
    <row r="15" spans="1:22">
      <c r="A15" s="12"/>
      <c r="B15" s="1">
        <v>61340947</v>
      </c>
    </row>
    <row r="16" spans="1:22">
      <c r="A16" s="12"/>
      <c r="B16" s="1">
        <v>73816697</v>
      </c>
    </row>
    <row r="17" spans="1:17">
      <c r="A17" s="12"/>
      <c r="B17" s="1">
        <v>79142272</v>
      </c>
    </row>
    <row r="18" spans="1:17">
      <c r="A18" s="12">
        <v>55600818</v>
      </c>
      <c r="B18" s="1">
        <v>65121418</v>
      </c>
    </row>
    <row r="19" spans="1:17">
      <c r="A19" s="12"/>
      <c r="B19" s="1">
        <v>78697942</v>
      </c>
    </row>
    <row r="20" spans="1:17">
      <c r="A20" s="12"/>
      <c r="B20" s="1">
        <v>78583912</v>
      </c>
    </row>
    <row r="21" spans="1:17">
      <c r="A21" s="12"/>
      <c r="B21" s="1">
        <v>0</v>
      </c>
    </row>
    <row r="22" spans="1:17">
      <c r="A22" s="12">
        <v>47557141.25</v>
      </c>
      <c r="B22" s="1">
        <v>15816701</v>
      </c>
    </row>
    <row r="23" spans="1:17">
      <c r="A23" s="12"/>
      <c r="B23" s="1">
        <v>22734743</v>
      </c>
    </row>
    <row r="24" spans="1:17">
      <c r="A24" s="12"/>
      <c r="B24" s="1">
        <v>79535518</v>
      </c>
    </row>
    <row r="25" spans="1:17">
      <c r="A25" s="12"/>
      <c r="B25" s="1">
        <v>72141603</v>
      </c>
    </row>
    <row r="26" spans="1:17">
      <c r="A26" s="12">
        <v>48526525</v>
      </c>
      <c r="B26" s="1">
        <v>50112356</v>
      </c>
    </row>
    <row r="27" spans="1:17">
      <c r="A27" s="12"/>
      <c r="B27" s="1">
        <v>55503957</v>
      </c>
    </row>
    <row r="28" spans="1:17">
      <c r="A28" s="12"/>
      <c r="B28" s="1">
        <v>58906080</v>
      </c>
      <c r="G28" s="6">
        <f>G38/60000</f>
        <v>577.04017499999998</v>
      </c>
      <c r="H28" s="6">
        <f t="shared" ref="H28:N28" si="0">H38/60000</f>
        <v>1106.2980083333334</v>
      </c>
      <c r="I28" s="6">
        <f t="shared" si="0"/>
        <v>892.91631666666672</v>
      </c>
      <c r="J28" s="6">
        <f t="shared" si="0"/>
        <v>926.68029999999999</v>
      </c>
      <c r="K28" s="6">
        <f t="shared" si="0"/>
        <v>792.61902083333337</v>
      </c>
      <c r="L28" s="6">
        <f t="shared" si="0"/>
        <v>808.77541666666662</v>
      </c>
      <c r="M28" s="6">
        <f t="shared" si="0"/>
        <v>807.01020416666665</v>
      </c>
      <c r="N28" s="6">
        <f t="shared" si="0"/>
        <v>921.08888333333334</v>
      </c>
    </row>
    <row r="29" spans="1:17">
      <c r="A29" s="12"/>
      <c r="B29" s="1">
        <v>29583707</v>
      </c>
      <c r="F29" s="1"/>
      <c r="G29" s="6">
        <f>G39/60000</f>
        <v>27.600883333333332</v>
      </c>
      <c r="H29" s="6">
        <f t="shared" ref="H29:N29" si="1">H39/60000</f>
        <v>838.6156666666667</v>
      </c>
      <c r="I29" s="6">
        <f t="shared" si="1"/>
        <v>0</v>
      </c>
      <c r="J29" s="6">
        <f t="shared" si="1"/>
        <v>0</v>
      </c>
      <c r="K29" s="6">
        <f t="shared" si="1"/>
        <v>263.61168333333336</v>
      </c>
      <c r="L29" s="6">
        <f t="shared" si="1"/>
        <v>493.06178333333332</v>
      </c>
      <c r="M29" s="6">
        <f t="shared" si="1"/>
        <v>15.8461</v>
      </c>
      <c r="N29" s="6">
        <f t="shared" si="1"/>
        <v>643.00271666666663</v>
      </c>
      <c r="O29" s="1"/>
      <c r="Q29" s="6"/>
    </row>
    <row r="30" spans="1:17">
      <c r="A30" s="12">
        <v>48420612.25</v>
      </c>
      <c r="B30" s="1">
        <v>950766</v>
      </c>
      <c r="F30" s="1"/>
      <c r="G30" s="6">
        <f>G40/60000</f>
        <v>246.29763333333332</v>
      </c>
      <c r="H30" s="6">
        <f t="shared" ref="H30:N30" si="2">H40/60000</f>
        <v>1099.5228500000001</v>
      </c>
      <c r="I30" s="6">
        <f t="shared" si="2"/>
        <v>1022.3491166666666</v>
      </c>
      <c r="J30" s="6">
        <f t="shared" si="2"/>
        <v>1085.3569666666667</v>
      </c>
      <c r="K30" s="6">
        <f t="shared" si="2"/>
        <v>378.91238333333331</v>
      </c>
      <c r="L30" s="6">
        <f t="shared" si="2"/>
        <v>835.20593333333329</v>
      </c>
      <c r="M30" s="6">
        <f t="shared" si="2"/>
        <v>929.19633333333331</v>
      </c>
      <c r="N30" s="6">
        <f t="shared" si="2"/>
        <v>1049.415</v>
      </c>
      <c r="O30" s="1"/>
      <c r="Q30" s="6"/>
    </row>
    <row r="31" spans="1:17">
      <c r="A31" s="12"/>
      <c r="B31" s="1">
        <v>57962472</v>
      </c>
      <c r="G31" s="6">
        <f>G41/60000</f>
        <v>819.82915000000003</v>
      </c>
      <c r="H31" s="6">
        <f t="shared" ref="H31:N31" si="3">H41/60000</f>
        <v>1186.0472833333333</v>
      </c>
      <c r="I31" s="6">
        <f t="shared" si="3"/>
        <v>1230.2782833333333</v>
      </c>
      <c r="J31" s="6">
        <f t="shared" si="3"/>
        <v>1309.7318666666667</v>
      </c>
      <c r="K31" s="6">
        <f t="shared" si="3"/>
        <v>1202.36005</v>
      </c>
      <c r="L31" s="6">
        <f t="shared" si="3"/>
        <v>925.06595000000004</v>
      </c>
      <c r="M31" s="6">
        <f t="shared" si="3"/>
        <v>966.0412</v>
      </c>
      <c r="N31" s="6">
        <f t="shared" si="3"/>
        <v>1070.8489333333334</v>
      </c>
      <c r="O31" s="1"/>
      <c r="Q31" s="6"/>
    </row>
    <row r="32" spans="1:17">
      <c r="A32" s="12"/>
      <c r="B32" s="1">
        <v>55751780</v>
      </c>
      <c r="G32" s="6">
        <f>G42/60000</f>
        <v>1214.4330333333332</v>
      </c>
      <c r="H32" s="6">
        <f t="shared" ref="H32:M32" si="4">H42/60000</f>
        <v>1301.0062333333333</v>
      </c>
      <c r="I32" s="6">
        <f t="shared" si="4"/>
        <v>1319.0378666666666</v>
      </c>
      <c r="J32" s="6">
        <f t="shared" si="4"/>
        <v>1311.6323666666667</v>
      </c>
      <c r="K32" s="6">
        <f t="shared" si="4"/>
        <v>1325.5919666666666</v>
      </c>
      <c r="L32" s="6">
        <f t="shared" si="4"/>
        <v>981.76800000000003</v>
      </c>
      <c r="M32" s="6">
        <f t="shared" si="4"/>
        <v>1316.9571833333334</v>
      </c>
      <c r="N32" s="6"/>
      <c r="O32" s="1"/>
    </row>
    <row r="33" spans="1:15">
      <c r="A33" s="12"/>
      <c r="B33" s="1">
        <v>79017431</v>
      </c>
      <c r="G33" s="6"/>
      <c r="H33" s="6"/>
      <c r="I33" s="6"/>
      <c r="J33" s="6"/>
      <c r="K33" s="6"/>
      <c r="L33" s="6"/>
      <c r="M33" s="6"/>
      <c r="N33" s="6"/>
      <c r="O33" s="1"/>
    </row>
    <row r="34" spans="1:15">
      <c r="A34" s="12">
        <v>55265333</v>
      </c>
      <c r="B34" s="1">
        <v>64250936</v>
      </c>
      <c r="N34" s="5"/>
    </row>
    <row r="35" spans="1:15">
      <c r="A35" s="12"/>
      <c r="B35" s="1">
        <v>38580163</v>
      </c>
    </row>
    <row r="36" spans="1:15">
      <c r="A36" s="12"/>
      <c r="B36" s="1">
        <v>62964900</v>
      </c>
      <c r="G36" t="s">
        <v>0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</row>
    <row r="38" spans="1:15">
      <c r="G38">
        <v>34622410.5</v>
      </c>
      <c r="H38">
        <v>66377880.5</v>
      </c>
      <c r="I38" s="7">
        <v>53574979</v>
      </c>
      <c r="J38" s="7">
        <v>55600818</v>
      </c>
      <c r="K38" s="7">
        <v>47557141.25</v>
      </c>
      <c r="L38" s="7">
        <v>48526525</v>
      </c>
      <c r="M38" s="7">
        <v>48420612.25</v>
      </c>
      <c r="N38" s="7">
        <v>55265333</v>
      </c>
    </row>
    <row r="39" spans="1:15">
      <c r="F39" s="1"/>
      <c r="G39" s="1">
        <v>1656053</v>
      </c>
      <c r="H39" s="1">
        <v>50316940</v>
      </c>
      <c r="I39" s="1">
        <v>0</v>
      </c>
      <c r="J39" s="1">
        <v>0</v>
      </c>
      <c r="K39" s="1">
        <v>15816701</v>
      </c>
      <c r="L39" s="1">
        <v>29583707</v>
      </c>
      <c r="M39" s="1">
        <v>950766</v>
      </c>
      <c r="N39" s="1">
        <v>38580163</v>
      </c>
    </row>
    <row r="40" spans="1:15">
      <c r="G40" s="1">
        <v>14777858</v>
      </c>
      <c r="H40" s="1">
        <v>65971371</v>
      </c>
      <c r="I40" s="1">
        <v>61340947</v>
      </c>
      <c r="J40" s="1">
        <v>65121418</v>
      </c>
      <c r="K40" s="1">
        <v>22734743</v>
      </c>
      <c r="L40" s="1">
        <v>50112356</v>
      </c>
      <c r="M40" s="1">
        <v>55751780</v>
      </c>
      <c r="N40" s="1">
        <v>62964900</v>
      </c>
    </row>
    <row r="41" spans="1:15">
      <c r="G41" s="1">
        <v>49189749</v>
      </c>
      <c r="H41" s="1">
        <v>71162837</v>
      </c>
      <c r="I41" s="1">
        <v>73816697</v>
      </c>
      <c r="J41" s="1">
        <v>78583912</v>
      </c>
      <c r="K41" s="1">
        <v>72141603</v>
      </c>
      <c r="L41" s="1">
        <v>55503957</v>
      </c>
      <c r="M41" s="1">
        <v>57962472</v>
      </c>
      <c r="N41" s="1">
        <v>64250936</v>
      </c>
      <c r="O41" s="1"/>
    </row>
    <row r="42" spans="1:15">
      <c r="F42" s="1">
        <v>0</v>
      </c>
      <c r="G42" s="1">
        <v>72865982</v>
      </c>
      <c r="H42" s="1">
        <v>78060374</v>
      </c>
      <c r="I42" s="1">
        <v>79142272</v>
      </c>
      <c r="J42" s="1">
        <v>78697942</v>
      </c>
      <c r="K42" s="1">
        <v>79535518</v>
      </c>
      <c r="L42" s="1">
        <v>58906080</v>
      </c>
      <c r="M42" s="1">
        <v>79017431</v>
      </c>
      <c r="N42" s="1"/>
    </row>
    <row r="43" spans="1:15">
      <c r="K43" s="1"/>
      <c r="L43" s="1"/>
      <c r="M43" s="1"/>
      <c r="N43" s="1"/>
    </row>
  </sheetData>
  <mergeCells count="9">
    <mergeCell ref="A2:A5"/>
    <mergeCell ref="A6:A9"/>
    <mergeCell ref="A10:A13"/>
    <mergeCell ref="A14:A17"/>
    <mergeCell ref="A34:A36"/>
    <mergeCell ref="A18:A21"/>
    <mergeCell ref="A22:A25"/>
    <mergeCell ref="A26:A29"/>
    <mergeCell ref="A30:A3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B1B4-6C5A-C543-A1E2-DF941838A93C}">
  <dimension ref="A2:W47"/>
  <sheetViews>
    <sheetView topLeftCell="A3" zoomScale="115" workbookViewId="0">
      <selection activeCell="I33" sqref="I33"/>
    </sheetView>
  </sheetViews>
  <sheetFormatPr baseColWidth="10" defaultRowHeight="16"/>
  <cols>
    <col min="1" max="1" width="14.5" bestFit="1" customWidth="1"/>
    <col min="7" max="8" width="11" bestFit="1" customWidth="1"/>
    <col min="9" max="9" width="12.1640625" bestFit="1" customWidth="1"/>
    <col min="10" max="12" width="11" bestFit="1" customWidth="1"/>
    <col min="13" max="14" width="12.1640625" bestFit="1" customWidth="1"/>
  </cols>
  <sheetData>
    <row r="2" spans="1:23">
      <c r="A2" s="13">
        <v>1495078.25</v>
      </c>
      <c r="B2" s="1">
        <v>126575</v>
      </c>
    </row>
    <row r="3" spans="1:23">
      <c r="A3" s="13"/>
      <c r="B3" s="1">
        <v>2919218</v>
      </c>
    </row>
    <row r="4" spans="1:23">
      <c r="A4" s="13"/>
      <c r="B4" s="1">
        <v>1333489</v>
      </c>
    </row>
    <row r="5" spans="1:23">
      <c r="A5" s="13"/>
      <c r="B5" s="1">
        <v>1601031</v>
      </c>
    </row>
    <row r="6" spans="1:23">
      <c r="A6" s="13">
        <v>2947204</v>
      </c>
      <c r="B6" s="1">
        <v>678439</v>
      </c>
    </row>
    <row r="7" spans="1:23">
      <c r="A7" s="13"/>
      <c r="B7" s="1">
        <v>8899725</v>
      </c>
      <c r="P7" s="9"/>
      <c r="Q7" s="8"/>
      <c r="R7" s="6"/>
      <c r="S7" s="6"/>
      <c r="T7" s="6"/>
      <c r="U7" s="6"/>
      <c r="V7" s="6"/>
      <c r="W7" s="1"/>
    </row>
    <row r="8" spans="1:23">
      <c r="A8" s="13"/>
      <c r="B8" s="1">
        <v>2009354</v>
      </c>
      <c r="P8" s="6"/>
      <c r="Q8" s="6"/>
    </row>
    <row r="9" spans="1:23">
      <c r="A9" s="13"/>
      <c r="B9" s="1">
        <v>201298</v>
      </c>
    </row>
    <row r="10" spans="1:23">
      <c r="A10" s="12">
        <v>2876629.5</v>
      </c>
      <c r="B10" s="1">
        <v>0</v>
      </c>
    </row>
    <row r="11" spans="1:23">
      <c r="A11" s="12"/>
      <c r="B11" s="1">
        <v>5824614</v>
      </c>
    </row>
    <row r="12" spans="1:23">
      <c r="A12" s="12"/>
      <c r="B12" s="1">
        <v>4274965</v>
      </c>
      <c r="R12" s="12"/>
      <c r="S12" s="1"/>
    </row>
    <row r="13" spans="1:23">
      <c r="A13" s="12"/>
      <c r="B13" s="1">
        <v>1406939</v>
      </c>
      <c r="R13" s="12"/>
      <c r="S13" s="1"/>
    </row>
    <row r="14" spans="1:23">
      <c r="A14" s="12">
        <v>2720670.25</v>
      </c>
      <c r="B14" s="1">
        <v>174527</v>
      </c>
      <c r="R14" s="1"/>
    </row>
    <row r="15" spans="1:23">
      <c r="A15" s="12"/>
      <c r="B15" s="1">
        <v>5408886</v>
      </c>
      <c r="R15" s="1"/>
    </row>
    <row r="16" spans="1:23">
      <c r="A16" s="12"/>
      <c r="B16" s="1">
        <v>4221807</v>
      </c>
    </row>
    <row r="17" spans="1:17">
      <c r="A17" s="12"/>
      <c r="B17" s="1">
        <v>1077461</v>
      </c>
    </row>
    <row r="18" spans="1:17">
      <c r="A18" s="12">
        <v>2035457.25</v>
      </c>
      <c r="B18" s="1">
        <v>4401963</v>
      </c>
    </row>
    <row r="19" spans="1:17">
      <c r="A19" s="12"/>
      <c r="B19" s="1">
        <v>1405978</v>
      </c>
    </row>
    <row r="20" spans="1:17">
      <c r="A20" s="12"/>
      <c r="B20" s="1">
        <v>169245</v>
      </c>
    </row>
    <row r="21" spans="1:17">
      <c r="A21" s="12"/>
      <c r="B21" s="1">
        <v>2164643</v>
      </c>
    </row>
    <row r="22" spans="1:17">
      <c r="A22" s="12">
        <v>3156114</v>
      </c>
      <c r="B22" s="1">
        <v>3985149</v>
      </c>
    </row>
    <row r="23" spans="1:17">
      <c r="A23" s="12"/>
      <c r="B23" s="1">
        <v>4734338</v>
      </c>
    </row>
    <row r="24" spans="1:17">
      <c r="A24" s="12"/>
      <c r="B24" s="1">
        <v>2193816</v>
      </c>
    </row>
    <row r="25" spans="1:17">
      <c r="A25" s="12"/>
      <c r="B25" s="1">
        <v>1711153</v>
      </c>
    </row>
    <row r="26" spans="1:17">
      <c r="A26" s="12">
        <v>4401785</v>
      </c>
      <c r="B26" s="1">
        <v>2255916</v>
      </c>
    </row>
    <row r="27" spans="1:17">
      <c r="A27" s="12"/>
      <c r="B27" s="1">
        <v>9461087</v>
      </c>
    </row>
    <row r="28" spans="1:17">
      <c r="A28" s="12"/>
      <c r="B28" s="1">
        <v>1517417</v>
      </c>
      <c r="G28" s="6">
        <f>G38/60000</f>
        <v>24.917970833333332</v>
      </c>
      <c r="H28" s="6">
        <f t="shared" ref="H28:N28" si="0">H38/60000</f>
        <v>49.120066666666666</v>
      </c>
      <c r="I28" s="6">
        <f t="shared" si="0"/>
        <v>47.943824999999997</v>
      </c>
      <c r="J28" s="6">
        <f t="shared" si="0"/>
        <v>45.344504166666667</v>
      </c>
      <c r="K28" s="6">
        <f t="shared" si="0"/>
        <v>33.924287499999998</v>
      </c>
      <c r="L28" s="6">
        <f t="shared" si="0"/>
        <v>52.601900000000001</v>
      </c>
      <c r="M28" s="6">
        <f t="shared" si="0"/>
        <v>73.363083333333336</v>
      </c>
      <c r="N28" s="6">
        <f t="shared" si="0"/>
        <v>75.199755499999995</v>
      </c>
    </row>
    <row r="29" spans="1:17">
      <c r="A29" s="12"/>
      <c r="B29" s="1">
        <v>4372720</v>
      </c>
      <c r="F29" s="1"/>
      <c r="G29" s="6">
        <f t="shared" ref="G29:N29" si="1">G39/60000</f>
        <v>2.1095833333333331</v>
      </c>
      <c r="H29" s="6">
        <f t="shared" si="1"/>
        <v>3.3549666666666669</v>
      </c>
      <c r="I29" s="6">
        <f t="shared" si="1"/>
        <v>0</v>
      </c>
      <c r="J29" s="6">
        <f t="shared" si="1"/>
        <v>2.9087833333333335</v>
      </c>
      <c r="K29" s="6">
        <f t="shared" si="1"/>
        <v>2.8207499999999999</v>
      </c>
      <c r="L29" s="6">
        <f t="shared" si="1"/>
        <v>28.519216666666665</v>
      </c>
      <c r="M29" s="6">
        <f t="shared" si="1"/>
        <v>25.290283333333335</v>
      </c>
      <c r="N29" s="6">
        <f t="shared" si="1"/>
        <v>48.046250000000001</v>
      </c>
      <c r="O29" s="1"/>
      <c r="Q29" s="6"/>
    </row>
    <row r="30" spans="1:17">
      <c r="A30" s="12">
        <v>4511985.33</v>
      </c>
      <c r="B30" s="1">
        <v>5106379</v>
      </c>
      <c r="F30" s="1"/>
      <c r="G30" s="6">
        <f t="shared" ref="G30:N30" si="2">G40/60000</f>
        <v>26.68385</v>
      </c>
      <c r="H30" s="6">
        <f t="shared" si="2"/>
        <v>11.307316666666667</v>
      </c>
      <c r="I30" s="6">
        <f t="shared" si="2"/>
        <v>23.448983333333334</v>
      </c>
      <c r="J30" s="6">
        <f t="shared" si="2"/>
        <v>17.957683333333332</v>
      </c>
      <c r="K30" s="6">
        <f t="shared" si="2"/>
        <v>23.432966666666665</v>
      </c>
      <c r="L30" s="6">
        <f t="shared" si="2"/>
        <v>36.563600000000001</v>
      </c>
      <c r="M30" s="6">
        <f t="shared" si="2"/>
        <v>37.598599999999998</v>
      </c>
      <c r="N30" s="6">
        <f t="shared" si="2"/>
        <v>85.106316666666672</v>
      </c>
      <c r="O30" s="1"/>
      <c r="Q30" s="6"/>
    </row>
    <row r="31" spans="1:17">
      <c r="A31" s="12"/>
      <c r="B31" s="1">
        <v>5546802</v>
      </c>
      <c r="G31" s="6">
        <f t="shared" ref="G31:N31" si="3">G41/60000</f>
        <v>22.224816666666666</v>
      </c>
      <c r="H31" s="6">
        <f t="shared" si="3"/>
        <v>33.489233333333331</v>
      </c>
      <c r="I31" s="6">
        <f t="shared" si="3"/>
        <v>71.249416666666662</v>
      </c>
      <c r="J31" s="6">
        <f t="shared" si="3"/>
        <v>70.36345</v>
      </c>
      <c r="K31" s="6">
        <f t="shared" si="3"/>
        <v>36.07738333333333</v>
      </c>
      <c r="L31" s="6">
        <f t="shared" si="3"/>
        <v>66.419150000000002</v>
      </c>
      <c r="M31" s="6">
        <f t="shared" si="3"/>
        <v>72.87866666666666</v>
      </c>
      <c r="N31" s="6">
        <f t="shared" si="3"/>
        <v>92.446700000000007</v>
      </c>
      <c r="O31" s="1"/>
      <c r="Q31" s="6"/>
    </row>
    <row r="32" spans="1:17">
      <c r="A32" s="12"/>
      <c r="B32" s="1">
        <v>2882775</v>
      </c>
      <c r="G32" s="6">
        <f t="shared" ref="G32:N32" si="4">G42/60000</f>
        <v>48.653633333333332</v>
      </c>
      <c r="H32" s="6">
        <f t="shared" si="4"/>
        <v>148.32875000000001</v>
      </c>
      <c r="I32" s="6">
        <f t="shared" si="4"/>
        <v>97.076899999999995</v>
      </c>
      <c r="J32" s="6">
        <f t="shared" si="4"/>
        <v>90.148099999999999</v>
      </c>
      <c r="K32" s="6">
        <f t="shared" si="4"/>
        <v>73.366050000000001</v>
      </c>
      <c r="L32" s="6">
        <f t="shared" si="4"/>
        <v>78.905633333333327</v>
      </c>
      <c r="M32" s="6">
        <f t="shared" si="4"/>
        <v>157.68478333333334</v>
      </c>
      <c r="N32" s="6"/>
      <c r="O32" s="1"/>
    </row>
    <row r="33" spans="1:15">
      <c r="A33" s="10"/>
      <c r="B33" s="1"/>
      <c r="G33" s="6"/>
      <c r="H33" s="6"/>
      <c r="I33" s="6"/>
      <c r="J33" s="6"/>
      <c r="K33" s="6"/>
      <c r="L33" s="6"/>
      <c r="M33" s="6"/>
      <c r="N33" s="6"/>
      <c r="O33" s="1"/>
    </row>
    <row r="34" spans="1:15">
      <c r="A34" s="10"/>
      <c r="B34" s="1"/>
      <c r="N34" s="5"/>
    </row>
    <row r="35" spans="1:15">
      <c r="A35" s="10"/>
      <c r="B35" s="1"/>
    </row>
    <row r="36" spans="1:15">
      <c r="A36" s="10"/>
      <c r="B36" s="1"/>
      <c r="G36" t="s">
        <v>0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</row>
    <row r="38" spans="1:15">
      <c r="G38">
        <v>1495078.25</v>
      </c>
      <c r="H38">
        <v>2947204</v>
      </c>
      <c r="I38" s="7">
        <v>2876629.5</v>
      </c>
      <c r="J38" s="7">
        <v>2720670.25</v>
      </c>
      <c r="K38" s="7">
        <v>2035457.25</v>
      </c>
      <c r="L38" s="7">
        <v>3156114</v>
      </c>
      <c r="M38" s="7">
        <v>4401785</v>
      </c>
      <c r="N38" s="7">
        <v>4511985.33</v>
      </c>
    </row>
    <row r="39" spans="1:15">
      <c r="F39" s="1"/>
      <c r="G39" s="1">
        <v>126575</v>
      </c>
      <c r="H39" s="1">
        <v>201298</v>
      </c>
      <c r="I39" s="1">
        <v>0</v>
      </c>
      <c r="J39" s="1">
        <v>174527</v>
      </c>
      <c r="K39" s="1">
        <v>169245</v>
      </c>
      <c r="L39" s="1">
        <v>1711153</v>
      </c>
      <c r="M39" s="1">
        <v>1517417</v>
      </c>
      <c r="N39" s="1">
        <v>2882775</v>
      </c>
    </row>
    <row r="40" spans="1:15">
      <c r="G40" s="1">
        <v>1601031</v>
      </c>
      <c r="H40" s="1">
        <v>678439</v>
      </c>
      <c r="I40" s="1">
        <v>1406939</v>
      </c>
      <c r="J40" s="1">
        <v>1077461</v>
      </c>
      <c r="K40" s="1">
        <v>1405978</v>
      </c>
      <c r="L40" s="1">
        <v>2193816</v>
      </c>
      <c r="M40" s="1">
        <v>2255916</v>
      </c>
      <c r="N40" s="1">
        <v>5106379</v>
      </c>
    </row>
    <row r="41" spans="1:15">
      <c r="G41" s="1">
        <v>1333489</v>
      </c>
      <c r="H41" s="1">
        <v>2009354</v>
      </c>
      <c r="I41" s="1">
        <v>4274965</v>
      </c>
      <c r="J41" s="1">
        <v>4221807</v>
      </c>
      <c r="K41" s="1">
        <v>2164643</v>
      </c>
      <c r="L41" s="1">
        <v>3985149</v>
      </c>
      <c r="M41" s="1">
        <v>4372720</v>
      </c>
      <c r="N41" s="1">
        <v>5546802</v>
      </c>
      <c r="O41" s="1"/>
    </row>
    <row r="42" spans="1:15">
      <c r="F42" s="1"/>
      <c r="G42" s="1">
        <v>2919218</v>
      </c>
      <c r="H42" s="1">
        <v>8899725</v>
      </c>
      <c r="I42" s="1">
        <v>5824614</v>
      </c>
      <c r="J42" s="1">
        <v>5408886</v>
      </c>
      <c r="K42" s="1">
        <v>4401963</v>
      </c>
      <c r="L42" s="1">
        <v>4734338</v>
      </c>
      <c r="M42" s="1">
        <v>9461087</v>
      </c>
      <c r="N42" s="1"/>
    </row>
    <row r="43" spans="1:15">
      <c r="G43" s="1"/>
      <c r="K43" s="1"/>
      <c r="L43" s="1"/>
      <c r="M43" s="1"/>
      <c r="N43" s="1"/>
    </row>
    <row r="44" spans="1:15">
      <c r="G44" s="1"/>
      <c r="H44" s="1"/>
      <c r="I44" s="1"/>
      <c r="J44" s="1"/>
      <c r="K44" s="1"/>
      <c r="L44" s="1"/>
      <c r="M44" s="1"/>
    </row>
    <row r="45" spans="1:15">
      <c r="G45" s="1"/>
      <c r="H45" s="1"/>
      <c r="I45" s="1"/>
      <c r="J45" s="1"/>
      <c r="K45" s="1"/>
      <c r="L45" s="1"/>
      <c r="M45" s="1"/>
    </row>
    <row r="46" spans="1:15">
      <c r="G46" s="1"/>
      <c r="H46" s="1"/>
      <c r="I46" s="1"/>
      <c r="J46" s="1"/>
      <c r="K46" s="1"/>
      <c r="L46" s="1"/>
      <c r="M46" s="1"/>
    </row>
    <row r="47" spans="1:15">
      <c r="G47" s="1"/>
      <c r="H47" s="1"/>
      <c r="J47" s="1"/>
      <c r="K47" s="1"/>
      <c r="L47" s="1"/>
      <c r="M47" s="1"/>
    </row>
  </sheetData>
  <mergeCells count="9">
    <mergeCell ref="R12:R13"/>
    <mergeCell ref="A14:A17"/>
    <mergeCell ref="A18:A21"/>
    <mergeCell ref="A22:A25"/>
    <mergeCell ref="A26:A29"/>
    <mergeCell ref="A30:A32"/>
    <mergeCell ref="A2:A5"/>
    <mergeCell ref="A6:A9"/>
    <mergeCell ref="A10:A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F6E7-842D-AA4E-AA90-DDC7EA1790EB}">
  <dimension ref="A2:W43"/>
  <sheetViews>
    <sheetView zoomScale="115" workbookViewId="0">
      <selection activeCell="G29" sqref="G29"/>
    </sheetView>
  </sheetViews>
  <sheetFormatPr baseColWidth="10" defaultRowHeight="16"/>
  <cols>
    <col min="7" max="8" width="11" bestFit="1" customWidth="1"/>
    <col min="9" max="9" width="12.1640625" bestFit="1" customWidth="1"/>
    <col min="10" max="12" width="11" bestFit="1" customWidth="1"/>
    <col min="13" max="14" width="12.1640625" bestFit="1" customWidth="1"/>
  </cols>
  <sheetData>
    <row r="2" spans="1:23">
      <c r="A2" s="12"/>
      <c r="B2" s="1"/>
      <c r="P2" s="6"/>
      <c r="Q2" s="7"/>
      <c r="R2" s="7"/>
      <c r="S2" s="7"/>
      <c r="T2" s="7"/>
      <c r="U2" s="7"/>
      <c r="V2" s="7"/>
      <c r="W2" s="7"/>
    </row>
    <row r="3" spans="1:23">
      <c r="A3" s="12"/>
      <c r="B3" s="1"/>
      <c r="P3" s="8"/>
      <c r="Q3" s="7"/>
      <c r="R3" s="7"/>
      <c r="S3" s="7"/>
      <c r="T3" s="7"/>
      <c r="U3" s="7"/>
      <c r="V3" s="7"/>
      <c r="W3" s="7"/>
    </row>
    <row r="4" spans="1:23">
      <c r="A4" s="12"/>
      <c r="B4" s="1"/>
      <c r="P4" s="8"/>
      <c r="Q4" s="7"/>
      <c r="R4" s="7"/>
      <c r="S4" s="7"/>
      <c r="T4" s="7"/>
      <c r="U4" s="7"/>
      <c r="V4" s="7"/>
      <c r="W4" s="7"/>
    </row>
    <row r="5" spans="1:23">
      <c r="A5" s="12"/>
      <c r="B5" s="1"/>
      <c r="P5" s="8"/>
      <c r="Q5" s="7"/>
      <c r="R5" s="7"/>
      <c r="S5" s="7"/>
      <c r="T5" s="7"/>
      <c r="U5" s="7"/>
      <c r="V5" s="7"/>
      <c r="W5" s="7"/>
    </row>
    <row r="6" spans="1:23">
      <c r="A6" s="12"/>
      <c r="B6" s="1"/>
      <c r="P6" s="9"/>
      <c r="Q6" s="8"/>
      <c r="R6" s="9"/>
      <c r="S6" s="9"/>
      <c r="T6" s="6"/>
      <c r="U6" s="6"/>
      <c r="V6" s="6"/>
      <c r="W6" s="7"/>
    </row>
    <row r="7" spans="1:23">
      <c r="A7" s="12"/>
      <c r="B7" s="1"/>
      <c r="P7" s="6"/>
      <c r="Q7" s="6"/>
      <c r="R7" s="6"/>
      <c r="S7" s="6"/>
      <c r="T7" s="6"/>
      <c r="U7" s="6"/>
      <c r="V7" s="6"/>
      <c r="W7" s="7"/>
    </row>
    <row r="8" spans="1:23">
      <c r="A8" s="13"/>
      <c r="B8" s="2"/>
    </row>
    <row r="9" spans="1:23">
      <c r="A9" s="13"/>
      <c r="B9" s="2"/>
    </row>
    <row r="10" spans="1:23">
      <c r="A10" s="13"/>
      <c r="B10" s="2"/>
    </row>
    <row r="11" spans="1:23">
      <c r="A11" s="13"/>
      <c r="B11" s="2"/>
    </row>
    <row r="12" spans="1:23">
      <c r="A12" s="12"/>
      <c r="B12" s="1"/>
      <c r="R12" s="12"/>
      <c r="S12" s="1"/>
    </row>
    <row r="13" spans="1:23">
      <c r="A13" s="12"/>
      <c r="B13" s="1"/>
      <c r="R13" s="12"/>
      <c r="S13" s="1"/>
    </row>
    <row r="14" spans="1:23">
      <c r="A14" s="12"/>
      <c r="B14" s="1"/>
      <c r="R14" s="1"/>
    </row>
    <row r="15" spans="1:23">
      <c r="A15" s="12"/>
      <c r="B15" s="1"/>
      <c r="R15" s="1"/>
    </row>
    <row r="16" spans="1:23">
      <c r="A16" s="12"/>
      <c r="B16" s="1"/>
    </row>
    <row r="17" spans="1:17">
      <c r="A17" s="12"/>
      <c r="B17" s="1"/>
    </row>
    <row r="18" spans="1:17">
      <c r="A18" s="12"/>
      <c r="B18" s="1"/>
    </row>
    <row r="19" spans="1:17">
      <c r="A19" s="12"/>
      <c r="B19" s="1"/>
    </row>
    <row r="20" spans="1:17">
      <c r="A20" s="12"/>
      <c r="B20" s="1"/>
    </row>
    <row r="21" spans="1:17">
      <c r="A21" s="12"/>
      <c r="B21" s="1"/>
    </row>
    <row r="22" spans="1:17">
      <c r="A22" s="12"/>
      <c r="B22" s="1"/>
    </row>
    <row r="23" spans="1:17">
      <c r="A23" s="12"/>
      <c r="B23" s="1"/>
    </row>
    <row r="24" spans="1:17">
      <c r="A24" s="12"/>
      <c r="B24" s="1"/>
    </row>
    <row r="25" spans="1:17">
      <c r="A25" s="12"/>
      <c r="B25" s="1"/>
    </row>
    <row r="26" spans="1:17">
      <c r="A26" s="12"/>
      <c r="B26" s="1"/>
    </row>
    <row r="27" spans="1:17">
      <c r="A27" s="12"/>
      <c r="B27" s="1"/>
      <c r="G27" s="15"/>
      <c r="H27" s="15"/>
      <c r="I27" s="15"/>
      <c r="J27" s="15"/>
      <c r="K27" s="15"/>
      <c r="L27" s="15"/>
      <c r="M27" s="15"/>
      <c r="N27" s="15"/>
    </row>
    <row r="28" spans="1:17">
      <c r="A28" s="12"/>
      <c r="B28" s="1"/>
      <c r="G28" s="16">
        <f>G38/60000</f>
        <v>0</v>
      </c>
      <c r="H28" s="16">
        <f t="shared" ref="H28:N28" si="0">H38/60000</f>
        <v>16.764866666666666</v>
      </c>
      <c r="I28" s="16">
        <f t="shared" si="0"/>
        <v>24.569833333333332</v>
      </c>
      <c r="J28" s="16">
        <f t="shared" si="0"/>
        <v>105.59138333333334</v>
      </c>
      <c r="K28" s="16">
        <f t="shared" si="0"/>
        <v>20.311599999999999</v>
      </c>
      <c r="L28" s="16">
        <f t="shared" si="0"/>
        <v>18.003816666666665</v>
      </c>
      <c r="M28" s="16">
        <f t="shared" si="0"/>
        <v>45.336316666666669</v>
      </c>
      <c r="N28" s="16">
        <f t="shared" si="0"/>
        <v>93.46093333333333</v>
      </c>
    </row>
    <row r="29" spans="1:17">
      <c r="A29" s="12"/>
      <c r="B29" s="1"/>
      <c r="F29" s="1"/>
      <c r="G29" s="6">
        <f t="shared" ref="G29:N29" si="1">G39/60000</f>
        <v>0</v>
      </c>
      <c r="H29" s="6">
        <f t="shared" si="1"/>
        <v>0</v>
      </c>
      <c r="I29" s="6">
        <f t="shared" si="1"/>
        <v>0</v>
      </c>
      <c r="J29" s="6">
        <f t="shared" si="1"/>
        <v>0</v>
      </c>
      <c r="K29" s="6">
        <f t="shared" si="1"/>
        <v>0</v>
      </c>
      <c r="L29" s="6">
        <f t="shared" si="1"/>
        <v>0</v>
      </c>
      <c r="M29" s="6">
        <f t="shared" si="1"/>
        <v>0</v>
      </c>
      <c r="N29" s="6">
        <f t="shared" si="1"/>
        <v>19.2971</v>
      </c>
      <c r="Q29" s="6"/>
    </row>
    <row r="30" spans="1:17">
      <c r="A30" s="12"/>
      <c r="B30" s="1"/>
      <c r="F30" s="1"/>
      <c r="G30" s="6">
        <f t="shared" ref="G30:N30" si="2">G40/60000</f>
        <v>0</v>
      </c>
      <c r="H30" s="6">
        <f t="shared" si="2"/>
        <v>1.4861166666666668</v>
      </c>
      <c r="I30" s="6">
        <f t="shared" si="2"/>
        <v>9.0598500000000008</v>
      </c>
      <c r="J30" s="6">
        <f t="shared" si="2"/>
        <v>0</v>
      </c>
      <c r="K30" s="6">
        <f t="shared" si="2"/>
        <v>8.9094999999999995</v>
      </c>
      <c r="L30" s="6">
        <f t="shared" si="2"/>
        <v>2.0602666666666667</v>
      </c>
      <c r="M30" s="6">
        <f t="shared" si="2"/>
        <v>13.5098</v>
      </c>
      <c r="N30" s="6">
        <f t="shared" si="2"/>
        <v>24.52535</v>
      </c>
      <c r="Q30" s="6"/>
    </row>
    <row r="31" spans="1:17">
      <c r="A31" s="12"/>
      <c r="B31" s="1"/>
      <c r="G31" s="6">
        <f t="shared" ref="G31:N31" si="3">G41/60000</f>
        <v>0</v>
      </c>
      <c r="H31" s="6">
        <f t="shared" si="3"/>
        <v>48.808466666666668</v>
      </c>
      <c r="I31" s="6">
        <f t="shared" si="3"/>
        <v>64.649633333333327</v>
      </c>
      <c r="J31" s="6">
        <f t="shared" si="3"/>
        <v>316.77416666666664</v>
      </c>
      <c r="K31" s="6">
        <f t="shared" si="3"/>
        <v>52.025300000000001</v>
      </c>
      <c r="L31" s="6">
        <f t="shared" si="3"/>
        <v>51.951166666666666</v>
      </c>
      <c r="M31" s="6">
        <f t="shared" si="3"/>
        <v>122.49913333333333</v>
      </c>
      <c r="N31" s="6">
        <f t="shared" si="3"/>
        <v>236.56033333333335</v>
      </c>
      <c r="Q31" s="6"/>
    </row>
    <row r="32" spans="1:17">
      <c r="A32" s="12"/>
      <c r="B32" s="1"/>
      <c r="G32" s="6"/>
      <c r="H32" s="6"/>
      <c r="I32" s="6"/>
      <c r="J32" s="6"/>
      <c r="K32" s="6"/>
      <c r="L32" s="6"/>
      <c r="M32" s="6"/>
      <c r="N32" s="6"/>
    </row>
    <row r="33" spans="1:15">
      <c r="A33" s="12"/>
      <c r="B33" s="1"/>
      <c r="G33" s="6"/>
      <c r="H33" s="6"/>
      <c r="I33" s="6"/>
      <c r="J33" s="6"/>
      <c r="K33" s="6"/>
      <c r="L33" s="6"/>
      <c r="M33" s="6"/>
      <c r="N33" s="6"/>
      <c r="O33" s="1"/>
    </row>
    <row r="34" spans="1:15">
      <c r="N34" s="5"/>
    </row>
    <row r="36" spans="1:15">
      <c r="G36" t="s">
        <v>0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</row>
    <row r="38" spans="1:15">
      <c r="G38">
        <v>0</v>
      </c>
      <c r="H38" s="6">
        <v>1005892</v>
      </c>
      <c r="I38" s="7">
        <v>1474190</v>
      </c>
      <c r="J38" s="7">
        <v>6335483</v>
      </c>
      <c r="K38" s="7">
        <v>1218696</v>
      </c>
      <c r="L38" s="7">
        <v>1080229</v>
      </c>
      <c r="M38" s="7">
        <v>2720179</v>
      </c>
      <c r="N38" s="7">
        <v>5607656</v>
      </c>
    </row>
    <row r="39" spans="1:15">
      <c r="G39">
        <v>0</v>
      </c>
      <c r="H39" s="8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1157826</v>
      </c>
    </row>
    <row r="40" spans="1:15">
      <c r="G40">
        <v>0</v>
      </c>
      <c r="H40" s="8">
        <v>89167</v>
      </c>
      <c r="I40" s="7">
        <v>543591</v>
      </c>
      <c r="J40" s="7">
        <v>0</v>
      </c>
      <c r="K40" s="7">
        <v>534570</v>
      </c>
      <c r="L40" s="7">
        <v>123616</v>
      </c>
      <c r="M40" s="7">
        <v>810588</v>
      </c>
      <c r="N40" s="7">
        <v>1471521</v>
      </c>
    </row>
    <row r="41" spans="1:15">
      <c r="H41" s="8">
        <v>2928508</v>
      </c>
      <c r="I41" s="7">
        <v>3878978</v>
      </c>
      <c r="J41" s="7">
        <v>19006450</v>
      </c>
      <c r="K41" s="7">
        <v>3121518</v>
      </c>
      <c r="L41" s="7">
        <v>3117070</v>
      </c>
      <c r="M41" s="7">
        <v>7349948</v>
      </c>
      <c r="N41" s="7">
        <v>14193620</v>
      </c>
    </row>
    <row r="42" spans="1:15">
      <c r="H42" s="9"/>
      <c r="I42" s="8"/>
      <c r="J42" s="9"/>
      <c r="K42" s="7"/>
      <c r="L42" s="7"/>
      <c r="M42" s="7"/>
      <c r="N42" s="7"/>
    </row>
    <row r="43" spans="1:15">
      <c r="G43" s="6"/>
      <c r="H43" s="6"/>
      <c r="I43" s="6"/>
      <c r="J43" s="6"/>
      <c r="K43" s="6"/>
      <c r="L43" s="6"/>
      <c r="M43" s="6"/>
      <c r="N43" s="7"/>
    </row>
  </sheetData>
  <mergeCells count="10">
    <mergeCell ref="A23:A25"/>
    <mergeCell ref="A26:A28"/>
    <mergeCell ref="A29:A33"/>
    <mergeCell ref="R12:R13"/>
    <mergeCell ref="A2:A3"/>
    <mergeCell ref="A4:A7"/>
    <mergeCell ref="A8:A11"/>
    <mergeCell ref="A12:A15"/>
    <mergeCell ref="A16:A19"/>
    <mergeCell ref="A20:A2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0FF3-C8C1-8A45-AE27-C02CDF456E36}">
  <dimension ref="A2:W43"/>
  <sheetViews>
    <sheetView tabSelected="1" zoomScale="115" workbookViewId="0">
      <selection activeCell="F19" sqref="F19"/>
    </sheetView>
  </sheetViews>
  <sheetFormatPr baseColWidth="10" defaultRowHeight="16"/>
  <cols>
    <col min="7" max="8" width="11" bestFit="1" customWidth="1"/>
    <col min="9" max="9" width="12.1640625" bestFit="1" customWidth="1"/>
    <col min="10" max="12" width="11" bestFit="1" customWidth="1"/>
    <col min="13" max="14" width="12.1640625" bestFit="1" customWidth="1"/>
  </cols>
  <sheetData>
    <row r="2" spans="1:23">
      <c r="A2" s="12"/>
      <c r="B2" s="3"/>
      <c r="P2" s="6"/>
      <c r="Q2" s="7"/>
      <c r="R2" s="7"/>
      <c r="S2" s="7"/>
      <c r="T2" s="7"/>
      <c r="U2" s="7"/>
      <c r="V2" s="7"/>
      <c r="W2" s="7"/>
    </row>
    <row r="3" spans="1:23">
      <c r="A3" s="12"/>
      <c r="B3" s="3"/>
      <c r="P3" s="8"/>
      <c r="Q3" s="7"/>
      <c r="R3" s="7"/>
      <c r="S3" s="7"/>
      <c r="T3" s="7"/>
      <c r="U3" s="7"/>
      <c r="V3" s="7"/>
      <c r="W3" s="7"/>
    </row>
    <row r="4" spans="1:23">
      <c r="A4" s="12"/>
      <c r="B4" s="3"/>
      <c r="P4" s="8"/>
      <c r="Q4" s="7"/>
      <c r="R4" s="7"/>
      <c r="S4" s="7"/>
      <c r="T4" s="7"/>
      <c r="U4" s="7"/>
      <c r="V4" s="7"/>
      <c r="W4" s="7"/>
    </row>
    <row r="5" spans="1:23">
      <c r="A5" s="12"/>
      <c r="B5" s="3"/>
      <c r="P5" s="8"/>
      <c r="Q5" s="7"/>
      <c r="R5" s="7"/>
      <c r="S5" s="7"/>
      <c r="T5" s="7"/>
      <c r="U5" s="7"/>
      <c r="V5" s="7"/>
      <c r="W5" s="7"/>
    </row>
    <row r="6" spans="1:23">
      <c r="A6" s="12"/>
      <c r="B6" s="3"/>
      <c r="P6" s="11"/>
      <c r="Q6" s="8"/>
      <c r="R6" s="11"/>
      <c r="S6" s="11"/>
      <c r="T6" s="6"/>
      <c r="U6" s="6"/>
      <c r="V6" s="6"/>
      <c r="W6" s="7"/>
    </row>
    <row r="7" spans="1:23">
      <c r="A7" s="12"/>
      <c r="B7" s="3"/>
      <c r="P7" s="6"/>
      <c r="Q7" s="6"/>
      <c r="R7" s="6"/>
      <c r="S7" s="6"/>
      <c r="T7" s="6"/>
      <c r="U7" s="6"/>
      <c r="V7" s="6"/>
      <c r="W7" s="7"/>
    </row>
    <row r="8" spans="1:23">
      <c r="A8" s="13"/>
      <c r="B8" s="4"/>
    </row>
    <row r="9" spans="1:23">
      <c r="A9" s="13"/>
      <c r="B9" s="4"/>
    </row>
    <row r="10" spans="1:23">
      <c r="A10" s="13"/>
      <c r="B10" s="4"/>
    </row>
    <row r="11" spans="1:23">
      <c r="A11" s="13"/>
      <c r="B11" s="4"/>
    </row>
    <row r="12" spans="1:23">
      <c r="A12" s="12"/>
      <c r="B12" s="3"/>
      <c r="R12" s="12"/>
      <c r="S12" s="3"/>
    </row>
    <row r="13" spans="1:23">
      <c r="A13" s="12"/>
      <c r="B13" s="3"/>
      <c r="R13" s="12"/>
      <c r="S13" s="3"/>
    </row>
    <row r="14" spans="1:23">
      <c r="A14" s="12"/>
      <c r="B14" s="3"/>
      <c r="R14" s="3"/>
    </row>
    <row r="15" spans="1:23">
      <c r="A15" s="12"/>
      <c r="B15" s="3"/>
      <c r="R15" s="3"/>
    </row>
    <row r="16" spans="1:23">
      <c r="A16" s="12"/>
      <c r="B16" s="3"/>
    </row>
    <row r="17" spans="1:17">
      <c r="A17" s="12"/>
      <c r="B17" s="3"/>
    </row>
    <row r="18" spans="1:17">
      <c r="A18" s="12"/>
      <c r="B18" s="3"/>
    </row>
    <row r="19" spans="1:17">
      <c r="A19" s="12"/>
      <c r="B19" s="3"/>
    </row>
    <row r="20" spans="1:17">
      <c r="A20" s="12"/>
      <c r="B20" s="3"/>
    </row>
    <row r="21" spans="1:17">
      <c r="A21" s="12"/>
      <c r="B21" s="3"/>
    </row>
    <row r="22" spans="1:17">
      <c r="A22" s="12"/>
      <c r="B22" s="3"/>
    </row>
    <row r="23" spans="1:17">
      <c r="A23" s="12"/>
      <c r="B23" s="3"/>
    </row>
    <row r="24" spans="1:17">
      <c r="A24" s="12"/>
      <c r="B24" s="3"/>
    </row>
    <row r="25" spans="1:17">
      <c r="A25" s="12"/>
      <c r="B25" s="3"/>
    </row>
    <row r="26" spans="1:17">
      <c r="A26" s="12"/>
      <c r="B26" s="3"/>
    </row>
    <row r="27" spans="1:17">
      <c r="A27" s="12"/>
      <c r="B27" s="3"/>
      <c r="G27" s="15"/>
      <c r="H27" s="15"/>
      <c r="I27" s="15"/>
      <c r="J27" s="15"/>
      <c r="K27" s="15"/>
      <c r="L27" s="15"/>
      <c r="M27" s="15"/>
      <c r="N27" s="15"/>
    </row>
    <row r="28" spans="1:17">
      <c r="A28" s="12"/>
      <c r="B28" s="3"/>
      <c r="G28" s="16"/>
      <c r="H28" s="16"/>
      <c r="I28" s="16"/>
      <c r="J28" s="16"/>
      <c r="K28" s="16"/>
      <c r="L28" s="16"/>
      <c r="M28" s="16"/>
      <c r="N28" s="16"/>
    </row>
    <row r="29" spans="1:17">
      <c r="A29" s="12"/>
      <c r="B29" s="3"/>
      <c r="F29" s="3"/>
      <c r="G29" s="6">
        <v>9</v>
      </c>
      <c r="H29" s="6">
        <v>13</v>
      </c>
      <c r="I29" s="6">
        <v>2</v>
      </c>
      <c r="J29" s="6">
        <f t="shared" ref="G29:N31" si="0">J39/60000</f>
        <v>0</v>
      </c>
      <c r="K29" s="6">
        <v>21</v>
      </c>
      <c r="L29" s="6">
        <v>1</v>
      </c>
      <c r="M29" s="6">
        <v>31</v>
      </c>
      <c r="N29" s="6">
        <v>33</v>
      </c>
      <c r="Q29" s="6"/>
    </row>
    <row r="30" spans="1:17">
      <c r="A30" s="12"/>
      <c r="B30" s="3"/>
      <c r="F30" s="3"/>
      <c r="G30" s="6"/>
      <c r="H30" s="6"/>
      <c r="I30" s="6"/>
      <c r="J30" s="6"/>
      <c r="K30" s="6"/>
      <c r="L30" s="6"/>
      <c r="M30" s="6"/>
      <c r="N30" s="6"/>
      <c r="Q30" s="6"/>
    </row>
    <row r="31" spans="1:17">
      <c r="A31" s="12"/>
      <c r="B31" s="3"/>
      <c r="G31" s="6"/>
      <c r="H31" s="6"/>
      <c r="I31" s="6"/>
      <c r="J31" s="6"/>
      <c r="K31" s="6"/>
      <c r="L31" s="6"/>
      <c r="M31" s="6"/>
      <c r="N31" s="6"/>
      <c r="Q31" s="6"/>
    </row>
    <row r="32" spans="1:17">
      <c r="A32" s="12"/>
      <c r="B32" s="3"/>
      <c r="G32" s="6"/>
      <c r="H32" s="6"/>
      <c r="I32" s="6"/>
      <c r="J32" s="6"/>
      <c r="K32" s="6"/>
      <c r="L32" s="6"/>
      <c r="M32" s="6"/>
      <c r="N32" s="6"/>
    </row>
    <row r="33" spans="1:15">
      <c r="A33" s="12"/>
      <c r="B33" s="3"/>
      <c r="G33" s="6"/>
      <c r="H33" s="6"/>
      <c r="I33" s="6"/>
      <c r="J33" s="6"/>
      <c r="K33" s="6"/>
      <c r="L33" s="6"/>
      <c r="M33" s="6"/>
      <c r="N33" s="6"/>
      <c r="O33" s="3"/>
    </row>
    <row r="34" spans="1:15">
      <c r="N34" s="5"/>
    </row>
    <row r="36" spans="1:15">
      <c r="G36" t="s">
        <v>0</v>
      </c>
      <c r="H36" t="s">
        <v>1</v>
      </c>
      <c r="I36" t="s">
        <v>2</v>
      </c>
      <c r="J36" t="s">
        <v>3</v>
      </c>
      <c r="K36" t="s">
        <v>4</v>
      </c>
      <c r="L36" t="s">
        <v>5</v>
      </c>
      <c r="M36" t="s">
        <v>6</v>
      </c>
      <c r="N36" t="s">
        <v>7</v>
      </c>
    </row>
    <row r="38" spans="1:15">
      <c r="H38" s="6"/>
      <c r="I38" s="7"/>
      <c r="J38" s="7"/>
      <c r="K38" s="7"/>
      <c r="L38" s="7"/>
      <c r="M38" s="7"/>
      <c r="N38" s="7"/>
    </row>
    <row r="39" spans="1:15">
      <c r="H39" s="8"/>
      <c r="I39" s="7"/>
      <c r="J39" s="7"/>
      <c r="K39" s="7"/>
      <c r="L39" s="7"/>
      <c r="M39" s="7"/>
      <c r="N39" s="7"/>
    </row>
    <row r="40" spans="1:15">
      <c r="H40" s="8"/>
      <c r="I40" s="7"/>
      <c r="J40" s="7"/>
      <c r="K40" s="7"/>
      <c r="L40" s="7"/>
      <c r="M40" s="7"/>
      <c r="N40" s="7"/>
    </row>
    <row r="41" spans="1:15">
      <c r="H41" s="8"/>
      <c r="I41" s="7"/>
      <c r="J41" s="7"/>
      <c r="K41" s="7"/>
      <c r="L41" s="7"/>
      <c r="M41" s="7"/>
      <c r="N41" s="7"/>
    </row>
    <row r="42" spans="1:15">
      <c r="H42" s="11"/>
      <c r="I42" s="8"/>
      <c r="J42" s="11"/>
      <c r="K42" s="7"/>
      <c r="L42" s="7"/>
      <c r="M42" s="7"/>
      <c r="N42" s="7"/>
    </row>
    <row r="43" spans="1:15">
      <c r="G43" s="6"/>
      <c r="H43" s="6"/>
      <c r="I43" s="6"/>
      <c r="J43" s="6"/>
      <c r="K43" s="6"/>
      <c r="L43" s="6"/>
      <c r="M43" s="6"/>
      <c r="N43" s="7"/>
    </row>
  </sheetData>
  <mergeCells count="10">
    <mergeCell ref="A20:A22"/>
    <mergeCell ref="A23:A25"/>
    <mergeCell ref="A26:A28"/>
    <mergeCell ref="A29:A33"/>
    <mergeCell ref="A2:A3"/>
    <mergeCell ref="A4:A7"/>
    <mergeCell ref="A8:A11"/>
    <mergeCell ref="A12:A15"/>
    <mergeCell ref="R12:R13"/>
    <mergeCell ref="A16:A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Steps</vt:lpstr>
      <vt:lpstr>Still</vt:lpstr>
      <vt:lpstr>Walking</vt:lpstr>
      <vt:lpstr>Vehicle</vt:lpstr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ga67qac</dc:creator>
  <cp:lastModifiedBy>ga67qac</cp:lastModifiedBy>
  <dcterms:created xsi:type="dcterms:W3CDTF">2020-02-16T08:18:19Z</dcterms:created>
  <dcterms:modified xsi:type="dcterms:W3CDTF">2020-02-17T08:39:30Z</dcterms:modified>
</cp:coreProperties>
</file>