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383E097-99A1-470E-B450-7FD93733D68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Q10" i="2"/>
  <c r="P9" i="2"/>
  <c r="P10" i="2"/>
  <c r="O9" i="2"/>
  <c r="O10" i="2"/>
  <c r="N9" i="2"/>
  <c r="N10" i="2"/>
  <c r="M9" i="2"/>
  <c r="M10" i="2"/>
  <c r="M8" i="2"/>
  <c r="N8" i="2"/>
  <c r="O8" i="2"/>
  <c r="P8" i="2"/>
  <c r="Q8" i="2"/>
  <c r="L9" i="2"/>
  <c r="L10" i="2"/>
  <c r="L8" i="2"/>
  <c r="K9" i="2"/>
  <c r="K10" i="2"/>
  <c r="K8" i="2"/>
  <c r="J9" i="2"/>
  <c r="J10" i="2"/>
  <c r="J8" i="2"/>
  <c r="I9" i="2"/>
  <c r="I10" i="2"/>
  <c r="I8" i="2"/>
  <c r="F10" i="2"/>
  <c r="G10" i="2"/>
  <c r="H10" i="2"/>
  <c r="F9" i="2"/>
  <c r="G9" i="2"/>
  <c r="H9" i="2"/>
  <c r="E9" i="2"/>
  <c r="E10" i="2"/>
  <c r="D9" i="2"/>
  <c r="D10" i="2"/>
  <c r="E8" i="2"/>
  <c r="F8" i="2"/>
  <c r="G8" i="2"/>
  <c r="H8" i="2"/>
  <c r="D8" i="2"/>
  <c r="C9" i="2"/>
  <c r="C10" i="2"/>
  <c r="C8" i="2"/>
  <c r="B9" i="2"/>
  <c r="B10" i="2"/>
  <c r="B8" i="2"/>
</calcChain>
</file>

<file path=xl/sharedStrings.xml><?xml version="1.0" encoding="utf-8"?>
<sst xmlns="http://schemas.openxmlformats.org/spreadsheetml/2006/main" count="74" uniqueCount="45">
  <si>
    <t>时间</t>
    <phoneticPr fontId="1" type="noConversion"/>
  </si>
  <si>
    <t>2013年</t>
    <phoneticPr fontId="1" type="noConversion"/>
  </si>
  <si>
    <t>2014年</t>
  </si>
  <si>
    <t>2015年</t>
  </si>
  <si>
    <t>2016年</t>
  </si>
  <si>
    <t>2017年</t>
  </si>
  <si>
    <t>江西移动收入</t>
    <phoneticPr fontId="1" type="noConversion"/>
  </si>
  <si>
    <t>人口</t>
    <phoneticPr fontId="1" type="noConversion"/>
  </si>
  <si>
    <t xml:space="preserve">13842.95	</t>
    <phoneticPr fontId="1" type="noConversion"/>
  </si>
  <si>
    <t xml:space="preserve">612.48	</t>
    <phoneticPr fontId="1" type="noConversion"/>
  </si>
  <si>
    <t>城镇居民消费支出（总）</t>
    <phoneticPr fontId="1" type="noConversion"/>
  </si>
  <si>
    <t>农村居民消费支出（总）</t>
    <phoneticPr fontId="1" type="noConversion"/>
  </si>
  <si>
    <t>城镇居民消费支出（交通通讯）</t>
    <phoneticPr fontId="1" type="noConversion"/>
  </si>
  <si>
    <t xml:space="preserve">676.67	</t>
    <phoneticPr fontId="1" type="noConversion"/>
  </si>
  <si>
    <t xml:space="preserve">11569.65	</t>
    <phoneticPr fontId="1" type="noConversion"/>
  </si>
  <si>
    <t>城镇消费支出（通讯）</t>
    <phoneticPr fontId="1" type="noConversion"/>
  </si>
  <si>
    <t>农村消费支出（交通通讯）</t>
    <phoneticPr fontId="1" type="noConversion"/>
  </si>
  <si>
    <t>电信业务总量</t>
    <phoneticPr fontId="1" type="noConversion"/>
  </si>
  <si>
    <t>386.5亿</t>
    <phoneticPr fontId="1" type="noConversion"/>
  </si>
  <si>
    <t>固定电话年末用户数（万户）</t>
    <phoneticPr fontId="1" type="noConversion"/>
  </si>
  <si>
    <t>移动电话年末用户数（万户）</t>
    <phoneticPr fontId="1" type="noConversion"/>
  </si>
  <si>
    <t>互联网宽带接入用户数（万户）</t>
    <phoneticPr fontId="1" type="noConversion"/>
  </si>
  <si>
    <t xml:space="preserve">577.3	</t>
    <phoneticPr fontId="1" type="noConversion"/>
  </si>
  <si>
    <t xml:space="preserve">2939	</t>
    <phoneticPr fontId="1" type="noConversion"/>
  </si>
  <si>
    <t xml:space="preserve">434.2	</t>
    <phoneticPr fontId="1" type="noConversion"/>
  </si>
  <si>
    <t xml:space="preserve">295.6	</t>
    <phoneticPr fontId="1" type="noConversion"/>
  </si>
  <si>
    <t xml:space="preserve">2807	</t>
    <phoneticPr fontId="1" type="noConversion"/>
  </si>
  <si>
    <t>居民消费水平（元）</t>
    <phoneticPr fontId="1" type="noConversion"/>
  </si>
  <si>
    <t>江西省GDP(单位：亿）</t>
    <phoneticPr fontId="1" type="noConversion"/>
  </si>
  <si>
    <t>第一产业生产总值（单位：亿）</t>
    <phoneticPr fontId="1" type="noConversion"/>
  </si>
  <si>
    <t>第二产业生成总值（单位：亿）</t>
    <phoneticPr fontId="1" type="noConversion"/>
  </si>
  <si>
    <t>第三产业生产总值（单位：亿）</t>
    <phoneticPr fontId="1" type="noConversion"/>
  </si>
  <si>
    <t xml:space="preserve">1627.7	</t>
    <phoneticPr fontId="1" type="noConversion"/>
  </si>
  <si>
    <t>江西省GDP</t>
    <phoneticPr fontId="1" type="noConversion"/>
  </si>
  <si>
    <t>第一产业生产总值</t>
    <phoneticPr fontId="1" type="noConversion"/>
  </si>
  <si>
    <t>第二产业生成总值</t>
    <phoneticPr fontId="1" type="noConversion"/>
  </si>
  <si>
    <t>第三产业生产总值</t>
    <phoneticPr fontId="1" type="noConversion"/>
  </si>
  <si>
    <t>居民消费水平</t>
    <phoneticPr fontId="1" type="noConversion"/>
  </si>
  <si>
    <t>城镇居民消费支出</t>
    <phoneticPr fontId="1" type="noConversion"/>
  </si>
  <si>
    <t>城镇消费支出</t>
    <phoneticPr fontId="1" type="noConversion"/>
  </si>
  <si>
    <t>农村居民消费支出</t>
    <phoneticPr fontId="1" type="noConversion"/>
  </si>
  <si>
    <t>农村消费支出</t>
    <phoneticPr fontId="1" type="noConversion"/>
  </si>
  <si>
    <t>固定电话年末用户数</t>
    <phoneticPr fontId="1" type="noConversion"/>
  </si>
  <si>
    <t>移动电话年末用户数</t>
    <phoneticPr fontId="1" type="noConversion"/>
  </si>
  <si>
    <t>互联网宽带接入用户数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</si>
</sst>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江西移动收入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江西移动收入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1514025.6467510499</c:v>
                </c:pt>
                <c:pt idx="1">
                  <c:v>1526814.9687194976</c:v>
                </c:pt>
                <c:pt idx="2">
                  <c:v>1746281.3700517199</c:v>
                </c:pt>
                <c:pt idx="3">
                  <c:v>1964521.0944722756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7-4B73-BAA3-00F8DCF2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94120"/>
        <c:axId val="763092480"/>
      </c:lineChart>
      <c:catAx>
        <c:axId val="76309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92480"/>
        <c:crosses val="autoZero"/>
        <c:auto val="1"/>
        <c:lblAlgn val="ctr"/>
        <c:lblOffset val="100"/>
        <c:noMultiLvlLbl val="0"/>
      </c:catAx>
      <c:valAx>
        <c:axId val="7630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941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江西省</a:t>
            </a:r>
            <a:r>
              <a:rPr lang="en-US" altLang="zh-CN" sz="1000"/>
              <a:t>GDP(</a:t>
            </a:r>
            <a:r>
              <a:rPr lang="zh-CN" altLang="en-US" sz="1000"/>
              <a:t>单位：亿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江西省GDP(单位：亿）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14410</c:v>
                </c:pt>
                <c:pt idx="1">
                  <c:v>15715</c:v>
                </c:pt>
                <c:pt idx="2">
                  <c:v>16724</c:v>
                </c:pt>
                <c:pt idx="3">
                  <c:v>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D-4BB6-94F8-05FDAC90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95064"/>
        <c:axId val="762985552"/>
      </c:lineChart>
      <c:catAx>
        <c:axId val="7629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985552"/>
        <c:crosses val="autoZero"/>
        <c:auto val="1"/>
        <c:lblAlgn val="ctr"/>
        <c:lblOffset val="100"/>
        <c:noMultiLvlLbl val="0"/>
      </c:catAx>
      <c:valAx>
        <c:axId val="7629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99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第一产业生产总值（单位：亿）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39370078740158"/>
          <c:w val="0.87753018372703417"/>
          <c:h val="0.7066513560804899"/>
        </c:manualLayout>
      </c:layout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第一产业生产总值（单位：亿）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1588.51</c:v>
                </c:pt>
                <c:pt idx="1">
                  <c:v>1683.72</c:v>
                </c:pt>
                <c:pt idx="2">
                  <c:v>1772.98</c:v>
                </c:pt>
                <c:pt idx="3">
                  <c:v>1904.53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9-4B79-AF89-9DA5D28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32456"/>
        <c:axId val="763036064"/>
      </c:lineChart>
      <c:catAx>
        <c:axId val="76303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36064"/>
        <c:crosses val="autoZero"/>
        <c:auto val="1"/>
        <c:lblAlgn val="ctr"/>
        <c:lblOffset val="100"/>
        <c:noMultiLvlLbl val="0"/>
      </c:catAx>
      <c:valAx>
        <c:axId val="7630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3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第二产业生成总值（单位：亿）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第二产业生成总值（单位：亿）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7783.87</c:v>
                </c:pt>
                <c:pt idx="1">
                  <c:v>8330.0300000000007</c:v>
                </c:pt>
                <c:pt idx="2">
                  <c:v>8506.7900000000009</c:v>
                </c:pt>
                <c:pt idx="3">
                  <c:v>8829.5400000000009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8-4BC6-BED2-F2069050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08840"/>
        <c:axId val="763015072"/>
      </c:lineChart>
      <c:catAx>
        <c:axId val="7630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15072"/>
        <c:crosses val="autoZero"/>
        <c:auto val="1"/>
        <c:lblAlgn val="ctr"/>
        <c:lblOffset val="100"/>
        <c:noMultiLvlLbl val="0"/>
      </c:catAx>
      <c:valAx>
        <c:axId val="763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0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第三产业生产总值（单位：亿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第三产业生产总值（单位：亿）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5124.57</c:v>
                </c:pt>
                <c:pt idx="1">
                  <c:v>5798.73</c:v>
                </c:pt>
                <c:pt idx="2">
                  <c:v>6555.03</c:v>
                </c:pt>
                <c:pt idx="3">
                  <c:v>7764.93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3-4B7B-AC2F-DD17E0FA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77024"/>
        <c:axId val="762977352"/>
      </c:lineChart>
      <c:catAx>
        <c:axId val="7629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977352"/>
        <c:crosses val="autoZero"/>
        <c:auto val="1"/>
        <c:lblAlgn val="ctr"/>
        <c:lblOffset val="100"/>
        <c:noMultiLvlLbl val="0"/>
      </c:catAx>
      <c:valAx>
        <c:axId val="7629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9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45130395</c:v>
                </c:pt>
                <c:pt idx="1">
                  <c:v>45321538</c:v>
                </c:pt>
                <c:pt idx="2">
                  <c:v>45538962</c:v>
                </c:pt>
                <c:pt idx="3">
                  <c:v>45789480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4BA7-BE2C-1CF6621D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30488"/>
        <c:axId val="763033768"/>
      </c:lineChart>
      <c:catAx>
        <c:axId val="76303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33768"/>
        <c:crosses val="autoZero"/>
        <c:auto val="1"/>
        <c:lblAlgn val="ctr"/>
        <c:lblOffset val="100"/>
        <c:noMultiLvlLbl val="0"/>
      </c:catAx>
      <c:valAx>
        <c:axId val="7630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3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居民消费水平（元）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居民消费水平（元）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12000</c:v>
                </c:pt>
                <c:pt idx="1">
                  <c:v>13254</c:v>
                </c:pt>
                <c:pt idx="2">
                  <c:v>14489</c:v>
                </c:pt>
                <c:pt idx="3">
                  <c:v>16040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F-4627-B0C8-935D5291C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34424"/>
        <c:axId val="763035080"/>
      </c:lineChart>
      <c:catAx>
        <c:axId val="76303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35080"/>
        <c:crosses val="autoZero"/>
        <c:auto val="1"/>
        <c:lblAlgn val="ctr"/>
        <c:lblOffset val="100"/>
        <c:noMultiLvlLbl val="0"/>
      </c:catAx>
      <c:valAx>
        <c:axId val="7630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3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645318</xdr:colOff>
      <xdr:row>7</xdr:row>
      <xdr:rowOff>21430</xdr:rowOff>
    </xdr:from>
    <xdr:to>
      <xdr:col>3</xdr:col>
      <xdr:colOff>547687</xdr:colOff>
      <xdr:row>16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CB753B-43AA-487B-A35C-A8A19BAD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592930</xdr:colOff>
      <xdr:row>7</xdr:row>
      <xdr:rowOff>16667</xdr:rowOff>
    </xdr:from>
    <xdr:to>
      <xdr:col>7</xdr:col>
      <xdr:colOff>133350</xdr:colOff>
      <xdr:row>16</xdr:row>
      <xdr:rowOff>71438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2468D82-AC66-4CE8-B547-F6E9D6A17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166687</xdr:colOff>
      <xdr:row>7</xdr:row>
      <xdr:rowOff>7144</xdr:rowOff>
    </xdr:from>
    <xdr:to>
      <xdr:col>10</xdr:col>
      <xdr:colOff>366713</xdr:colOff>
      <xdr:row>16</xdr:row>
      <xdr:rowOff>80964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8B9CC1-7878-4E73-B090-4EF2F178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635792</xdr:colOff>
      <xdr:row>17</xdr:row>
      <xdr:rowOff>11906</xdr:rowOff>
    </xdr:from>
    <xdr:to>
      <xdr:col>3</xdr:col>
      <xdr:colOff>533400</xdr:colOff>
      <xdr:row>26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12A4E00-409A-4232-B235-A7275637D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583407</xdr:colOff>
      <xdr:row>17</xdr:row>
      <xdr:rowOff>2381</xdr:rowOff>
    </xdr:from>
    <xdr:to>
      <xdr:col>7</xdr:col>
      <xdr:colOff>119064</xdr:colOff>
      <xdr:row>26</xdr:row>
      <xdr:rowOff>14289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A4FA47E-77BC-452F-B3B0-1A5972111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178594</xdr:colOff>
      <xdr:row>17</xdr:row>
      <xdr:rowOff>7142</xdr:rowOff>
    </xdr:from>
    <xdr:to>
      <xdr:col>10</xdr:col>
      <xdr:colOff>385762</xdr:colOff>
      <xdr:row>26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A1DA29D-AE79-41E2-996C-838D52DC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626268</xdr:colOff>
      <xdr:row>26</xdr:row>
      <xdr:rowOff>126206</xdr:rowOff>
    </xdr:from>
    <xdr:to>
      <xdr:col>3</xdr:col>
      <xdr:colOff>528637</xdr:colOff>
      <xdr:row>37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EA3EC6-1489-406C-B5BC-2C2F08AF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N5" sqref="N5"/>
    </sheetView>
  </sheetViews>
  <sheetFormatPr defaultRowHeight="14.25" x14ac:dyDescent="0.2"/>
  <cols>
    <col min="2" max="2" width="12.25" style="1" bestFit="1" customWidth="1"/>
    <col min="3" max="3" width="23.125" customWidth="1"/>
    <col min="4" max="4" width="16.125" style="1" customWidth="1"/>
    <col min="5" max="5" width="18.375" customWidth="1"/>
    <col min="6" max="6" width="14.875" customWidth="1"/>
    <col min="7" max="7" width="9.125" style="1" bestFit="1" customWidth="1"/>
    <col min="8" max="8" width="12.75" style="1" customWidth="1"/>
    <col min="9" max="9" width="15" customWidth="1"/>
    <col min="10" max="10" width="19.375" customWidth="1"/>
    <col min="11" max="11" width="15" customWidth="1"/>
    <col min="12" max="12" width="13" customWidth="1"/>
    <col min="13" max="13" width="14.125" customWidth="1"/>
    <col min="14" max="14" width="7.375" customWidth="1"/>
    <col min="15" max="15" width="17.625" style="3" customWidth="1"/>
    <col min="16" max="16" width="14.875" customWidth="1"/>
    <col min="17" max="17" width="15.625" customWidth="1"/>
  </cols>
  <sheetData>
    <row r="1" spans="1:17" s="5" customFormat="1" ht="28.5" x14ac:dyDescent="0.2">
      <c r="A1" s="4" t="s">
        <v>0</v>
      </c>
      <c r="B1" s="4" t="s">
        <v>6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7</v>
      </c>
      <c r="H1" s="4" t="s">
        <v>27</v>
      </c>
      <c r="I1" s="4" t="s">
        <v>10</v>
      </c>
      <c r="J1" s="4" t="s">
        <v>12</v>
      </c>
      <c r="K1" s="4" t="s">
        <v>15</v>
      </c>
      <c r="L1" s="4" t="s">
        <v>11</v>
      </c>
      <c r="M1" s="4" t="s">
        <v>16</v>
      </c>
      <c r="N1" s="4" t="s">
        <v>17</v>
      </c>
      <c r="O1" s="4" t="s">
        <v>19</v>
      </c>
      <c r="P1" s="4" t="s">
        <v>20</v>
      </c>
      <c r="Q1" s="4" t="s">
        <v>21</v>
      </c>
    </row>
    <row r="2" spans="1:17" x14ac:dyDescent="0.2">
      <c r="A2" s="1" t="s">
        <v>1</v>
      </c>
      <c r="B2" s="1">
        <v>1514025.6467510499</v>
      </c>
      <c r="C2" s="1">
        <v>14410</v>
      </c>
      <c r="D2" s="1">
        <v>1588.51</v>
      </c>
      <c r="E2" s="1">
        <v>7783.87</v>
      </c>
      <c r="F2" s="1">
        <v>5124.57</v>
      </c>
      <c r="G2" s="1">
        <v>45130395</v>
      </c>
      <c r="H2" s="1">
        <v>12000</v>
      </c>
      <c r="I2" s="6" t="s">
        <v>8</v>
      </c>
      <c r="J2" s="6">
        <v>1476.82</v>
      </c>
      <c r="K2" s="1" t="s">
        <v>9</v>
      </c>
      <c r="L2" s="1" t="s">
        <v>14</v>
      </c>
      <c r="M2" s="1" t="s">
        <v>13</v>
      </c>
      <c r="N2" s="1" t="s">
        <v>25</v>
      </c>
      <c r="O2" s="2">
        <v>621.5</v>
      </c>
      <c r="P2" s="1" t="s">
        <v>26</v>
      </c>
      <c r="Q2" s="1">
        <v>410.1</v>
      </c>
    </row>
    <row r="3" spans="1:17" x14ac:dyDescent="0.2">
      <c r="A3" s="1" t="s">
        <v>2</v>
      </c>
      <c r="B3" s="1">
        <v>1526814.9687194976</v>
      </c>
      <c r="C3" s="1">
        <v>15715</v>
      </c>
      <c r="D3" s="1">
        <v>1683.72</v>
      </c>
      <c r="E3" s="1">
        <v>8330.0300000000007</v>
      </c>
      <c r="F3" s="1">
        <v>5798.73</v>
      </c>
      <c r="G3" s="1">
        <v>45321538</v>
      </c>
      <c r="H3" s="1">
        <v>13254</v>
      </c>
      <c r="I3" s="6">
        <v>15141.78</v>
      </c>
      <c r="J3" s="6" t="s">
        <v>32</v>
      </c>
      <c r="K3" s="1">
        <v>664.65</v>
      </c>
      <c r="L3" s="1">
        <v>12112.61</v>
      </c>
      <c r="M3" s="1">
        <v>759.39</v>
      </c>
      <c r="N3" s="1">
        <v>394.6</v>
      </c>
      <c r="O3" s="2" t="s">
        <v>22</v>
      </c>
      <c r="P3" s="1" t="s">
        <v>23</v>
      </c>
      <c r="Q3" s="1" t="s">
        <v>24</v>
      </c>
    </row>
    <row r="4" spans="1:17" x14ac:dyDescent="0.2">
      <c r="A4" s="1" t="s">
        <v>3</v>
      </c>
      <c r="B4" s="1">
        <v>1746281.3700517199</v>
      </c>
      <c r="C4" s="1">
        <v>16724</v>
      </c>
      <c r="D4" s="1">
        <v>1772.98</v>
      </c>
      <c r="E4" s="1">
        <v>8506.7900000000009</v>
      </c>
      <c r="F4" s="1">
        <v>6555.03</v>
      </c>
      <c r="G4" s="1">
        <v>45538962</v>
      </c>
      <c r="H4" s="1">
        <v>14489</v>
      </c>
      <c r="I4" s="6">
        <v>16731.810000000001</v>
      </c>
      <c r="J4" s="7">
        <v>2083.66</v>
      </c>
      <c r="K4" s="1">
        <v>683.59</v>
      </c>
      <c r="L4" s="1">
        <v>13063.4</v>
      </c>
      <c r="M4" s="1">
        <v>865.75</v>
      </c>
      <c r="N4" s="1">
        <v>549.4</v>
      </c>
      <c r="O4" s="2">
        <v>568.4</v>
      </c>
      <c r="P4" s="1">
        <v>3056</v>
      </c>
      <c r="Q4" s="1">
        <v>442</v>
      </c>
    </row>
    <row r="5" spans="1:17" x14ac:dyDescent="0.2">
      <c r="A5" s="1" t="s">
        <v>4</v>
      </c>
      <c r="B5" s="1">
        <v>1964521.0944722756</v>
      </c>
      <c r="C5" s="1">
        <v>18499</v>
      </c>
      <c r="D5" s="1">
        <v>1904.53</v>
      </c>
      <c r="E5" s="1">
        <v>8829.5400000000009</v>
      </c>
      <c r="F5" s="1">
        <v>7764.93</v>
      </c>
      <c r="G5" s="1">
        <v>45789480</v>
      </c>
      <c r="H5" s="1">
        <v>16040</v>
      </c>
      <c r="I5" s="6">
        <v>17695.650000000001</v>
      </c>
      <c r="J5" s="6">
        <v>2310.58</v>
      </c>
      <c r="K5" s="1">
        <v>721.28</v>
      </c>
      <c r="L5" s="1">
        <v>13838.5</v>
      </c>
      <c r="M5" s="1">
        <v>893.92</v>
      </c>
      <c r="N5" s="1" t="s">
        <v>18</v>
      </c>
      <c r="O5" s="2">
        <v>517.5</v>
      </c>
      <c r="P5" s="1">
        <v>3140.7</v>
      </c>
      <c r="Q5" s="1">
        <v>822.5</v>
      </c>
    </row>
    <row r="6" spans="1:17" x14ac:dyDescent="0.2">
      <c r="A6" s="1" t="s">
        <v>5</v>
      </c>
      <c r="B6" s="1">
        <v>2227119.9435542673</v>
      </c>
      <c r="C6" s="1">
        <v>20818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AA8A-88A3-42C3-8C7D-D3A5A0882F19}">
  <dimension ref="A1:Q10"/>
  <sheetViews>
    <sheetView tabSelected="1" workbookViewId="0">
      <selection activeCell="B19" sqref="B19"/>
    </sheetView>
  </sheetViews>
  <sheetFormatPr defaultRowHeight="14.25" x14ac:dyDescent="0.2"/>
  <cols>
    <col min="1" max="1" width="7.375" bestFit="1" customWidth="1"/>
    <col min="2" max="2" width="12.75" bestFit="1" customWidth="1"/>
    <col min="3" max="3" width="7.125" bestFit="1" customWidth="1"/>
    <col min="9" max="9" width="9.375" bestFit="1" customWidth="1"/>
    <col min="10" max="11" width="9.125" bestFit="1" customWidth="1"/>
    <col min="12" max="12" width="9.375" bestFit="1" customWidth="1"/>
    <col min="13" max="17" width="9.125" bestFit="1" customWidth="1"/>
  </cols>
  <sheetData>
    <row r="1" spans="1:17" ht="42.75" x14ac:dyDescent="0.2">
      <c r="A1" s="4" t="s">
        <v>0</v>
      </c>
      <c r="B1" s="4" t="s">
        <v>6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7</v>
      </c>
      <c r="H1" s="4" t="s">
        <v>37</v>
      </c>
      <c r="I1" s="4" t="s">
        <v>38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17</v>
      </c>
      <c r="O1" s="4" t="s">
        <v>42</v>
      </c>
      <c r="P1" s="4" t="s">
        <v>43</v>
      </c>
      <c r="Q1" s="4" t="s">
        <v>44</v>
      </c>
    </row>
    <row r="2" spans="1:17" x14ac:dyDescent="0.2">
      <c r="A2" s="1" t="s">
        <v>1</v>
      </c>
      <c r="B2" s="1">
        <v>1514025.6467510499</v>
      </c>
      <c r="C2" s="1">
        <v>14410</v>
      </c>
      <c r="D2" s="1">
        <v>1588.51</v>
      </c>
      <c r="E2" s="1">
        <v>7783.87</v>
      </c>
      <c r="F2" s="1">
        <v>5124.57</v>
      </c>
      <c r="G2" s="1">
        <v>45130395</v>
      </c>
      <c r="H2" s="1">
        <v>12000</v>
      </c>
      <c r="I2" s="1">
        <v>13842.95</v>
      </c>
      <c r="J2" s="1">
        <v>1476.82</v>
      </c>
      <c r="K2" s="1">
        <v>612.48</v>
      </c>
      <c r="L2" s="1">
        <v>11569.65</v>
      </c>
      <c r="M2" s="1">
        <v>676.67</v>
      </c>
      <c r="N2" s="1">
        <v>295.60000000000002</v>
      </c>
      <c r="O2" s="1">
        <v>621.5</v>
      </c>
      <c r="P2" s="1">
        <v>2807</v>
      </c>
      <c r="Q2" s="1">
        <v>410.1</v>
      </c>
    </row>
    <row r="3" spans="1:17" x14ac:dyDescent="0.2">
      <c r="A3" s="1" t="s">
        <v>2</v>
      </c>
      <c r="B3" s="1">
        <v>1526814.9687194976</v>
      </c>
      <c r="C3" s="1">
        <v>15715</v>
      </c>
      <c r="D3" s="1">
        <v>1683.72</v>
      </c>
      <c r="E3" s="1">
        <v>8330.0300000000007</v>
      </c>
      <c r="F3" s="1">
        <v>5798.73</v>
      </c>
      <c r="G3" s="1">
        <v>45321538</v>
      </c>
      <c r="H3" s="1">
        <v>13254</v>
      </c>
      <c r="I3" s="1">
        <v>15141.78</v>
      </c>
      <c r="J3" s="1">
        <v>1627.7</v>
      </c>
      <c r="K3" s="1">
        <v>664.65</v>
      </c>
      <c r="L3" s="1">
        <v>12112.61</v>
      </c>
      <c r="M3" s="1">
        <v>759.39</v>
      </c>
      <c r="N3" s="1">
        <v>394.6</v>
      </c>
      <c r="O3" s="1">
        <v>577.29999999999995</v>
      </c>
      <c r="P3" s="1">
        <v>2939</v>
      </c>
      <c r="Q3" s="1">
        <v>434.2</v>
      </c>
    </row>
    <row r="4" spans="1:17" x14ac:dyDescent="0.2">
      <c r="A4" s="1" t="s">
        <v>3</v>
      </c>
      <c r="B4" s="1">
        <v>1746281.3700517199</v>
      </c>
      <c r="C4" s="1">
        <v>16724</v>
      </c>
      <c r="D4" s="1">
        <v>1772.98</v>
      </c>
      <c r="E4" s="1">
        <v>8506.7900000000009</v>
      </c>
      <c r="F4" s="1">
        <v>6555.03</v>
      </c>
      <c r="G4" s="1">
        <v>45538962</v>
      </c>
      <c r="H4" s="1">
        <v>14489</v>
      </c>
      <c r="I4" s="1">
        <v>16731.810000000001</v>
      </c>
      <c r="J4" s="1">
        <v>2083.66</v>
      </c>
      <c r="K4" s="1">
        <v>683.59</v>
      </c>
      <c r="L4" s="1">
        <v>13063.4</v>
      </c>
      <c r="M4" s="1">
        <v>865.75</v>
      </c>
      <c r="N4" s="1">
        <v>549.4</v>
      </c>
      <c r="O4" s="1">
        <v>568.4</v>
      </c>
      <c r="P4" s="1">
        <v>3056</v>
      </c>
      <c r="Q4" s="1">
        <v>442</v>
      </c>
    </row>
    <row r="5" spans="1:17" x14ac:dyDescent="0.2">
      <c r="A5" s="1" t="s">
        <v>4</v>
      </c>
      <c r="B5" s="1">
        <v>1964521.0944722756</v>
      </c>
      <c r="C5" s="1">
        <v>18499</v>
      </c>
      <c r="D5" s="1">
        <v>1904.53</v>
      </c>
      <c r="E5" s="1">
        <v>8829.5400000000009</v>
      </c>
      <c r="F5" s="1">
        <v>7764.93</v>
      </c>
      <c r="G5" s="1">
        <v>45789480</v>
      </c>
      <c r="H5" s="1">
        <v>16040</v>
      </c>
      <c r="I5" s="1">
        <v>17695.650000000001</v>
      </c>
      <c r="J5" s="1">
        <v>2310.58</v>
      </c>
      <c r="K5" s="1">
        <v>721.28</v>
      </c>
      <c r="L5" s="1">
        <v>13838.5</v>
      </c>
      <c r="M5" s="1">
        <v>893.92</v>
      </c>
      <c r="N5" s="1">
        <v>386.5</v>
      </c>
      <c r="O5" s="1">
        <v>517.5</v>
      </c>
      <c r="P5" s="1">
        <v>3140.7</v>
      </c>
      <c r="Q5" s="1">
        <v>822.5</v>
      </c>
    </row>
    <row r="6" spans="1:17" x14ac:dyDescent="0.2">
      <c r="I6" s="1"/>
      <c r="J6" s="1"/>
      <c r="K6" s="1"/>
      <c r="L6" s="1"/>
      <c r="M6" s="1"/>
      <c r="N6" s="1"/>
      <c r="O6" s="1"/>
      <c r="P6" s="1"/>
      <c r="Q6" s="1"/>
    </row>
    <row r="8" spans="1:17" x14ac:dyDescent="0.2">
      <c r="B8">
        <f>(B3-B2)/B2</f>
        <v>8.4472294084927003E-3</v>
      </c>
      <c r="C8">
        <f>(C3-C2)/C2</f>
        <v>9.0562109646079109E-2</v>
      </c>
      <c r="D8">
        <f>(D3-D2)/D2</f>
        <v>5.9936670212966892E-2</v>
      </c>
      <c r="E8">
        <f t="shared" ref="E8:H8" si="0">(E3-E2)/E2</f>
        <v>7.0165611707287093E-2</v>
      </c>
      <c r="F8">
        <f t="shared" si="0"/>
        <v>0.13155445237356497</v>
      </c>
      <c r="G8">
        <f t="shared" si="0"/>
        <v>4.2353495908910169E-3</v>
      </c>
      <c r="H8">
        <f t="shared" si="0"/>
        <v>0.1045</v>
      </c>
      <c r="I8">
        <f>(I3-I2)/I2</f>
        <v>9.3826099205732871E-2</v>
      </c>
      <c r="J8">
        <f>(J3-J2)/J2</f>
        <v>0.10216546363131601</v>
      </c>
      <c r="K8">
        <f>(K3-K2)/K2</f>
        <v>8.5178291536050083E-2</v>
      </c>
      <c r="L8">
        <f>(L3-L2)/L2</f>
        <v>4.6929682401801349E-2</v>
      </c>
      <c r="M8">
        <f t="shared" ref="M8:Q8" si="1">(M3-M2)/M2</f>
        <v>0.12224570322313688</v>
      </c>
      <c r="N8">
        <f t="shared" si="1"/>
        <v>0.33491204330175911</v>
      </c>
      <c r="O8">
        <f t="shared" si="1"/>
        <v>-7.1118262268704824E-2</v>
      </c>
      <c r="P8">
        <f t="shared" si="1"/>
        <v>4.7025293908086928E-2</v>
      </c>
      <c r="Q8">
        <f t="shared" si="1"/>
        <v>5.8766154596439808E-2</v>
      </c>
    </row>
    <row r="9" spans="1:17" x14ac:dyDescent="0.2">
      <c r="B9">
        <f t="shared" ref="B9:Q10" si="2">(B4-B3)/B3</f>
        <v>0.14374132152783614</v>
      </c>
      <c r="C9">
        <f t="shared" si="2"/>
        <v>6.4206172446706969E-2</v>
      </c>
      <c r="D9">
        <f t="shared" si="2"/>
        <v>5.3013565200864747E-2</v>
      </c>
      <c r="E9">
        <f t="shared" si="2"/>
        <v>2.1219611453980384E-2</v>
      </c>
      <c r="F9">
        <f t="shared" si="2"/>
        <v>0.13042511032588175</v>
      </c>
      <c r="G9">
        <f t="shared" si="2"/>
        <v>4.7973658793309263E-3</v>
      </c>
      <c r="H9">
        <f t="shared" si="2"/>
        <v>9.3179417534329262E-2</v>
      </c>
      <c r="I9">
        <f t="shared" si="2"/>
        <v>0.10500945067224597</v>
      </c>
      <c r="J9">
        <f t="shared" si="2"/>
        <v>0.28012533022055647</v>
      </c>
      <c r="K9">
        <f t="shared" si="2"/>
        <v>2.8496201008049431E-2</v>
      </c>
      <c r="L9">
        <f t="shared" si="2"/>
        <v>7.8495881564749376E-2</v>
      </c>
      <c r="M9">
        <f t="shared" si="2"/>
        <v>0.14005978482729561</v>
      </c>
      <c r="N9">
        <f t="shared" si="2"/>
        <v>0.39229599594526088</v>
      </c>
      <c r="O9">
        <f t="shared" si="2"/>
        <v>-1.5416594491598785E-2</v>
      </c>
      <c r="P9">
        <f t="shared" si="2"/>
        <v>3.980945899965975E-2</v>
      </c>
      <c r="Q9">
        <f t="shared" si="2"/>
        <v>1.7964071856287452E-2</v>
      </c>
    </row>
    <row r="10" spans="1:17" x14ac:dyDescent="0.2">
      <c r="B10">
        <f t="shared" si="2"/>
        <v>0.1249739750783071</v>
      </c>
      <c r="C10">
        <f t="shared" si="2"/>
        <v>0.1061348959579048</v>
      </c>
      <c r="D10">
        <f t="shared" si="2"/>
        <v>7.4197114462656061E-2</v>
      </c>
      <c r="E10">
        <f t="shared" si="2"/>
        <v>3.794028064640128E-2</v>
      </c>
      <c r="F10">
        <f t="shared" si="2"/>
        <v>0.18457581429833281</v>
      </c>
      <c r="G10">
        <f t="shared" si="2"/>
        <v>5.5011794076465772E-3</v>
      </c>
      <c r="H10">
        <f t="shared" si="2"/>
        <v>0.10704672510180137</v>
      </c>
      <c r="I10">
        <f t="shared" si="2"/>
        <v>5.7605244142743678E-2</v>
      </c>
      <c r="J10">
        <f t="shared" si="2"/>
        <v>0.10890452377067281</v>
      </c>
      <c r="K10">
        <f t="shared" si="2"/>
        <v>5.5135388171272164E-2</v>
      </c>
      <c r="L10">
        <f t="shared" si="2"/>
        <v>5.9333710978765129E-2</v>
      </c>
      <c r="M10">
        <f t="shared" si="2"/>
        <v>3.2538261622870296E-2</v>
      </c>
      <c r="N10">
        <f t="shared" si="2"/>
        <v>-0.29650527848562064</v>
      </c>
      <c r="O10">
        <f t="shared" si="2"/>
        <v>-8.9549612948627691E-2</v>
      </c>
      <c r="P10">
        <f t="shared" si="2"/>
        <v>2.7715968586387377E-2</v>
      </c>
      <c r="Q10">
        <f t="shared" si="2"/>
        <v>0.86085972850678738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4B69-F260-4AAD-967A-6B736DF0F39B}">
  <dimension ref="A1:Q4"/>
  <sheetViews>
    <sheetView workbookViewId="0">
      <selection activeCell="B2" sqref="B2"/>
    </sheetView>
  </sheetViews>
  <sheetFormatPr defaultRowHeight="14.25" x14ac:dyDescent="0.2"/>
  <sheetData>
    <row r="1" spans="1:17" ht="42.75" x14ac:dyDescent="0.2">
      <c r="A1" s="4" t="s">
        <v>0</v>
      </c>
      <c r="B1" s="4" t="s">
        <v>6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7</v>
      </c>
      <c r="H1" s="4" t="s">
        <v>37</v>
      </c>
      <c r="I1" s="4" t="s">
        <v>38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17</v>
      </c>
      <c r="O1" s="4" t="s">
        <v>42</v>
      </c>
      <c r="P1" s="4" t="s">
        <v>43</v>
      </c>
      <c r="Q1" s="4" t="s">
        <v>44</v>
      </c>
    </row>
    <row r="2" spans="1:17" x14ac:dyDescent="0.2">
      <c r="A2" s="1" t="s">
        <v>2</v>
      </c>
      <c r="B2">
        <v>8.4472294084927003E-3</v>
      </c>
      <c r="C2">
        <v>9.0562109646079109E-2</v>
      </c>
      <c r="D2">
        <v>5.9936670212966892E-2</v>
      </c>
      <c r="E2">
        <v>7.0165611707287093E-2</v>
      </c>
      <c r="F2">
        <v>0.13155445237356497</v>
      </c>
      <c r="G2">
        <v>4.2353495908910169E-3</v>
      </c>
      <c r="H2">
        <v>0.1045</v>
      </c>
      <c r="I2">
        <v>9.3826099205732871E-2</v>
      </c>
      <c r="J2">
        <v>0.10216546363131601</v>
      </c>
      <c r="K2">
        <v>8.5178291536050083E-2</v>
      </c>
      <c r="L2">
        <v>4.6929682401801349E-2</v>
      </c>
      <c r="M2">
        <v>0.12224570322313688</v>
      </c>
      <c r="N2">
        <v>0.33491204330175911</v>
      </c>
      <c r="O2">
        <v>-7.1118262268704824E-2</v>
      </c>
      <c r="P2">
        <v>4.7025293908086928E-2</v>
      </c>
      <c r="Q2">
        <v>5.8766154596439808E-2</v>
      </c>
    </row>
    <row r="3" spans="1:17" x14ac:dyDescent="0.2">
      <c r="A3" s="1" t="s">
        <v>3</v>
      </c>
      <c r="B3">
        <v>0.14374132152783614</v>
      </c>
      <c r="C3">
        <v>6.4206172446706969E-2</v>
      </c>
      <c r="D3">
        <v>5.3013565200864747E-2</v>
      </c>
      <c r="E3">
        <v>2.1219611453980384E-2</v>
      </c>
      <c r="F3">
        <v>0.13042511032588175</v>
      </c>
      <c r="G3">
        <v>4.7973658793309263E-3</v>
      </c>
      <c r="H3">
        <v>9.3179417534329262E-2</v>
      </c>
      <c r="I3">
        <v>0.10500945067224597</v>
      </c>
      <c r="J3">
        <v>0.28012533022055647</v>
      </c>
      <c r="K3">
        <v>2.8496201008049431E-2</v>
      </c>
      <c r="L3">
        <v>7.8495881564749376E-2</v>
      </c>
      <c r="M3">
        <v>0.14005978482729561</v>
      </c>
      <c r="N3">
        <v>0.39229599594526088</v>
      </c>
      <c r="O3">
        <v>-1.5416594491598785E-2</v>
      </c>
      <c r="P3">
        <v>3.980945899965975E-2</v>
      </c>
      <c r="Q3">
        <v>1.7964071856287452E-2</v>
      </c>
    </row>
    <row r="4" spans="1:17" x14ac:dyDescent="0.2">
      <c r="A4" s="1" t="s">
        <v>4</v>
      </c>
      <c r="B4">
        <v>0.1249739750783071</v>
      </c>
      <c r="C4">
        <v>0.1061348959579048</v>
      </c>
      <c r="D4">
        <v>7.4197114462656061E-2</v>
      </c>
      <c r="E4">
        <v>3.794028064640128E-2</v>
      </c>
      <c r="F4">
        <v>0.18457581429833281</v>
      </c>
      <c r="G4">
        <v>5.5011794076465772E-3</v>
      </c>
      <c r="H4">
        <v>0.10704672510180137</v>
      </c>
      <c r="I4">
        <v>5.7605244142743678E-2</v>
      </c>
      <c r="J4">
        <v>0.10890452377067281</v>
      </c>
      <c r="K4">
        <v>5.5135388171272164E-2</v>
      </c>
      <c r="L4">
        <v>5.9333710978765129E-2</v>
      </c>
      <c r="M4">
        <v>3.2538261622870296E-2</v>
      </c>
      <c r="N4">
        <v>-0.29650527848562064</v>
      </c>
      <c r="O4">
        <v>-8.9549612948627691E-2</v>
      </c>
      <c r="P4">
        <v>2.7715968586387377E-2</v>
      </c>
      <c r="Q4">
        <v>0.86085972850678738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2018-12-17T08:19:19Z</dcterms:modified>
</cp:coreProperties>
</file>