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ing" sheetId="1" r:id="rId4"/>
    <sheet state="visible" name="새로운 아이디어 &amp; 토론할 내용" sheetId="2" r:id="rId5"/>
    <sheet state="visible" name="관련 사이트 리스트" sheetId="3" r:id="rId6"/>
    <sheet state="visible" name="간트 차트" sheetId="4" r:id="rId7"/>
    <sheet state="visible" name="DEV Commandments(개발 신조)" sheetId="5" r:id="rId8"/>
    <sheet state="visible" name="Past Debate Lis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9">
      <text>
        <t xml:space="preserve">하이퍼 파라미터 최적화 튜닝 및 전이학습용모델이면 파인튜닝 권장 ,
원본 학습 데이터에서 부트스트랩 샘플(중복 허용으로 무작위 추출한 서브셋)을 생성한후 각 부트스트랩 샘플에 대해 독립적인 딥러닝 모델(ResNet50, EfficientNet, VGG16)을 학습시킨 다음 딥러닝에서 배깅{오버피팅해결}을 적용 후 결과를 추가하면 다양한 모델들의 예측을 결합하여 전체적인 성능을 향상시키는 앙상블 작업이 구현됩니다.  참고하세요
	-YeongA kim</t>
      </text>
    </comment>
  </commentList>
</comments>
</file>

<file path=xl/sharedStrings.xml><?xml version="1.0" encoding="utf-8"?>
<sst xmlns="http://schemas.openxmlformats.org/spreadsheetml/2006/main" count="603" uniqueCount="347">
  <si>
    <t>Milestones &amp; Sprints &amp; To-Do List</t>
  </si>
  <si>
    <t>Originator</t>
  </si>
  <si>
    <t>Assignee</t>
  </si>
  <si>
    <t>Issue No</t>
  </si>
  <si>
    <t>✓</t>
  </si>
  <si>
    <t>Note</t>
  </si>
  <si>
    <t>In Progress</t>
  </si>
  <si>
    <t>Milestone - Tech Stack ( 기술 스택 )</t>
  </si>
  <si>
    <t>주제 선정 완료 - '반려동물 질병체크'</t>
  </si>
  <si>
    <t>ALL</t>
  </si>
  <si>
    <t>-</t>
  </si>
  <si>
    <t>MLflow 적용?</t>
  </si>
  <si>
    <t>최성림</t>
  </si>
  <si>
    <t>Colab vs Jupyter Notebook</t>
  </si>
  <si>
    <t>Tensorflow vs Pytorch - 모두가 같이 개발하려면 Tensorflow하기로 결정.</t>
  </si>
  <si>
    <t>GitHub 강의 하기</t>
  </si>
  <si>
    <t>장진형</t>
  </si>
  <si>
    <t>container로 개발환경 맞추기</t>
  </si>
  <si>
    <t>DataEngineer 파트(hadoop, spark, Airflow) 파이프라인 설계</t>
  </si>
  <si>
    <t>추후 지속적인 업데이트 필요</t>
  </si>
  <si>
    <t>Milestone - Data Preprocessing ( 데이터 전처리 )</t>
  </si>
  <si>
    <t>Raw 이미지 파일들 리사이징</t>
  </si>
  <si>
    <t>모델 만드는게 힘들다면, 주요 질병으로 축소</t>
  </si>
  <si>
    <t>결막염 | 백내장</t>
  </si>
  <si>
    <t>Milestone - Data Science ( 데이터 사이언스 )</t>
  </si>
  <si>
    <t>새로운 학습 방법 찾기</t>
  </si>
  <si>
    <t>X</t>
  </si>
  <si>
    <t>강아지-안검내반증 - tensorflow의 resnet50- acc 94%, vgg16-89%</t>
  </si>
  <si>
    <t>vgg-16도 해볼예정,  resnet18도 해볼예정 , pytorch로도 해보기</t>
  </si>
  <si>
    <t>O</t>
  </si>
  <si>
    <t>강아지-결막염 - tensorflow의 efficientnet b0 - acc 99%</t>
  </si>
  <si>
    <t>박재영</t>
  </si>
  <si>
    <t xml:space="preserve">fast-ai(Resnet18) 99% </t>
  </si>
  <si>
    <t>눈동자만 보이는 경우, 엄청 심각한 상황이 아니면 정상으로 판별하고 있음 | epoch=1</t>
  </si>
  <si>
    <t>강아지-백내장 - pytorch efficientnet b0 - acc 94%</t>
  </si>
  <si>
    <t>사전 훈련 모델 사용</t>
  </si>
  <si>
    <t>강아지-궤양성각막질환</t>
  </si>
  <si>
    <t>민지현</t>
  </si>
  <si>
    <t>vgg 16 / Resnet50 / EfficientNet</t>
  </si>
  <si>
    <t>강아지-비궤양성각막질환</t>
  </si>
  <si>
    <t>400*400 &gt; 224*224</t>
  </si>
  <si>
    <t>강아지-안검종양 - tensorflow resnet50 - acc 98%</t>
  </si>
  <si>
    <t>이서은</t>
  </si>
  <si>
    <t>강아지-색소침착성각막염 - tensorflow resnet50 - acc 99%</t>
  </si>
  <si>
    <t>강아지-안검염</t>
  </si>
  <si>
    <t>강아지-유루증</t>
  </si>
  <si>
    <t>정겨운</t>
  </si>
  <si>
    <t>강아지-핵경화</t>
  </si>
  <si>
    <t>고양이-안구 질환 데이터</t>
  </si>
  <si>
    <t>모델이 너무 많이 나오니까 모델을 결합할 수 있는 방안 모색</t>
  </si>
  <si>
    <t>질병마다 모델을 만드니까 모델이 정상눈인 지 아닌 지에 대한 판별하는 모델이 됨. 즉, 질병마다의 특징을 잡았다기 보단, 정상눈인지 여부를 체크하는 모두 비슷한 모델이 된 상태.</t>
  </si>
  <si>
    <t>주제 축소</t>
  </si>
  <si>
    <t>결막염, 백내장, 정상 3가지 클래스로 구성된 softmax</t>
  </si>
  <si>
    <t>로컬에서 환경 조성 후 딥러닝 훈련 시도</t>
  </si>
  <si>
    <t xml:space="preserve">cuda와 연결이 되는 그래픽카드를 추가 구매하는 것을 고려중 </t>
  </si>
  <si>
    <t>백내장, 결막염 모델:</t>
  </si>
  <si>
    <t>백내장+결막염 데이터 기반으로 Resnet50 모델 수행 결과 , 백내장, 정상 이미지 잘 판별됨</t>
  </si>
  <si>
    <t>백내장, 결막염 모델: tf - resnet50 90.93%</t>
  </si>
  <si>
    <t>겨운님 &amp; 성림님 코드에 증강 추가</t>
  </si>
  <si>
    <t>백내장, 결막염 모델: tensorflow - efficientnet b0 90.91%</t>
  </si>
  <si>
    <t>백내장, 결막염 모델: tensorflow - VGG16 85.54%</t>
  </si>
  <si>
    <t>모델 개발 잠정적으로 종료. 최종 모델 확정.</t>
  </si>
  <si>
    <t xml:space="preserve">선택된 모델 (지도학습 + 전이학습) ResNet50 </t>
  </si>
  <si>
    <t>하이퍼 파라미터의 최적화를 시각적으로 구현하는 라이브러리로 검증하기</t>
  </si>
  <si>
    <t>optuna를 이용하여 하이퍼 파라미터 튜닝 및 시각화
레이어(2048, 1024, 4096), 옵티마이저(adam, adamw, sgd), 옵티마이저별 lr (1e-5~1e-2)</t>
  </si>
  <si>
    <t>best_param={'num_hidden_units': 1024, 'optimizer': 'adamw', 'learning_rate': 0.001100815494876212} -&gt; val_acc: 0.9046934843063354 / test_acc:  0.90495 / test_loss: 0.228</t>
  </si>
  <si>
    <t>vgg16, efficientnet 다시 돌리기</t>
  </si>
  <si>
    <t>vgg16 test_acc: 0.8595, test_loss: 0.30881 / efficientnet test_acc: 0.8724, test_loss: 0.30549</t>
  </si>
  <si>
    <t>고양이 모델 만들기 + optuna</t>
  </si>
  <si>
    <t>test_acc: 91</t>
  </si>
  <si>
    <t>Milestone - Data Engineering ( 데이터 엔지니어링 )</t>
  </si>
  <si>
    <t>EC2 자바 찾기 및 Hadoop 환경 설정</t>
  </si>
  <si>
    <t>Hadoop WordCount 예제 통과하기</t>
  </si>
  <si>
    <t>Hadoop 다중 분산 서버 구성하기</t>
  </si>
  <si>
    <t>HDFS browser 를 메인 PC에서 띄우기</t>
  </si>
  <si>
    <t>강사님 도움으로 완료</t>
  </si>
  <si>
    <t>Spark 접목</t>
  </si>
  <si>
    <t>cluster 셋업 중 spark가 hdfs에 연결하지 못하는 오류 발생. namenode 잡는데 문제가 생긴것 같은데, 이론상 잘 구성됐다면, yarn에 종속되어 namenode를 알 수 있을텐데.. 이유를 확인해야함</t>
  </si>
  <si>
    <t>spark설치를 위한 python3.10.12설치를 위한 파일 컴파일을 위한 종속패키지들 설치</t>
  </si>
  <si>
    <t>Kafka 접목</t>
  </si>
  <si>
    <t>Kafka stream과 spark streaming 연결</t>
  </si>
  <si>
    <t>AWS 웹에서 파일 받기</t>
  </si>
  <si>
    <t>Milestone - Complete Backend ( 백엔드 )</t>
  </si>
  <si>
    <t>동물 병원 추천 시스템 (가까운 거리로, 별점순으로)</t>
  </si>
  <si>
    <t>민지현,박재영,장진형</t>
  </si>
  <si>
    <t>지도 API 적용. - (별점을 가져오기 위해 구글지도 사용.)</t>
  </si>
  <si>
    <t>장진형, 박재영</t>
  </si>
  <si>
    <t>네이버 지도와 카카오 지도는 별점 가져오기가 안 됨.</t>
  </si>
  <si>
    <t>지도 API key를 json으로 관리</t>
  </si>
  <si>
    <t>지도 안에 검색된 병원들 나열되게 하기</t>
  </si>
  <si>
    <t>지도에서 검색된 병원들에 접근해서 데이터 가져오기</t>
  </si>
  <si>
    <t>지도에서 동물병원 검색이 안되는 현상 수정하기</t>
  </si>
  <si>
    <t>민지현, 박재영</t>
  </si>
  <si>
    <t>지도 검색된 동물병원 거리순 정렬</t>
  </si>
  <si>
    <t>지도 검색된 동물병원 별점순 정렬</t>
  </si>
  <si>
    <t>지도에 팝업 혹은 다른 방법으로 동물병원 정보 표시하기</t>
  </si>
  <si>
    <t>지도에서 현재 위치를 실제 내 위치 정보를 표시하도록 바꾸기</t>
  </si>
  <si>
    <t>지도에 현재 내 위치 표시하기 &amp; 현재 클릭한 병원 컬러 강조</t>
  </si>
  <si>
    <t>지도에 병원리스트가 초기화 안 되는 문제, 병원 리스트가 무한대로 덧 붙여지는
문제, 병원리스트 더보기 하면 재정렬 안 되는 문제, 버튼 좌우로 정렬, curLocation
이function으로 들어와서 기존의 거리 계산 함수가 작동 안 하는 문제</t>
  </si>
  <si>
    <t>63,65,69</t>
  </si>
  <si>
    <t>펫보험 광고 시스템</t>
  </si>
  <si>
    <t>민지현, 이서은</t>
  </si>
  <si>
    <t>main 플로팅 배너 생성</t>
  </si>
  <si>
    <t>main 플로팅 배너 -&gt; 가로 배너 수정</t>
  </si>
  <si>
    <t>sumbit 버튼을 누른 후 광고가 뜨도록 수정</t>
  </si>
  <si>
    <t>left sidebar 플로팅 배너 생성</t>
  </si>
  <si>
    <t>utils.py 의 grad_cam 함수 완성하기</t>
  </si>
  <si>
    <t>박재영, 최성림</t>
  </si>
  <si>
    <t>grad_cam 함수 추가</t>
  </si>
  <si>
    <t>utils.py 의 predict 함수 완성하기</t>
  </si>
  <si>
    <t>고양이 모델 추가</t>
  </si>
  <si>
    <t>Milestone - Complete Frontend ( 프론트엔드)</t>
  </si>
  <si>
    <t>웹페이지 결과물 스케치 아웃</t>
  </si>
  <si>
    <t>웹페이지 Django와 연결하기</t>
  </si>
  <si>
    <t>최성림, 이서은</t>
  </si>
  <si>
    <t>웹페이지 정리</t>
  </si>
  <si>
    <t>정겨운, 최성림</t>
  </si>
  <si>
    <t xml:space="preserve">dropdown 삭제,left sidebar 블로그 형식처럼 수정중 </t>
  </si>
  <si>
    <t xml:space="preserve">왈니스 서비스 간략설명 이미지 편집 </t>
  </si>
  <si>
    <t>웹페이지 상 이미지 업로드 공간 편집</t>
  </si>
  <si>
    <t>이미지 업로드 후 결과 디스플레이 구성</t>
  </si>
  <si>
    <t>이미지 업로드 창 생성 및 구성</t>
  </si>
  <si>
    <t>사용자가 첨부한 이미지를 받고 웹페이지에 띄우기</t>
  </si>
  <si>
    <t>72, 74</t>
  </si>
  <si>
    <t>각 질병에 따른 진단 결과 출력 완성하기</t>
  </si>
  <si>
    <t>78, 80</t>
  </si>
  <si>
    <t>분석 중 안내 메세지 추가</t>
  </si>
  <si>
    <t>페이지 위치 포커싱 추가</t>
  </si>
  <si>
    <t>질병 정보 추가</t>
  </si>
  <si>
    <t>일부 버튼 스타일 변경</t>
  </si>
  <si>
    <t>Milestone - Deploying Service ( 서비스 )</t>
  </si>
  <si>
    <t>웹페이지 출시. 모바일 반응형이면 굳굳</t>
  </si>
  <si>
    <t>Milestone - Documents ( 문서화 )</t>
  </si>
  <si>
    <t>4.6 멘토링 대비 발표자료 만들기</t>
  </si>
  <si>
    <t>중간발표 ppt 제작 중 - 목차 중 특히 3,4 번 내용에 대한 이미지 보강 필요</t>
  </si>
  <si>
    <t>4.19 최종 발표 대비 발표자료 만들기</t>
  </si>
  <si>
    <t>새로운 아이디어 &amp; 토론할 내용</t>
  </si>
  <si>
    <t>모델 깎기</t>
  </si>
  <si>
    <t>필요한 라이브러리들 requirements로 만들어 놓기</t>
  </si>
  <si>
    <t>colab에서 발생한 여러문제 해결방안 (gpu할당 문제, 런타임 연결 문제 등)</t>
  </si>
  <si>
    <t>로컬에서 환경을 조성하여 훈련하는 것을 고려중</t>
  </si>
  <si>
    <t>epoch를 1로 설정하여 가볍게 확인</t>
  </si>
  <si>
    <t>A 질병 모델에 B 질병 positive 이미지를 넣으면 A 질병 positive라고 결과가 나옴</t>
  </si>
  <si>
    <t>문제 사항
1. 학습 데이터의 신뢰도가 떨어짐.
    같은 질병을 갖고 있기 때문인지는 확신 못 하지만, 같은 사진이 여러 질병에 중복되어 있음.
2. 질병마다 학습하니까 오진하는 경우가 잦음.
0. colab이 터진다.</t>
  </si>
  <si>
    <t>대안
1안. 다른 안구 데이터를 찾는다.
2안. 질병을 극단적으로 축소한다. (한 두개로) + 남는 개발력으로 모델의 특징 추출 방법을 시각화해서 보여준다.
3안. 학습하는 방법을 바꿔서 해결할 수 있는지 찾아 본다.
4안. 주제를  바꾼다.</t>
  </si>
  <si>
    <t>고양이 질병 모델?</t>
  </si>
  <si>
    <t>고양이는 이미지 수가 적어서 강사님 피드백 반영하여 실천해볼수 있을 듯!</t>
  </si>
  <si>
    <t xml:space="preserve">웹사이트상 광고가 들어갈 위치 </t>
  </si>
  <si>
    <t>홈 화면에서는 스크롤을 조금 내려야 광고를 확인할 수 있도록 광고의 위치를 변경, 고정 해놓으면 좋을 것 같습니다</t>
  </si>
  <si>
    <t>관련 사이트 리스트</t>
  </si>
  <si>
    <t>찾은 사람</t>
  </si>
  <si>
    <t>비고</t>
  </si>
  <si>
    <t>https://docs.google.com/spreadsheets/d/1Z3hYtTbeO-djf3nFdeJMO8Uqi1tjdQPPfmUQ5zoNVMc/edit#gid=1234664978</t>
  </si>
  <si>
    <t>멘토링 상담 예약</t>
  </si>
  <si>
    <t>https://docs.google.com/forms/d/e/1FAIpQLSdn-Ia8yEaTGYfue5VkxdNW_o47CgMeSSP1MPrzBVMrPDm70g/viewform</t>
  </si>
  <si>
    <t>프로젝트 동의서 ~3.6</t>
  </si>
  <si>
    <t>https://github.com/SunTera/Petom?tab=readme-ov-file</t>
  </si>
  <si>
    <t>반려동물 피부질환 탐지 (Petom)</t>
  </si>
  <si>
    <t>https://velog.io/@stilltravel/AIcateyedisease</t>
  </si>
  <si>
    <t>반려묘 안구질환 분석 사례 (ResNet)</t>
  </si>
  <si>
    <t>https://www.bigdata-map.kr/search/61378192</t>
  </si>
  <si>
    <t>동물병원 데이터</t>
  </si>
  <si>
    <t>https://aihub.or.kr/aihubdata/data/view.do?currMenu=115&amp;topMenu=100&amp;aihubDataSe=data&amp;dataSetSn=562</t>
  </si>
  <si>
    <t>반려동물 안구 질환 데이터</t>
  </si>
  <si>
    <t>https://aihub.or.kr/aihubdata/data/view.do?currMenu=115&amp;topMenu=100&amp;aihubDataSe=data&amp;dataSetSn=561</t>
  </si>
  <si>
    <t>반려동물 피부 질환 데이터</t>
  </si>
  <si>
    <t>https://aihub.or.kr/aihubdata/data/view.do?currMenu=115&amp;topMenu=100&amp;aihubDataSe=data&amp;dataSetSn=71520</t>
  </si>
  <si>
    <t>반려견, 반려묘 건강정보 데이터</t>
  </si>
  <si>
    <t>https://github.com/DatathonInfo/MISOChallenge-pet/tree/main/baseline</t>
  </si>
  <si>
    <t>반려동물 안구 및 피부 질환 데이터톤 베이스라인코드</t>
  </si>
  <si>
    <t>https://python-28.slack.com/files/U063BQCCT46/F06MR6JLUEA/cnn_based_diagnosis_models_for_canin_ulcerative_keratits.pdf</t>
  </si>
  <si>
    <t>안구 증상 진단 어플 개발한 회사의 교수진이 만든 학습 모델 리포트 자료입니다.</t>
  </si>
  <si>
    <t>https://m.riss.kr/search/detail/ssoSkipDetailView.do?p_mat_type=be54d9b8bc7cdb09&amp;control_no=6c96afc0702f2b7fffe0bdc3ef48d419#redirect</t>
  </si>
  <si>
    <t>반려동물 피부 질환 에 관한 딥러닝 분석 논문입니다.</t>
  </si>
  <si>
    <t>https://github.com/withconi/withconi-app</t>
  </si>
  <si>
    <t>병원, 약국 찾는 기능도 함께 있어요!</t>
  </si>
  <si>
    <t>https://velog.io/@tjdgusdl0331/%EB%94%A5%EB%9F%AC%EB%8B%9D-Classification-%EB%87%8C%EC%A2%85%EC%96%91-%EC%9D%B4%EB%AF%B8%EC%A7%80-%EB%A9%80%ED%8B%B0-%ED%81%B4%EB%9E%98%EC%8A%A4-%EB%B6%84%EB%A5%98-02camgradcam-Heatmap#gradcam-%EC%B6%94%EA%B0%80%EC%BD%94%EB%93%9C</t>
  </si>
  <si>
    <t>class 분류 히트맵_gradcam</t>
  </si>
  <si>
    <t>https://github.com/yoon828/Whatisthat</t>
  </si>
  <si>
    <t>반려동물의 피부질환과 안구질환을 AI를 활용 가이드 라인</t>
  </si>
  <si>
    <t>https://yeong-jin-data-blog.tistory.com/entry/%EC%82%AC%EC%A0%84%ED%95%99%EC%8A%B5-%EB%AA%A8%EB%8D%B8-CNN</t>
  </si>
  <si>
    <t>GoogleNet, VGGNet, ResNet 외에 DenseNet, Efficient Net 소개</t>
  </si>
  <si>
    <t>https://www.youtube.com/watch?v=roI_o3NsbSE</t>
  </si>
  <si>
    <t>Flet - 안드로이드, iOS, Web 크로스 플랫폼 개발 가능한 파이썬 라이브러리</t>
  </si>
  <si>
    <t>https://python-28.slack.com/files/U063R1ZD682/F06NC6FT8BD/image-based_diagnosis_service_for_pet_eye_diseases.pdf</t>
  </si>
  <si>
    <t xml:space="preserve">AI 허브 자료 - ResNet and EfficientNet 이용 </t>
  </si>
  <si>
    <t>https://www.nature.com/articles/s41467-023-43715-z</t>
  </si>
  <si>
    <t>Transformer + AutoEncoder를 이용한 질병탐지</t>
  </si>
  <si>
    <t>모델간의 차이를 논문을 통해 찾아보기. 왜 이게 최신 논문으로 발표됐는지. 비교내용있는지도 보기.</t>
  </si>
  <si>
    <t>https://m.blog.naver.com/hijunggon/222571580676</t>
  </si>
  <si>
    <t>원시데이터, 원천데이터, 라벨링데이터</t>
  </si>
  <si>
    <t>aihub나 해본 분들은 어떻게 했는지 질문해보기</t>
  </si>
  <si>
    <t>트랜스포머 + AutoEncoder 로 질병 탐지</t>
  </si>
  <si>
    <t>optimizer 로 adam 보다 최신화된 adamw 를 사용하는거 고려해볼만하다.</t>
  </si>
  <si>
    <t>https://medium.com/@uj07077/extract-a-large-zip-file-in-google-drive-colab-without-missing-files-375c6ff8c9de</t>
  </si>
  <si>
    <t>구글 드라이브 압축해제</t>
  </si>
  <si>
    <t>https://github.com/googlecolab/colabtools/issues/4102</t>
  </si>
  <si>
    <t>colab 압축해제 안되는 이유 - colab팀이 읽씹함.</t>
  </si>
  <si>
    <t>https://www.dailyvet.co.kr/news/industry/187053</t>
  </si>
  <si>
    <t>국내 반려동물 양육 가구 552만, 반려인 1262만명</t>
  </si>
  <si>
    <t>기획 의도에 참고</t>
  </si>
  <si>
    <t>https://www.dailyvet.co.kr/news/practice/companion-animal/186997</t>
  </si>
  <si>
    <t>동물병원 선택 기준 1위, 2년 만에 ‘접근성’→’가격’으로 바뀌다</t>
  </si>
  <si>
    <t>https://www.fnnews.com/news/202402121817523624</t>
  </si>
  <si>
    <t>[기사] 반려동물 양육비 중 30%가 진료비… 펫보험 가입은 1% 그쳐 [반려동물 800만시대, '펫보험' 국민보험 되려면 (上)]</t>
  </si>
  <si>
    <t>https://www.nature.com/articles/s41598-022-25867-y</t>
  </si>
  <si>
    <t>티티케어 논문</t>
  </si>
  <si>
    <t>https://ganghee-lee.tistory.com/36</t>
  </si>
  <si>
    <t>Fast-R-CNN</t>
  </si>
  <si>
    <t>https://bigsong.tistory.com/47</t>
  </si>
  <si>
    <t>[딥러닝] 이미지 분류를 이해하기 위해 읽어야 하는 논문 Top10</t>
  </si>
  <si>
    <t>https://www.youtube.com/watch?v=xupp0FLYGz4</t>
  </si>
  <si>
    <t>네이버 Hadoop ecosystem #1</t>
  </si>
  <si>
    <t>https://www.youtube.com/watch?v=HTeqGld4tZs</t>
  </si>
  <si>
    <t>네이버 Hadoop ecosystem #2</t>
  </si>
  <si>
    <t>https://www.youtube.com/watch?v=GMteLVS6lME</t>
  </si>
  <si>
    <t>하둡 빅데이터 처리기술#1</t>
  </si>
  <si>
    <t>https://www.youtube.com/watch?v=Ep9QiRjpifc</t>
  </si>
  <si>
    <t>하둡 분산 파일 시스템#2</t>
  </si>
  <si>
    <t>https://www.udemy.com/course/best-hadoop/?couponCode=KRLETSLEARNNOW</t>
  </si>
  <si>
    <t>유데미_Hadoop</t>
  </si>
  <si>
    <t>https://www.inflearn.com/course/%EB%B9%85%EB%8D%B0%EC%9D%B4%ED%84%B0-%ED%81%B4%EB%9F%AC%EC%8A%A4%ED%84%B0-%EA%B5%AC%EC%B6%95-%ED%8C%A8%ED%82%A4%EC%A7%80?#curriculum</t>
  </si>
  <si>
    <t>인프런_빅데이터 클러스터 구축 패키지</t>
  </si>
  <si>
    <t>https://mypetlife.co.kr/140857/</t>
  </si>
  <si>
    <t>강아지 눈병 종류 7가지와 증상</t>
  </si>
  <si>
    <t>https://ovenapp.io/</t>
  </si>
  <si>
    <t>강사님</t>
  </si>
  <si>
    <t>목업 페이지 사이트</t>
  </si>
  <si>
    <t>https://www.petraschu.com/search/medical?utm_source=adriel&amp;utm_medium=cpc&amp;utm_campaign=google_%EB%A7%81%ED%81%AC%20%ED%81%B4%EB%A6%AD_51249_%ED%8E%AB%ED%8A%B8%EB%9D%BC%EC%8A%88_by%20%EC%95%84%EB%93%9C%EB%A6%AC%EC%97%98%28%EC%B5%9C%EC%A0%81%ED%99%94%29_campaignid_86278_connect_id_337763&amp;gad_source=1&amp;gclid=EAIaIQobChMIgZyOpbCHhQMVb8NMAh3y5gD0EAAYASAAEgJ2fPD_BwE</t>
  </si>
  <si>
    <t>유사 서비스 참고 사이트</t>
  </si>
  <si>
    <t>https://www.google.com/search?q=mobilenet+pretrained+model&amp;newwindow=1&amp;sca_esv=e297c34141fedcba&amp;rlz=1C1IBEF_koKR1038KR1038&amp;sxsrf=ACQVn0-H_D9NerdvtLHCFhC8enaj5ALbVg%3A1711170125840&amp;ei=TWL-ZcvrMoahvr0Pq6CxSA&amp;udm=&amp;oq=mobilenet+pretr&amp;gs_lp=Egxnd3Mtd2l6LXNlcnAiD21vYmlsZW5ldCBwcmV0cioCCAAyBRAAGIAEMgUQABiABDIFEAAYgAQyBRAAGIAEMgYQABgIGB4yBhAAGAgYHjIGEAAYCBgeMgYQABgIGB4yBhAAGAUYHjIGEAAYBRgeSPTABlCmnQZYlbkGcAJ4AZABAJgBiQGgAe4NqgEEMC4xNbgBA8gBAPgBAZgCEaACxA7CAgoQABhHGNYEGLADwgIKECMYgAQYigUYJ8ICChAAGIAEGIoFGEPCAgQQIxgnwgIQEAAYgAQYFBiHAhixAxiDAcICChAAGIAEGBQYhwLCAgQQABgemAMAiAYBkAYKkgcEMi4xNaAHplw&amp;sclient=gws-wiz-serp</t>
  </si>
  <si>
    <t>CNN 경량화 모델 mobilenet pretrained model 검색 결과. (keras, pytorch 있음)</t>
  </si>
  <si>
    <t>https://jimmy-ai.tistory.com/372</t>
  </si>
  <si>
    <t>배치크기에 따른, 메모리 사용량과 수행시간의 변화</t>
  </si>
  <si>
    <t>https://blog.kubwa.co.kr/%EB%85%BC%EB%AC%B8%EB%A6%AC%EB%B7%B0-efficientnet-rethinking-model-scaling-for-convolutional-neural-networks-2019-%EA%B0%84%EB%8B%A8%ED%95%9C-%EC%8B%A4%EC%8A%B5%EC%BD%94%EB%93%9C-cbe0e9963ffc</t>
  </si>
  <si>
    <t>efficientnet 분석과 구현</t>
  </si>
  <si>
    <t>https://www.daleseo.com/google-maps-api/</t>
  </si>
  <si>
    <t>웹페이지에 구글 지도 api 활용</t>
  </si>
  <si>
    <t>지도 삽입  |  Maps Embed API  |  Google for Developers</t>
  </si>
  <si>
    <t>구글 맵 플랫폼 튜토리얼</t>
  </si>
  <si>
    <t>https://developers.google.com/maps/documentation/javascript/examples/place-search-pagination?_gl=1*wkempd*_up*MQ..*_ga*ODUxNjEzNjU4LjE3MTIwNDEyNTg.*_ga_NRWSTWS78N*MTcxMjA0MTI1Ny4xLjAuMTcxMjA0MTI1Ny4wLjAuMA..#maps_place_search_pagination-html</t>
  </si>
  <si>
    <t>구글 맵 플랫폼 검색 정보 나열</t>
  </si>
  <si>
    <t>https://www.skyedaily.com/news/news_view.html?ID=118921</t>
  </si>
  <si>
    <t>반려동물 안구질환 1위 백내장</t>
  </si>
  <si>
    <t>https://biz.chosun.com/site/data/html_dir/2017/08/30/2017083001027.html</t>
  </si>
  <si>
    <t>반려동물이 흔히 걸리는 안구질환과 그 질환의 위험성</t>
  </si>
  <si>
    <t>Node.js — Download Node.js® (nodejs.org)</t>
  </si>
  <si>
    <t>node.js &amp; npm</t>
  </si>
  <si>
    <t>https://developer.mozilla.org/ko/docs/Web/API/Geolocation/getCurrentPosition</t>
  </si>
  <si>
    <t>구글맵api 에서 현재위치 좌표(위도 경도) 호출하는 법</t>
  </si>
  <si>
    <t>https://velog.io/@claude_ssim/%EC%8B%9C%EA%B0%81%EC%A7%80%EB%8A%A5-Instance-segmentation</t>
  </si>
  <si>
    <t>instance segmentagion 'object detection'</t>
  </si>
  <si>
    <t>https://lifet.co.kr/Contents/Detail/%EA%B0%95%EC%95%84%EC%A7%80%20%EA%B2%B0%EB%A7%89%EC%97%BC%EC%97%90%20%EB%8C%80%ED%95%B4</t>
  </si>
  <si>
    <t>반려동물 질병 정보</t>
  </si>
  <si>
    <t>https://velog.io/@emseoyk/%ED%95%98%EC%9D%B4%ED%8D%BC%ED%8C%8C%EB%9D%BC%EB%AF%B8%ED%84%B0-%ED%8A%9C%EB%8B%9D#-optuna</t>
  </si>
  <si>
    <t>하이퍼 파라미터 튜닝 (optuna)</t>
  </si>
  <si>
    <t>https://optuna.readthedocs.io/en/stable/tutorial/20_recipes/001_rdb.html</t>
  </si>
  <si>
    <t xml:space="preserve">GANTT CHART </t>
  </si>
  <si>
    <t>Smartsheet Tip ➜</t>
  </si>
  <si>
    <t>A Gantt chart's visual timeline allows you to see details about each task as well as project dependencies.</t>
  </si>
  <si>
    <t>PROJECT TITLE: 반려동물 질병 자가진단 AI</t>
  </si>
  <si>
    <t>반려동물 질병체크</t>
  </si>
  <si>
    <t>COMPANY NAME</t>
  </si>
  <si>
    <t>N/A</t>
  </si>
  <si>
    <t>PROJECT MANAGER: N/A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</si>
  <si>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</si>
  <si>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</si>
  <si>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</si>
  <si>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</si>
  <si>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</si>
  <si>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</si>
  <si>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</si>
  <si>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</si>
  <si>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</si>
  <si>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</si>
  <si>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</si>
  <si>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 (2.29~3.1)</t>
  </si>
  <si>
    <t>WEEK 2 (3.4~3.8)</t>
  </si>
  <si>
    <t>WEEK 3 (3.11~3.15)</t>
  </si>
  <si>
    <t>WEEK 4 (3.18~3.22)</t>
  </si>
  <si>
    <t>WEEK 5 (3.25~3.29)</t>
  </si>
  <si>
    <t>WEEK 6 (4.1~4.5)</t>
  </si>
  <si>
    <t>WEEK 7 (4.8~4.12)</t>
  </si>
  <si>
    <t>WEEK 8 (4.15~4.19)</t>
  </si>
  <si>
    <t>WEEK 9</t>
  </si>
  <si>
    <t>M</t>
  </si>
  <si>
    <t>T</t>
  </si>
  <si>
    <t>W</t>
  </si>
  <si>
    <t>R</t>
  </si>
  <si>
    <t>F</t>
  </si>
  <si>
    <t>Project Conception and Initiation (프로젝트 컨셉)</t>
  </si>
  <si>
    <t>주제 확정</t>
  </si>
  <si>
    <t>메인 데이터 확정</t>
  </si>
  <si>
    <t>팀명 정하기</t>
  </si>
  <si>
    <t>멘토님, 강사님 가이드 받기</t>
  </si>
  <si>
    <t>Project Definition and Planning (프로젝트 정의 및 계획)</t>
  </si>
  <si>
    <t>프로젝트 목표 정하기</t>
  </si>
  <si>
    <t>결과물 스케치 아웃</t>
  </si>
  <si>
    <t>개발 툴 확정</t>
  </si>
  <si>
    <t>개발 알고리즘 탐색</t>
  </si>
  <si>
    <t>추가 개발 사항 탐색</t>
  </si>
  <si>
    <t>초대용량 데이터 다운로드 방법</t>
  </si>
  <si>
    <t>Project Development (프로젝트 개발)</t>
  </si>
  <si>
    <t>데이터 전처리</t>
  </si>
  <si>
    <t>데이터 EDA</t>
  </si>
  <si>
    <t>다양한 알고리즘으로 모델 훈련</t>
  </si>
  <si>
    <t>3.3.1</t>
  </si>
  <si>
    <t>GoogleNet</t>
  </si>
  <si>
    <t>3.3.2</t>
  </si>
  <si>
    <t>VGGNet</t>
  </si>
  <si>
    <t>3.3.3</t>
  </si>
  <si>
    <t>ResNet</t>
  </si>
  <si>
    <t>3.3.4</t>
  </si>
  <si>
    <t>EfficientNet</t>
  </si>
  <si>
    <t>3.3.5</t>
  </si>
  <si>
    <t>Transformer + AutoEncoder</t>
  </si>
  <si>
    <t>Project Deployment (프로젝트 서비스화)</t>
  </si>
  <si>
    <t>서버에 모델 올리기</t>
  </si>
  <si>
    <t>사용자가 웹페이지로 접속 및 이용</t>
  </si>
  <si>
    <t>구글지도 API 결합</t>
  </si>
  <si>
    <t>Ad 서비스 접목</t>
  </si>
  <si>
    <t>5.0</t>
  </si>
  <si>
    <t>프로젝트 지연 혹은 기능 추가에 대비하는 기간</t>
  </si>
  <si>
    <t>협업을 위한 규칙들</t>
  </si>
  <si>
    <t>즐기자</t>
  </si>
  <si>
    <t>안 되는 것을 혼자 붙잡고 계속 끙끙대지 않기</t>
  </si>
  <si>
    <t>새로 알아낸 사실은 팀원과 공유하기.</t>
  </si>
  <si>
    <t>▷브레인스토밍에 효과적</t>
  </si>
  <si>
    <t>이슈 발행과 풀리퀘 잊지 않기</t>
  </si>
  <si>
    <t>함수명과 변수명은 길더라도 명확하게 작성할 것</t>
  </si>
  <si>
    <t xml:space="preserve">복잡한 함수는 파라미터에 타입을 적절히 적어줄 것. def 함수명(파라미터명:타입):  </t>
  </si>
  <si>
    <t>▷ 간단한 함수는 생략 가능</t>
  </si>
  <si>
    <t>복잡한 함수는 함수의 Docstring을 작성할 것.</t>
  </si>
  <si>
    <t>지나간 토론들</t>
  </si>
  <si>
    <t>멘토님 질문사항 정하기 - 주제. 모델 정하는 것. 데이터가 많아서 1에폭에 어떻게 학습해야하나,</t>
  </si>
  <si>
    <t>중간에 막히는거 있으면 질문 가능한가?</t>
  </si>
  <si>
    <t xml:space="preserve">이미지 전처리(해상도 맞추기) 어느 사이즈에 맞추는게 좋을지. (안구가 </t>
  </si>
  <si>
    <t xml:space="preserve">모바일 어플리케이션까지 서비스 구현하기 </t>
  </si>
  <si>
    <t>너무 프론트엔드라서 폐기. 다른 백엔드 프로그래밍에 집중하기로 함.</t>
  </si>
  <si>
    <t xml:space="preserve">지도 API 선정 - 네이버, 카카오, 구글. 동물 병원을 평가할 데이터가 어느 쪽에 많은지 찾아봐야 할 듯 </t>
  </si>
  <si>
    <t>구글 지도 사용. 데이터도 많고, 별점가져올 수 있다.</t>
  </si>
  <si>
    <t>스케치 아웃 수정</t>
  </si>
  <si>
    <t>모델 구성 방안</t>
  </si>
  <si>
    <t>제 1안)
질병 전체를 하나의 모델로.
softmax 결막염positive, 결막염 negative, ......
궤양성각막질환severe, 궤양성각막질환minor, 궤양성각막질환negative
해보고 판단. 
제 2안)
결막염 model
백내장 model ....
주인에게 선택지 &gt; 예시 사진 (정확도가 올라가긴 하는데 UX는 불편)
+ 개/고양이는 모델 따로 해도 될 듯</t>
  </si>
  <si>
    <t>Data Engineering 접목</t>
  </si>
  <si>
    <t>사용자의 이미지 업로드와 같은 실시간 데이터 스트림을 처리하는 데 Kafka를 사용</t>
  </si>
  <si>
    <t>DE pipeline 구축(airflow): 수집-&gt;적재(hadoop)-&gt;가공(spark)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</si>
</sst>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"/>
    <numFmt numFmtId="165" formatCode="m/d"/>
    <numFmt numFmtId="166" formatCode="m, d"/>
    <numFmt numFmtId="167" formatCode="m/d/yy"/>
    <numFmt numFmtId="168" formatCode="&quot;$&quot;#,##0.00"/>
  </numFmts>
  <fonts count="4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FFFFFF"/>
      <name val="Arial"/>
      <scheme val="minor"/>
    </font>
    <font>
      <b/>
      <sz val="11.0"/>
      <color rgb="FFFFFFFF"/>
      <name val="&quot;Google Sans&quot;"/>
    </font>
    <font>
      <b/>
      <color rgb="FFFFFFFF"/>
      <name val="Arial"/>
      <scheme val="minor"/>
    </font>
    <font>
      <b/>
      <sz val="11.0"/>
      <color theme="1"/>
      <name val="Arial"/>
      <scheme val="minor"/>
    </font>
    <font>
      <color rgb="FFFFFFFF"/>
      <name val="Arial"/>
      <scheme val="minor"/>
    </font>
    <font>
      <sz val="10.0"/>
      <color rgb="FF434343"/>
      <name val="Roboto"/>
    </font>
    <font>
      <sz val="10.0"/>
      <color rgb="FF000000"/>
      <name val="Arial"/>
    </font>
    <font>
      <sz val="9.0"/>
      <color rgb="FF1F1F1F"/>
      <name val="&quot;Google Sans&quot;"/>
    </font>
    <font>
      <color theme="1"/>
      <name val="Arial"/>
    </font>
    <font>
      <b/>
      <sz val="11.0"/>
      <color theme="1"/>
      <name val="Arial"/>
    </font>
    <font/>
    <font>
      <color rgb="FFFFFFFF"/>
      <name val="Arial"/>
    </font>
    <font>
      <color rgb="FF000000"/>
      <name val="Arial"/>
    </font>
    <font>
      <sz val="11.0"/>
      <color rgb="FF212121"/>
      <name val="Arial"/>
    </font>
    <font>
      <color rgb="FF434343"/>
      <name val="Roboto"/>
    </font>
    <font>
      <sz val="9.0"/>
      <color theme="1"/>
      <name val="Arial"/>
    </font>
    <font>
      <b/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0.0"/>
      <color theme="1"/>
      <name val="Arial"/>
      <scheme val="minor"/>
    </font>
    <font>
      <u/>
      <sz val="10.0"/>
      <color rgb="FF0000FF"/>
      <name val="NotoSansKR"/>
    </font>
    <font>
      <sz val="10.0"/>
      <color rgb="FF1D1C1D"/>
      <name val="NotoSansKR"/>
    </font>
    <font>
      <u/>
      <sz val="10.0"/>
      <color rgb="FF0000FF"/>
      <name val="NotoSansKR"/>
    </font>
    <font>
      <u/>
      <sz val="10.0"/>
      <color rgb="FF0000FF"/>
    </font>
    <font>
      <u/>
      <sz val="10.0"/>
      <color rgb="FF0000FF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1D1C1D"/>
      <name val="Arial"/>
    </font>
    <font>
      <u/>
      <sz val="11.0"/>
      <color rgb="FF0000FF"/>
      <name val="Slack-Lato"/>
    </font>
    <font>
      <u/>
      <color rgb="FF0000FF"/>
    </font>
    <font>
      <u/>
      <sz val="11.0"/>
      <color rgb="FF0000FF"/>
      <name val="NotoSansKR"/>
    </font>
    <font>
      <u/>
      <sz val="11.0"/>
      <color theme="1"/>
      <name val="NotoSansKR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color rgb="FF666666"/>
      <name val="Roboto"/>
    </font>
    <font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1D1C1D"/>
      <name val="Arial"/>
    </font>
    <font>
      <b/>
      <sz val="14.0"/>
      <color rgb="FFFFFFFF"/>
      <name val="Arial"/>
      <scheme val="minor"/>
    </font>
    <font>
      <sz val="10.0"/>
      <color rgb="FF1F1F1F"/>
      <name val="&quot;Google Sans&quot;"/>
    </font>
    <font>
      <sz val="10.0"/>
      <color rgb="FF0D0D0D"/>
      <name val="Söhne"/>
    </font>
  </fonts>
  <fills count="3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EDF2FA"/>
        <bgColor rgb="FFEDF2FA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EE1"/>
        <bgColor rgb="FFFFFEE1"/>
      </patternFill>
    </fill>
    <fill>
      <patternFill patternType="solid">
        <fgColor rgb="FFFFFFFF"/>
        <bgColor rgb="FFFFFFFF"/>
      </patternFill>
    </fill>
    <fill>
      <patternFill patternType="solid">
        <fgColor rgb="FFF9230D"/>
        <bgColor rgb="FFF9230D"/>
      </patternFill>
    </fill>
    <fill>
      <patternFill patternType="solid">
        <fgColor rgb="FFEA7D30"/>
        <bgColor rgb="FFEA7D30"/>
      </patternFill>
    </fill>
    <fill>
      <patternFill patternType="solid">
        <fgColor rgb="FFF7CB4D"/>
        <bgColor rgb="FFF7CB4D"/>
      </patternFill>
    </fill>
    <fill>
      <patternFill patternType="solid">
        <fgColor rgb="FFF8F8F8"/>
        <bgColor rgb="FFF8F8F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68C296"/>
        <bgColor rgb="FF68C296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4"/>
        <bgColor theme="4"/>
      </patternFill>
    </fill>
  </fills>
  <borders count="11">
    <border/>
    <border>
      <top style="hair">
        <color rgb="FFD9D9D9"/>
      </top>
      <bottom style="hair">
        <color rgb="FFD9D9D9"/>
      </bottom>
    </border>
    <border>
      <bottom style="hair">
        <color rgb="FFD9D9D9"/>
      </bottom>
    </border>
    <border>
      <bottom style="thick">
        <color rgb="FF0B5394"/>
      </bottom>
    </border>
    <border>
      <bottom style="thin">
        <color rgb="FFD9D9D9"/>
      </bottom>
    </border>
    <border>
      <right style="thin">
        <color rgb="FFB7B7B7"/>
      </right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bottom style="hair">
        <color rgb="FFB7B7B7"/>
      </bottom>
    </border>
    <border>
      <left style="hair">
        <color rgb="FFB7B7B7"/>
      </left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0" fillId="7" fontId="5" numFmtId="0" xfId="0" applyAlignment="1" applyFill="1" applyFont="1">
      <alignment horizontal="center" readingOrder="0" vertical="center"/>
    </xf>
    <xf borderId="0" fillId="8" fontId="6" numFmtId="0" xfId="0" applyAlignment="1" applyFill="1" applyFont="1">
      <alignment readingOrder="0" vertic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0" fillId="0" fontId="7" numFmtId="10" xfId="0" applyAlignment="1" applyFont="1" applyNumberFormat="1">
      <alignment horizontal="center" vertical="center"/>
    </xf>
    <xf borderId="0" fillId="10" fontId="1" numFmtId="0" xfId="0" applyAlignment="1" applyFill="1" applyFont="1">
      <alignment readingOrder="0" vertical="center"/>
    </xf>
    <xf borderId="0" fillId="3" fontId="1" numFmtId="0" xfId="0" applyAlignment="1" applyFont="1">
      <alignment horizontal="center" readingOrder="0"/>
    </xf>
    <xf borderId="0" fillId="9" fontId="8" numFmtId="0" xfId="0" applyAlignment="1" applyFont="1">
      <alignment horizontal="center" readingOrder="0" vertical="center"/>
    </xf>
    <xf borderId="1" fillId="9" fontId="8" numFmtId="164" xfId="0" applyAlignment="1" applyBorder="1" applyFont="1" applyNumberFormat="1">
      <alignment horizontal="center" readingOrder="0" vertical="center"/>
    </xf>
    <xf borderId="0" fillId="6" fontId="1" numFmtId="0" xfId="0" applyAlignment="1" applyFont="1">
      <alignment vertical="center"/>
    </xf>
    <xf borderId="0" fillId="0" fontId="1" numFmtId="10" xfId="0" applyAlignment="1" applyFont="1" applyNumberFormat="1">
      <alignment vertical="center"/>
    </xf>
    <xf borderId="0" fillId="11" fontId="1" numFmtId="0" xfId="0" applyAlignment="1" applyFill="1" applyFont="1">
      <alignment readingOrder="0" vertical="center"/>
    </xf>
    <xf borderId="0" fillId="3" fontId="1" numFmtId="0" xfId="0" applyAlignment="1" applyFont="1">
      <alignment horizontal="center" readingOrder="0" vertical="center"/>
    </xf>
    <xf borderId="1" fillId="9" fontId="8" numFmtId="0" xfId="0" applyAlignment="1" applyBorder="1" applyFont="1">
      <alignment horizontal="center" readingOrder="0" vertical="center"/>
    </xf>
    <xf borderId="0" fillId="9" fontId="1" numFmtId="0" xfId="0" applyAlignment="1" applyFont="1">
      <alignment horizontal="center" vertical="center"/>
    </xf>
    <xf borderId="0" fillId="11" fontId="9" numFmtId="0" xfId="0" applyAlignment="1" applyFont="1">
      <alignment readingOrder="0"/>
    </xf>
    <xf borderId="0" fillId="9" fontId="1" numFmtId="165" xfId="0" applyAlignment="1" applyFont="1" applyNumberFormat="1">
      <alignment horizontal="center" readingOrder="0" vertical="center"/>
    </xf>
    <xf borderId="0" fillId="11" fontId="10" numFmtId="0" xfId="0" applyAlignment="1" applyFont="1">
      <alignment readingOrder="0"/>
    </xf>
    <xf borderId="0" fillId="0" fontId="11" numFmtId="0" xfId="0" applyFont="1"/>
    <xf borderId="0" fillId="8" fontId="12" numFmtId="0" xfId="0" applyAlignment="1" applyFont="1">
      <alignment readingOrder="0"/>
    </xf>
    <xf borderId="0" fillId="11" fontId="11" numFmtId="0" xfId="0" applyFont="1"/>
    <xf borderId="2" fillId="9" fontId="11" numFmtId="0" xfId="0" applyBorder="1" applyFont="1"/>
    <xf borderId="2" fillId="0" fontId="13" numFmtId="0" xfId="0" applyBorder="1" applyFont="1"/>
    <xf borderId="0" fillId="12" fontId="14" numFmtId="10" xfId="0" applyAlignment="1" applyFill="1" applyFont="1" applyNumberFormat="1">
      <alignment horizontal="center"/>
    </xf>
    <xf borderId="0" fillId="0" fontId="11" numFmtId="0" xfId="0" applyAlignment="1" applyFont="1">
      <alignment vertical="bottom"/>
    </xf>
    <xf borderId="0" fillId="13" fontId="11" numFmtId="10" xfId="0" applyAlignment="1" applyFill="1" applyFont="1" applyNumberFormat="1">
      <alignment horizontal="right"/>
    </xf>
    <xf borderId="0" fillId="6" fontId="1" numFmtId="0" xfId="0" applyAlignment="1" applyFont="1">
      <alignment readingOrder="0" vertical="center"/>
    </xf>
    <xf borderId="0" fillId="8" fontId="12" numFmtId="0" xfId="0" applyAlignment="1" applyFont="1">
      <alignment readingOrder="0" vertical="bottom"/>
    </xf>
    <xf borderId="0" fillId="11" fontId="11" numFmtId="0" xfId="0" applyAlignment="1" applyFont="1">
      <alignment vertical="bottom"/>
    </xf>
    <xf borderId="0" fillId="11" fontId="11" numFmtId="0" xfId="0" applyAlignment="1" applyFont="1">
      <alignment vertical="bottom"/>
    </xf>
    <xf borderId="2" fillId="9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11" fontId="15" numFmtId="0" xfId="0" applyAlignment="1" applyFont="1">
      <alignment horizontal="left" readingOrder="0"/>
    </xf>
    <xf borderId="0" fillId="0" fontId="1" numFmtId="0" xfId="0" applyAlignment="1" applyFont="1">
      <alignment readingOrder="0" vertical="center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6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11" fontId="16" numFmtId="0" xfId="0" applyAlignment="1" applyFont="1">
      <alignment readingOrder="0" shrinkToFit="0" vertical="top" wrapText="1"/>
    </xf>
    <xf borderId="0" fillId="10" fontId="11" numFmtId="0" xfId="0" applyAlignment="1" applyFont="1">
      <alignment readingOrder="0"/>
    </xf>
    <xf borderId="0" fillId="4" fontId="11" numFmtId="0" xfId="0" applyFont="1"/>
    <xf borderId="0" fillId="9" fontId="17" numFmtId="0" xfId="0" applyAlignment="1" applyFont="1">
      <alignment horizontal="center" readingOrder="0"/>
    </xf>
    <xf borderId="0" fillId="9" fontId="11" numFmtId="165" xfId="0" applyAlignment="1" applyFont="1" applyNumberFormat="1">
      <alignment readingOrder="0"/>
    </xf>
    <xf borderId="0" fillId="6" fontId="11" numFmtId="0" xfId="0" applyFont="1"/>
    <xf borderId="0" fillId="11" fontId="11" numFmtId="0" xfId="0" applyAlignment="1" applyFont="1">
      <alignment readingOrder="0"/>
    </xf>
    <xf borderId="0" fillId="6" fontId="11" numFmtId="0" xfId="0" applyAlignment="1" applyFont="1">
      <alignment readingOrder="0"/>
    </xf>
    <xf borderId="0" fillId="11" fontId="18" numFmtId="0" xfId="0" applyAlignment="1" applyFont="1">
      <alignment readingOrder="0"/>
    </xf>
    <xf borderId="0" fillId="10" fontId="1" numFmtId="0" xfId="0" applyAlignment="1" applyFont="1">
      <alignment readingOrder="0" vertical="center"/>
    </xf>
    <xf borderId="0" fillId="10" fontId="15" numFmtId="0" xfId="0" applyAlignment="1" applyFont="1">
      <alignment horizontal="left" readingOrder="0"/>
    </xf>
    <xf borderId="0" fillId="4" fontId="1" numFmtId="166" xfId="0" applyAlignment="1" applyFont="1" applyNumberFormat="1">
      <alignment horizontal="center" readingOrder="0" vertical="center"/>
    </xf>
    <xf borderId="0" fillId="10" fontId="1" numFmtId="0" xfId="0" applyAlignment="1" applyFont="1">
      <alignment vertical="center"/>
    </xf>
    <xf borderId="0" fillId="11" fontId="1" numFmtId="0" xfId="0" applyAlignment="1" applyFont="1">
      <alignment vertical="center"/>
    </xf>
    <xf borderId="0" fillId="14" fontId="19" numFmtId="0" xfId="0" applyAlignment="1" applyFill="1" applyFont="1">
      <alignment horizontal="center" readingOrder="0" vertical="center"/>
    </xf>
    <xf borderId="0" fillId="3" fontId="20" numFmtId="0" xfId="0" applyAlignment="1" applyFont="1">
      <alignment horizontal="center" readingOrder="0" vertical="center"/>
    </xf>
    <xf borderId="0" fillId="6" fontId="20" numFmtId="0" xfId="0" applyAlignment="1" applyFont="1">
      <alignment horizontal="center" readingOrder="0" vertical="center"/>
    </xf>
    <xf borderId="0" fillId="11" fontId="1" numFmtId="0" xfId="0" applyAlignment="1" applyFont="1">
      <alignment horizontal="center" readingOrder="0"/>
    </xf>
    <xf borderId="0" fillId="6" fontId="1" numFmtId="0" xfId="0" applyFont="1"/>
    <xf borderId="0" fillId="10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10" fontId="1" numFmtId="0" xfId="0" applyAlignment="1" applyFont="1">
      <alignment horizontal="center" readingOrder="0"/>
    </xf>
    <xf borderId="0" fillId="6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11" fontId="1" numFmtId="0" xfId="0" applyFont="1"/>
    <xf borderId="0" fillId="3" fontId="1" numFmtId="0" xfId="0" applyAlignment="1" applyFont="1">
      <alignment horizontal="center"/>
    </xf>
    <xf borderId="0" fillId="10" fontId="1" numFmtId="0" xfId="0" applyFont="1"/>
    <xf borderId="0" fillId="6" fontId="1" numFmtId="0" xfId="0" applyAlignment="1" applyFont="1">
      <alignment horizontal="center" readingOrder="0"/>
    </xf>
    <xf borderId="0" fillId="11" fontId="1" numFmtId="0" xfId="0" applyAlignment="1" applyFont="1">
      <alignment horizontal="center"/>
    </xf>
    <xf borderId="0" fillId="10" fontId="1" numFmtId="0" xfId="0" applyAlignment="1" applyFont="1">
      <alignment horizontal="center"/>
    </xf>
    <xf borderId="0" fillId="6" fontId="20" numFmtId="0" xfId="0" applyAlignment="1" applyFont="1">
      <alignment horizontal="center" readingOrder="0" vertical="center"/>
    </xf>
    <xf borderId="0" fillId="0" fontId="21" numFmtId="0" xfId="0" applyAlignment="1" applyFont="1">
      <alignment shrinkToFit="0" wrapText="0"/>
    </xf>
    <xf borderId="0" fillId="11" fontId="21" numFmtId="0" xfId="0" applyAlignment="1" applyFont="1">
      <alignment horizontal="center" readingOrder="0" shrinkToFit="0" wrapText="0"/>
    </xf>
    <xf borderId="0" fillId="15" fontId="22" numFmtId="0" xfId="0" applyAlignment="1" applyFill="1" applyFont="1">
      <alignment horizontal="left" readingOrder="0" shrinkToFit="0" wrapText="0"/>
    </xf>
    <xf borderId="0" fillId="3" fontId="21" numFmtId="0" xfId="0" applyAlignment="1" applyFont="1">
      <alignment horizontal="center" readingOrder="0" shrinkToFit="0" wrapText="0"/>
    </xf>
    <xf borderId="0" fillId="11" fontId="23" numFmtId="0" xfId="0" applyAlignment="1" applyFont="1">
      <alignment horizontal="left" readingOrder="0" shrinkToFit="0" wrapText="0"/>
    </xf>
    <xf borderId="0" fillId="11" fontId="23" numFmtId="0" xfId="0" applyAlignment="1" applyFont="1">
      <alignment horizontal="left" readingOrder="0" shrinkToFit="0" wrapText="0"/>
    </xf>
    <xf borderId="0" fillId="10" fontId="21" numFmtId="0" xfId="0" applyAlignment="1" applyFont="1">
      <alignment horizontal="center" readingOrder="0" shrinkToFit="0" wrapText="0"/>
    </xf>
    <xf borderId="0" fillId="11" fontId="24" numFmtId="0" xfId="0" applyAlignment="1" applyFont="1">
      <alignment horizontal="left" readingOrder="0" shrinkToFit="0" wrapText="0"/>
    </xf>
    <xf borderId="0" fillId="6" fontId="21" numFmtId="0" xfId="0" applyAlignment="1" applyFont="1">
      <alignment readingOrder="0" shrinkToFit="0" wrapText="0"/>
    </xf>
    <xf borderId="0" fillId="6" fontId="21" numFmtId="0" xfId="0" applyAlignment="1" applyFont="1">
      <alignment readingOrder="0" shrinkToFit="0" wrapText="0"/>
    </xf>
    <xf borderId="0" fillId="11" fontId="21" numFmtId="0" xfId="0" applyAlignment="1" applyFont="1">
      <alignment horizontal="center" readingOrder="0" shrinkToFit="0" wrapText="0"/>
    </xf>
    <xf borderId="0" fillId="11" fontId="25" numFmtId="0" xfId="0" applyAlignment="1" applyFont="1">
      <alignment readingOrder="0" shrinkToFit="0" wrapText="0"/>
    </xf>
    <xf borderId="0" fillId="10" fontId="21" numFmtId="0" xfId="0" applyAlignment="1" applyFont="1">
      <alignment horizontal="center" readingOrder="0" shrinkToFit="0" wrapText="0"/>
    </xf>
    <xf borderId="0" fillId="15" fontId="26" numFmtId="0" xfId="0" applyAlignment="1" applyFont="1">
      <alignment horizontal="left" readingOrder="0" shrinkToFit="0" wrapText="0"/>
    </xf>
    <xf borderId="0" fillId="11" fontId="27" numFmtId="0" xfId="0" applyAlignment="1" applyFont="1">
      <alignment readingOrder="0" shrinkToFit="0" wrapText="0"/>
    </xf>
    <xf borderId="0" fillId="0" fontId="21" numFmtId="0" xfId="0" applyAlignment="1" applyFont="1">
      <alignment horizontal="center" readingOrder="0" shrinkToFit="0" wrapText="0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10" fontId="28" numFmtId="0" xfId="0" applyAlignment="1" applyFont="1">
      <alignment readingOrder="0" shrinkToFit="0" wrapText="0"/>
    </xf>
    <xf borderId="0" fillId="0" fontId="21" numFmtId="0" xfId="0" applyAlignment="1" applyFont="1">
      <alignment horizontal="center" shrinkToFit="0" wrapText="0"/>
    </xf>
    <xf borderId="0" fillId="3" fontId="21" numFmtId="0" xfId="0" applyAlignment="1" applyFont="1">
      <alignment horizontal="center" shrinkToFit="0" wrapText="0"/>
    </xf>
    <xf borderId="0" fillId="6" fontId="21" numFmtId="0" xfId="0" applyAlignment="1" applyFont="1">
      <alignment horizontal="left" readingOrder="0" shrinkToFit="0" wrapText="0"/>
    </xf>
    <xf borderId="0" fillId="6" fontId="21" numFmtId="0" xfId="0" applyAlignment="1" applyFont="1">
      <alignment horizontal="left" readingOrder="0" shrinkToFit="0" wrapText="0"/>
    </xf>
    <xf borderId="0" fillId="10" fontId="29" numFmtId="0" xfId="0" applyAlignment="1" applyFont="1">
      <alignment readingOrder="0" shrinkToFit="0" wrapText="0"/>
    </xf>
    <xf borderId="0" fillId="11" fontId="30" numFmtId="0" xfId="0" applyAlignment="1" applyFont="1">
      <alignment horizontal="left" readingOrder="0" shrinkToFit="0" wrapText="0"/>
    </xf>
    <xf borderId="0" fillId="11" fontId="30" numFmtId="0" xfId="0" applyAlignment="1" applyFont="1">
      <alignment horizontal="left" readingOrder="0" shrinkToFit="0" wrapText="0"/>
    </xf>
    <xf borderId="0" fillId="0" fontId="30" numFmtId="0" xfId="0" applyAlignment="1" applyFont="1">
      <alignment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0" fillId="15" fontId="23" numFmtId="0" xfId="0" applyAlignment="1" applyFont="1">
      <alignment horizontal="left" readingOrder="0" shrinkToFit="0" wrapText="0"/>
    </xf>
    <xf borderId="0" fillId="15" fontId="23" numFmtId="0" xfId="0" applyAlignment="1" applyFont="1">
      <alignment horizontal="left" readingOrder="0" shrinkToFit="0" wrapText="0"/>
    </xf>
    <xf borderId="0" fillId="6" fontId="21" numFmtId="0" xfId="0" applyAlignment="1" applyFont="1">
      <alignment shrinkToFit="0" wrapText="0"/>
    </xf>
    <xf borderId="0" fillId="15" fontId="31" numFmtId="0" xfId="0" applyAlignment="1" applyFont="1">
      <alignment horizontal="left" readingOrder="0"/>
    </xf>
    <xf borderId="0" fillId="0" fontId="21" numFmtId="0" xfId="0" applyAlignment="1" applyFont="1">
      <alignment readingOrder="0" shrinkToFit="0" wrapText="0"/>
    </xf>
    <xf borderId="0" fillId="11" fontId="32" numFmtId="0" xfId="0" applyAlignment="1" applyFont="1">
      <alignment readingOrder="0"/>
    </xf>
    <xf borderId="0" fillId="15" fontId="33" numFmtId="0" xfId="0" applyAlignment="1" applyFont="1">
      <alignment horizontal="left" readingOrder="0"/>
    </xf>
    <xf borderId="0" fillId="15" fontId="34" numFmtId="0" xfId="0" applyAlignment="1" applyFont="1">
      <alignment horizontal="left" readingOrder="0"/>
    </xf>
    <xf borderId="0" fillId="10" fontId="21" numFmtId="0" xfId="0" applyAlignment="1" applyFont="1">
      <alignment horizontal="center" shrinkToFit="0" wrapText="0"/>
    </xf>
    <xf borderId="0" fillId="10" fontId="21" numFmtId="0" xfId="0" applyAlignment="1" applyFont="1">
      <alignment shrinkToFit="0" wrapText="0"/>
    </xf>
    <xf borderId="0" fillId="11" fontId="21" numFmtId="0" xfId="0" applyAlignment="1" applyFont="1">
      <alignment horizontal="center" shrinkToFit="0" wrapText="0"/>
    </xf>
    <xf borderId="0" fillId="11" fontId="2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10" fontId="1" numFmtId="0" xfId="0" applyAlignment="1" applyFont="1">
      <alignment horizontal="center" shrinkToFit="0" wrapText="0"/>
    </xf>
    <xf borderId="0" fillId="10" fontId="1" numFmtId="0" xfId="0" applyAlignment="1" applyFont="1">
      <alignment shrinkToFit="0" wrapText="0"/>
    </xf>
    <xf borderId="0" fillId="3" fontId="1" numFmtId="0" xfId="0" applyAlignment="1" applyFont="1">
      <alignment horizontal="center" shrinkToFit="0" wrapText="0"/>
    </xf>
    <xf borderId="0" fillId="6" fontId="1" numFmtId="0" xfId="0" applyAlignment="1" applyFont="1">
      <alignment shrinkToFit="0" wrapText="0"/>
    </xf>
    <xf borderId="0" fillId="11" fontId="1" numFmtId="0" xfId="0" applyAlignment="1" applyFont="1">
      <alignment horizontal="center" shrinkToFit="0" wrapText="0"/>
    </xf>
    <xf borderId="0" fillId="11" fontId="1" numFmtId="0" xfId="0" applyAlignment="1" applyFont="1">
      <alignment shrinkToFit="0" wrapText="0"/>
    </xf>
    <xf borderId="0" fillId="0" fontId="11" numFmtId="0" xfId="0" applyFont="1"/>
    <xf borderId="0" fillId="11" fontId="11" numFmtId="0" xfId="0" applyFont="1"/>
    <xf borderId="3" fillId="11" fontId="35" numFmtId="0" xfId="0" applyAlignment="1" applyBorder="1" applyFont="1">
      <alignment readingOrder="0"/>
    </xf>
    <xf borderId="3" fillId="0" fontId="13" numFmtId="0" xfId="0" applyBorder="1" applyFont="1"/>
    <xf borderId="3" fillId="11" fontId="11" numFmtId="0" xfId="0" applyBorder="1" applyFont="1"/>
    <xf borderId="3" fillId="11" fontId="36" numFmtId="0" xfId="0" applyBorder="1" applyFont="1"/>
    <xf borderId="3" fillId="11" fontId="37" numFmtId="0" xfId="0" applyAlignment="1" applyBorder="1" applyFont="1">
      <alignment shrinkToFit="0" wrapText="1"/>
    </xf>
    <xf borderId="4" fillId="0" fontId="38" numFmtId="0" xfId="0" applyAlignment="1" applyBorder="1" applyFont="1">
      <alignment readingOrder="0"/>
    </xf>
    <xf borderId="4" fillId="0" fontId="13" numFmtId="0" xfId="0" applyBorder="1" applyFont="1"/>
    <xf borderId="4" fillId="11" fontId="39" numFmtId="0" xfId="0" applyBorder="1" applyFont="1"/>
    <xf borderId="4" fillId="0" fontId="38" numFmtId="0" xfId="0" applyBorder="1" applyFont="1"/>
    <xf borderId="4" fillId="0" fontId="39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4" fillId="0" fontId="39" numFmtId="0" xfId="0" applyBorder="1" applyFont="1"/>
    <xf borderId="4" fillId="0" fontId="39" numFmtId="167" xfId="0" applyAlignment="1" applyBorder="1" applyFont="1" applyNumberFormat="1">
      <alignment readingOrder="0"/>
    </xf>
    <xf borderId="4" fillId="0" fontId="11" numFmtId="0" xfId="0" applyAlignment="1" applyBorder="1" applyFont="1">
      <alignment vertical="bottom"/>
    </xf>
    <xf borderId="0" fillId="16" fontId="40" numFmtId="0" xfId="0" applyAlignment="1" applyFill="1" applyFont="1">
      <alignment horizontal="center" shrinkToFit="0" wrapText="1"/>
    </xf>
    <xf borderId="5" fillId="16" fontId="40" numFmtId="0" xfId="0" applyAlignment="1" applyBorder="1" applyFont="1">
      <alignment horizontal="center" shrinkToFit="0" wrapText="1"/>
    </xf>
    <xf borderId="6" fillId="17" fontId="41" numFmtId="0" xfId="0" applyAlignment="1" applyBorder="1" applyFill="1" applyFont="1">
      <alignment horizontal="center"/>
    </xf>
    <xf borderId="6" fillId="0" fontId="13" numFmtId="0" xfId="0" applyBorder="1" applyFont="1"/>
    <xf borderId="7" fillId="0" fontId="13" numFmtId="0" xfId="0" applyBorder="1" applyFont="1"/>
    <xf borderId="6" fillId="18" fontId="41" numFmtId="0" xfId="0" applyAlignment="1" applyBorder="1" applyFill="1" applyFont="1">
      <alignment horizontal="center" readingOrder="0"/>
    </xf>
    <xf borderId="6" fillId="19" fontId="41" numFmtId="0" xfId="0" applyAlignment="1" applyBorder="1" applyFill="1" applyFont="1">
      <alignment horizontal="center"/>
    </xf>
    <xf borderId="5" fillId="0" fontId="13" numFmtId="0" xfId="0" applyBorder="1" applyFont="1"/>
    <xf borderId="6" fillId="20" fontId="41" numFmtId="0" xfId="0" applyAlignment="1" applyBorder="1" applyFill="1" applyFont="1">
      <alignment horizontal="center" readingOrder="0"/>
    </xf>
    <xf borderId="6" fillId="21" fontId="41" numFmtId="0" xfId="0" applyAlignment="1" applyBorder="1" applyFill="1" applyFont="1">
      <alignment horizontal="center" readingOrder="0"/>
    </xf>
    <xf borderId="6" fillId="22" fontId="41" numFmtId="0" xfId="0" applyAlignment="1" applyBorder="1" applyFill="1" applyFont="1">
      <alignment horizontal="center" readingOrder="0"/>
    </xf>
    <xf borderId="6" fillId="22" fontId="41" numFmtId="0" xfId="0" applyAlignment="1" applyBorder="1" applyFont="1">
      <alignment horizontal="center"/>
    </xf>
    <xf borderId="5" fillId="23" fontId="42" numFmtId="0" xfId="0" applyAlignment="1" applyBorder="1" applyFill="1" applyFont="1">
      <alignment horizontal="center"/>
    </xf>
    <xf borderId="5" fillId="24" fontId="42" numFmtId="0" xfId="0" applyAlignment="1" applyBorder="1" applyFill="1" applyFont="1">
      <alignment horizontal="center"/>
    </xf>
    <xf borderId="5" fillId="25" fontId="42" numFmtId="0" xfId="0" applyAlignment="1" applyBorder="1" applyFill="1" applyFont="1">
      <alignment horizontal="center"/>
    </xf>
    <xf borderId="0" fillId="26" fontId="43" numFmtId="0" xfId="0" applyAlignment="1" applyFill="1" applyFont="1">
      <alignment shrinkToFit="0" wrapText="1"/>
    </xf>
    <xf borderId="0" fillId="26" fontId="43" numFmtId="0" xfId="0" applyAlignment="1" applyFont="1">
      <alignment readingOrder="0"/>
    </xf>
    <xf borderId="0" fillId="26" fontId="11" numFmtId="0" xfId="0" applyFont="1"/>
    <xf borderId="0" fillId="26" fontId="11" numFmtId="168" xfId="0" applyFont="1" applyNumberFormat="1"/>
    <xf borderId="0" fillId="26" fontId="11" numFmtId="3" xfId="0" applyFont="1" applyNumberFormat="1"/>
    <xf borderId="6" fillId="0" fontId="17" numFmtId="0" xfId="0" applyAlignment="1" applyBorder="1" applyFont="1">
      <alignment shrinkToFit="0" wrapText="1"/>
    </xf>
    <xf borderId="6" fillId="0" fontId="17" numFmtId="0" xfId="0" applyAlignment="1" applyBorder="1" applyFont="1">
      <alignment readingOrder="0" shrinkToFit="0" wrapText="1"/>
    </xf>
    <xf borderId="6" fillId="0" fontId="17" numFmtId="167" xfId="0" applyAlignment="1" applyBorder="1" applyFont="1" applyNumberFormat="1">
      <alignment readingOrder="0" shrinkToFit="0" wrapText="1"/>
    </xf>
    <xf borderId="6" fillId="0" fontId="17" numFmtId="0" xfId="0" applyAlignment="1" applyBorder="1" applyFont="1">
      <alignment horizontal="center" shrinkToFit="0" wrapText="1"/>
    </xf>
    <xf borderId="7" fillId="27" fontId="17" numFmtId="9" xfId="0" applyAlignment="1" applyBorder="1" applyFill="1" applyFont="1" applyNumberFormat="1">
      <alignment horizontal="center" shrinkToFit="0" wrapText="1"/>
    </xf>
    <xf borderId="8" fillId="0" fontId="11" numFmtId="9" xfId="0" applyBorder="1" applyFont="1" applyNumberFormat="1"/>
    <xf borderId="8" fillId="0" fontId="11" numFmtId="168" xfId="0" applyBorder="1" applyFont="1" applyNumberFormat="1"/>
    <xf borderId="8" fillId="0" fontId="11" numFmtId="0" xfId="0" applyBorder="1" applyFont="1"/>
    <xf borderId="8" fillId="28" fontId="11" numFmtId="0" xfId="0" applyBorder="1" applyFill="1" applyFont="1"/>
    <xf borderId="0" fillId="29" fontId="11" numFmtId="0" xfId="0" applyFill="1" applyFont="1"/>
    <xf borderId="8" fillId="30" fontId="11" numFmtId="0" xfId="0" applyBorder="1" applyFill="1" applyFont="1"/>
    <xf borderId="8" fillId="31" fontId="11" numFmtId="0" xfId="0" applyBorder="1" applyFill="1" applyFont="1"/>
    <xf borderId="8" fillId="32" fontId="11" numFmtId="0" xfId="0" applyBorder="1" applyFill="1" applyFont="1"/>
    <xf borderId="6" fillId="0" fontId="17" numFmtId="167" xfId="0" applyAlignment="1" applyBorder="1" applyFont="1" applyNumberFormat="1">
      <alignment shrinkToFit="0" wrapText="1"/>
    </xf>
    <xf borderId="7" fillId="33" fontId="17" numFmtId="9" xfId="0" applyAlignment="1" applyBorder="1" applyFill="1" applyFont="1" applyNumberFormat="1">
      <alignment horizontal="center" shrinkToFit="0" wrapText="1"/>
    </xf>
    <xf borderId="7" fillId="34" fontId="17" numFmtId="9" xfId="0" applyAlignment="1" applyBorder="1" applyFill="1" applyFont="1" applyNumberFormat="1">
      <alignment horizontal="center" shrinkToFit="0" wrapText="1"/>
    </xf>
    <xf borderId="7" fillId="35" fontId="17" numFmtId="9" xfId="0" applyAlignment="1" applyBorder="1" applyFill="1" applyFont="1" applyNumberFormat="1">
      <alignment horizontal="center" shrinkToFit="0" wrapText="1"/>
    </xf>
    <xf borderId="7" fillId="36" fontId="17" numFmtId="9" xfId="0" applyAlignment="1" applyBorder="1" applyFill="1" applyFont="1" applyNumberFormat="1">
      <alignment horizontal="center" shrinkToFit="0" wrapText="1"/>
    </xf>
    <xf borderId="6" fillId="0" fontId="11" numFmtId="167" xfId="0" applyBorder="1" applyFont="1" applyNumberFormat="1"/>
    <xf borderId="7" fillId="11" fontId="17" numFmtId="9" xfId="0" applyAlignment="1" applyBorder="1" applyFont="1" applyNumberFormat="1">
      <alignment horizontal="center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0" fillId="0" fontId="11" numFmtId="167" xfId="0" applyFont="1" applyNumberFormat="1"/>
    <xf borderId="0" fillId="0" fontId="17" numFmtId="0" xfId="0" applyAlignment="1" applyFont="1">
      <alignment horizontal="center" shrinkToFit="0" wrapText="1"/>
    </xf>
    <xf borderId="0" fillId="11" fontId="17" numFmtId="9" xfId="0" applyAlignment="1" applyFont="1" applyNumberFormat="1">
      <alignment horizontal="center" shrinkToFit="0" wrapText="1"/>
    </xf>
    <xf borderId="0" fillId="0" fontId="11" numFmtId="9" xfId="0" applyFont="1" applyNumberFormat="1"/>
    <xf borderId="0" fillId="0" fontId="11" numFmtId="168" xfId="0" applyFont="1" applyNumberFormat="1"/>
    <xf borderId="9" fillId="28" fontId="11" numFmtId="0" xfId="0" applyBorder="1" applyFont="1"/>
    <xf borderId="0" fillId="31" fontId="11" numFmtId="0" xfId="0" applyFont="1"/>
    <xf borderId="0" fillId="32" fontId="11" numFmtId="0" xfId="0" applyFont="1"/>
    <xf borderId="9" fillId="26" fontId="11" numFmtId="0" xfId="0" applyBorder="1" applyFont="1"/>
    <xf borderId="6" fillId="0" fontId="17" numFmtId="0" xfId="0" applyAlignment="1" applyBorder="1" applyFont="1">
      <alignment horizontal="right" readingOrder="0" shrinkToFit="0" wrapText="1"/>
    </xf>
    <xf borderId="0" fillId="11" fontId="44" numFmtId="0" xfId="0" applyAlignment="1" applyFont="1">
      <alignment horizontal="left" readingOrder="0"/>
    </xf>
    <xf borderId="0" fillId="26" fontId="43" numFmtId="0" xfId="0" applyAlignment="1" applyFont="1">
      <alignment readingOrder="0" shrinkToFit="0" wrapText="0"/>
    </xf>
    <xf borderId="8" fillId="21" fontId="11" numFmtId="0" xfId="0" applyBorder="1" applyFont="1"/>
    <xf borderId="0" fillId="29" fontId="11" numFmtId="0" xfId="0" applyAlignment="1" applyFont="1">
      <alignment vertical="bottom"/>
    </xf>
    <xf borderId="10" fillId="29" fontId="11" numFmtId="0" xfId="0" applyAlignment="1" applyBorder="1" applyFont="1">
      <alignment vertical="bottom"/>
    </xf>
    <xf borderId="0" fillId="0" fontId="11" numFmtId="49" xfId="0" applyAlignment="1" applyFont="1" applyNumberFormat="1">
      <alignment horizontal="right" readingOrder="0"/>
    </xf>
    <xf borderId="0" fillId="0" fontId="11" numFmtId="0" xfId="0" applyAlignment="1" applyFont="1">
      <alignment readingOrder="0"/>
    </xf>
    <xf borderId="0" fillId="26" fontId="15" numFmtId="0" xfId="0" applyAlignment="1" applyFont="1">
      <alignment horizontal="center" readingOrder="0"/>
    </xf>
    <xf borderId="0" fillId="37" fontId="45" numFmtId="0" xfId="0" applyAlignment="1" applyFill="1" applyFont="1">
      <alignment horizontal="center" readingOrder="0" vertical="center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21" numFmtId="0" xfId="0" applyAlignment="1" applyFont="1">
      <alignment readingOrder="0" vertical="center"/>
    </xf>
    <xf borderId="0" fillId="11" fontId="46" numFmtId="0" xfId="0" applyAlignment="1" applyFont="1">
      <alignment readingOrder="0"/>
    </xf>
    <xf borderId="0" fillId="0" fontId="21" numFmtId="0" xfId="0" applyAlignment="1" applyFont="1">
      <alignment vertical="center"/>
    </xf>
    <xf borderId="0" fillId="11" fontId="9" numFmtId="0" xfId="0" applyAlignment="1" applyFont="1">
      <alignment horizontal="left" readingOrder="0"/>
    </xf>
    <xf borderId="0" fillId="10" fontId="11" numFmtId="0" xfId="0" applyAlignment="1" applyFont="1">
      <alignment vertical="bottom"/>
    </xf>
    <xf borderId="0" fillId="11" fontId="11" numFmtId="0" xfId="0" applyAlignment="1" applyFont="1">
      <alignment vertical="bottom"/>
    </xf>
    <xf borderId="0" fillId="11" fontId="1" numFmtId="0" xfId="0" applyAlignment="1" applyFont="1">
      <alignment readingOrder="0" vertical="top"/>
    </xf>
    <xf borderId="0" fillId="3" fontId="1" numFmtId="0" xfId="0" applyAlignment="1" applyFont="1">
      <alignment horizontal="center" readingOrder="0" vertical="top"/>
    </xf>
    <xf borderId="0" fillId="11" fontId="47" numFmtId="0" xfId="0" applyAlignment="1" applyFont="1">
      <alignment horizontal="left"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EDF2FA"/>
          <bgColor rgb="FFEDF2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9">
    <tableStyle count="3" pivot="0" name="Scheduling-style">
      <tableStyleElement dxfId="1" type="headerRow"/>
      <tableStyleElement dxfId="2" type="firstRowStripe"/>
      <tableStyleElement dxfId="3" type="secondRowStripe"/>
    </tableStyle>
    <tableStyle count="3" pivot="0" name="Scheduling-style 2">
      <tableStyleElement dxfId="4" type="headerRow"/>
      <tableStyleElement dxfId="2" type="firstRowStripe"/>
      <tableStyleElement dxfId="5" type="secondRowStripe"/>
    </tableStyle>
    <tableStyle count="3" pivot="0" name="Scheduling-style 3">
      <tableStyleElement dxfId="6" type="headerRow"/>
      <tableStyleElement dxfId="2" type="firstRowStripe"/>
      <tableStyleElement dxfId="7" type="secondRowStripe"/>
    </tableStyle>
    <tableStyle count="3" pivot="0" name="새로운 아이디어 &amp; 토론할 내용-style">
      <tableStyleElement dxfId="1" type="headerRow"/>
      <tableStyleElement dxfId="2" type="firstRowStripe"/>
      <tableStyleElement dxfId="3" type="secondRowStripe"/>
    </tableStyle>
    <tableStyle count="3" pivot="0" name="새로운 아이디어 &amp; 토론할 내용-style 2">
      <tableStyleElement dxfId="6" type="headerRow"/>
      <tableStyleElement dxfId="2" type="firstRowStripe"/>
      <tableStyleElement dxfId="7" type="secondRowStripe"/>
    </tableStyle>
    <tableStyle count="3" pivot="0" name="관련 사이트 리스트-style">
      <tableStyleElement dxfId="1" type="headerRow"/>
      <tableStyleElement dxfId="2" type="firstRowStripe"/>
      <tableStyleElement dxfId="3" type="secondRowStripe"/>
    </tableStyle>
    <tableStyle count="3" pivot="0" name="관련 사이트 리스트-style 2">
      <tableStyleElement dxfId="6" type="headerRow"/>
      <tableStyleElement dxfId="2" type="firstRowStripe"/>
      <tableStyleElement dxfId="7" type="secondRowStripe"/>
    </tableStyle>
    <tableStyle count="3" pivot="0" name="Past Debate List-style">
      <tableStyleElement dxfId="1" type="headerRow"/>
      <tableStyleElement dxfId="2" type="firstRowStripe"/>
      <tableStyleElement dxfId="3" type="secondRowStripe"/>
    </tableStyle>
    <tableStyle count="3" pivot="0" name="Past Debate List-style 2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D1065" displayName="Table_1" name="Table_1" id="1">
  <tableColumns count="1">
    <tableColumn name="Originator" id="1"/>
  </tableColumns>
  <tableStyleInfo name="Scheduling-style" showColumnStripes="0" showFirstColumn="1" showLastColumn="1" showRowStripes="1"/>
</table>
</file>

<file path=xl/tables/table2.xml><?xml version="1.0" encoding="utf-8"?>
<table xmlns="http://schemas.openxmlformats.org/spreadsheetml/2006/main" ref="E1:F1065" displayName="Table_2" name="Table_2" id="2">
  <tableColumns count="2">
    <tableColumn name="Assignee" id="1"/>
    <tableColumn name="Issue No" id="2"/>
  </tableColumns>
  <tableStyleInfo name="Scheduling-style 2" showColumnStripes="0" showFirstColumn="1" showLastColumn="1" showRowStripes="1"/>
</table>
</file>

<file path=xl/tables/table3.xml><?xml version="1.0" encoding="utf-8"?>
<table xmlns="http://schemas.openxmlformats.org/spreadsheetml/2006/main" ref="I1:I1065" displayName="Table_3" name="Table_3" id="3">
  <tableColumns count="1">
    <tableColumn name="Note" id="1"/>
  </tableColumns>
  <tableStyleInfo name="Scheduling-style 3" showColumnStripes="0" showFirstColumn="1" showLastColumn="1" showRowStripes="1"/>
</table>
</file>

<file path=xl/tables/table4.xml><?xml version="1.0" encoding="utf-8"?>
<table xmlns="http://schemas.openxmlformats.org/spreadsheetml/2006/main" ref="D1:D1001" displayName="Table_4" name="Table_4" id="4">
  <tableColumns count="1">
    <tableColumn name="Originator" id="1"/>
  </tableColumns>
  <tableStyleInfo name="새로운 아이디어 &amp; 토론할 내용-style" showColumnStripes="0" showFirstColumn="1" showLastColumn="1" showRowStripes="1"/>
</table>
</file>

<file path=xl/tables/table5.xml><?xml version="1.0" encoding="utf-8"?>
<table xmlns="http://schemas.openxmlformats.org/spreadsheetml/2006/main" ref="E1:E1001" displayName="Table_5" name="Table_5" id="5">
  <tableColumns count="1">
    <tableColumn name="Note" id="1"/>
  </tableColumns>
  <tableStyleInfo name="새로운 아이디어 &amp; 토론할 내용-style 2" showColumnStripes="0" showFirstColumn="1" showLastColumn="1" showRowStripes="1"/>
</table>
</file>

<file path=xl/tables/table6.xml><?xml version="1.0" encoding="utf-8"?>
<table xmlns="http://schemas.openxmlformats.org/spreadsheetml/2006/main" ref="D1:D1001" displayName="Table_6" name="Table_6" id="6">
  <tableColumns count="1">
    <tableColumn name="찾은 사람" id="1"/>
  </tableColumns>
  <tableStyleInfo name="관련 사이트 리스트-style" showColumnStripes="0" showFirstColumn="1" showLastColumn="1" showRowStripes="1"/>
</table>
</file>

<file path=xl/tables/table7.xml><?xml version="1.0" encoding="utf-8"?>
<table xmlns="http://schemas.openxmlformats.org/spreadsheetml/2006/main" headerRowCount="0" ref="E1:F1001" displayName="Table_7" name="Table_7" id="7">
  <tableColumns count="2">
    <tableColumn name="Column1" id="1"/>
    <tableColumn name="Column2" id="2"/>
  </tableColumns>
  <tableStyleInfo name="관련 사이트 리스트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D1:D1001" displayName="Table_8" name="Table_8" id="8">
  <tableColumns count="1">
    <tableColumn name="Originator" id="1"/>
  </tableColumns>
  <tableStyleInfo name="Past Debate List-style" showColumnStripes="0" showFirstColumn="1" showLastColumn="1" showRowStripes="1"/>
</table>
</file>

<file path=xl/tables/table9.xml><?xml version="1.0" encoding="utf-8"?>
<table xmlns="http://schemas.openxmlformats.org/spreadsheetml/2006/main" ref="E1:E1001" displayName="Table_9" name="Table_9" id="9">
  <tableColumns count="1">
    <tableColumn name="Note" id="1"/>
  </tableColumns>
  <tableStyleInfo name="Past Debate Lis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kubwa.co.kr/%EB%85%BC%EB%AC%B8%EB%A6%AC%EB%B7%B0-efficientnet-rethinking-model-scaling-for-convolutional-neural-networks-2019-%EA%B0%84%EB%8B%A8%ED%95%9C-%EC%8B%A4%EC%8A%B5%EC%BD%94%EB%93%9C-cbe0e9963ffc" TargetMode="External"/><Relationship Id="rId42" Type="http://schemas.openxmlformats.org/officeDocument/2006/relationships/hyperlink" Target="https://developers.google.com/maps/documentation/embed/embedding-map?hl=ko&amp;_gl=1*1hzc7it*_up*MQ..*_ga*MTQzMjI4ODk2Mi4xNzEyMDI0MDQ2*_ga_NRWSTWS78N*MTcxMjAyNDA0NS4xLjAuMTcxMjAyNDA0NS4wLjAuMA" TargetMode="External"/><Relationship Id="rId41" Type="http://schemas.openxmlformats.org/officeDocument/2006/relationships/hyperlink" Target="https://www.daleseo.com/google-maps-api/" TargetMode="External"/><Relationship Id="rId44" Type="http://schemas.openxmlformats.org/officeDocument/2006/relationships/hyperlink" Target="https://www.skyedaily.com/news/news_view.html?ID=118921" TargetMode="External"/><Relationship Id="rId43" Type="http://schemas.openxmlformats.org/officeDocument/2006/relationships/hyperlink" Target="https://developers.google.com/maps/documentation/javascript/examples/place-search-pagination?_gl=1*wkempd*_up*MQ..*_ga*ODUxNjEzNjU4LjE3MTIwNDEyNTg.*_ga_NRWSTWS78N*MTcxMjA0MTI1Ny4xLjAuMTcxMjA0MTI1Ny4wLjAuMA.." TargetMode="External"/><Relationship Id="rId46" Type="http://schemas.openxmlformats.org/officeDocument/2006/relationships/hyperlink" Target="https://nodejs.org/en/download" TargetMode="External"/><Relationship Id="rId45" Type="http://schemas.openxmlformats.org/officeDocument/2006/relationships/hyperlink" Target="https://biz.chosun.com/site/data/html_dir/2017/08/30/2017083001027.html" TargetMode="External"/><Relationship Id="rId1" Type="http://schemas.openxmlformats.org/officeDocument/2006/relationships/hyperlink" Target="https://docs.google.com/spreadsheets/d/1Z3hYtTbeO-djf3nFdeJMO8Uqi1tjdQPPfmUQ5zoNVMc/edit" TargetMode="External"/><Relationship Id="rId2" Type="http://schemas.openxmlformats.org/officeDocument/2006/relationships/hyperlink" Target="https://docs.google.com/forms/d/e/1FAIpQLSdn-Ia8yEaTGYfue5VkxdNW_o47CgMeSSP1MPrzBVMrPDm70g/viewform" TargetMode="External"/><Relationship Id="rId3" Type="http://schemas.openxmlformats.org/officeDocument/2006/relationships/hyperlink" Target="https://github.com/SunTera/Petom?tab=readme-ov-file" TargetMode="External"/><Relationship Id="rId4" Type="http://schemas.openxmlformats.org/officeDocument/2006/relationships/hyperlink" Target="https://velog.io/@stilltravel/AIcateyedisease" TargetMode="External"/><Relationship Id="rId9" Type="http://schemas.openxmlformats.org/officeDocument/2006/relationships/hyperlink" Target="https://github.com/DatathonInfo/MISOChallenge-pet/tree/main/baseline" TargetMode="External"/><Relationship Id="rId48" Type="http://schemas.openxmlformats.org/officeDocument/2006/relationships/hyperlink" Target="https://velog.io/@claude_ssim/%EC%8B%9C%EA%B0%81%EC%A7%80%EB%8A%A5-Instance-segmentation" TargetMode="External"/><Relationship Id="rId47" Type="http://schemas.openxmlformats.org/officeDocument/2006/relationships/hyperlink" Target="https://developer.mozilla.org/ko/docs/Web/API/Geolocation/getCurrentPosition" TargetMode="External"/><Relationship Id="rId49" Type="http://schemas.openxmlformats.org/officeDocument/2006/relationships/hyperlink" Target="https://lifet.co.kr/Contents/Detail/%EA%B0%95%EC%95%84%EC%A7%80%20%EA%B2%B0%EB%A7%89%EC%97%BC%EC%97%90%20%EB%8C%80%ED%95%B4" TargetMode="External"/><Relationship Id="rId5" Type="http://schemas.openxmlformats.org/officeDocument/2006/relationships/hyperlink" Target="https://www.bigdata-map.kr/search/61378192" TargetMode="External"/><Relationship Id="rId6" Type="http://schemas.openxmlformats.org/officeDocument/2006/relationships/hyperlink" Target="https://aihub.or.kr/aihubdata/data/view.do?currMenu=115&amp;topMenu=100&amp;aihubDataSe=data&amp;dataSetSn=562" TargetMode="External"/><Relationship Id="rId7" Type="http://schemas.openxmlformats.org/officeDocument/2006/relationships/hyperlink" Target="https://aihub.or.kr/aihubdata/data/view.do?currMenu=115&amp;topMenu=100&amp;aihubDataSe=data&amp;dataSetSn=561" TargetMode="External"/><Relationship Id="rId8" Type="http://schemas.openxmlformats.org/officeDocument/2006/relationships/hyperlink" Target="https://aihub.or.kr/aihubdata/data/view.do?currMenu=115&amp;topMenu=100&amp;aihubDataSe=data&amp;dataSetSn=71520" TargetMode="External"/><Relationship Id="rId31" Type="http://schemas.openxmlformats.org/officeDocument/2006/relationships/hyperlink" Target="https://www.youtube.com/watch?v=GMteLVS6lME" TargetMode="External"/><Relationship Id="rId30" Type="http://schemas.openxmlformats.org/officeDocument/2006/relationships/hyperlink" Target="https://www.youtube.com/watch?v=HTeqGld4tZs" TargetMode="External"/><Relationship Id="rId33" Type="http://schemas.openxmlformats.org/officeDocument/2006/relationships/hyperlink" Target="https://www.udemy.com/course/best-hadoop/?couponCode=KRLETSLEARNNOW" TargetMode="External"/><Relationship Id="rId32" Type="http://schemas.openxmlformats.org/officeDocument/2006/relationships/hyperlink" Target="https://www.youtube.com/watch?v=Ep9QiRjpifc" TargetMode="External"/><Relationship Id="rId35" Type="http://schemas.openxmlformats.org/officeDocument/2006/relationships/hyperlink" Target="https://mypetlife.co.kr/140857/" TargetMode="External"/><Relationship Id="rId34" Type="http://schemas.openxmlformats.org/officeDocument/2006/relationships/hyperlink" Target="https://www.inflearn.com/course/%EB%B9%85%EB%8D%B0%EC%9D%B4%ED%84%B0-%ED%81%B4%EB%9F%AC%EC%8A%A4%ED%84%B0-%EA%B5%AC%EC%B6%95-%ED%8C%A8%ED%82%A4%EC%A7%80?" TargetMode="External"/><Relationship Id="rId37" Type="http://schemas.openxmlformats.org/officeDocument/2006/relationships/hyperlink" Target="https://www.petraschu.com/search/medical?utm_source=adriel&amp;utm_medium=cpc&amp;utm_campaign=google_%EB%A7%81%ED%81%AC%20%ED%81%B4%EB%A6%AD_51249_%ED%8E%AB%ED%8A%B8%EB%9D%BC%EC%8A%88_by%20%EC%95%84%EB%93%9C%EB%A6%AC%EC%97%98%28%EC%B5%9C%EC%A0%81%ED%99%94%29_campaignid_86278_connect_id_337763&amp;gad_source=1&amp;gclid=EAIaIQobChMIgZyOpbCHhQMVb8NMAh3y5gD0EAAYASAAEgJ2fPD_BwE" TargetMode="External"/><Relationship Id="rId36" Type="http://schemas.openxmlformats.org/officeDocument/2006/relationships/hyperlink" Target="https://ovenapp.io/" TargetMode="External"/><Relationship Id="rId39" Type="http://schemas.openxmlformats.org/officeDocument/2006/relationships/hyperlink" Target="https://jimmy-ai.tistory.com/372" TargetMode="External"/><Relationship Id="rId38" Type="http://schemas.openxmlformats.org/officeDocument/2006/relationships/hyperlink" Target="https://www.google.com/search?q=mobilenet+pretrained+model&amp;newwindow=1&amp;sca_esv=e297c34141fedcba&amp;rlz=1C1IBEF_koKR1038KR1038&amp;sxsrf=ACQVn0-H_D9NerdvtLHCFhC8enaj5ALbVg%3A1711170125840&amp;ei=TWL-ZcvrMoahvr0Pq6CxSA&amp;udm=&amp;oq=mobilenet+pretr&amp;gs_lp=Egxnd3Mtd2l6LXNlcnAiD21vYmlsZW5ldCBwcmV0cioCCAAyBRAAGIAEMgUQABiABDIFEAAYgAQyBRAAGIAEMgYQABgIGB4yBhAAGAgYHjIGEAAYCBgeMgYQABgIGB4yBhAAGAUYHjIGEAAYBRgeSPTABlCmnQZYlbkGcAJ4AZABAJgBiQGgAe4NqgEEMC4xNbgBA8gBAPgBAZgCEaACxA7CAgoQABhHGNYEGLADwgIKECMYgAQYigUYJ8ICChAAGIAEGIoFGEPCAgQQIxgnwgIQEAAYgAQYFBiHAhixAxiDAcICChAAGIAEGBQYhwLCAgQQABgemAMAiAYBkAYKkgcEMi4xNaAHplw&amp;sclient=gws-wiz-serp" TargetMode="External"/><Relationship Id="rId20" Type="http://schemas.openxmlformats.org/officeDocument/2006/relationships/hyperlink" Target="https://www.nature.com/articles/s41467-023-43715-z" TargetMode="External"/><Relationship Id="rId22" Type="http://schemas.openxmlformats.org/officeDocument/2006/relationships/hyperlink" Target="https://github.com/googlecolab/colabtools/issues/4102" TargetMode="External"/><Relationship Id="rId21" Type="http://schemas.openxmlformats.org/officeDocument/2006/relationships/hyperlink" Target="https://medium.com/@uj07077/extract-a-large-zip-file-in-google-drive-colab-without-missing-files-375c6ff8c9de" TargetMode="External"/><Relationship Id="rId24" Type="http://schemas.openxmlformats.org/officeDocument/2006/relationships/hyperlink" Target="https://www.dailyvet.co.kr/news/practice/companion-animal/186997" TargetMode="External"/><Relationship Id="rId23" Type="http://schemas.openxmlformats.org/officeDocument/2006/relationships/hyperlink" Target="https://www.dailyvet.co.kr/news/industry/187053" TargetMode="External"/><Relationship Id="rId26" Type="http://schemas.openxmlformats.org/officeDocument/2006/relationships/hyperlink" Target="https://www.nature.com/articles/s41598-022-25867-y" TargetMode="External"/><Relationship Id="rId25" Type="http://schemas.openxmlformats.org/officeDocument/2006/relationships/hyperlink" Target="https://www.fnnews.com/news/202402121817523624" TargetMode="External"/><Relationship Id="rId28" Type="http://schemas.openxmlformats.org/officeDocument/2006/relationships/hyperlink" Target="https://bigsong.tistory.com/47" TargetMode="External"/><Relationship Id="rId27" Type="http://schemas.openxmlformats.org/officeDocument/2006/relationships/hyperlink" Target="https://ganghee-lee.tistory.com/36" TargetMode="External"/><Relationship Id="rId29" Type="http://schemas.openxmlformats.org/officeDocument/2006/relationships/hyperlink" Target="https://www.youtube.com/watch?v=xupp0FLYGz4" TargetMode="External"/><Relationship Id="rId51" Type="http://schemas.openxmlformats.org/officeDocument/2006/relationships/hyperlink" Target="https://optuna.readthedocs.io/en/stable/tutorial/20_recipes/001_rdb.html" TargetMode="External"/><Relationship Id="rId50" Type="http://schemas.openxmlformats.org/officeDocument/2006/relationships/hyperlink" Target="https://velog.io/@emseoyk/%ED%95%98%EC%9D%B4%ED%8D%BC%ED%8C%8C%EB%9D%BC%EB%AF%B8%ED%84%B0-%ED%8A%9C%EB%8B%9D" TargetMode="External"/><Relationship Id="rId52" Type="http://schemas.openxmlformats.org/officeDocument/2006/relationships/drawing" Target="../drawings/drawing3.xml"/><Relationship Id="rId11" Type="http://schemas.openxmlformats.org/officeDocument/2006/relationships/hyperlink" Target="https://m.riss.kr/search/detail/ssoSkipDetailView.do?p_mat_type=be54d9b8bc7cdb09&amp;control_no=6c96afc0702f2b7fffe0bdc3ef48d419" TargetMode="External"/><Relationship Id="rId55" Type="http://schemas.openxmlformats.org/officeDocument/2006/relationships/table" Target="../tables/table6.xml"/><Relationship Id="rId10" Type="http://schemas.openxmlformats.org/officeDocument/2006/relationships/hyperlink" Target="https://python-28.slack.com/files/U063BQCCT46/F06MR6JLUEA/cnn_based_diagnosis_models_for_canin_ulcerative_keratits.pdf" TargetMode="External"/><Relationship Id="rId13" Type="http://schemas.openxmlformats.org/officeDocument/2006/relationships/hyperlink" Target="https://velog.io/@tjdgusdl0331/%EB%94%A5%EB%9F%AC%EB%8B%9D-Classification-%EB%87%8C%EC%A2%85%EC%96%91-%EC%9D%B4%EB%AF%B8%EC%A7%80-%EB%A9%80%ED%8B%B0-%ED%81%B4%EB%9E%98%EC%8A%A4-%EB%B6%84%EB%A5%98-02camgradcam-Heatmap" TargetMode="External"/><Relationship Id="rId12" Type="http://schemas.openxmlformats.org/officeDocument/2006/relationships/hyperlink" Target="https://github.com/withconi/withconi-app" TargetMode="External"/><Relationship Id="rId56" Type="http://schemas.openxmlformats.org/officeDocument/2006/relationships/table" Target="../tables/table7.xml"/><Relationship Id="rId15" Type="http://schemas.openxmlformats.org/officeDocument/2006/relationships/hyperlink" Target="https://yeong-jin-data-blog.tistory.com/entry/%EC%82%AC%EC%A0%84%ED%95%99%EC%8A%B5-%EB%AA%A8%EB%8D%B8-CNN" TargetMode="External"/><Relationship Id="rId14" Type="http://schemas.openxmlformats.org/officeDocument/2006/relationships/hyperlink" Target="https://github.com/yoon828/Whatisthat" TargetMode="External"/><Relationship Id="rId17" Type="http://schemas.openxmlformats.org/officeDocument/2006/relationships/hyperlink" Target="https://python-28.slack.com/files/U063R1ZD682/F06NC6FT8BD/image-based_diagnosis_service_for_pet_eye_diseases.pdf" TargetMode="External"/><Relationship Id="rId16" Type="http://schemas.openxmlformats.org/officeDocument/2006/relationships/hyperlink" Target="https://www.youtube.com/watch?v=roI_o3NsbSE" TargetMode="External"/><Relationship Id="rId19" Type="http://schemas.openxmlformats.org/officeDocument/2006/relationships/hyperlink" Target="https://m.blog.naver.com/hijunggon/222571580676" TargetMode="External"/><Relationship Id="rId18" Type="http://schemas.openxmlformats.org/officeDocument/2006/relationships/hyperlink" Target="https://www.nature.com/articles/s41467-023-43715-z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13"/>
    <col customWidth="1" min="2" max="2" width="5.5"/>
    <col customWidth="1" min="3" max="3" width="61.25"/>
    <col customWidth="1" min="4" max="4" width="13.0"/>
    <col customWidth="1" min="5" max="5" width="16.75"/>
    <col customWidth="1" min="6" max="6" width="8.5"/>
    <col customWidth="1" min="7" max="7" width="3.5"/>
    <col customWidth="1" min="8" max="8" width="5.38"/>
    <col customWidth="1" min="9" max="9" width="49.25"/>
    <col customWidth="1" min="11" max="11" width="63.75"/>
  </cols>
  <sheetData>
    <row r="1" ht="21.0" customHeight="1">
      <c r="A1" s="1"/>
      <c r="B1" s="2" t="s">
        <v>0</v>
      </c>
      <c r="D1" s="3" t="s">
        <v>1</v>
      </c>
      <c r="E1" s="4" t="s">
        <v>2</v>
      </c>
      <c r="F1" s="4" t="s">
        <v>3</v>
      </c>
      <c r="G1" s="5" t="s">
        <v>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8" t="s">
        <v>7</v>
      </c>
      <c r="D2" s="9" t="str">
        <f>IFERROR(__xludf.DUMMYFUNCTION("Sparkline({0,0},{""color"",""black""})"),"")</f>
        <v/>
      </c>
      <c r="E2" s="10" t="str">
        <f>IFERROR(__xludf.DUMMYFUNCTION("Sparkline({0,0},{""color"",""black""})"),"")</f>
        <v/>
      </c>
      <c r="F2" s="11" t="str">
        <f>IFERROR(__xludf.DUMMYFUNCTION("Sparkline({0,0},{""color"",""black""})"),"")</f>
        <v/>
      </c>
      <c r="G2" s="12" t="str">
        <f>IFERROR(__xludf.DUMMYFUNCTION("Sparkline({0,0},{""color"",""black""})"),"")</f>
        <v/>
      </c>
      <c r="I2" s="13" t="str">
        <f>IFERROR(__xludf.DUMMYFUNCTION("Sparkline({0,0},{""color"",""black""})"),"")</f>
        <v/>
      </c>
      <c r="J2" s="14">
        <f>COUNTIF(G:G, TRUE) / SUM(COUNTIF(G:G, FALSE), COUNTIF(G:G, TRUE))</f>
        <v>0.987012987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5" t="s">
        <v>8</v>
      </c>
      <c r="D3" s="16" t="s">
        <v>9</v>
      </c>
      <c r="E3" s="11" t="s">
        <v>10</v>
      </c>
      <c r="F3" s="11" t="s">
        <v>10</v>
      </c>
      <c r="G3" s="17" t="b">
        <v>1</v>
      </c>
      <c r="H3" s="18">
        <v>45351.0</v>
      </c>
      <c r="I3" s="19"/>
      <c r="J3" s="20"/>
      <c r="K3" s="1"/>
      <c r="L3" s="1"/>
      <c r="M3" s="1"/>
      <c r="N3" s="1"/>
      <c r="P3" s="1"/>
      <c r="Q3" s="1"/>
      <c r="R3" s="1"/>
      <c r="S3" s="20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21" t="s">
        <v>11</v>
      </c>
      <c r="D4" s="22" t="s">
        <v>12</v>
      </c>
      <c r="E4" s="11"/>
      <c r="F4" s="11"/>
      <c r="G4" s="23" t="b">
        <v>0</v>
      </c>
      <c r="H4" s="18"/>
      <c r="I4" s="19"/>
      <c r="J4" s="20"/>
      <c r="K4" s="1"/>
      <c r="L4" s="1"/>
      <c r="M4" s="1"/>
      <c r="N4" s="1"/>
      <c r="P4" s="1"/>
      <c r="Q4" s="1"/>
      <c r="R4" s="1"/>
      <c r="S4" s="20">
        <f>0</f>
        <v>0</v>
      </c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5" t="s">
        <v>13</v>
      </c>
      <c r="D5" s="22" t="s">
        <v>12</v>
      </c>
      <c r="E5" s="22" t="s">
        <v>10</v>
      </c>
      <c r="F5" s="11" t="s">
        <v>10</v>
      </c>
      <c r="G5" s="23" t="b">
        <v>1</v>
      </c>
      <c r="H5" s="18">
        <v>45351.0</v>
      </c>
      <c r="I5" s="19"/>
      <c r="J5" s="1"/>
      <c r="K5" s="1"/>
      <c r="L5" s="1"/>
      <c r="M5" s="1"/>
      <c r="N5" s="1"/>
      <c r="P5" s="1"/>
      <c r="Q5" s="1"/>
      <c r="R5" s="1"/>
      <c r="S5" s="20">
        <f>0.1</f>
        <v>0.1</v>
      </c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21" t="s">
        <v>14</v>
      </c>
      <c r="D6" s="22" t="s">
        <v>12</v>
      </c>
      <c r="E6" s="10"/>
      <c r="F6" s="10"/>
      <c r="G6" s="23" t="b">
        <v>1</v>
      </c>
      <c r="H6" s="17"/>
      <c r="I6" s="19"/>
      <c r="J6" s="1"/>
      <c r="K6" s="1"/>
      <c r="L6" s="1"/>
      <c r="M6" s="1"/>
      <c r="N6" s="1"/>
      <c r="P6" s="1"/>
      <c r="Q6" s="1"/>
      <c r="R6" s="1"/>
      <c r="S6" s="20">
        <f>0.2</f>
        <v>0.2</v>
      </c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5" t="s">
        <v>15</v>
      </c>
      <c r="D7" s="22" t="s">
        <v>16</v>
      </c>
      <c r="E7" s="22" t="s">
        <v>16</v>
      </c>
      <c r="F7" s="10"/>
      <c r="G7" s="23" t="b">
        <v>1</v>
      </c>
      <c r="H7" s="24"/>
      <c r="I7" s="19"/>
      <c r="J7" s="1"/>
      <c r="K7" s="1"/>
      <c r="L7" s="1"/>
      <c r="M7" s="1"/>
      <c r="N7" s="1"/>
      <c r="P7" s="1"/>
      <c r="Q7" s="1"/>
      <c r="R7" s="1"/>
      <c r="S7" s="20">
        <f>0.4</f>
        <v>0.4</v>
      </c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21" t="s">
        <v>17</v>
      </c>
      <c r="D8" s="22" t="s">
        <v>16</v>
      </c>
      <c r="E8" s="22" t="s">
        <v>16</v>
      </c>
      <c r="F8" s="10"/>
      <c r="G8" s="17" t="b">
        <v>1</v>
      </c>
      <c r="H8" s="24"/>
      <c r="I8" s="19"/>
      <c r="J8" s="1"/>
      <c r="K8" s="1"/>
      <c r="L8" s="1"/>
      <c r="M8" s="1"/>
      <c r="N8" s="1"/>
      <c r="P8" s="1"/>
      <c r="Q8" s="1"/>
      <c r="R8" s="1"/>
      <c r="S8" s="20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25" t="s">
        <v>18</v>
      </c>
      <c r="D9" s="22" t="s">
        <v>9</v>
      </c>
      <c r="E9" s="10"/>
      <c r="F9" s="10"/>
      <c r="G9" s="17" t="b">
        <v>1</v>
      </c>
      <c r="H9" s="26">
        <v>45369.0</v>
      </c>
      <c r="I9" s="27" t="s">
        <v>19</v>
      </c>
      <c r="J9" s="1"/>
      <c r="K9" s="1"/>
      <c r="L9" s="1"/>
      <c r="M9" s="1"/>
      <c r="N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1"/>
      <c r="AB9" s="1"/>
    </row>
    <row r="10">
      <c r="A10" s="28"/>
      <c r="B10" s="29" t="s">
        <v>20</v>
      </c>
      <c r="D10" s="30" t="str">
        <f>IFERROR(__xludf.DUMMYFUNCTION("Sparkline({0,0},{""color"",""black""})"),"")</f>
        <v/>
      </c>
      <c r="E10" s="30" t="str">
        <f>IFERROR(__xludf.DUMMYFUNCTION("Sparkline({0,0},{""color"",""black""})"),"")</f>
        <v/>
      </c>
      <c r="F10" s="30" t="str">
        <f>IFERROR(__xludf.DUMMYFUNCTION("Sparkline({0,0},{""color"",""black""})"),"")</f>
        <v/>
      </c>
      <c r="G10" s="31" t="str">
        <f>IFERROR(__xludf.DUMMYFUNCTION("Sparkline({0,0},{""color"",""black""})"),"")</f>
        <v/>
      </c>
      <c r="H10" s="32"/>
      <c r="I10" s="30" t="str">
        <f>IFERROR(__xludf.DUMMYFUNCTION("Sparkline({0,0},{""color"",""black""})"),"")</f>
        <v/>
      </c>
      <c r="J10" s="33">
        <f>COUNTIF(G:G, TRUE) / SUM(COUNTIF(G:G, FALSE), COUNTIF(G:G, TRUE))</f>
        <v>0.987012987</v>
      </c>
      <c r="K10" s="28"/>
      <c r="L10" s="28"/>
      <c r="M10" s="28"/>
      <c r="N10" s="28"/>
      <c r="O10" s="34"/>
      <c r="P10" s="28"/>
      <c r="Q10" s="28"/>
      <c r="R10" s="28"/>
      <c r="S10" s="35">
        <f>0.5</f>
        <v>0.5</v>
      </c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1"/>
      <c r="B11" s="1"/>
      <c r="C11" s="15" t="s">
        <v>21</v>
      </c>
      <c r="D11" s="16" t="s">
        <v>9</v>
      </c>
      <c r="E11" s="10"/>
      <c r="F11" s="10"/>
      <c r="G11" s="17" t="b">
        <v>1</v>
      </c>
      <c r="H11" s="24"/>
      <c r="I11" s="19"/>
      <c r="J11" s="1"/>
      <c r="K11" s="1"/>
      <c r="L11" s="1"/>
      <c r="M11" s="1"/>
      <c r="N11" s="1"/>
      <c r="P11" s="1"/>
      <c r="Q11" s="1"/>
      <c r="R11" s="1"/>
      <c r="S11" s="20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21" t="s">
        <v>22</v>
      </c>
      <c r="D12" s="16"/>
      <c r="E12" s="10"/>
      <c r="F12" s="10"/>
      <c r="G12" s="17" t="b">
        <v>1</v>
      </c>
      <c r="H12" s="24"/>
      <c r="I12" s="36" t="s">
        <v>23</v>
      </c>
      <c r="J12" s="1"/>
      <c r="K12" s="1"/>
      <c r="L12" s="1"/>
      <c r="M12" s="1"/>
      <c r="N12" s="1"/>
      <c r="P12" s="1"/>
      <c r="Q12" s="1"/>
      <c r="R12" s="1"/>
      <c r="S12" s="20"/>
      <c r="T12" s="1"/>
      <c r="U12" s="1"/>
      <c r="V12" s="1"/>
      <c r="W12" s="1"/>
      <c r="X12" s="1"/>
      <c r="Y12" s="1"/>
      <c r="Z12" s="1"/>
      <c r="AA12" s="1"/>
      <c r="AB12" s="1"/>
    </row>
    <row r="13">
      <c r="A13" s="34"/>
      <c r="B13" s="37" t="s">
        <v>24</v>
      </c>
      <c r="D13" s="38" t="str">
        <f>IFERROR(__xludf.DUMMYFUNCTION("Sparkline({0,0},{""color"",""black""})"),"")</f>
        <v/>
      </c>
      <c r="E13" s="39" t="str">
        <f>IFERROR(__xludf.DUMMYFUNCTION("Sparkline({0,0},{""color"",""black""})"),"")</f>
        <v/>
      </c>
      <c r="F13" s="39" t="str">
        <f>IFERROR(__xludf.DUMMYFUNCTION("Sparkline({0,0},{""color"",""black""})"),"")</f>
        <v/>
      </c>
      <c r="G13" s="40" t="str">
        <f>IFERROR(__xludf.DUMMYFUNCTION("Sparkline({0,0},{""color"",""black""})"),"")</f>
        <v/>
      </c>
      <c r="H13" s="32"/>
      <c r="I13" s="39" t="str">
        <f>IFERROR(__xludf.DUMMYFUNCTION("Sparkline({0,0},{""color"",""black""})"),"")</f>
        <v/>
      </c>
      <c r="J13" s="1"/>
      <c r="K13" s="1"/>
      <c r="L13" s="1"/>
      <c r="M13" s="1"/>
      <c r="N13" s="1"/>
      <c r="P13" s="1"/>
      <c r="Q13" s="1"/>
      <c r="R13" s="1"/>
      <c r="S13" s="20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41"/>
      <c r="C14" s="21" t="s">
        <v>25</v>
      </c>
      <c r="D14" s="22" t="s">
        <v>9</v>
      </c>
      <c r="E14" s="22"/>
      <c r="F14" s="10"/>
      <c r="G14" s="17" t="b">
        <v>1</v>
      </c>
      <c r="H14" s="26"/>
      <c r="I14" s="36"/>
      <c r="J14" s="1"/>
      <c r="K14" s="1"/>
      <c r="L14" s="1"/>
      <c r="M14" s="1"/>
      <c r="N14" s="1"/>
      <c r="P14" s="1"/>
      <c r="Q14" s="1"/>
      <c r="R14" s="1"/>
      <c r="S14" s="20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42" t="s">
        <v>26</v>
      </c>
      <c r="C15" s="15" t="s">
        <v>27</v>
      </c>
      <c r="D15" s="22" t="s">
        <v>12</v>
      </c>
      <c r="E15" s="22" t="s">
        <v>12</v>
      </c>
      <c r="F15" s="10"/>
      <c r="G15" s="17" t="b">
        <v>1</v>
      </c>
      <c r="H15" s="26"/>
      <c r="I15" s="36" t="s">
        <v>28</v>
      </c>
      <c r="J15" s="1"/>
      <c r="K15" s="1"/>
      <c r="L15" s="1"/>
      <c r="M15" s="1"/>
      <c r="N15" s="1"/>
      <c r="P15" s="1"/>
      <c r="Q15" s="1"/>
      <c r="R15" s="1"/>
      <c r="S15" s="20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42" t="s">
        <v>29</v>
      </c>
      <c r="C16" s="21" t="s">
        <v>30</v>
      </c>
      <c r="D16" s="22" t="s">
        <v>31</v>
      </c>
      <c r="E16" s="22" t="s">
        <v>31</v>
      </c>
      <c r="F16" s="10"/>
      <c r="G16" s="17" t="b">
        <v>1</v>
      </c>
      <c r="H16" s="24"/>
      <c r="I16" s="36" t="s">
        <v>32</v>
      </c>
      <c r="J16" s="1"/>
      <c r="K16" s="43" t="s">
        <v>33</v>
      </c>
      <c r="L16" s="1"/>
      <c r="M16" s="1"/>
      <c r="N16" s="1"/>
      <c r="P16" s="1"/>
      <c r="Q16" s="1"/>
      <c r="R16" s="1"/>
      <c r="S16" s="20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42" t="s">
        <v>29</v>
      </c>
      <c r="C17" s="15" t="s">
        <v>34</v>
      </c>
      <c r="D17" s="22" t="s">
        <v>31</v>
      </c>
      <c r="E17" s="22" t="s">
        <v>31</v>
      </c>
      <c r="F17" s="10"/>
      <c r="G17" s="17" t="b">
        <v>1</v>
      </c>
      <c r="H17" s="24"/>
      <c r="I17" s="36" t="s">
        <v>35</v>
      </c>
      <c r="J17" s="44"/>
      <c r="K17" s="1"/>
      <c r="L17" s="1"/>
      <c r="M17" s="1"/>
      <c r="N17" s="1"/>
      <c r="P17" s="1"/>
      <c r="Q17" s="1"/>
      <c r="R17" s="1"/>
      <c r="S17" s="20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42" t="s">
        <v>26</v>
      </c>
      <c r="C18" s="21" t="s">
        <v>36</v>
      </c>
      <c r="D18" s="22" t="s">
        <v>37</v>
      </c>
      <c r="E18" s="22" t="s">
        <v>37</v>
      </c>
      <c r="F18" s="10"/>
      <c r="G18" s="17" t="b">
        <v>1</v>
      </c>
      <c r="H18" s="24"/>
      <c r="I18" s="36" t="s">
        <v>38</v>
      </c>
      <c r="J18" s="1"/>
      <c r="K18" s="1"/>
      <c r="L18" s="1"/>
      <c r="M18" s="1"/>
      <c r="N18" s="1"/>
      <c r="P18" s="1"/>
      <c r="Q18" s="1"/>
      <c r="R18" s="1"/>
      <c r="S18" s="20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42" t="s">
        <v>26</v>
      </c>
      <c r="C19" s="15" t="s">
        <v>39</v>
      </c>
      <c r="D19" s="22" t="s">
        <v>37</v>
      </c>
      <c r="E19" s="22" t="s">
        <v>37</v>
      </c>
      <c r="F19" s="10"/>
      <c r="G19" s="17" t="b">
        <v>1</v>
      </c>
      <c r="H19" s="24"/>
      <c r="I19" s="36"/>
      <c r="J19" s="44" t="s">
        <v>40</v>
      </c>
      <c r="K19" s="1"/>
      <c r="L19" s="1"/>
      <c r="M19" s="1"/>
      <c r="N19" s="1"/>
      <c r="P19" s="1"/>
      <c r="Q19" s="1"/>
      <c r="R19" s="1"/>
      <c r="S19" s="20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42" t="s">
        <v>26</v>
      </c>
      <c r="C20" s="21" t="s">
        <v>41</v>
      </c>
      <c r="D20" s="22" t="s">
        <v>42</v>
      </c>
      <c r="E20" s="22" t="s">
        <v>42</v>
      </c>
      <c r="F20" s="10"/>
      <c r="G20" s="17" t="b">
        <v>1</v>
      </c>
      <c r="H20" s="24"/>
      <c r="J20" s="1"/>
      <c r="K20" s="1"/>
      <c r="L20" s="1"/>
      <c r="M20" s="1"/>
      <c r="N20" s="1"/>
      <c r="P20" s="1"/>
      <c r="Q20" s="1"/>
      <c r="R20" s="1"/>
      <c r="S20" s="20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42" t="s">
        <v>26</v>
      </c>
      <c r="C21" s="15" t="s">
        <v>43</v>
      </c>
      <c r="D21" s="22" t="s">
        <v>42</v>
      </c>
      <c r="E21" s="22" t="s">
        <v>42</v>
      </c>
      <c r="F21" s="10"/>
      <c r="G21" s="17" t="b">
        <v>1</v>
      </c>
      <c r="H21" s="24"/>
      <c r="I21" s="36"/>
      <c r="J21" s="1"/>
      <c r="K21" s="1"/>
      <c r="L21" s="1"/>
      <c r="M21" s="1"/>
      <c r="N21" s="1"/>
      <c r="P21" s="1"/>
      <c r="Q21" s="1"/>
      <c r="R21" s="1"/>
      <c r="S21" s="20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42" t="s">
        <v>26</v>
      </c>
      <c r="C22" s="21" t="s">
        <v>44</v>
      </c>
      <c r="D22" s="22" t="s">
        <v>12</v>
      </c>
      <c r="E22" s="22" t="s">
        <v>12</v>
      </c>
      <c r="F22" s="10"/>
      <c r="G22" s="17" t="b">
        <v>1</v>
      </c>
      <c r="H22" s="24"/>
      <c r="I22" s="19"/>
      <c r="J22" s="1"/>
      <c r="K22" s="1"/>
      <c r="L22" s="1"/>
      <c r="M22" s="1"/>
      <c r="N22" s="1"/>
      <c r="P22" s="1"/>
      <c r="Q22" s="1"/>
      <c r="R22" s="1"/>
      <c r="S22" s="20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42" t="s">
        <v>26</v>
      </c>
      <c r="C23" s="15" t="s">
        <v>45</v>
      </c>
      <c r="D23" s="22" t="s">
        <v>46</v>
      </c>
      <c r="E23" s="22" t="s">
        <v>46</v>
      </c>
      <c r="F23" s="10"/>
      <c r="G23" s="17" t="b">
        <v>1</v>
      </c>
      <c r="H23" s="24"/>
      <c r="I23" s="19"/>
      <c r="K23" s="1"/>
      <c r="L23" s="1"/>
      <c r="M23" s="1"/>
      <c r="N23" s="1"/>
      <c r="P23" s="1"/>
      <c r="Q23" s="1"/>
      <c r="R23" s="1"/>
      <c r="S23" s="20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42" t="s">
        <v>26</v>
      </c>
      <c r="C24" s="21" t="s">
        <v>47</v>
      </c>
      <c r="D24" s="22" t="s">
        <v>46</v>
      </c>
      <c r="E24" s="22" t="s">
        <v>46</v>
      </c>
      <c r="F24" s="10"/>
      <c r="G24" s="17" t="b">
        <v>1</v>
      </c>
      <c r="H24" s="24"/>
      <c r="I24" s="19"/>
      <c r="J24" s="1"/>
      <c r="K24" s="1"/>
      <c r="L24" s="1"/>
      <c r="M24" s="1"/>
      <c r="N24" s="1"/>
      <c r="P24" s="1"/>
      <c r="Q24" s="1"/>
      <c r="R24" s="1"/>
      <c r="S24" s="20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41"/>
      <c r="C25" s="15" t="s">
        <v>48</v>
      </c>
      <c r="D25" s="22" t="s">
        <v>9</v>
      </c>
      <c r="E25" s="10"/>
      <c r="F25" s="10"/>
      <c r="G25" s="17" t="b">
        <v>1</v>
      </c>
      <c r="H25" s="24"/>
      <c r="I25" s="19"/>
      <c r="J25" s="1"/>
      <c r="K25" s="1"/>
      <c r="L25" s="1"/>
      <c r="M25" s="1"/>
      <c r="N25" s="1"/>
      <c r="P25" s="1"/>
      <c r="Q25" s="1"/>
      <c r="R25" s="1"/>
      <c r="S25" s="20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41"/>
      <c r="C26" s="45" t="s">
        <v>49</v>
      </c>
      <c r="D26" s="22" t="s">
        <v>9</v>
      </c>
      <c r="E26" s="22" t="s">
        <v>9</v>
      </c>
      <c r="F26" s="10"/>
      <c r="G26" s="17" t="b">
        <v>1</v>
      </c>
      <c r="H26" s="24"/>
      <c r="I26" s="46" t="s">
        <v>50</v>
      </c>
      <c r="J26" s="1"/>
      <c r="K26" s="1"/>
      <c r="L26" s="1"/>
      <c r="M26" s="1"/>
      <c r="N26" s="1"/>
      <c r="P26" s="1"/>
      <c r="Q26" s="1"/>
      <c r="R26" s="1"/>
      <c r="S26" s="20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41"/>
      <c r="C27" s="47" t="s">
        <v>51</v>
      </c>
      <c r="D27" s="22"/>
      <c r="E27" s="10"/>
      <c r="F27" s="10"/>
      <c r="G27" s="17" t="b">
        <v>1</v>
      </c>
      <c r="H27" s="24"/>
      <c r="I27" s="36" t="s">
        <v>52</v>
      </c>
      <c r="J27" s="1"/>
      <c r="K27" s="1"/>
      <c r="L27" s="1"/>
      <c r="M27" s="1"/>
      <c r="N27" s="1"/>
      <c r="P27" s="1"/>
      <c r="Q27" s="1"/>
      <c r="R27" s="1"/>
      <c r="S27" s="20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41"/>
      <c r="C28" s="45" t="s">
        <v>53</v>
      </c>
      <c r="D28" s="22" t="s">
        <v>31</v>
      </c>
      <c r="E28" s="22" t="s">
        <v>31</v>
      </c>
      <c r="F28" s="10"/>
      <c r="G28" s="17" t="b">
        <v>1</v>
      </c>
      <c r="H28" s="24"/>
      <c r="I28" s="36" t="s">
        <v>54</v>
      </c>
      <c r="J28" s="1"/>
      <c r="K28" s="1"/>
      <c r="L28" s="1"/>
      <c r="M28" s="1"/>
      <c r="N28" s="1"/>
      <c r="P28" s="1"/>
      <c r="Q28" s="1"/>
      <c r="R28" s="1"/>
      <c r="S28" s="20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41"/>
      <c r="C29" s="43" t="s">
        <v>55</v>
      </c>
      <c r="D29" s="11" t="s">
        <v>46</v>
      </c>
      <c r="E29" s="11" t="s">
        <v>46</v>
      </c>
      <c r="F29" s="10"/>
      <c r="G29" s="17" t="b">
        <v>1</v>
      </c>
      <c r="H29" s="24"/>
      <c r="I29" s="48" t="s">
        <v>56</v>
      </c>
      <c r="J29" s="1"/>
      <c r="K29" s="1"/>
      <c r="L29" s="1"/>
      <c r="M29" s="1"/>
      <c r="N29" s="1"/>
      <c r="P29" s="1"/>
      <c r="Q29" s="1"/>
      <c r="R29" s="1"/>
      <c r="S29" s="20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41"/>
      <c r="C30" s="45" t="s">
        <v>57</v>
      </c>
      <c r="D30" s="22" t="s">
        <v>42</v>
      </c>
      <c r="E30" s="22" t="s">
        <v>42</v>
      </c>
      <c r="F30" s="10"/>
      <c r="G30" s="17" t="b">
        <v>1</v>
      </c>
      <c r="H30" s="24"/>
      <c r="I30" s="46" t="s">
        <v>58</v>
      </c>
      <c r="J30" s="1"/>
      <c r="K30" s="1"/>
      <c r="L30" s="1"/>
      <c r="M30" s="1"/>
      <c r="N30" s="1"/>
      <c r="P30" s="1"/>
      <c r="Q30" s="1"/>
      <c r="R30" s="1"/>
      <c r="S30" s="20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41"/>
      <c r="C31" s="47" t="s">
        <v>59</v>
      </c>
      <c r="D31" s="22" t="s">
        <v>31</v>
      </c>
      <c r="E31" s="22" t="s">
        <v>31</v>
      </c>
      <c r="F31" s="10"/>
      <c r="G31" s="17" t="b">
        <v>1</v>
      </c>
      <c r="H31" s="24"/>
      <c r="I31" s="46"/>
      <c r="J31" s="1"/>
      <c r="K31" s="1"/>
      <c r="L31" s="1"/>
      <c r="M31" s="1"/>
      <c r="N31" s="1"/>
      <c r="P31" s="1"/>
      <c r="Q31" s="1"/>
      <c r="R31" s="1"/>
      <c r="S31" s="20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41"/>
      <c r="C32" s="45" t="s">
        <v>60</v>
      </c>
      <c r="D32" s="22" t="s">
        <v>37</v>
      </c>
      <c r="E32" s="22" t="s">
        <v>37</v>
      </c>
      <c r="F32" s="10"/>
      <c r="G32" s="17" t="b">
        <v>1</v>
      </c>
      <c r="H32" s="24"/>
      <c r="I32" s="46"/>
      <c r="J32" s="1"/>
      <c r="K32" s="1"/>
      <c r="L32" s="1"/>
      <c r="M32" s="1"/>
      <c r="N32" s="1"/>
      <c r="P32" s="1"/>
      <c r="Q32" s="1"/>
      <c r="R32" s="1"/>
      <c r="S32" s="20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41"/>
      <c r="C33" s="47" t="s">
        <v>61</v>
      </c>
      <c r="D33" s="49" t="s">
        <v>9</v>
      </c>
      <c r="E33" s="49" t="s">
        <v>9</v>
      </c>
      <c r="F33" s="10"/>
      <c r="G33" s="17" t="b">
        <v>1</v>
      </c>
      <c r="H33" s="24"/>
      <c r="I33" s="46" t="s">
        <v>62</v>
      </c>
      <c r="J33" s="1"/>
      <c r="K33" s="1"/>
      <c r="L33" s="1"/>
      <c r="M33" s="1"/>
      <c r="N33" s="1"/>
      <c r="P33" s="1"/>
      <c r="Q33" s="1"/>
      <c r="R33" s="1"/>
      <c r="S33" s="20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41"/>
      <c r="C34" s="45" t="s">
        <v>63</v>
      </c>
      <c r="D34" s="49" t="s">
        <v>9</v>
      </c>
      <c r="E34" s="49"/>
      <c r="F34" s="10"/>
      <c r="G34" s="17" t="b">
        <v>1</v>
      </c>
      <c r="H34" s="24"/>
      <c r="I34" s="46"/>
      <c r="J34" s="1"/>
      <c r="K34" s="1"/>
      <c r="L34" s="1"/>
      <c r="M34" s="1"/>
      <c r="N34" s="1"/>
      <c r="P34" s="1"/>
      <c r="Q34" s="1"/>
      <c r="R34" s="1"/>
      <c r="S34" s="20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41"/>
      <c r="C35" s="15" t="s">
        <v>64</v>
      </c>
      <c r="D35" s="42" t="s">
        <v>42</v>
      </c>
      <c r="E35" s="42" t="s">
        <v>42</v>
      </c>
      <c r="F35" s="10"/>
      <c r="G35" s="17" t="b">
        <v>1</v>
      </c>
      <c r="H35" s="24"/>
      <c r="I35" s="50" t="s">
        <v>65</v>
      </c>
      <c r="J35" s="1"/>
      <c r="K35" s="1"/>
      <c r="L35" s="1"/>
      <c r="M35" s="1"/>
      <c r="N35" s="1"/>
      <c r="P35" s="1"/>
      <c r="Q35" s="1"/>
      <c r="R35" s="1"/>
      <c r="S35" s="20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41"/>
      <c r="C36" s="21" t="s">
        <v>66</v>
      </c>
      <c r="D36" s="42" t="s">
        <v>42</v>
      </c>
      <c r="E36" s="42" t="s">
        <v>42</v>
      </c>
      <c r="F36" s="10"/>
      <c r="G36" s="17" t="b">
        <v>1</v>
      </c>
      <c r="H36" s="24"/>
      <c r="I36" s="50" t="s">
        <v>67</v>
      </c>
      <c r="J36" s="1"/>
      <c r="K36" s="1"/>
      <c r="L36" s="1"/>
      <c r="M36" s="1"/>
      <c r="N36" s="1"/>
      <c r="P36" s="1"/>
      <c r="Q36" s="1"/>
      <c r="R36" s="1"/>
      <c r="S36" s="20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41"/>
      <c r="C37" s="15" t="s">
        <v>68</v>
      </c>
      <c r="D37" s="42" t="s">
        <v>42</v>
      </c>
      <c r="E37" s="42" t="s">
        <v>42</v>
      </c>
      <c r="F37" s="10"/>
      <c r="G37" s="17" t="b">
        <v>1</v>
      </c>
      <c r="H37" s="24"/>
      <c r="I37" s="50" t="s">
        <v>69</v>
      </c>
      <c r="J37" s="1"/>
      <c r="K37" s="1"/>
      <c r="L37" s="1"/>
      <c r="M37" s="1"/>
      <c r="N37" s="1"/>
      <c r="P37" s="1"/>
      <c r="Q37" s="1"/>
      <c r="R37" s="1"/>
      <c r="S37" s="20"/>
      <c r="T37" s="1"/>
      <c r="U37" s="1"/>
      <c r="V37" s="1"/>
      <c r="W37" s="1"/>
      <c r="X37" s="1"/>
      <c r="Y37" s="1"/>
      <c r="Z37" s="1"/>
      <c r="AA37" s="1"/>
      <c r="AB37" s="1"/>
    </row>
    <row r="38">
      <c r="A38" s="34"/>
      <c r="B38" s="37" t="s">
        <v>70</v>
      </c>
      <c r="D38" s="38" t="str">
        <f>IFERROR(__xludf.DUMMYFUNCTION("Sparkline({0,0},{""color"",""black""})"),"")</f>
        <v/>
      </c>
      <c r="E38" s="39" t="str">
        <f>IFERROR(__xludf.DUMMYFUNCTION("Sparkline({0,0},{""color"",""black""})"),"")</f>
        <v/>
      </c>
      <c r="F38" s="39" t="str">
        <f>IFERROR(__xludf.DUMMYFUNCTION("Sparkline({0,0},{""color"",""black""})"),"")</f>
        <v/>
      </c>
      <c r="G38" s="40" t="str">
        <f>IFERROR(__xludf.DUMMYFUNCTION("Sparkline({0,0},{""color"",""black""})"),"")</f>
        <v/>
      </c>
      <c r="H38" s="32"/>
      <c r="I38" s="39" t="str">
        <f>IFERROR(__xludf.DUMMYFUNCTION("Sparkline({0,0},{""color"",""black""})"),"")</f>
        <v/>
      </c>
      <c r="J38" s="28"/>
      <c r="K38" s="1"/>
      <c r="L38" s="1"/>
      <c r="M38" s="1"/>
      <c r="N38" s="1"/>
      <c r="P38" s="1"/>
      <c r="Q38" s="1"/>
      <c r="R38" s="1"/>
      <c r="S38" s="20"/>
      <c r="T38" s="1"/>
      <c r="U38" s="1"/>
      <c r="V38" s="1"/>
      <c r="W38" s="1"/>
      <c r="X38" s="1"/>
      <c r="Y38" s="1"/>
      <c r="Z38" s="1"/>
      <c r="AA38" s="1"/>
      <c r="AB38" s="1"/>
    </row>
    <row r="39">
      <c r="A39" s="28"/>
      <c r="B39" s="28"/>
      <c r="C39" s="51" t="s">
        <v>71</v>
      </c>
      <c r="D39" s="22" t="s">
        <v>16</v>
      </c>
      <c r="E39" s="22" t="s">
        <v>16</v>
      </c>
      <c r="F39" s="52"/>
      <c r="G39" s="53" t="b">
        <v>1</v>
      </c>
      <c r="H39" s="54">
        <v>45376.0</v>
      </c>
      <c r="I39" s="55"/>
      <c r="J39" s="28"/>
      <c r="K39" s="1"/>
      <c r="L39" s="1"/>
      <c r="M39" s="1"/>
      <c r="N39" s="1"/>
      <c r="P39" s="1"/>
      <c r="Q39" s="1"/>
      <c r="R39" s="1"/>
      <c r="S39" s="20"/>
      <c r="T39" s="1"/>
      <c r="U39" s="1"/>
      <c r="V39" s="1"/>
      <c r="W39" s="1"/>
      <c r="X39" s="1"/>
      <c r="Y39" s="1"/>
      <c r="Z39" s="1"/>
      <c r="AA39" s="1"/>
      <c r="AB39" s="1"/>
    </row>
    <row r="40">
      <c r="A40" s="28"/>
      <c r="B40" s="28"/>
      <c r="C40" s="56" t="s">
        <v>72</v>
      </c>
      <c r="D40" s="22" t="s">
        <v>16</v>
      </c>
      <c r="E40" s="22" t="s">
        <v>16</v>
      </c>
      <c r="F40" s="52"/>
      <c r="G40" s="53" t="b">
        <v>1</v>
      </c>
      <c r="H40" s="54">
        <v>45378.0</v>
      </c>
      <c r="I40" s="55"/>
      <c r="J40" s="28"/>
      <c r="K40" s="1"/>
      <c r="L40" s="1"/>
      <c r="M40" s="1"/>
      <c r="N40" s="1"/>
      <c r="P40" s="1"/>
      <c r="Q40" s="1"/>
      <c r="R40" s="1"/>
      <c r="S40" s="20"/>
      <c r="T40" s="1"/>
      <c r="U40" s="1"/>
      <c r="V40" s="1"/>
      <c r="W40" s="1"/>
      <c r="X40" s="1"/>
      <c r="Y40" s="1"/>
      <c r="Z40" s="1"/>
      <c r="AA40" s="1"/>
      <c r="AB40" s="1"/>
    </row>
    <row r="41">
      <c r="A41" s="28"/>
      <c r="B41" s="28"/>
      <c r="C41" s="51" t="s">
        <v>73</v>
      </c>
      <c r="D41" s="22" t="s">
        <v>16</v>
      </c>
      <c r="E41" s="22" t="s">
        <v>16</v>
      </c>
      <c r="F41" s="52"/>
      <c r="G41" s="53" t="b">
        <v>1</v>
      </c>
      <c r="H41" s="54">
        <v>45378.0</v>
      </c>
      <c r="I41" s="55"/>
      <c r="J41" s="28"/>
      <c r="K41" s="1"/>
      <c r="L41" s="1"/>
      <c r="M41" s="1"/>
      <c r="N41" s="1"/>
      <c r="P41" s="1"/>
      <c r="Q41" s="1"/>
      <c r="R41" s="1"/>
      <c r="S41" s="20"/>
      <c r="T41" s="1"/>
      <c r="U41" s="1"/>
      <c r="V41" s="1"/>
      <c r="W41" s="1"/>
      <c r="X41" s="1"/>
      <c r="Y41" s="1"/>
      <c r="Z41" s="1"/>
      <c r="AA41" s="1"/>
      <c r="AB41" s="1"/>
    </row>
    <row r="42">
      <c r="A42" s="28"/>
      <c r="B42" s="28"/>
      <c r="C42" s="56" t="s">
        <v>74</v>
      </c>
      <c r="D42" s="22" t="s">
        <v>16</v>
      </c>
      <c r="E42" s="22" t="s">
        <v>16</v>
      </c>
      <c r="F42" s="52"/>
      <c r="G42" s="53" t="b">
        <v>1</v>
      </c>
      <c r="H42" s="54">
        <v>45378.0</v>
      </c>
      <c r="I42" s="57" t="s">
        <v>75</v>
      </c>
      <c r="J42" s="28"/>
      <c r="K42" s="1"/>
      <c r="L42" s="1"/>
      <c r="M42" s="1"/>
      <c r="N42" s="1"/>
      <c r="P42" s="1"/>
      <c r="Q42" s="1"/>
      <c r="R42" s="1"/>
      <c r="S42" s="20"/>
      <c r="T42" s="1"/>
      <c r="U42" s="1"/>
      <c r="V42" s="1"/>
      <c r="W42" s="1"/>
      <c r="X42" s="1"/>
      <c r="Y42" s="1"/>
      <c r="Z42" s="1"/>
      <c r="AA42" s="1"/>
      <c r="AB42" s="1"/>
    </row>
    <row r="43">
      <c r="A43" s="28"/>
      <c r="B43" s="28"/>
      <c r="C43" s="51" t="s">
        <v>76</v>
      </c>
      <c r="D43" s="22" t="s">
        <v>16</v>
      </c>
      <c r="E43" s="22" t="s">
        <v>16</v>
      </c>
      <c r="F43" s="52"/>
      <c r="G43" s="53" t="b">
        <v>1</v>
      </c>
      <c r="H43" s="54">
        <v>45380.0</v>
      </c>
      <c r="I43" s="57" t="s">
        <v>77</v>
      </c>
      <c r="J43" s="28"/>
      <c r="K43" s="1"/>
      <c r="L43" s="1"/>
      <c r="M43" s="1"/>
      <c r="N43" s="1"/>
      <c r="P43" s="1"/>
      <c r="Q43" s="1"/>
      <c r="R43" s="1"/>
      <c r="S43" s="20"/>
      <c r="T43" s="1"/>
      <c r="U43" s="1"/>
      <c r="V43" s="1"/>
      <c r="W43" s="1"/>
      <c r="X43" s="1"/>
      <c r="Y43" s="1"/>
      <c r="Z43" s="1"/>
      <c r="AA43" s="1"/>
      <c r="AB43" s="1"/>
    </row>
    <row r="44">
      <c r="A44" s="28"/>
      <c r="B44" s="28"/>
      <c r="C44" s="58" t="s">
        <v>78</v>
      </c>
      <c r="D44" s="22" t="s">
        <v>16</v>
      </c>
      <c r="E44" s="22" t="s">
        <v>16</v>
      </c>
      <c r="F44" s="52"/>
      <c r="G44" s="53" t="b">
        <v>1</v>
      </c>
      <c r="H44" s="54">
        <v>45380.0</v>
      </c>
      <c r="I44" s="57"/>
      <c r="J44" s="28"/>
      <c r="K44" s="1"/>
      <c r="L44" s="1"/>
      <c r="M44" s="1"/>
      <c r="N44" s="1"/>
      <c r="P44" s="1"/>
      <c r="Q44" s="1"/>
      <c r="R44" s="1"/>
      <c r="S44" s="20"/>
      <c r="T44" s="1"/>
      <c r="U44" s="1"/>
      <c r="V44" s="1"/>
      <c r="W44" s="1"/>
      <c r="X44" s="1"/>
      <c r="Y44" s="1"/>
      <c r="Z44" s="1"/>
      <c r="AA44" s="1"/>
      <c r="AB44" s="1"/>
    </row>
    <row r="45">
      <c r="A45" s="28"/>
      <c r="B45" s="28"/>
      <c r="C45" s="51" t="s">
        <v>79</v>
      </c>
      <c r="D45" s="22" t="s">
        <v>16</v>
      </c>
      <c r="E45" s="22" t="s">
        <v>16</v>
      </c>
      <c r="F45" s="52"/>
      <c r="G45" s="53" t="b">
        <v>1</v>
      </c>
      <c r="H45" s="54">
        <v>45383.0</v>
      </c>
      <c r="I45" s="57"/>
      <c r="J45" s="28"/>
      <c r="K45" s="1"/>
      <c r="L45" s="1"/>
      <c r="M45" s="1"/>
      <c r="N45" s="1"/>
      <c r="P45" s="1"/>
      <c r="Q45" s="1"/>
      <c r="R45" s="1"/>
      <c r="S45" s="20"/>
      <c r="T45" s="1"/>
      <c r="U45" s="1"/>
      <c r="V45" s="1"/>
      <c r="W45" s="1"/>
      <c r="X45" s="1"/>
      <c r="Y45" s="1"/>
      <c r="Z45" s="1"/>
      <c r="AA45" s="1"/>
      <c r="AB45" s="1"/>
    </row>
    <row r="46">
      <c r="A46" s="28"/>
      <c r="B46" s="28"/>
      <c r="C46" s="56" t="s">
        <v>80</v>
      </c>
      <c r="D46" s="22" t="s">
        <v>16</v>
      </c>
      <c r="E46" s="22" t="s">
        <v>16</v>
      </c>
      <c r="F46" s="52"/>
      <c r="G46" s="53" t="b">
        <v>1</v>
      </c>
      <c r="H46" s="54">
        <v>45399.0</v>
      </c>
      <c r="I46" s="57"/>
      <c r="J46" s="28"/>
      <c r="K46" s="1"/>
      <c r="L46" s="1"/>
      <c r="M46" s="1"/>
      <c r="N46" s="1"/>
      <c r="P46" s="1"/>
      <c r="Q46" s="1"/>
      <c r="R46" s="1"/>
      <c r="S46" s="20"/>
      <c r="T46" s="1"/>
      <c r="U46" s="1"/>
      <c r="V46" s="1"/>
      <c r="W46" s="1"/>
      <c r="X46" s="1"/>
      <c r="Y46" s="1"/>
      <c r="Z46" s="1"/>
      <c r="AA46" s="1"/>
      <c r="AB46" s="1"/>
    </row>
    <row r="47">
      <c r="A47" s="28"/>
      <c r="B47" s="28"/>
      <c r="C47" s="51" t="s">
        <v>81</v>
      </c>
      <c r="D47" s="22" t="s">
        <v>16</v>
      </c>
      <c r="E47" s="22" t="s">
        <v>16</v>
      </c>
      <c r="F47" s="52"/>
      <c r="G47" s="53" t="b">
        <v>1</v>
      </c>
      <c r="H47" s="54">
        <v>45399.0</v>
      </c>
      <c r="I47" s="57"/>
      <c r="J47" s="28"/>
      <c r="K47" s="1"/>
      <c r="L47" s="1"/>
      <c r="M47" s="1"/>
      <c r="N47" s="1"/>
      <c r="P47" s="1"/>
      <c r="Q47" s="1"/>
      <c r="R47" s="1"/>
      <c r="S47" s="20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8" t="s">
        <v>82</v>
      </c>
      <c r="D48" s="9" t="str">
        <f>IFERROR(__xludf.DUMMYFUNCTION("Sparkline({0,0},{""color"",""black""})"),"")</f>
        <v/>
      </c>
      <c r="E48" s="10" t="str">
        <f>IFERROR(__xludf.DUMMYFUNCTION("Sparkline({0,0},{""color"",""black""})"),"")</f>
        <v/>
      </c>
      <c r="F48" s="11" t="str">
        <f>IFERROR(__xludf.DUMMYFUNCTION("Sparkline({0,0},{""color"",""black""})"),"")</f>
        <v/>
      </c>
      <c r="G48" s="12" t="str">
        <f>IFERROR(__xludf.DUMMYFUNCTION("Sparkline({0,0},{""color"",""black""})"),"")</f>
        <v/>
      </c>
      <c r="I48" s="13" t="str">
        <f>IFERROR(__xludf.DUMMYFUNCTION("Sparkline({0,0},{""color"",""black""})"),"")</f>
        <v/>
      </c>
      <c r="J48" s="14">
        <f>COUNTIF(G:G, TRUE) / SUM(COUNTIF(G:G, FALSE), COUNTIF(G:G, TRUE))</f>
        <v>0.987012987</v>
      </c>
      <c r="K48" s="1"/>
      <c r="L48" s="1"/>
      <c r="M48" s="1"/>
      <c r="N48" s="1"/>
      <c r="P48" s="1"/>
      <c r="Q48" s="1"/>
      <c r="R48" s="1"/>
      <c r="S48" s="20">
        <f>0.5</f>
        <v>0.5</v>
      </c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5" t="s">
        <v>83</v>
      </c>
      <c r="D49" s="22" t="s">
        <v>12</v>
      </c>
      <c r="E49" s="49" t="s">
        <v>84</v>
      </c>
      <c r="F49" s="10"/>
      <c r="G49" s="23" t="b">
        <v>1</v>
      </c>
      <c r="H49" s="26">
        <v>45387.0</v>
      </c>
      <c r="I49" s="19"/>
      <c r="J49" s="1"/>
      <c r="K49" s="1"/>
      <c r="L49" s="1"/>
      <c r="M49" s="1"/>
      <c r="N49" s="1"/>
      <c r="P49" s="1"/>
      <c r="Q49" s="1"/>
      <c r="R49" s="1"/>
      <c r="S49" s="20">
        <f>0.6</f>
        <v>0.6</v>
      </c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21" t="s">
        <v>85</v>
      </c>
      <c r="D50" s="22" t="s">
        <v>9</v>
      </c>
      <c r="E50" s="11" t="s">
        <v>86</v>
      </c>
      <c r="F50" s="11">
        <v>13.0</v>
      </c>
      <c r="G50" s="17" t="b">
        <v>1</v>
      </c>
      <c r="H50" s="26">
        <v>45384.0</v>
      </c>
      <c r="I50" s="36" t="s">
        <v>87</v>
      </c>
      <c r="J50" s="1"/>
      <c r="K50" s="1"/>
      <c r="L50" s="1"/>
      <c r="M50" s="1"/>
      <c r="N50" s="1"/>
      <c r="P50" s="1"/>
      <c r="Q50" s="1"/>
      <c r="R50" s="1"/>
      <c r="S50" s="20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5" t="s">
        <v>88</v>
      </c>
      <c r="D51" s="22" t="s">
        <v>16</v>
      </c>
      <c r="E51" s="22" t="s">
        <v>16</v>
      </c>
      <c r="F51" s="11">
        <v>23.0</v>
      </c>
      <c r="G51" s="17" t="b">
        <v>1</v>
      </c>
      <c r="H51" s="26">
        <v>45384.0</v>
      </c>
      <c r="I51" s="36"/>
      <c r="J51" s="1"/>
      <c r="K51" s="1"/>
      <c r="L51" s="1"/>
      <c r="M51" s="1"/>
      <c r="N51" s="1"/>
      <c r="P51" s="1"/>
      <c r="Q51" s="1"/>
      <c r="R51" s="1"/>
      <c r="S51" s="20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21" t="s">
        <v>89</v>
      </c>
      <c r="D52" s="11" t="s">
        <v>86</v>
      </c>
      <c r="E52" s="22" t="s">
        <v>31</v>
      </c>
      <c r="F52" s="11">
        <v>46.0</v>
      </c>
      <c r="G52" s="17" t="b">
        <v>1</v>
      </c>
      <c r="H52" s="26">
        <v>45385.0</v>
      </c>
      <c r="I52" s="36"/>
      <c r="J52" s="1"/>
      <c r="K52" s="1"/>
      <c r="L52" s="1"/>
      <c r="M52" s="1"/>
      <c r="N52" s="1"/>
      <c r="P52" s="1"/>
      <c r="Q52" s="1"/>
      <c r="R52" s="1"/>
      <c r="S52" s="20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5" t="s">
        <v>90</v>
      </c>
      <c r="D53" s="11" t="s">
        <v>86</v>
      </c>
      <c r="E53" s="22" t="s">
        <v>16</v>
      </c>
      <c r="F53" s="11">
        <v>30.0</v>
      </c>
      <c r="G53" s="17" t="b">
        <v>1</v>
      </c>
      <c r="H53" s="26">
        <v>45385.0</v>
      </c>
      <c r="I53" s="19"/>
      <c r="J53" s="1"/>
      <c r="K53" s="1"/>
      <c r="L53" s="1"/>
      <c r="M53" s="1"/>
      <c r="N53" s="1"/>
      <c r="P53" s="1"/>
      <c r="Q53" s="1"/>
      <c r="R53" s="1"/>
      <c r="S53" s="20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21" t="s">
        <v>91</v>
      </c>
      <c r="D54" s="22" t="s">
        <v>16</v>
      </c>
      <c r="E54" s="49" t="s">
        <v>92</v>
      </c>
      <c r="F54" s="11">
        <v>51.0</v>
      </c>
      <c r="G54" s="17" t="b">
        <v>1</v>
      </c>
      <c r="H54" s="26">
        <v>45386.0</v>
      </c>
      <c r="I54" s="19"/>
      <c r="J54" s="1"/>
      <c r="K54" s="1"/>
      <c r="L54" s="1"/>
      <c r="M54" s="1"/>
      <c r="N54" s="1"/>
      <c r="P54" s="1"/>
      <c r="Q54" s="1"/>
      <c r="R54" s="1"/>
      <c r="S54" s="20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5" t="s">
        <v>93</v>
      </c>
      <c r="D55" s="49" t="s">
        <v>37</v>
      </c>
      <c r="E55" s="49" t="s">
        <v>37</v>
      </c>
      <c r="F55" s="11">
        <v>51.0</v>
      </c>
      <c r="G55" s="17" t="b">
        <v>1</v>
      </c>
      <c r="H55" s="26">
        <v>45386.0</v>
      </c>
      <c r="I55" s="19"/>
      <c r="J55" s="1"/>
      <c r="K55" s="1"/>
      <c r="L55" s="1"/>
      <c r="M55" s="1"/>
      <c r="N55" s="1"/>
      <c r="P55" s="1"/>
      <c r="Q55" s="1"/>
      <c r="R55" s="1"/>
      <c r="S55" s="20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21" t="s">
        <v>94</v>
      </c>
      <c r="D56" s="49" t="s">
        <v>37</v>
      </c>
      <c r="E56" s="49" t="s">
        <v>16</v>
      </c>
      <c r="F56" s="11">
        <v>55.0</v>
      </c>
      <c r="G56" s="17" t="b">
        <v>1</v>
      </c>
      <c r="H56" s="26">
        <v>45386.0</v>
      </c>
      <c r="I56" s="19"/>
      <c r="J56" s="1"/>
      <c r="K56" s="1"/>
      <c r="L56" s="1"/>
      <c r="M56" s="1"/>
      <c r="N56" s="1"/>
      <c r="P56" s="1"/>
      <c r="Q56" s="1"/>
      <c r="R56" s="1"/>
      <c r="S56" s="20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5" t="s">
        <v>95</v>
      </c>
      <c r="D57" s="22" t="s">
        <v>37</v>
      </c>
      <c r="E57" s="49" t="s">
        <v>37</v>
      </c>
      <c r="F57" s="11">
        <v>59.0</v>
      </c>
      <c r="G57" s="17" t="b">
        <v>1</v>
      </c>
      <c r="H57" s="26">
        <v>45386.0</v>
      </c>
      <c r="I57" s="19"/>
      <c r="J57" s="1"/>
      <c r="K57" s="1"/>
      <c r="L57" s="1"/>
      <c r="M57" s="1"/>
      <c r="N57" s="1"/>
      <c r="P57" s="1"/>
      <c r="Q57" s="1"/>
      <c r="R57" s="1"/>
      <c r="S57" s="20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21" t="s">
        <v>96</v>
      </c>
      <c r="D58" s="22" t="s">
        <v>31</v>
      </c>
      <c r="E58" s="22" t="s">
        <v>31</v>
      </c>
      <c r="F58" s="11">
        <v>67.0</v>
      </c>
      <c r="G58" s="17" t="b">
        <v>1</v>
      </c>
      <c r="H58" s="26">
        <v>45386.0</v>
      </c>
      <c r="I58" s="19"/>
      <c r="J58" s="1"/>
      <c r="K58" s="1"/>
      <c r="L58" s="1"/>
      <c r="M58" s="1"/>
      <c r="N58" s="1"/>
      <c r="P58" s="1"/>
      <c r="Q58" s="1"/>
      <c r="R58" s="1"/>
      <c r="S58" s="20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5" t="s">
        <v>97</v>
      </c>
      <c r="D59" s="22" t="s">
        <v>16</v>
      </c>
      <c r="E59" s="22" t="s">
        <v>16</v>
      </c>
      <c r="F59" s="11">
        <v>57.0</v>
      </c>
      <c r="G59" s="17" t="b">
        <v>1</v>
      </c>
      <c r="H59" s="26">
        <v>45386.0</v>
      </c>
      <c r="I59" s="19"/>
      <c r="J59" s="1"/>
      <c r="K59" s="1"/>
      <c r="L59" s="1"/>
      <c r="M59" s="1"/>
      <c r="N59" s="1"/>
      <c r="P59" s="1"/>
      <c r="Q59" s="1"/>
      <c r="R59" s="1"/>
      <c r="S59" s="20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21" t="s">
        <v>98</v>
      </c>
      <c r="D60" s="22" t="s">
        <v>16</v>
      </c>
      <c r="E60" s="22" t="s">
        <v>16</v>
      </c>
      <c r="F60" s="11" t="s">
        <v>99</v>
      </c>
      <c r="G60" s="17" t="b">
        <v>1</v>
      </c>
      <c r="H60" s="26">
        <v>45386.0</v>
      </c>
      <c r="I60" s="19"/>
      <c r="J60" s="1"/>
      <c r="K60" s="1"/>
      <c r="L60" s="1"/>
      <c r="M60" s="1"/>
      <c r="N60" s="1"/>
      <c r="P60" s="1"/>
      <c r="Q60" s="1"/>
      <c r="R60" s="1"/>
      <c r="S60" s="20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5" t="s">
        <v>100</v>
      </c>
      <c r="D61" s="22" t="s">
        <v>9</v>
      </c>
      <c r="E61" s="49" t="s">
        <v>101</v>
      </c>
      <c r="F61" s="10"/>
      <c r="G61" s="17" t="b">
        <v>1</v>
      </c>
      <c r="H61" s="26">
        <v>45384.0</v>
      </c>
      <c r="I61" s="19"/>
      <c r="J61" s="1"/>
      <c r="K61" s="1"/>
      <c r="L61" s="1"/>
      <c r="M61" s="1"/>
      <c r="N61" s="1"/>
      <c r="P61" s="1"/>
      <c r="Q61" s="1"/>
      <c r="R61" s="1"/>
      <c r="S61" s="20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21" t="s">
        <v>102</v>
      </c>
      <c r="D62" s="49" t="s">
        <v>101</v>
      </c>
      <c r="E62" s="11" t="s">
        <v>37</v>
      </c>
      <c r="F62" s="11">
        <v>11.0</v>
      </c>
      <c r="G62" s="17" t="b">
        <v>1</v>
      </c>
      <c r="H62" s="26">
        <v>45384.0</v>
      </c>
      <c r="I62" s="19"/>
      <c r="J62" s="1"/>
      <c r="K62" s="1"/>
      <c r="L62" s="1"/>
      <c r="M62" s="1"/>
      <c r="N62" s="1"/>
      <c r="P62" s="1"/>
      <c r="Q62" s="1"/>
      <c r="R62" s="1"/>
      <c r="S62" s="20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5" t="s">
        <v>103</v>
      </c>
      <c r="D63" s="49" t="s">
        <v>101</v>
      </c>
      <c r="E63" s="49" t="s">
        <v>37</v>
      </c>
      <c r="F63" s="11">
        <v>82.0</v>
      </c>
      <c r="G63" s="17" t="b">
        <v>1</v>
      </c>
      <c r="H63" s="26">
        <v>45393.0</v>
      </c>
      <c r="I63" s="36" t="s">
        <v>104</v>
      </c>
      <c r="J63" s="1"/>
      <c r="K63" s="1"/>
      <c r="L63" s="1"/>
      <c r="M63" s="1"/>
      <c r="N63" s="1"/>
      <c r="P63" s="1"/>
      <c r="Q63" s="1"/>
      <c r="R63" s="1"/>
      <c r="S63" s="20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21" t="s">
        <v>105</v>
      </c>
      <c r="D64" s="49" t="s">
        <v>101</v>
      </c>
      <c r="E64" s="11" t="s">
        <v>42</v>
      </c>
      <c r="F64" s="11">
        <v>27.0</v>
      </c>
      <c r="G64" s="17" t="b">
        <v>1</v>
      </c>
      <c r="H64" s="26">
        <v>45384.0</v>
      </c>
      <c r="I64" s="19"/>
      <c r="J64" s="1"/>
      <c r="K64" s="1"/>
      <c r="L64" s="1"/>
      <c r="M64" s="1"/>
      <c r="N64" s="1"/>
      <c r="P64" s="1"/>
      <c r="Q64" s="1"/>
      <c r="R64" s="1"/>
      <c r="S64" s="20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59" t="s">
        <v>106</v>
      </c>
      <c r="D65" s="22" t="s">
        <v>16</v>
      </c>
      <c r="E65" s="11" t="s">
        <v>107</v>
      </c>
      <c r="F65" s="11">
        <v>92.0</v>
      </c>
      <c r="G65" s="17" t="b">
        <v>1</v>
      </c>
      <c r="H65" s="26">
        <v>45393.0</v>
      </c>
      <c r="I65" s="36" t="s">
        <v>108</v>
      </c>
      <c r="J65" s="1"/>
      <c r="K65" s="1"/>
      <c r="L65" s="1"/>
      <c r="M65" s="1"/>
      <c r="N65" s="1"/>
      <c r="P65" s="1"/>
      <c r="Q65" s="1"/>
      <c r="R65" s="1"/>
      <c r="S65" s="20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21" t="s">
        <v>109</v>
      </c>
      <c r="D66" s="22" t="s">
        <v>16</v>
      </c>
      <c r="E66" s="11" t="s">
        <v>101</v>
      </c>
      <c r="F66" s="11">
        <v>76.0</v>
      </c>
      <c r="G66" s="17" t="b">
        <v>1</v>
      </c>
      <c r="H66" s="26">
        <v>45393.0</v>
      </c>
      <c r="I66" s="19"/>
      <c r="J66" s="1"/>
      <c r="K66" s="1"/>
      <c r="L66" s="1"/>
      <c r="M66" s="1"/>
      <c r="N66" s="1"/>
      <c r="P66" s="1"/>
      <c r="Q66" s="1"/>
      <c r="R66" s="1"/>
      <c r="S66" s="20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5" t="s">
        <v>110</v>
      </c>
      <c r="D67" s="22" t="s">
        <v>37</v>
      </c>
      <c r="E67" s="11" t="s">
        <v>37</v>
      </c>
      <c r="F67" s="11">
        <v>94.0</v>
      </c>
      <c r="G67" s="17" t="b">
        <v>1</v>
      </c>
      <c r="H67" s="26">
        <v>45399.0</v>
      </c>
      <c r="I67" s="19"/>
      <c r="J67" s="1"/>
      <c r="K67" s="1"/>
      <c r="L67" s="1"/>
      <c r="M67" s="1"/>
      <c r="N67" s="1"/>
      <c r="P67" s="1"/>
      <c r="Q67" s="1"/>
      <c r="R67" s="1"/>
      <c r="S67" s="20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8" t="s">
        <v>111</v>
      </c>
      <c r="D68" s="9" t="str">
        <f>IFERROR(__xludf.DUMMYFUNCTION("Sparkline({0,0},{""color"",""black""})"),"")</f>
        <v/>
      </c>
      <c r="E68" s="10" t="str">
        <f>IFERROR(__xludf.DUMMYFUNCTION("Sparkline({0,0},{""color"",""black""})"),"")</f>
        <v/>
      </c>
      <c r="F68" s="11" t="str">
        <f>IFERROR(__xludf.DUMMYFUNCTION("Sparkline({0,0},{""color"",""black""})"),"")</f>
        <v/>
      </c>
      <c r="G68" s="12" t="str">
        <f>IFERROR(__xludf.DUMMYFUNCTION("Sparkline({0,0},{""color"",""black""})"),"")</f>
        <v/>
      </c>
      <c r="I68" s="13" t="str">
        <f>IFERROR(__xludf.DUMMYFUNCTION("Sparkline({0,0},{""color"",""black""})"),"")</f>
        <v/>
      </c>
      <c r="J68" s="14">
        <f>COUNTIF(G:G, TRUE) / SUM(COUNTIF(G:G, FALSE), COUNTIF(G:G, TRUE))</f>
        <v>0.987012987</v>
      </c>
      <c r="K68" s="1"/>
      <c r="L68" s="1"/>
      <c r="M68" s="1"/>
      <c r="N68" s="1"/>
      <c r="P68" s="1"/>
      <c r="Q68" s="1"/>
      <c r="R68" s="1"/>
      <c r="S68" s="20">
        <f>1</f>
        <v>1</v>
      </c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60" t="s">
        <v>112</v>
      </c>
      <c r="D69" s="16" t="s">
        <v>9</v>
      </c>
      <c r="E69" s="11" t="s">
        <v>10</v>
      </c>
      <c r="F69" s="11" t="s">
        <v>10</v>
      </c>
      <c r="G69" s="23" t="b">
        <v>1</v>
      </c>
      <c r="H69" s="12" t="s">
        <v>10</v>
      </c>
      <c r="I69" s="36" t="s">
        <v>19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60" t="s">
        <v>113</v>
      </c>
      <c r="D70" s="16" t="s">
        <v>9</v>
      </c>
      <c r="E70" s="16" t="s">
        <v>114</v>
      </c>
      <c r="F70" s="61">
        <v>45451.0</v>
      </c>
      <c r="G70" s="17" t="b">
        <v>1</v>
      </c>
      <c r="H70" s="26">
        <v>45383.0</v>
      </c>
      <c r="I70" s="3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60" t="s">
        <v>115</v>
      </c>
      <c r="D71" s="16" t="s">
        <v>9</v>
      </c>
      <c r="E71" s="16" t="s">
        <v>116</v>
      </c>
      <c r="F71" s="11">
        <v>9.0</v>
      </c>
      <c r="G71" s="17" t="b">
        <v>1</v>
      </c>
      <c r="H71" s="26">
        <v>45384.0</v>
      </c>
      <c r="I71" s="36" t="s">
        <v>117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60" t="s">
        <v>118</v>
      </c>
      <c r="D72" s="16" t="s">
        <v>116</v>
      </c>
      <c r="E72" s="16" t="s">
        <v>116</v>
      </c>
      <c r="F72" s="11">
        <v>17.0</v>
      </c>
      <c r="G72" s="17" t="b">
        <v>1</v>
      </c>
      <c r="H72" s="26">
        <v>45385.0</v>
      </c>
      <c r="I72" s="3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60" t="s">
        <v>119</v>
      </c>
      <c r="D73" s="16" t="s">
        <v>116</v>
      </c>
      <c r="E73" s="16" t="s">
        <v>116</v>
      </c>
      <c r="F73" s="11">
        <v>34.0</v>
      </c>
      <c r="G73" s="17" t="b">
        <v>1</v>
      </c>
      <c r="H73" s="26">
        <v>45386.0</v>
      </c>
      <c r="I73" s="3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60" t="s">
        <v>120</v>
      </c>
      <c r="D74" s="16" t="s">
        <v>116</v>
      </c>
      <c r="E74" s="16" t="s">
        <v>116</v>
      </c>
      <c r="F74" s="11">
        <v>36.0</v>
      </c>
      <c r="G74" s="17" t="b">
        <v>1</v>
      </c>
      <c r="H74" s="26">
        <v>45387.0</v>
      </c>
      <c r="I74" s="3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60" t="s">
        <v>121</v>
      </c>
      <c r="D75" s="16" t="s">
        <v>46</v>
      </c>
      <c r="E75" s="16" t="s">
        <v>46</v>
      </c>
      <c r="F75" s="11"/>
      <c r="G75" s="17" t="b">
        <v>1</v>
      </c>
      <c r="H75" s="26">
        <v>45387.0</v>
      </c>
      <c r="I75" s="3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60" t="s">
        <v>122</v>
      </c>
      <c r="D76" s="16" t="s">
        <v>116</v>
      </c>
      <c r="E76" s="16" t="s">
        <v>16</v>
      </c>
      <c r="F76" s="11" t="s">
        <v>123</v>
      </c>
      <c r="G76" s="17" t="b">
        <v>1</v>
      </c>
      <c r="H76" s="26">
        <v>45392.0</v>
      </c>
      <c r="I76" s="3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60" t="s">
        <v>124</v>
      </c>
      <c r="D77" s="16" t="s">
        <v>16</v>
      </c>
      <c r="E77" s="16" t="s">
        <v>46</v>
      </c>
      <c r="F77" s="11" t="s">
        <v>125</v>
      </c>
      <c r="G77" s="17" t="b">
        <v>1</v>
      </c>
      <c r="H77" s="26">
        <v>45392.0</v>
      </c>
      <c r="I77" s="3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60" t="s">
        <v>126</v>
      </c>
      <c r="D78" s="16" t="s">
        <v>37</v>
      </c>
      <c r="E78" s="16" t="s">
        <v>37</v>
      </c>
      <c r="F78" s="11">
        <v>86.0</v>
      </c>
      <c r="G78" s="17" t="b">
        <v>1</v>
      </c>
      <c r="H78" s="26">
        <v>45393.0</v>
      </c>
      <c r="I78" s="3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60" t="s">
        <v>127</v>
      </c>
      <c r="D79" s="16" t="s">
        <v>37</v>
      </c>
      <c r="E79" s="16" t="s">
        <v>37</v>
      </c>
      <c r="F79" s="11">
        <v>90.0</v>
      </c>
      <c r="G79" s="17" t="b">
        <v>1</v>
      </c>
      <c r="H79" s="26">
        <v>45393.0</v>
      </c>
      <c r="I79" s="3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60" t="s">
        <v>128</v>
      </c>
      <c r="D80" s="16" t="s">
        <v>42</v>
      </c>
      <c r="E80" s="16" t="s">
        <v>42</v>
      </c>
      <c r="F80" s="11">
        <v>101.0</v>
      </c>
      <c r="G80" s="17" t="b">
        <v>1</v>
      </c>
      <c r="H80" s="26">
        <v>45399.0</v>
      </c>
      <c r="I80" s="3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60" t="s">
        <v>129</v>
      </c>
      <c r="D81" s="16" t="s">
        <v>31</v>
      </c>
      <c r="E81" s="16" t="s">
        <v>31</v>
      </c>
      <c r="F81" s="11">
        <v>104.0</v>
      </c>
      <c r="G81" s="17" t="b">
        <v>1</v>
      </c>
      <c r="H81" s="26">
        <v>45399.0</v>
      </c>
      <c r="I81" s="3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8" t="s">
        <v>130</v>
      </c>
      <c r="D82" s="9" t="str">
        <f>IFERROR(__xludf.DUMMYFUNCTION("Sparkline({0,0},{""color"",""black""})"),"")</f>
        <v/>
      </c>
      <c r="E82" s="10" t="str">
        <f>IFERROR(__xludf.DUMMYFUNCTION("Sparkline({0,0},{""color"",""black""})"),"")</f>
        <v/>
      </c>
      <c r="F82" s="10" t="str">
        <f>IFERROR(__xludf.DUMMYFUNCTION("Sparkline({0,0},{""color"",""black""})"),"")</f>
        <v/>
      </c>
      <c r="G82" s="12" t="str">
        <f>IFERROR(__xludf.DUMMYFUNCTION("Sparkline({0,0},{""color"",""black""})"),"")</f>
        <v/>
      </c>
      <c r="I82" s="13" t="str">
        <f>IFERROR(__xludf.DUMMYFUNCTION("Sparkline({0,0},{""color"",""black""})"),"")</f>
        <v/>
      </c>
      <c r="J82" s="14">
        <f>COUNTIF(G:G, TRUE) / SUM(COUNTIF(G:G, FALSE), COUNTIF(G:G, TRUE))</f>
        <v>0.987012987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5" t="s">
        <v>131</v>
      </c>
      <c r="D83" s="16" t="s">
        <v>9</v>
      </c>
      <c r="E83" s="11" t="s">
        <v>9</v>
      </c>
      <c r="F83" s="10"/>
      <c r="G83" s="23" t="b">
        <v>1</v>
      </c>
      <c r="H83" s="26">
        <v>45399.0</v>
      </c>
      <c r="I83" s="3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8" t="s">
        <v>132</v>
      </c>
      <c r="D84" s="9" t="str">
        <f>IFERROR(__xludf.DUMMYFUNCTION("Sparkline({0,0},{""color"",""black""})"),"")</f>
        <v/>
      </c>
      <c r="E84" s="10" t="str">
        <f>IFERROR(__xludf.DUMMYFUNCTION("Sparkline({0,0},{""color"",""black""})"),"")</f>
        <v/>
      </c>
      <c r="F84" s="10" t="str">
        <f>IFERROR(__xludf.DUMMYFUNCTION("Sparkline({0,0},{""color"",""black""})"),"")</f>
        <v/>
      </c>
      <c r="G84" s="12" t="str">
        <f>IFERROR(__xludf.DUMMYFUNCTION("Sparkline({0,0},{""color"",""black""})"),"")</f>
        <v/>
      </c>
      <c r="I84" s="13" t="str">
        <f>IFERROR(__xludf.DUMMYFUNCTION("Sparkline({0,0},{""color"",""black""})"),"")</f>
        <v/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5" t="s">
        <v>133</v>
      </c>
      <c r="D85" s="16" t="s">
        <v>9</v>
      </c>
      <c r="E85" s="11" t="s">
        <v>46</v>
      </c>
      <c r="F85" s="10"/>
      <c r="G85" s="23" t="b">
        <v>1</v>
      </c>
      <c r="H85" s="26">
        <v>45384.0</v>
      </c>
      <c r="I85" s="36" t="s">
        <v>134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21" t="s">
        <v>135</v>
      </c>
      <c r="D86" s="22" t="s">
        <v>9</v>
      </c>
      <c r="E86" s="11" t="s">
        <v>46</v>
      </c>
      <c r="F86" s="10"/>
      <c r="G86" s="17" t="b">
        <v>1</v>
      </c>
      <c r="H86" s="12" t="s">
        <v>10</v>
      </c>
      <c r="I86" s="19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62"/>
      <c r="D87" s="9"/>
      <c r="E87" s="10"/>
      <c r="F87" s="10"/>
      <c r="G87" s="24"/>
      <c r="H87" s="24"/>
      <c r="I87" s="19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63"/>
      <c r="D88" s="9"/>
      <c r="E88" s="10"/>
      <c r="F88" s="10"/>
      <c r="G88" s="24"/>
      <c r="H88" s="24"/>
      <c r="I88" s="19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62"/>
      <c r="D89" s="9"/>
      <c r="E89" s="10"/>
      <c r="F89" s="10"/>
      <c r="G89" s="24"/>
      <c r="H89" s="24"/>
      <c r="I89" s="19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63"/>
      <c r="D90" s="9"/>
      <c r="E90" s="10"/>
      <c r="F90" s="10"/>
      <c r="G90" s="24"/>
      <c r="H90" s="24"/>
      <c r="I90" s="19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62"/>
      <c r="D91" s="9"/>
      <c r="E91" s="10"/>
      <c r="F91" s="10"/>
      <c r="G91" s="24"/>
      <c r="H91" s="24"/>
      <c r="I91" s="19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63"/>
      <c r="D92" s="9"/>
      <c r="E92" s="10"/>
      <c r="F92" s="10"/>
      <c r="G92" s="24"/>
      <c r="H92" s="24"/>
      <c r="I92" s="19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62"/>
      <c r="D93" s="9"/>
      <c r="E93" s="10"/>
      <c r="F93" s="10"/>
      <c r="G93" s="24"/>
      <c r="H93" s="24"/>
      <c r="I93" s="19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63"/>
      <c r="D94" s="9"/>
      <c r="E94" s="10"/>
      <c r="F94" s="10"/>
      <c r="G94" s="24"/>
      <c r="H94" s="24"/>
      <c r="I94" s="19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62"/>
      <c r="D95" s="9"/>
      <c r="E95" s="10"/>
      <c r="F95" s="10"/>
      <c r="G95" s="24"/>
      <c r="H95" s="24"/>
      <c r="I95" s="19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63"/>
      <c r="D96" s="9"/>
      <c r="E96" s="10"/>
      <c r="F96" s="10"/>
      <c r="G96" s="24"/>
      <c r="H96" s="24"/>
      <c r="I96" s="19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62"/>
      <c r="D97" s="9"/>
      <c r="E97" s="10"/>
      <c r="F97" s="10"/>
      <c r="G97" s="24"/>
      <c r="H97" s="24"/>
      <c r="I97" s="19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63"/>
      <c r="D98" s="9"/>
      <c r="E98" s="10"/>
      <c r="F98" s="10"/>
      <c r="G98" s="24"/>
      <c r="H98" s="24"/>
      <c r="I98" s="19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62"/>
      <c r="D99" s="9"/>
      <c r="E99" s="10"/>
      <c r="F99" s="10"/>
      <c r="G99" s="24"/>
      <c r="H99" s="24"/>
      <c r="I99" s="19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63"/>
      <c r="D100" s="9"/>
      <c r="E100" s="10"/>
      <c r="F100" s="10"/>
      <c r="G100" s="24"/>
      <c r="H100" s="24"/>
      <c r="I100" s="19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62"/>
      <c r="D101" s="9"/>
      <c r="E101" s="10"/>
      <c r="F101" s="10"/>
      <c r="G101" s="24"/>
      <c r="H101" s="24"/>
      <c r="I101" s="19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63"/>
      <c r="D102" s="9"/>
      <c r="E102" s="10"/>
      <c r="F102" s="10"/>
      <c r="G102" s="24"/>
      <c r="H102" s="24"/>
      <c r="I102" s="1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62"/>
      <c r="D103" s="9"/>
      <c r="E103" s="10"/>
      <c r="F103" s="10"/>
      <c r="G103" s="24"/>
      <c r="H103" s="24"/>
      <c r="I103" s="1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63"/>
      <c r="D104" s="9"/>
      <c r="E104" s="10"/>
      <c r="F104" s="10"/>
      <c r="G104" s="24"/>
      <c r="H104" s="24"/>
      <c r="I104" s="19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62"/>
      <c r="D105" s="9"/>
      <c r="E105" s="10"/>
      <c r="F105" s="10"/>
      <c r="G105" s="24"/>
      <c r="H105" s="24"/>
      <c r="I105" s="19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63"/>
      <c r="D106" s="9"/>
      <c r="E106" s="10"/>
      <c r="F106" s="10"/>
      <c r="G106" s="24"/>
      <c r="H106" s="24"/>
      <c r="I106" s="1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62"/>
      <c r="D107" s="9"/>
      <c r="E107" s="10"/>
      <c r="F107" s="10"/>
      <c r="G107" s="24"/>
      <c r="H107" s="24"/>
      <c r="I107" s="1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63"/>
      <c r="D108" s="9"/>
      <c r="E108" s="10"/>
      <c r="F108" s="10"/>
      <c r="G108" s="24"/>
      <c r="H108" s="24"/>
      <c r="I108" s="19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62"/>
      <c r="D109" s="9"/>
      <c r="E109" s="10"/>
      <c r="F109" s="10"/>
      <c r="G109" s="24"/>
      <c r="H109" s="24"/>
      <c r="I109" s="19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63"/>
      <c r="D110" s="9"/>
      <c r="E110" s="10"/>
      <c r="F110" s="10"/>
      <c r="G110" s="24"/>
      <c r="H110" s="24"/>
      <c r="I110" s="19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62"/>
      <c r="D111" s="9"/>
      <c r="E111" s="10"/>
      <c r="F111" s="10"/>
      <c r="G111" s="24"/>
      <c r="H111" s="24"/>
      <c r="I111" s="19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63"/>
      <c r="D112" s="9"/>
      <c r="E112" s="10"/>
      <c r="F112" s="10"/>
      <c r="G112" s="24"/>
      <c r="H112" s="24"/>
      <c r="I112" s="1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62"/>
      <c r="D113" s="9"/>
      <c r="E113" s="10"/>
      <c r="F113" s="10"/>
      <c r="G113" s="24"/>
      <c r="H113" s="24"/>
      <c r="I113" s="19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63"/>
      <c r="D114" s="9"/>
      <c r="E114" s="10"/>
      <c r="F114" s="10"/>
      <c r="G114" s="24"/>
      <c r="H114" s="24"/>
      <c r="I114" s="19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62"/>
      <c r="D115" s="9"/>
      <c r="E115" s="10"/>
      <c r="F115" s="10"/>
      <c r="G115" s="24"/>
      <c r="H115" s="24"/>
      <c r="I115" s="19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63"/>
      <c r="D116" s="9"/>
      <c r="E116" s="10"/>
      <c r="F116" s="10"/>
      <c r="G116" s="24"/>
      <c r="H116" s="24"/>
      <c r="I116" s="19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62"/>
      <c r="D117" s="9"/>
      <c r="E117" s="10"/>
      <c r="F117" s="10"/>
      <c r="G117" s="24"/>
      <c r="H117" s="24"/>
      <c r="I117" s="19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63"/>
      <c r="D118" s="9"/>
      <c r="E118" s="10"/>
      <c r="F118" s="10"/>
      <c r="G118" s="24"/>
      <c r="H118" s="24"/>
      <c r="I118" s="19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62"/>
      <c r="D119" s="9"/>
      <c r="E119" s="10"/>
      <c r="F119" s="10"/>
      <c r="G119" s="24"/>
      <c r="H119" s="24"/>
      <c r="I119" s="19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63"/>
      <c r="D120" s="9"/>
      <c r="E120" s="10"/>
      <c r="F120" s="10"/>
      <c r="G120" s="24"/>
      <c r="H120" s="24"/>
      <c r="I120" s="19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62"/>
      <c r="D121" s="9"/>
      <c r="E121" s="10"/>
      <c r="F121" s="10"/>
      <c r="G121" s="24"/>
      <c r="H121" s="24"/>
      <c r="I121" s="1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63"/>
      <c r="D122" s="9"/>
      <c r="E122" s="10"/>
      <c r="F122" s="10"/>
      <c r="G122" s="24"/>
      <c r="H122" s="24"/>
      <c r="I122" s="1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62"/>
      <c r="D123" s="9"/>
      <c r="E123" s="10"/>
      <c r="F123" s="10"/>
      <c r="G123" s="24"/>
      <c r="H123" s="24"/>
      <c r="I123" s="1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63"/>
      <c r="D124" s="9"/>
      <c r="E124" s="10"/>
      <c r="F124" s="10"/>
      <c r="G124" s="24"/>
      <c r="H124" s="24"/>
      <c r="I124" s="1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62"/>
      <c r="D125" s="9"/>
      <c r="E125" s="10"/>
      <c r="F125" s="10"/>
      <c r="G125" s="24"/>
      <c r="H125" s="24"/>
      <c r="I125" s="1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63"/>
      <c r="D126" s="9"/>
      <c r="E126" s="10"/>
      <c r="F126" s="10"/>
      <c r="G126" s="24"/>
      <c r="H126" s="24"/>
      <c r="I126" s="1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62"/>
      <c r="D127" s="9"/>
      <c r="E127" s="10"/>
      <c r="F127" s="10"/>
      <c r="G127" s="24"/>
      <c r="H127" s="24"/>
      <c r="I127" s="1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63"/>
      <c r="D128" s="9"/>
      <c r="E128" s="10"/>
      <c r="F128" s="10"/>
      <c r="G128" s="24"/>
      <c r="H128" s="24"/>
      <c r="I128" s="1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62"/>
      <c r="D129" s="9"/>
      <c r="E129" s="10"/>
      <c r="F129" s="10"/>
      <c r="G129" s="24"/>
      <c r="H129" s="24"/>
      <c r="I129" s="1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63"/>
      <c r="D130" s="9"/>
      <c r="E130" s="10"/>
      <c r="F130" s="10"/>
      <c r="G130" s="24"/>
      <c r="H130" s="24"/>
      <c r="I130" s="1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62"/>
      <c r="D131" s="9"/>
      <c r="E131" s="10"/>
      <c r="F131" s="10"/>
      <c r="G131" s="24"/>
      <c r="H131" s="24"/>
      <c r="I131" s="1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63"/>
      <c r="D132" s="9"/>
      <c r="E132" s="10"/>
      <c r="F132" s="10"/>
      <c r="G132" s="24"/>
      <c r="H132" s="24"/>
      <c r="I132" s="1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62"/>
      <c r="D133" s="9"/>
      <c r="E133" s="10"/>
      <c r="F133" s="10"/>
      <c r="G133" s="24"/>
      <c r="H133" s="24"/>
      <c r="I133" s="1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63"/>
      <c r="D134" s="9"/>
      <c r="E134" s="10"/>
      <c r="F134" s="10"/>
      <c r="G134" s="24"/>
      <c r="H134" s="24"/>
      <c r="I134" s="1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62"/>
      <c r="D135" s="9"/>
      <c r="E135" s="10"/>
      <c r="F135" s="10"/>
      <c r="G135" s="24"/>
      <c r="H135" s="24"/>
      <c r="I135" s="1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63"/>
      <c r="D136" s="9"/>
      <c r="E136" s="10"/>
      <c r="F136" s="10"/>
      <c r="G136" s="24"/>
      <c r="H136" s="24"/>
      <c r="I136" s="1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62"/>
      <c r="D137" s="9"/>
      <c r="E137" s="10"/>
      <c r="F137" s="10"/>
      <c r="G137" s="24"/>
      <c r="H137" s="24"/>
      <c r="I137" s="1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63"/>
      <c r="D138" s="9"/>
      <c r="E138" s="10"/>
      <c r="F138" s="10"/>
      <c r="G138" s="24"/>
      <c r="H138" s="24"/>
      <c r="I138" s="1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62"/>
      <c r="D139" s="9"/>
      <c r="E139" s="10"/>
      <c r="F139" s="10"/>
      <c r="G139" s="24"/>
      <c r="H139" s="24"/>
      <c r="I139" s="1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63"/>
      <c r="D140" s="9"/>
      <c r="E140" s="10"/>
      <c r="F140" s="10"/>
      <c r="G140" s="24"/>
      <c r="H140" s="24"/>
      <c r="I140" s="1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62"/>
      <c r="D141" s="9"/>
      <c r="E141" s="10"/>
      <c r="F141" s="10"/>
      <c r="G141" s="24"/>
      <c r="H141" s="24"/>
      <c r="I141" s="1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63"/>
      <c r="D142" s="9"/>
      <c r="E142" s="10"/>
      <c r="F142" s="10"/>
      <c r="G142" s="24"/>
      <c r="H142" s="24"/>
      <c r="I142" s="1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62"/>
      <c r="D143" s="9"/>
      <c r="E143" s="10"/>
      <c r="F143" s="10"/>
      <c r="G143" s="24"/>
      <c r="H143" s="24"/>
      <c r="I143" s="1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63"/>
      <c r="D144" s="9"/>
      <c r="E144" s="10"/>
      <c r="F144" s="10"/>
      <c r="G144" s="24"/>
      <c r="H144" s="24"/>
      <c r="I144" s="1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62"/>
      <c r="D145" s="9"/>
      <c r="E145" s="10"/>
      <c r="F145" s="10"/>
      <c r="G145" s="24"/>
      <c r="H145" s="24"/>
      <c r="I145" s="1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63"/>
      <c r="D146" s="9"/>
      <c r="E146" s="10"/>
      <c r="F146" s="10"/>
      <c r="G146" s="24"/>
      <c r="H146" s="24"/>
      <c r="I146" s="1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62"/>
      <c r="D147" s="9"/>
      <c r="E147" s="10"/>
      <c r="F147" s="10"/>
      <c r="G147" s="24"/>
      <c r="H147" s="24"/>
      <c r="I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63"/>
      <c r="D148" s="9"/>
      <c r="E148" s="10"/>
      <c r="F148" s="10"/>
      <c r="G148" s="24"/>
      <c r="H148" s="24"/>
      <c r="I148" s="1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62"/>
      <c r="D149" s="9"/>
      <c r="E149" s="10"/>
      <c r="F149" s="10"/>
      <c r="G149" s="24"/>
      <c r="H149" s="24"/>
      <c r="I149" s="1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63"/>
      <c r="D150" s="9"/>
      <c r="E150" s="10"/>
      <c r="F150" s="10"/>
      <c r="G150" s="24"/>
      <c r="H150" s="24"/>
      <c r="I150" s="1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62"/>
      <c r="D151" s="9"/>
      <c r="E151" s="10"/>
      <c r="F151" s="10"/>
      <c r="G151" s="24"/>
      <c r="H151" s="24"/>
      <c r="I151" s="1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63"/>
      <c r="D152" s="9"/>
      <c r="E152" s="10"/>
      <c r="F152" s="10"/>
      <c r="G152" s="24"/>
      <c r="H152" s="24"/>
      <c r="I152" s="1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62"/>
      <c r="D153" s="9"/>
      <c r="E153" s="10"/>
      <c r="F153" s="10"/>
      <c r="G153" s="24"/>
      <c r="H153" s="24"/>
      <c r="I153" s="1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63"/>
      <c r="D154" s="9"/>
      <c r="E154" s="10"/>
      <c r="F154" s="10"/>
      <c r="G154" s="24"/>
      <c r="H154" s="24"/>
      <c r="I154" s="1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62"/>
      <c r="D155" s="9"/>
      <c r="E155" s="10"/>
      <c r="F155" s="10"/>
      <c r="G155" s="24"/>
      <c r="H155" s="24"/>
      <c r="I155" s="1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63"/>
      <c r="D156" s="9"/>
      <c r="E156" s="10"/>
      <c r="F156" s="10"/>
      <c r="G156" s="24"/>
      <c r="H156" s="24"/>
      <c r="I156" s="1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62"/>
      <c r="D157" s="9"/>
      <c r="E157" s="10"/>
      <c r="F157" s="10"/>
      <c r="G157" s="24"/>
      <c r="H157" s="24"/>
      <c r="I157" s="1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63"/>
      <c r="D158" s="9"/>
      <c r="E158" s="10"/>
      <c r="F158" s="10"/>
      <c r="G158" s="24"/>
      <c r="H158" s="24"/>
      <c r="I158" s="1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62"/>
      <c r="D159" s="9"/>
      <c r="E159" s="10"/>
      <c r="F159" s="10"/>
      <c r="G159" s="24"/>
      <c r="H159" s="24"/>
      <c r="I159" s="19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63"/>
      <c r="D160" s="9"/>
      <c r="E160" s="10"/>
      <c r="F160" s="10"/>
      <c r="G160" s="24"/>
      <c r="H160" s="24"/>
      <c r="I160" s="1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62"/>
      <c r="D161" s="9"/>
      <c r="E161" s="10"/>
      <c r="F161" s="10"/>
      <c r="G161" s="24"/>
      <c r="H161" s="24"/>
      <c r="I161" s="1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63"/>
      <c r="D162" s="9"/>
      <c r="E162" s="10"/>
      <c r="F162" s="10"/>
      <c r="G162" s="24"/>
      <c r="H162" s="24"/>
      <c r="I162" s="1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62"/>
      <c r="D163" s="9"/>
      <c r="E163" s="10"/>
      <c r="F163" s="10"/>
      <c r="G163" s="24"/>
      <c r="H163" s="24"/>
      <c r="I163" s="1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63"/>
      <c r="D164" s="9"/>
      <c r="E164" s="10"/>
      <c r="F164" s="10"/>
      <c r="G164" s="24"/>
      <c r="H164" s="24"/>
      <c r="I164" s="19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62"/>
      <c r="D165" s="9"/>
      <c r="E165" s="10"/>
      <c r="F165" s="10"/>
      <c r="G165" s="24"/>
      <c r="H165" s="24"/>
      <c r="I165" s="1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63"/>
      <c r="D166" s="9"/>
      <c r="E166" s="10"/>
      <c r="F166" s="10"/>
      <c r="G166" s="24"/>
      <c r="H166" s="24"/>
      <c r="I166" s="1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62"/>
      <c r="D167" s="9"/>
      <c r="E167" s="10"/>
      <c r="F167" s="10"/>
      <c r="G167" s="24"/>
      <c r="H167" s="24"/>
      <c r="I167" s="1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63"/>
      <c r="D168" s="9"/>
      <c r="E168" s="10"/>
      <c r="F168" s="10"/>
      <c r="G168" s="24"/>
      <c r="H168" s="24"/>
      <c r="I168" s="1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62"/>
      <c r="D169" s="9"/>
      <c r="E169" s="10"/>
      <c r="F169" s="10"/>
      <c r="G169" s="24"/>
      <c r="H169" s="24"/>
      <c r="I169" s="19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63"/>
      <c r="D170" s="9"/>
      <c r="E170" s="10"/>
      <c r="F170" s="10"/>
      <c r="G170" s="24"/>
      <c r="H170" s="24"/>
      <c r="I170" s="1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62"/>
      <c r="D171" s="9"/>
      <c r="E171" s="10"/>
      <c r="F171" s="10"/>
      <c r="G171" s="24"/>
      <c r="H171" s="24"/>
      <c r="I171" s="1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63"/>
      <c r="D172" s="9"/>
      <c r="E172" s="10"/>
      <c r="F172" s="10"/>
      <c r="G172" s="24"/>
      <c r="H172" s="24"/>
      <c r="I172" s="1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62"/>
      <c r="D173" s="9"/>
      <c r="E173" s="10"/>
      <c r="F173" s="10"/>
      <c r="G173" s="24"/>
      <c r="H173" s="24"/>
      <c r="I173" s="1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63"/>
      <c r="D174" s="9"/>
      <c r="E174" s="10"/>
      <c r="F174" s="10"/>
      <c r="G174" s="24"/>
      <c r="H174" s="24"/>
      <c r="I174" s="19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62"/>
      <c r="D175" s="9"/>
      <c r="E175" s="10"/>
      <c r="F175" s="10"/>
      <c r="G175" s="24"/>
      <c r="H175" s="24"/>
      <c r="I175" s="1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63"/>
      <c r="D176" s="9"/>
      <c r="E176" s="10"/>
      <c r="F176" s="10"/>
      <c r="G176" s="24"/>
      <c r="H176" s="24"/>
      <c r="I176" s="1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62"/>
      <c r="D177" s="9"/>
      <c r="E177" s="10"/>
      <c r="F177" s="10"/>
      <c r="G177" s="24"/>
      <c r="H177" s="24"/>
      <c r="I177" s="1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63"/>
      <c r="D178" s="9"/>
      <c r="E178" s="10"/>
      <c r="F178" s="10"/>
      <c r="G178" s="24"/>
      <c r="H178" s="24"/>
      <c r="I178" s="1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62"/>
      <c r="D179" s="9"/>
      <c r="E179" s="10"/>
      <c r="F179" s="10"/>
      <c r="G179" s="24"/>
      <c r="H179" s="24"/>
      <c r="I179" s="19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63"/>
      <c r="D180" s="9"/>
      <c r="E180" s="10"/>
      <c r="F180" s="10"/>
      <c r="G180" s="24"/>
      <c r="H180" s="24"/>
      <c r="I180" s="1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62"/>
      <c r="D181" s="9"/>
      <c r="E181" s="10"/>
      <c r="F181" s="10"/>
      <c r="G181" s="24"/>
      <c r="H181" s="24"/>
      <c r="I181" s="1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63"/>
      <c r="D182" s="9"/>
      <c r="E182" s="10"/>
      <c r="F182" s="10"/>
      <c r="G182" s="24"/>
      <c r="H182" s="24"/>
      <c r="I182" s="1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62"/>
      <c r="D183" s="9"/>
      <c r="E183" s="10"/>
      <c r="F183" s="10"/>
      <c r="G183" s="24"/>
      <c r="H183" s="24"/>
      <c r="I183" s="1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63"/>
      <c r="D184" s="9"/>
      <c r="E184" s="10"/>
      <c r="F184" s="10"/>
      <c r="G184" s="24"/>
      <c r="H184" s="24"/>
      <c r="I184" s="19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62"/>
      <c r="D185" s="9"/>
      <c r="E185" s="10"/>
      <c r="F185" s="10"/>
      <c r="G185" s="24"/>
      <c r="H185" s="24"/>
      <c r="I185" s="1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63"/>
      <c r="D186" s="9"/>
      <c r="E186" s="10"/>
      <c r="F186" s="10"/>
      <c r="G186" s="24"/>
      <c r="H186" s="24"/>
      <c r="I186" s="1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62"/>
      <c r="D187" s="9"/>
      <c r="E187" s="10"/>
      <c r="F187" s="10"/>
      <c r="G187" s="24"/>
      <c r="H187" s="24"/>
      <c r="I187" s="1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63"/>
      <c r="D188" s="9"/>
      <c r="E188" s="10"/>
      <c r="F188" s="10"/>
      <c r="G188" s="24"/>
      <c r="H188" s="24"/>
      <c r="I188" s="1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62"/>
      <c r="D189" s="9"/>
      <c r="E189" s="10"/>
      <c r="F189" s="10"/>
      <c r="G189" s="24"/>
      <c r="H189" s="24"/>
      <c r="I189" s="19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63"/>
      <c r="D190" s="9"/>
      <c r="E190" s="10"/>
      <c r="F190" s="10"/>
      <c r="G190" s="24"/>
      <c r="H190" s="24"/>
      <c r="I190" s="19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62"/>
      <c r="D191" s="9"/>
      <c r="E191" s="10"/>
      <c r="F191" s="10"/>
      <c r="G191" s="24"/>
      <c r="H191" s="24"/>
      <c r="I191" s="1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63"/>
      <c r="D192" s="9"/>
      <c r="E192" s="10"/>
      <c r="F192" s="10"/>
      <c r="G192" s="24"/>
      <c r="H192" s="24"/>
      <c r="I192" s="19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62"/>
      <c r="D193" s="9"/>
      <c r="E193" s="10"/>
      <c r="F193" s="10"/>
      <c r="G193" s="24"/>
      <c r="H193" s="24"/>
      <c r="I193" s="19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63"/>
      <c r="D194" s="9"/>
      <c r="E194" s="10"/>
      <c r="F194" s="10"/>
      <c r="G194" s="24"/>
      <c r="H194" s="24"/>
      <c r="I194" s="19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62"/>
      <c r="D195" s="9"/>
      <c r="E195" s="10"/>
      <c r="F195" s="10"/>
      <c r="G195" s="24"/>
      <c r="H195" s="24"/>
      <c r="I195" s="19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63"/>
      <c r="D196" s="9"/>
      <c r="E196" s="10"/>
      <c r="F196" s="10"/>
      <c r="G196" s="24"/>
      <c r="H196" s="24"/>
      <c r="I196" s="1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62"/>
      <c r="D197" s="9"/>
      <c r="E197" s="10"/>
      <c r="F197" s="10"/>
      <c r="G197" s="24"/>
      <c r="H197" s="24"/>
      <c r="I197" s="1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63"/>
      <c r="D198" s="9"/>
      <c r="E198" s="10"/>
      <c r="F198" s="10"/>
      <c r="G198" s="24"/>
      <c r="H198" s="24"/>
      <c r="I198" s="19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62"/>
      <c r="D199" s="9"/>
      <c r="E199" s="10"/>
      <c r="F199" s="10"/>
      <c r="G199" s="24"/>
      <c r="H199" s="24"/>
      <c r="I199" s="19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63"/>
      <c r="D200" s="9"/>
      <c r="E200" s="10"/>
      <c r="F200" s="10"/>
      <c r="G200" s="24"/>
      <c r="H200" s="24"/>
      <c r="I200" s="19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62"/>
      <c r="D201" s="9"/>
      <c r="E201" s="10"/>
      <c r="F201" s="10"/>
      <c r="G201" s="24"/>
      <c r="H201" s="24"/>
      <c r="I201" s="19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63"/>
      <c r="D202" s="9"/>
      <c r="E202" s="10"/>
      <c r="F202" s="10"/>
      <c r="G202" s="24"/>
      <c r="H202" s="24"/>
      <c r="I202" s="19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62"/>
      <c r="D203" s="9"/>
      <c r="E203" s="10"/>
      <c r="F203" s="10"/>
      <c r="G203" s="24"/>
      <c r="H203" s="24"/>
      <c r="I203" s="19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63"/>
      <c r="D204" s="9"/>
      <c r="E204" s="10"/>
      <c r="F204" s="10"/>
      <c r="G204" s="24"/>
      <c r="H204" s="24"/>
      <c r="I204" s="19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62"/>
      <c r="D205" s="9"/>
      <c r="E205" s="10"/>
      <c r="F205" s="10"/>
      <c r="G205" s="24"/>
      <c r="H205" s="24"/>
      <c r="I205" s="19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63"/>
      <c r="D206" s="9"/>
      <c r="E206" s="10"/>
      <c r="F206" s="10"/>
      <c r="G206" s="24"/>
      <c r="H206" s="24"/>
      <c r="I206" s="19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62"/>
      <c r="D207" s="9"/>
      <c r="E207" s="10"/>
      <c r="F207" s="10"/>
      <c r="G207" s="24"/>
      <c r="H207" s="24"/>
      <c r="I207" s="19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63"/>
      <c r="D208" s="9"/>
      <c r="E208" s="10"/>
      <c r="F208" s="10"/>
      <c r="G208" s="24"/>
      <c r="H208" s="24"/>
      <c r="I208" s="19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62"/>
      <c r="D209" s="9"/>
      <c r="E209" s="10"/>
      <c r="F209" s="10"/>
      <c r="G209" s="24"/>
      <c r="H209" s="24"/>
      <c r="I209" s="19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63"/>
      <c r="D210" s="9"/>
      <c r="E210" s="10"/>
      <c r="F210" s="10"/>
      <c r="G210" s="24"/>
      <c r="H210" s="24"/>
      <c r="I210" s="19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62"/>
      <c r="D211" s="9"/>
      <c r="E211" s="10"/>
      <c r="F211" s="10"/>
      <c r="G211" s="24"/>
      <c r="H211" s="24"/>
      <c r="I211" s="1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63"/>
      <c r="D212" s="9"/>
      <c r="E212" s="10"/>
      <c r="F212" s="10"/>
      <c r="G212" s="24"/>
      <c r="H212" s="24"/>
      <c r="I212" s="19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62"/>
      <c r="D213" s="9"/>
      <c r="E213" s="10"/>
      <c r="F213" s="10"/>
      <c r="G213" s="24"/>
      <c r="H213" s="24"/>
      <c r="I213" s="19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63"/>
      <c r="D214" s="9"/>
      <c r="E214" s="10"/>
      <c r="F214" s="10"/>
      <c r="G214" s="24"/>
      <c r="H214" s="24"/>
      <c r="I214" s="19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62"/>
      <c r="D215" s="9"/>
      <c r="E215" s="10"/>
      <c r="F215" s="10"/>
      <c r="G215" s="24"/>
      <c r="H215" s="24"/>
      <c r="I215" s="19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63"/>
      <c r="D216" s="9"/>
      <c r="E216" s="10"/>
      <c r="F216" s="10"/>
      <c r="G216" s="24"/>
      <c r="H216" s="24"/>
      <c r="I216" s="19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62"/>
      <c r="D217" s="9"/>
      <c r="E217" s="10"/>
      <c r="F217" s="10"/>
      <c r="G217" s="24"/>
      <c r="H217" s="24"/>
      <c r="I217" s="19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63"/>
      <c r="D218" s="9"/>
      <c r="E218" s="10"/>
      <c r="F218" s="10"/>
      <c r="G218" s="24"/>
      <c r="H218" s="24"/>
      <c r="I218" s="19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62"/>
      <c r="D219" s="9"/>
      <c r="E219" s="10"/>
      <c r="F219" s="10"/>
      <c r="G219" s="24"/>
      <c r="H219" s="24"/>
      <c r="I219" s="19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63"/>
      <c r="D220" s="9"/>
      <c r="E220" s="10"/>
      <c r="F220" s="10"/>
      <c r="G220" s="24"/>
      <c r="H220" s="24"/>
      <c r="I220" s="1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62"/>
      <c r="D221" s="9"/>
      <c r="E221" s="10"/>
      <c r="F221" s="10"/>
      <c r="G221" s="24"/>
      <c r="H221" s="24"/>
      <c r="I221" s="19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63"/>
      <c r="D222" s="9"/>
      <c r="E222" s="10"/>
      <c r="F222" s="10"/>
      <c r="G222" s="24"/>
      <c r="H222" s="24"/>
      <c r="I222" s="19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62"/>
      <c r="D223" s="9"/>
      <c r="E223" s="10"/>
      <c r="F223" s="10"/>
      <c r="G223" s="24"/>
      <c r="H223" s="24"/>
      <c r="I223" s="19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63"/>
      <c r="D224" s="9"/>
      <c r="E224" s="10"/>
      <c r="F224" s="10"/>
      <c r="G224" s="24"/>
      <c r="H224" s="24"/>
      <c r="I224" s="19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62"/>
      <c r="D225" s="9"/>
      <c r="E225" s="10"/>
      <c r="F225" s="10"/>
      <c r="G225" s="24"/>
      <c r="H225" s="24"/>
      <c r="I225" s="19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63"/>
      <c r="D226" s="9"/>
      <c r="E226" s="10"/>
      <c r="F226" s="10"/>
      <c r="G226" s="24"/>
      <c r="H226" s="24"/>
      <c r="I226" s="19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62"/>
      <c r="D227" s="9"/>
      <c r="E227" s="10"/>
      <c r="F227" s="10"/>
      <c r="G227" s="24"/>
      <c r="H227" s="24"/>
      <c r="I227" s="19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63"/>
      <c r="D228" s="9"/>
      <c r="E228" s="10"/>
      <c r="F228" s="10"/>
      <c r="G228" s="24"/>
      <c r="H228" s="24"/>
      <c r="I228" s="19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62"/>
      <c r="D229" s="9"/>
      <c r="E229" s="10"/>
      <c r="F229" s="10"/>
      <c r="G229" s="24"/>
      <c r="H229" s="24"/>
      <c r="I229" s="19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63"/>
      <c r="D230" s="9"/>
      <c r="E230" s="10"/>
      <c r="F230" s="10"/>
      <c r="G230" s="24"/>
      <c r="H230" s="24"/>
      <c r="I230" s="19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62"/>
      <c r="D231" s="9"/>
      <c r="E231" s="10"/>
      <c r="F231" s="10"/>
      <c r="G231" s="24"/>
      <c r="H231" s="24"/>
      <c r="I231" s="19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63"/>
      <c r="D232" s="9"/>
      <c r="E232" s="10"/>
      <c r="F232" s="10"/>
      <c r="G232" s="24"/>
      <c r="H232" s="24"/>
      <c r="I232" s="19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62"/>
      <c r="D233" s="9"/>
      <c r="E233" s="10"/>
      <c r="F233" s="10"/>
      <c r="G233" s="24"/>
      <c r="H233" s="24"/>
      <c r="I233" s="19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63"/>
      <c r="D234" s="9"/>
      <c r="E234" s="10"/>
      <c r="F234" s="10"/>
      <c r="G234" s="24"/>
      <c r="H234" s="24"/>
      <c r="I234" s="19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62"/>
      <c r="D235" s="9"/>
      <c r="E235" s="10"/>
      <c r="F235" s="10"/>
      <c r="G235" s="24"/>
      <c r="H235" s="24"/>
      <c r="I235" s="19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63"/>
      <c r="D236" s="9"/>
      <c r="E236" s="10"/>
      <c r="F236" s="10"/>
      <c r="G236" s="24"/>
      <c r="H236" s="24"/>
      <c r="I236" s="19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62"/>
      <c r="D237" s="9"/>
      <c r="E237" s="10"/>
      <c r="F237" s="10"/>
      <c r="G237" s="24"/>
      <c r="H237" s="24"/>
      <c r="I237" s="19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63"/>
      <c r="D238" s="9"/>
      <c r="E238" s="10"/>
      <c r="F238" s="10"/>
      <c r="G238" s="24"/>
      <c r="H238" s="24"/>
      <c r="I238" s="19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62"/>
      <c r="D239" s="9"/>
      <c r="E239" s="10"/>
      <c r="F239" s="10"/>
      <c r="G239" s="24"/>
      <c r="H239" s="24"/>
      <c r="I239" s="19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63"/>
      <c r="D240" s="9"/>
      <c r="E240" s="10"/>
      <c r="F240" s="10"/>
      <c r="G240" s="24"/>
      <c r="H240" s="24"/>
      <c r="I240" s="19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62"/>
      <c r="D241" s="9"/>
      <c r="E241" s="10"/>
      <c r="F241" s="10"/>
      <c r="G241" s="24"/>
      <c r="H241" s="24"/>
      <c r="I241" s="19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63"/>
      <c r="D242" s="9"/>
      <c r="E242" s="10"/>
      <c r="F242" s="10"/>
      <c r="G242" s="24"/>
      <c r="H242" s="24"/>
      <c r="I242" s="19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62"/>
      <c r="D243" s="9"/>
      <c r="E243" s="10"/>
      <c r="F243" s="10"/>
      <c r="G243" s="24"/>
      <c r="H243" s="24"/>
      <c r="I243" s="19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63"/>
      <c r="D244" s="9"/>
      <c r="E244" s="10"/>
      <c r="F244" s="10"/>
      <c r="G244" s="24"/>
      <c r="H244" s="24"/>
      <c r="I244" s="19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62"/>
      <c r="D245" s="9"/>
      <c r="E245" s="10"/>
      <c r="F245" s="10"/>
      <c r="G245" s="24"/>
      <c r="H245" s="24"/>
      <c r="I245" s="19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63"/>
      <c r="D246" s="9"/>
      <c r="E246" s="10"/>
      <c r="F246" s="10"/>
      <c r="G246" s="24"/>
      <c r="H246" s="24"/>
      <c r="I246" s="19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62"/>
      <c r="D247" s="9"/>
      <c r="E247" s="10"/>
      <c r="F247" s="10"/>
      <c r="G247" s="24"/>
      <c r="H247" s="24"/>
      <c r="I247" s="19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63"/>
      <c r="D248" s="9"/>
      <c r="E248" s="10"/>
      <c r="F248" s="10"/>
      <c r="G248" s="24"/>
      <c r="H248" s="24"/>
      <c r="I248" s="19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62"/>
      <c r="D249" s="9"/>
      <c r="E249" s="10"/>
      <c r="F249" s="10"/>
      <c r="G249" s="24"/>
      <c r="H249" s="24"/>
      <c r="I249" s="19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63"/>
      <c r="D250" s="9"/>
      <c r="E250" s="10"/>
      <c r="F250" s="10"/>
      <c r="G250" s="24"/>
      <c r="H250" s="24"/>
      <c r="I250" s="19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62"/>
      <c r="D251" s="9"/>
      <c r="E251" s="10"/>
      <c r="F251" s="10"/>
      <c r="G251" s="24"/>
      <c r="H251" s="24"/>
      <c r="I251" s="19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63"/>
      <c r="D252" s="9"/>
      <c r="E252" s="10"/>
      <c r="F252" s="10"/>
      <c r="G252" s="24"/>
      <c r="H252" s="24"/>
      <c r="I252" s="1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62"/>
      <c r="D253" s="9"/>
      <c r="E253" s="10"/>
      <c r="F253" s="10"/>
      <c r="G253" s="24"/>
      <c r="H253" s="24"/>
      <c r="I253" s="19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63"/>
      <c r="D254" s="9"/>
      <c r="E254" s="10"/>
      <c r="F254" s="10"/>
      <c r="G254" s="24"/>
      <c r="H254" s="24"/>
      <c r="I254" s="19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62"/>
      <c r="D255" s="9"/>
      <c r="E255" s="10"/>
      <c r="F255" s="10"/>
      <c r="G255" s="24"/>
      <c r="H255" s="24"/>
      <c r="I255" s="19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63"/>
      <c r="D256" s="9"/>
      <c r="E256" s="10"/>
      <c r="F256" s="10"/>
      <c r="G256" s="24"/>
      <c r="H256" s="24"/>
      <c r="I256" s="19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62"/>
      <c r="D257" s="9"/>
      <c r="E257" s="10"/>
      <c r="F257" s="10"/>
      <c r="G257" s="24"/>
      <c r="H257" s="24"/>
      <c r="I257" s="19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63"/>
      <c r="D258" s="9"/>
      <c r="E258" s="10"/>
      <c r="F258" s="10"/>
      <c r="G258" s="24"/>
      <c r="H258" s="24"/>
      <c r="I258" s="1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62"/>
      <c r="D259" s="9"/>
      <c r="E259" s="10"/>
      <c r="F259" s="10"/>
      <c r="G259" s="24"/>
      <c r="H259" s="24"/>
      <c r="I259" s="1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63"/>
      <c r="D260" s="9"/>
      <c r="E260" s="10"/>
      <c r="F260" s="10"/>
      <c r="G260" s="24"/>
      <c r="H260" s="24"/>
      <c r="I260" s="19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62"/>
      <c r="D261" s="9"/>
      <c r="E261" s="10"/>
      <c r="F261" s="10"/>
      <c r="G261" s="24"/>
      <c r="H261" s="24"/>
      <c r="I261" s="19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63"/>
      <c r="D262" s="9"/>
      <c r="E262" s="10"/>
      <c r="F262" s="10"/>
      <c r="G262" s="24"/>
      <c r="H262" s="24"/>
      <c r="I262" s="19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62"/>
      <c r="D263" s="9"/>
      <c r="E263" s="10"/>
      <c r="F263" s="10"/>
      <c r="G263" s="24"/>
      <c r="H263" s="24"/>
      <c r="I263" s="19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63"/>
      <c r="D264" s="9"/>
      <c r="E264" s="10"/>
      <c r="F264" s="10"/>
      <c r="G264" s="24"/>
      <c r="H264" s="24"/>
      <c r="I264" s="19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62"/>
      <c r="D265" s="9"/>
      <c r="E265" s="10"/>
      <c r="F265" s="10"/>
      <c r="G265" s="24"/>
      <c r="H265" s="24"/>
      <c r="I265" s="1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63"/>
      <c r="D266" s="9"/>
      <c r="E266" s="10"/>
      <c r="F266" s="10"/>
      <c r="G266" s="24"/>
      <c r="H266" s="24"/>
      <c r="I266" s="19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62"/>
      <c r="D267" s="9"/>
      <c r="E267" s="10"/>
      <c r="F267" s="10"/>
      <c r="G267" s="24"/>
      <c r="H267" s="24"/>
      <c r="I267" s="19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63"/>
      <c r="D268" s="9"/>
      <c r="E268" s="10"/>
      <c r="F268" s="10"/>
      <c r="G268" s="24"/>
      <c r="H268" s="24"/>
      <c r="I268" s="19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62"/>
      <c r="D269" s="9"/>
      <c r="E269" s="10"/>
      <c r="F269" s="10"/>
      <c r="G269" s="24"/>
      <c r="H269" s="24"/>
      <c r="I269" s="19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63"/>
      <c r="D270" s="9"/>
      <c r="E270" s="10"/>
      <c r="F270" s="10"/>
      <c r="G270" s="24"/>
      <c r="H270" s="24"/>
      <c r="I270" s="19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62"/>
      <c r="D271" s="9"/>
      <c r="E271" s="10"/>
      <c r="F271" s="10"/>
      <c r="G271" s="24"/>
      <c r="H271" s="24"/>
      <c r="I271" s="19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63"/>
      <c r="D272" s="9"/>
      <c r="E272" s="10"/>
      <c r="F272" s="10"/>
      <c r="G272" s="24"/>
      <c r="H272" s="24"/>
      <c r="I272" s="19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62"/>
      <c r="D273" s="9"/>
      <c r="E273" s="10"/>
      <c r="F273" s="10"/>
      <c r="G273" s="24"/>
      <c r="H273" s="24"/>
      <c r="I273" s="19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63"/>
      <c r="D274" s="9"/>
      <c r="E274" s="10"/>
      <c r="F274" s="10"/>
      <c r="G274" s="24"/>
      <c r="H274" s="24"/>
      <c r="I274" s="19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62"/>
      <c r="D275" s="9"/>
      <c r="E275" s="10"/>
      <c r="F275" s="10"/>
      <c r="G275" s="24"/>
      <c r="H275" s="24"/>
      <c r="I275" s="19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63"/>
      <c r="D276" s="9"/>
      <c r="E276" s="10"/>
      <c r="F276" s="10"/>
      <c r="G276" s="24"/>
      <c r="H276" s="24"/>
      <c r="I276" s="19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62"/>
      <c r="D277" s="9"/>
      <c r="E277" s="10"/>
      <c r="F277" s="10"/>
      <c r="G277" s="24"/>
      <c r="H277" s="24"/>
      <c r="I277" s="19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63"/>
      <c r="D278" s="9"/>
      <c r="E278" s="10"/>
      <c r="F278" s="10"/>
      <c r="G278" s="24"/>
      <c r="H278" s="24"/>
      <c r="I278" s="19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62"/>
      <c r="D279" s="9"/>
      <c r="E279" s="10"/>
      <c r="F279" s="10"/>
      <c r="G279" s="24"/>
      <c r="H279" s="24"/>
      <c r="I279" s="19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63"/>
      <c r="D280" s="9"/>
      <c r="E280" s="10"/>
      <c r="F280" s="10"/>
      <c r="G280" s="24"/>
      <c r="H280" s="24"/>
      <c r="I280" s="19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62"/>
      <c r="D281" s="9"/>
      <c r="E281" s="10"/>
      <c r="F281" s="10"/>
      <c r="G281" s="24"/>
      <c r="H281" s="24"/>
      <c r="I281" s="19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63"/>
      <c r="D282" s="9"/>
      <c r="E282" s="10"/>
      <c r="F282" s="10"/>
      <c r="G282" s="24"/>
      <c r="H282" s="24"/>
      <c r="I282" s="19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62"/>
      <c r="D283" s="9"/>
      <c r="E283" s="10"/>
      <c r="F283" s="10"/>
      <c r="G283" s="24"/>
      <c r="H283" s="24"/>
      <c r="I283" s="19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63"/>
      <c r="D284" s="9"/>
      <c r="E284" s="10"/>
      <c r="F284" s="10"/>
      <c r="G284" s="24"/>
      <c r="H284" s="24"/>
      <c r="I284" s="19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62"/>
      <c r="D285" s="9"/>
      <c r="E285" s="10"/>
      <c r="F285" s="10"/>
      <c r="G285" s="24"/>
      <c r="H285" s="24"/>
      <c r="I285" s="19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63"/>
      <c r="D286" s="9"/>
      <c r="E286" s="10"/>
      <c r="F286" s="10"/>
      <c r="G286" s="24"/>
      <c r="H286" s="24"/>
      <c r="I286" s="19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62"/>
      <c r="D287" s="9"/>
      <c r="E287" s="10"/>
      <c r="F287" s="10"/>
      <c r="G287" s="24"/>
      <c r="H287" s="24"/>
      <c r="I287" s="19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63"/>
      <c r="D288" s="9"/>
      <c r="E288" s="10"/>
      <c r="F288" s="10"/>
      <c r="G288" s="24"/>
      <c r="H288" s="24"/>
      <c r="I288" s="1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62"/>
      <c r="D289" s="9"/>
      <c r="E289" s="10"/>
      <c r="F289" s="10"/>
      <c r="G289" s="24"/>
      <c r="H289" s="24"/>
      <c r="I289" s="19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63"/>
      <c r="D290" s="9"/>
      <c r="E290" s="10"/>
      <c r="F290" s="10"/>
      <c r="G290" s="24"/>
      <c r="H290" s="24"/>
      <c r="I290" s="19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62"/>
      <c r="D291" s="9"/>
      <c r="E291" s="10"/>
      <c r="F291" s="10"/>
      <c r="G291" s="24"/>
      <c r="H291" s="24"/>
      <c r="I291" s="19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63"/>
      <c r="D292" s="9"/>
      <c r="E292" s="10"/>
      <c r="F292" s="10"/>
      <c r="G292" s="24"/>
      <c r="H292" s="24"/>
      <c r="I292" s="19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62"/>
      <c r="D293" s="9"/>
      <c r="E293" s="10"/>
      <c r="F293" s="10"/>
      <c r="G293" s="24"/>
      <c r="H293" s="24"/>
      <c r="I293" s="19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63"/>
      <c r="D294" s="9"/>
      <c r="E294" s="10"/>
      <c r="F294" s="10"/>
      <c r="G294" s="24"/>
      <c r="H294" s="24"/>
      <c r="I294" s="19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62"/>
      <c r="D295" s="9"/>
      <c r="E295" s="10"/>
      <c r="F295" s="10"/>
      <c r="G295" s="24"/>
      <c r="H295" s="24"/>
      <c r="I295" s="1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63"/>
      <c r="D296" s="9"/>
      <c r="E296" s="10"/>
      <c r="F296" s="10"/>
      <c r="G296" s="24"/>
      <c r="H296" s="24"/>
      <c r="I296" s="19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62"/>
      <c r="D297" s="9"/>
      <c r="E297" s="10"/>
      <c r="F297" s="10"/>
      <c r="G297" s="24"/>
      <c r="H297" s="24"/>
      <c r="I297" s="19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63"/>
      <c r="D298" s="9"/>
      <c r="E298" s="10"/>
      <c r="F298" s="10"/>
      <c r="G298" s="24"/>
      <c r="H298" s="24"/>
      <c r="I298" s="19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62"/>
      <c r="D299" s="9"/>
      <c r="E299" s="10"/>
      <c r="F299" s="10"/>
      <c r="G299" s="24"/>
      <c r="H299" s="24"/>
      <c r="I299" s="19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63"/>
      <c r="D300" s="9"/>
      <c r="E300" s="10"/>
      <c r="F300" s="10"/>
      <c r="G300" s="24"/>
      <c r="H300" s="24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62"/>
      <c r="D301" s="9"/>
      <c r="E301" s="10"/>
      <c r="F301" s="10"/>
      <c r="G301" s="24"/>
      <c r="H301" s="24"/>
      <c r="I301" s="19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63"/>
      <c r="D302" s="9"/>
      <c r="E302" s="10"/>
      <c r="F302" s="10"/>
      <c r="G302" s="24"/>
      <c r="H302" s="24"/>
      <c r="I302" s="19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62"/>
      <c r="D303" s="9"/>
      <c r="E303" s="10"/>
      <c r="F303" s="10"/>
      <c r="G303" s="24"/>
      <c r="H303" s="24"/>
      <c r="I303" s="1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63"/>
      <c r="D304" s="9"/>
      <c r="E304" s="10"/>
      <c r="F304" s="10"/>
      <c r="G304" s="24"/>
      <c r="H304" s="24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62"/>
      <c r="D305" s="9"/>
      <c r="E305" s="10"/>
      <c r="F305" s="10"/>
      <c r="G305" s="24"/>
      <c r="H305" s="24"/>
      <c r="I305" s="19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63"/>
      <c r="D306" s="9"/>
      <c r="E306" s="10"/>
      <c r="F306" s="10"/>
      <c r="G306" s="24"/>
      <c r="H306" s="24"/>
      <c r="I306" s="19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62"/>
      <c r="D307" s="9"/>
      <c r="E307" s="10"/>
      <c r="F307" s="10"/>
      <c r="G307" s="24"/>
      <c r="H307" s="24"/>
      <c r="I307" s="19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63"/>
      <c r="D308" s="9"/>
      <c r="E308" s="10"/>
      <c r="F308" s="10"/>
      <c r="G308" s="24"/>
      <c r="H308" s="24"/>
      <c r="I308" s="19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62"/>
      <c r="D309" s="9"/>
      <c r="E309" s="10"/>
      <c r="F309" s="10"/>
      <c r="G309" s="24"/>
      <c r="H309" s="24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63"/>
      <c r="D310" s="9"/>
      <c r="E310" s="10"/>
      <c r="F310" s="10"/>
      <c r="G310" s="24"/>
      <c r="H310" s="24"/>
      <c r="I310" s="19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62"/>
      <c r="D311" s="9"/>
      <c r="E311" s="10"/>
      <c r="F311" s="10"/>
      <c r="G311" s="24"/>
      <c r="H311" s="24"/>
      <c r="I311" s="19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63"/>
      <c r="D312" s="9"/>
      <c r="E312" s="10"/>
      <c r="F312" s="10"/>
      <c r="G312" s="24"/>
      <c r="H312" s="24"/>
      <c r="I312" s="19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62"/>
      <c r="D313" s="9"/>
      <c r="E313" s="10"/>
      <c r="F313" s="10"/>
      <c r="G313" s="24"/>
      <c r="H313" s="24"/>
      <c r="I313" s="19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63"/>
      <c r="D314" s="9"/>
      <c r="E314" s="10"/>
      <c r="F314" s="10"/>
      <c r="G314" s="24"/>
      <c r="H314" s="24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62"/>
      <c r="D315" s="9"/>
      <c r="E315" s="10"/>
      <c r="F315" s="10"/>
      <c r="G315" s="24"/>
      <c r="H315" s="24"/>
      <c r="I315" s="19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63"/>
      <c r="D316" s="9"/>
      <c r="E316" s="10"/>
      <c r="F316" s="10"/>
      <c r="G316" s="24"/>
      <c r="H316" s="24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62"/>
      <c r="D317" s="9"/>
      <c r="E317" s="10"/>
      <c r="F317" s="10"/>
      <c r="G317" s="24"/>
      <c r="H317" s="24"/>
      <c r="I317" s="19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63"/>
      <c r="D318" s="9"/>
      <c r="E318" s="10"/>
      <c r="F318" s="10"/>
      <c r="G318" s="24"/>
      <c r="H318" s="24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62"/>
      <c r="D319" s="9"/>
      <c r="E319" s="10"/>
      <c r="F319" s="10"/>
      <c r="G319" s="24"/>
      <c r="H319" s="24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63"/>
      <c r="D320" s="9"/>
      <c r="E320" s="10"/>
      <c r="F320" s="10"/>
      <c r="G320" s="24"/>
      <c r="H320" s="24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62"/>
      <c r="D321" s="9"/>
      <c r="E321" s="10"/>
      <c r="F321" s="10"/>
      <c r="G321" s="24"/>
      <c r="H321" s="24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63"/>
      <c r="D322" s="9"/>
      <c r="E322" s="10"/>
      <c r="F322" s="10"/>
      <c r="G322" s="24"/>
      <c r="H322" s="24"/>
      <c r="I322" s="19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62"/>
      <c r="D323" s="9"/>
      <c r="E323" s="10"/>
      <c r="F323" s="10"/>
      <c r="G323" s="24"/>
      <c r="H323" s="24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63"/>
      <c r="D324" s="9"/>
      <c r="E324" s="10"/>
      <c r="F324" s="10"/>
      <c r="G324" s="24"/>
      <c r="H324" s="24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62"/>
      <c r="D325" s="9"/>
      <c r="E325" s="10"/>
      <c r="F325" s="10"/>
      <c r="G325" s="24"/>
      <c r="H325" s="24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63"/>
      <c r="D326" s="9"/>
      <c r="E326" s="10"/>
      <c r="F326" s="10"/>
      <c r="G326" s="24"/>
      <c r="H326" s="24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62"/>
      <c r="D327" s="9"/>
      <c r="E327" s="10"/>
      <c r="F327" s="10"/>
      <c r="G327" s="24"/>
      <c r="H327" s="24"/>
      <c r="I327" s="19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63"/>
      <c r="D328" s="9"/>
      <c r="E328" s="10"/>
      <c r="F328" s="10"/>
      <c r="G328" s="24"/>
      <c r="H328" s="24"/>
      <c r="I328" s="19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62"/>
      <c r="D329" s="9"/>
      <c r="E329" s="10"/>
      <c r="F329" s="10"/>
      <c r="G329" s="24"/>
      <c r="H329" s="24"/>
      <c r="I329" s="19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63"/>
      <c r="D330" s="9"/>
      <c r="E330" s="10"/>
      <c r="F330" s="10"/>
      <c r="G330" s="24"/>
      <c r="H330" s="24"/>
      <c r="I330" s="19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62"/>
      <c r="D331" s="9"/>
      <c r="E331" s="10"/>
      <c r="F331" s="10"/>
      <c r="G331" s="24"/>
      <c r="H331" s="24"/>
      <c r="I331" s="19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63"/>
      <c r="D332" s="9"/>
      <c r="E332" s="10"/>
      <c r="F332" s="10"/>
      <c r="G332" s="24"/>
      <c r="H332" s="24"/>
      <c r="I332" s="19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62"/>
      <c r="D333" s="9"/>
      <c r="E333" s="10"/>
      <c r="F333" s="10"/>
      <c r="G333" s="24"/>
      <c r="H333" s="24"/>
      <c r="I333" s="19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63"/>
      <c r="D334" s="9"/>
      <c r="E334" s="10"/>
      <c r="F334" s="10"/>
      <c r="G334" s="24"/>
      <c r="H334" s="24"/>
      <c r="I334" s="1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62"/>
      <c r="D335" s="9"/>
      <c r="E335" s="10"/>
      <c r="F335" s="10"/>
      <c r="G335" s="24"/>
      <c r="H335" s="24"/>
      <c r="I335" s="19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63"/>
      <c r="D336" s="9"/>
      <c r="E336" s="10"/>
      <c r="F336" s="10"/>
      <c r="G336" s="24"/>
      <c r="H336" s="24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62"/>
      <c r="D337" s="9"/>
      <c r="E337" s="10"/>
      <c r="F337" s="10"/>
      <c r="G337" s="24"/>
      <c r="H337" s="24"/>
      <c r="I337" s="1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63"/>
      <c r="D338" s="9"/>
      <c r="E338" s="10"/>
      <c r="F338" s="10"/>
      <c r="G338" s="24"/>
      <c r="H338" s="24"/>
      <c r="I338" s="19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62"/>
      <c r="D339" s="9"/>
      <c r="E339" s="10"/>
      <c r="F339" s="10"/>
      <c r="G339" s="24"/>
      <c r="H339" s="24"/>
      <c r="I339" s="19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63"/>
      <c r="D340" s="9"/>
      <c r="E340" s="10"/>
      <c r="F340" s="10"/>
      <c r="G340" s="24"/>
      <c r="H340" s="24"/>
      <c r="I340" s="19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62"/>
      <c r="D341" s="9"/>
      <c r="E341" s="10"/>
      <c r="F341" s="10"/>
      <c r="G341" s="24"/>
      <c r="H341" s="24"/>
      <c r="I341" s="19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63"/>
      <c r="D342" s="9"/>
      <c r="E342" s="10"/>
      <c r="F342" s="10"/>
      <c r="G342" s="24"/>
      <c r="H342" s="24"/>
      <c r="I342" s="19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62"/>
      <c r="D343" s="9"/>
      <c r="E343" s="10"/>
      <c r="F343" s="10"/>
      <c r="G343" s="24"/>
      <c r="H343" s="24"/>
      <c r="I343" s="19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63"/>
      <c r="D344" s="9"/>
      <c r="E344" s="10"/>
      <c r="F344" s="10"/>
      <c r="G344" s="24"/>
      <c r="H344" s="24"/>
      <c r="I344" s="19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62"/>
      <c r="D345" s="9"/>
      <c r="E345" s="10"/>
      <c r="F345" s="10"/>
      <c r="G345" s="24"/>
      <c r="H345" s="24"/>
      <c r="I345" s="19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63"/>
      <c r="D346" s="9"/>
      <c r="E346" s="10"/>
      <c r="F346" s="10"/>
      <c r="G346" s="24"/>
      <c r="H346" s="24"/>
      <c r="I346" s="19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62"/>
      <c r="D347" s="9"/>
      <c r="E347" s="10"/>
      <c r="F347" s="10"/>
      <c r="G347" s="24"/>
      <c r="H347" s="24"/>
      <c r="I347" s="19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63"/>
      <c r="D348" s="9"/>
      <c r="E348" s="10"/>
      <c r="F348" s="10"/>
      <c r="G348" s="24"/>
      <c r="H348" s="24"/>
      <c r="I348" s="19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62"/>
      <c r="D349" s="9"/>
      <c r="E349" s="10"/>
      <c r="F349" s="10"/>
      <c r="G349" s="24"/>
      <c r="H349" s="24"/>
      <c r="I349" s="19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63"/>
      <c r="D350" s="9"/>
      <c r="E350" s="10"/>
      <c r="F350" s="10"/>
      <c r="G350" s="24"/>
      <c r="H350" s="24"/>
      <c r="I350" s="19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62"/>
      <c r="D351" s="9"/>
      <c r="E351" s="10"/>
      <c r="F351" s="10"/>
      <c r="G351" s="24"/>
      <c r="H351" s="24"/>
      <c r="I351" s="1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63"/>
      <c r="D352" s="9"/>
      <c r="E352" s="10"/>
      <c r="F352" s="10"/>
      <c r="G352" s="24"/>
      <c r="H352" s="24"/>
      <c r="I352" s="19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62"/>
      <c r="D353" s="9"/>
      <c r="E353" s="10"/>
      <c r="F353" s="10"/>
      <c r="G353" s="24"/>
      <c r="H353" s="24"/>
      <c r="I353" s="19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63"/>
      <c r="D354" s="9"/>
      <c r="E354" s="10"/>
      <c r="F354" s="10"/>
      <c r="G354" s="24"/>
      <c r="H354" s="24"/>
      <c r="I354" s="1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62"/>
      <c r="D355" s="9"/>
      <c r="E355" s="10"/>
      <c r="F355" s="10"/>
      <c r="G355" s="24"/>
      <c r="H355" s="24"/>
      <c r="I355" s="19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63"/>
      <c r="D356" s="9"/>
      <c r="E356" s="10"/>
      <c r="F356" s="10"/>
      <c r="G356" s="24"/>
      <c r="H356" s="24"/>
      <c r="I356" s="19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62"/>
      <c r="D357" s="9"/>
      <c r="E357" s="10"/>
      <c r="F357" s="10"/>
      <c r="G357" s="24"/>
      <c r="H357" s="24"/>
      <c r="I357" s="19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63"/>
      <c r="D358" s="9"/>
      <c r="E358" s="10"/>
      <c r="F358" s="10"/>
      <c r="G358" s="24"/>
      <c r="H358" s="24"/>
      <c r="I358" s="19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62"/>
      <c r="D359" s="9"/>
      <c r="E359" s="10"/>
      <c r="F359" s="10"/>
      <c r="G359" s="24"/>
      <c r="H359" s="24"/>
      <c r="I359" s="19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63"/>
      <c r="D360" s="9"/>
      <c r="E360" s="10"/>
      <c r="F360" s="10"/>
      <c r="G360" s="24"/>
      <c r="H360" s="24"/>
      <c r="I360" s="19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62"/>
      <c r="D361" s="9"/>
      <c r="E361" s="10"/>
      <c r="F361" s="10"/>
      <c r="G361" s="24"/>
      <c r="H361" s="24"/>
      <c r="I361" s="19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63"/>
      <c r="D362" s="9"/>
      <c r="E362" s="10"/>
      <c r="F362" s="10"/>
      <c r="G362" s="24"/>
      <c r="H362" s="24"/>
      <c r="I362" s="19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62"/>
      <c r="D363" s="9"/>
      <c r="E363" s="10"/>
      <c r="F363" s="10"/>
      <c r="G363" s="24"/>
      <c r="H363" s="24"/>
      <c r="I363" s="1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63"/>
      <c r="D364" s="9"/>
      <c r="E364" s="10"/>
      <c r="F364" s="10"/>
      <c r="G364" s="24"/>
      <c r="H364" s="24"/>
      <c r="I364" s="19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62"/>
      <c r="D365" s="9"/>
      <c r="E365" s="10"/>
      <c r="F365" s="10"/>
      <c r="G365" s="24"/>
      <c r="H365" s="24"/>
      <c r="I365" s="1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63"/>
      <c r="D366" s="9"/>
      <c r="E366" s="10"/>
      <c r="F366" s="10"/>
      <c r="G366" s="24"/>
      <c r="H366" s="24"/>
      <c r="I366" s="19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62"/>
      <c r="D367" s="9"/>
      <c r="E367" s="10"/>
      <c r="F367" s="10"/>
      <c r="G367" s="24"/>
      <c r="H367" s="24"/>
      <c r="I367" s="19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63"/>
      <c r="D368" s="9"/>
      <c r="E368" s="10"/>
      <c r="F368" s="10"/>
      <c r="G368" s="24"/>
      <c r="H368" s="24"/>
      <c r="I368" s="19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62"/>
      <c r="D369" s="9"/>
      <c r="E369" s="10"/>
      <c r="F369" s="10"/>
      <c r="G369" s="24"/>
      <c r="H369" s="24"/>
      <c r="I369" s="19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63"/>
      <c r="D370" s="9"/>
      <c r="E370" s="10"/>
      <c r="F370" s="10"/>
      <c r="G370" s="24"/>
      <c r="H370" s="24"/>
      <c r="I370" s="19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62"/>
      <c r="D371" s="9"/>
      <c r="E371" s="10"/>
      <c r="F371" s="10"/>
      <c r="G371" s="24"/>
      <c r="H371" s="24"/>
      <c r="I371" s="19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63"/>
      <c r="D372" s="9"/>
      <c r="E372" s="10"/>
      <c r="F372" s="10"/>
      <c r="G372" s="24"/>
      <c r="H372" s="24"/>
      <c r="I372" s="19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62"/>
      <c r="D373" s="9"/>
      <c r="E373" s="10"/>
      <c r="F373" s="10"/>
      <c r="G373" s="24"/>
      <c r="H373" s="24"/>
      <c r="I373" s="19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63"/>
      <c r="D374" s="9"/>
      <c r="E374" s="10"/>
      <c r="F374" s="10"/>
      <c r="G374" s="24"/>
      <c r="H374" s="24"/>
      <c r="I374" s="19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62"/>
      <c r="D375" s="9"/>
      <c r="E375" s="10"/>
      <c r="F375" s="10"/>
      <c r="G375" s="24"/>
      <c r="H375" s="24"/>
      <c r="I375" s="19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63"/>
      <c r="D376" s="9"/>
      <c r="E376" s="10"/>
      <c r="F376" s="10"/>
      <c r="G376" s="24"/>
      <c r="H376" s="24"/>
      <c r="I376" s="19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62"/>
      <c r="D377" s="9"/>
      <c r="E377" s="10"/>
      <c r="F377" s="10"/>
      <c r="G377" s="24"/>
      <c r="H377" s="24"/>
      <c r="I377" s="19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63"/>
      <c r="D378" s="9"/>
      <c r="E378" s="10"/>
      <c r="F378" s="10"/>
      <c r="G378" s="24"/>
      <c r="H378" s="24"/>
      <c r="I378" s="19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62"/>
      <c r="D379" s="9"/>
      <c r="E379" s="10"/>
      <c r="F379" s="10"/>
      <c r="G379" s="24"/>
      <c r="H379" s="24"/>
      <c r="I379" s="1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63"/>
      <c r="D380" s="9"/>
      <c r="E380" s="10"/>
      <c r="F380" s="10"/>
      <c r="G380" s="24"/>
      <c r="H380" s="24"/>
      <c r="I380" s="19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62"/>
      <c r="D381" s="9"/>
      <c r="E381" s="10"/>
      <c r="F381" s="10"/>
      <c r="G381" s="24"/>
      <c r="H381" s="24"/>
      <c r="I381" s="19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63"/>
      <c r="D382" s="9"/>
      <c r="E382" s="10"/>
      <c r="F382" s="10"/>
      <c r="G382" s="24"/>
      <c r="H382" s="24"/>
      <c r="I382" s="19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62"/>
      <c r="D383" s="9"/>
      <c r="E383" s="10"/>
      <c r="F383" s="10"/>
      <c r="G383" s="24"/>
      <c r="H383" s="24"/>
      <c r="I383" s="19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63"/>
      <c r="D384" s="9"/>
      <c r="E384" s="10"/>
      <c r="F384" s="10"/>
      <c r="G384" s="24"/>
      <c r="H384" s="24"/>
      <c r="I384" s="19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62"/>
      <c r="D385" s="9"/>
      <c r="E385" s="10"/>
      <c r="F385" s="10"/>
      <c r="G385" s="24"/>
      <c r="H385" s="24"/>
      <c r="I385" s="19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63"/>
      <c r="D386" s="9"/>
      <c r="E386" s="10"/>
      <c r="F386" s="10"/>
      <c r="G386" s="24"/>
      <c r="H386" s="24"/>
      <c r="I386" s="19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62"/>
      <c r="D387" s="9"/>
      <c r="E387" s="10"/>
      <c r="F387" s="10"/>
      <c r="G387" s="24"/>
      <c r="H387" s="24"/>
      <c r="I387" s="19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63"/>
      <c r="D388" s="9"/>
      <c r="E388" s="10"/>
      <c r="F388" s="10"/>
      <c r="G388" s="24"/>
      <c r="H388" s="24"/>
      <c r="I388" s="19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62"/>
      <c r="D389" s="9"/>
      <c r="E389" s="10"/>
      <c r="F389" s="10"/>
      <c r="G389" s="24"/>
      <c r="H389" s="24"/>
      <c r="I389" s="19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63"/>
      <c r="D390" s="9"/>
      <c r="E390" s="10"/>
      <c r="F390" s="10"/>
      <c r="G390" s="24"/>
      <c r="H390" s="24"/>
      <c r="I390" s="19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62"/>
      <c r="D391" s="9"/>
      <c r="E391" s="10"/>
      <c r="F391" s="10"/>
      <c r="G391" s="24"/>
      <c r="H391" s="24"/>
      <c r="I391" s="19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63"/>
      <c r="D392" s="9"/>
      <c r="E392" s="10"/>
      <c r="F392" s="10"/>
      <c r="G392" s="24"/>
      <c r="H392" s="24"/>
      <c r="I392" s="19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62"/>
      <c r="D393" s="9"/>
      <c r="E393" s="10"/>
      <c r="F393" s="10"/>
      <c r="G393" s="24"/>
      <c r="H393" s="24"/>
      <c r="I393" s="19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63"/>
      <c r="D394" s="9"/>
      <c r="E394" s="10"/>
      <c r="F394" s="10"/>
      <c r="G394" s="24"/>
      <c r="H394" s="24"/>
      <c r="I394" s="19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62"/>
      <c r="D395" s="9"/>
      <c r="E395" s="10"/>
      <c r="F395" s="10"/>
      <c r="G395" s="24"/>
      <c r="H395" s="24"/>
      <c r="I395" s="19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63"/>
      <c r="D396" s="9"/>
      <c r="E396" s="10"/>
      <c r="F396" s="10"/>
      <c r="G396" s="24"/>
      <c r="H396" s="24"/>
      <c r="I396" s="1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62"/>
      <c r="D397" s="9"/>
      <c r="E397" s="10"/>
      <c r="F397" s="10"/>
      <c r="G397" s="24"/>
      <c r="H397" s="24"/>
      <c r="I397" s="1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63"/>
      <c r="D398" s="9"/>
      <c r="E398" s="10"/>
      <c r="F398" s="10"/>
      <c r="G398" s="24"/>
      <c r="H398" s="24"/>
      <c r="I398" s="1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62"/>
      <c r="D399" s="9"/>
      <c r="E399" s="10"/>
      <c r="F399" s="10"/>
      <c r="G399" s="24"/>
      <c r="H399" s="24"/>
      <c r="I399" s="1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63"/>
      <c r="D400" s="9"/>
      <c r="E400" s="10"/>
      <c r="F400" s="10"/>
      <c r="G400" s="24"/>
      <c r="H400" s="24"/>
      <c r="I400" s="1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62"/>
      <c r="D401" s="9"/>
      <c r="E401" s="10"/>
      <c r="F401" s="10"/>
      <c r="G401" s="24"/>
      <c r="H401" s="24"/>
      <c r="I401" s="1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63"/>
      <c r="D402" s="9"/>
      <c r="E402" s="10"/>
      <c r="F402" s="10"/>
      <c r="G402" s="24"/>
      <c r="H402" s="24"/>
      <c r="I402" s="1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62"/>
      <c r="D403" s="9"/>
      <c r="E403" s="10"/>
      <c r="F403" s="10"/>
      <c r="G403" s="24"/>
      <c r="H403" s="24"/>
      <c r="I403" s="19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63"/>
      <c r="D404" s="9"/>
      <c r="E404" s="10"/>
      <c r="F404" s="10"/>
      <c r="G404" s="24"/>
      <c r="H404" s="24"/>
      <c r="I404" s="19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62"/>
      <c r="D405" s="9"/>
      <c r="E405" s="10"/>
      <c r="F405" s="10"/>
      <c r="G405" s="24"/>
      <c r="H405" s="24"/>
      <c r="I405" s="1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63"/>
      <c r="D406" s="9"/>
      <c r="E406" s="10"/>
      <c r="F406" s="10"/>
      <c r="G406" s="24"/>
      <c r="H406" s="24"/>
      <c r="I406" s="1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62"/>
      <c r="D407" s="9"/>
      <c r="E407" s="10"/>
      <c r="F407" s="10"/>
      <c r="G407" s="24"/>
      <c r="H407" s="24"/>
      <c r="I407" s="1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63"/>
      <c r="D408" s="9"/>
      <c r="E408" s="10"/>
      <c r="F408" s="10"/>
      <c r="G408" s="24"/>
      <c r="H408" s="24"/>
      <c r="I408" s="1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62"/>
      <c r="D409" s="9"/>
      <c r="E409" s="10"/>
      <c r="F409" s="10"/>
      <c r="G409" s="24"/>
      <c r="H409" s="24"/>
      <c r="I409" s="1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63"/>
      <c r="D410" s="9"/>
      <c r="E410" s="10"/>
      <c r="F410" s="10"/>
      <c r="G410" s="24"/>
      <c r="H410" s="24"/>
      <c r="I410" s="1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62"/>
      <c r="D411" s="9"/>
      <c r="E411" s="10"/>
      <c r="F411" s="10"/>
      <c r="G411" s="24"/>
      <c r="H411" s="24"/>
      <c r="I411" s="1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63"/>
      <c r="D412" s="9"/>
      <c r="E412" s="10"/>
      <c r="F412" s="10"/>
      <c r="G412" s="24"/>
      <c r="H412" s="24"/>
      <c r="I412" s="1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62"/>
      <c r="D413" s="9"/>
      <c r="E413" s="10"/>
      <c r="F413" s="10"/>
      <c r="G413" s="24"/>
      <c r="H413" s="24"/>
      <c r="I413" s="1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63"/>
      <c r="D414" s="9"/>
      <c r="E414" s="10"/>
      <c r="F414" s="10"/>
      <c r="G414" s="24"/>
      <c r="H414" s="24"/>
      <c r="I414" s="1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62"/>
      <c r="D415" s="9"/>
      <c r="E415" s="10"/>
      <c r="F415" s="10"/>
      <c r="G415" s="24"/>
      <c r="H415" s="24"/>
      <c r="I415" s="1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63"/>
      <c r="D416" s="9"/>
      <c r="E416" s="10"/>
      <c r="F416" s="10"/>
      <c r="G416" s="24"/>
      <c r="H416" s="24"/>
      <c r="I416" s="1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62"/>
      <c r="D417" s="9"/>
      <c r="E417" s="10"/>
      <c r="F417" s="10"/>
      <c r="G417" s="24"/>
      <c r="H417" s="24"/>
      <c r="I417" s="1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63"/>
      <c r="D418" s="9"/>
      <c r="E418" s="10"/>
      <c r="F418" s="10"/>
      <c r="G418" s="24"/>
      <c r="H418" s="24"/>
      <c r="I418" s="1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62"/>
      <c r="D419" s="9"/>
      <c r="E419" s="10"/>
      <c r="F419" s="10"/>
      <c r="G419" s="24"/>
      <c r="H419" s="24"/>
      <c r="I419" s="1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63"/>
      <c r="D420" s="9"/>
      <c r="E420" s="10"/>
      <c r="F420" s="10"/>
      <c r="G420" s="24"/>
      <c r="H420" s="24"/>
      <c r="I420" s="1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62"/>
      <c r="D421" s="9"/>
      <c r="E421" s="10"/>
      <c r="F421" s="10"/>
      <c r="G421" s="24"/>
      <c r="H421" s="24"/>
      <c r="I421" s="1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63"/>
      <c r="D422" s="9"/>
      <c r="E422" s="10"/>
      <c r="F422" s="10"/>
      <c r="G422" s="24"/>
      <c r="H422" s="24"/>
      <c r="I422" s="1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62"/>
      <c r="D423" s="9"/>
      <c r="E423" s="10"/>
      <c r="F423" s="10"/>
      <c r="G423" s="24"/>
      <c r="H423" s="24"/>
      <c r="I423" s="1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63"/>
      <c r="D424" s="9"/>
      <c r="E424" s="10"/>
      <c r="F424" s="10"/>
      <c r="G424" s="24"/>
      <c r="H424" s="24"/>
      <c r="I424" s="1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62"/>
      <c r="D425" s="9"/>
      <c r="E425" s="10"/>
      <c r="F425" s="10"/>
      <c r="G425" s="24"/>
      <c r="H425" s="24"/>
      <c r="I425" s="1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63"/>
      <c r="D426" s="9"/>
      <c r="E426" s="10"/>
      <c r="F426" s="10"/>
      <c r="G426" s="24"/>
      <c r="H426" s="24"/>
      <c r="I426" s="1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62"/>
      <c r="D427" s="9"/>
      <c r="E427" s="10"/>
      <c r="F427" s="10"/>
      <c r="G427" s="24"/>
      <c r="H427" s="24"/>
      <c r="I427" s="1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63"/>
      <c r="D428" s="9"/>
      <c r="E428" s="10"/>
      <c r="F428" s="10"/>
      <c r="G428" s="24"/>
      <c r="H428" s="24"/>
      <c r="I428" s="1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62"/>
      <c r="D429" s="9"/>
      <c r="E429" s="10"/>
      <c r="F429" s="10"/>
      <c r="G429" s="24"/>
      <c r="H429" s="24"/>
      <c r="I429" s="1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63"/>
      <c r="D430" s="9"/>
      <c r="E430" s="10"/>
      <c r="F430" s="10"/>
      <c r="G430" s="24"/>
      <c r="H430" s="24"/>
      <c r="I430" s="1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62"/>
      <c r="D431" s="9"/>
      <c r="E431" s="10"/>
      <c r="F431" s="10"/>
      <c r="G431" s="24"/>
      <c r="H431" s="24"/>
      <c r="I431" s="1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63"/>
      <c r="D432" s="9"/>
      <c r="E432" s="10"/>
      <c r="F432" s="10"/>
      <c r="G432" s="24"/>
      <c r="H432" s="24"/>
      <c r="I432" s="1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62"/>
      <c r="D433" s="9"/>
      <c r="E433" s="10"/>
      <c r="F433" s="10"/>
      <c r="G433" s="24"/>
      <c r="H433" s="24"/>
      <c r="I433" s="1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63"/>
      <c r="D434" s="9"/>
      <c r="E434" s="10"/>
      <c r="F434" s="10"/>
      <c r="G434" s="24"/>
      <c r="H434" s="24"/>
      <c r="I434" s="1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62"/>
      <c r="D435" s="9"/>
      <c r="E435" s="10"/>
      <c r="F435" s="10"/>
      <c r="G435" s="24"/>
      <c r="H435" s="24"/>
      <c r="I435" s="1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63"/>
      <c r="D436" s="9"/>
      <c r="E436" s="10"/>
      <c r="F436" s="10"/>
      <c r="G436" s="24"/>
      <c r="H436" s="24"/>
      <c r="I436" s="1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62"/>
      <c r="D437" s="9"/>
      <c r="E437" s="10"/>
      <c r="F437" s="10"/>
      <c r="G437" s="24"/>
      <c r="H437" s="24"/>
      <c r="I437" s="1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63"/>
      <c r="D438" s="9"/>
      <c r="E438" s="10"/>
      <c r="F438" s="10"/>
      <c r="G438" s="24"/>
      <c r="H438" s="24"/>
      <c r="I438" s="1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62"/>
      <c r="D439" s="9"/>
      <c r="E439" s="10"/>
      <c r="F439" s="10"/>
      <c r="G439" s="24"/>
      <c r="H439" s="24"/>
      <c r="I439" s="1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63"/>
      <c r="D440" s="9"/>
      <c r="E440" s="10"/>
      <c r="F440" s="10"/>
      <c r="G440" s="24"/>
      <c r="H440" s="24"/>
      <c r="I440" s="1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62"/>
      <c r="D441" s="9"/>
      <c r="E441" s="10"/>
      <c r="F441" s="10"/>
      <c r="G441" s="24"/>
      <c r="H441" s="24"/>
      <c r="I441" s="1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63"/>
      <c r="D442" s="9"/>
      <c r="E442" s="10"/>
      <c r="F442" s="10"/>
      <c r="G442" s="24"/>
      <c r="H442" s="24"/>
      <c r="I442" s="1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62"/>
      <c r="D443" s="9"/>
      <c r="E443" s="10"/>
      <c r="F443" s="10"/>
      <c r="G443" s="24"/>
      <c r="H443" s="24"/>
      <c r="I443" s="1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63"/>
      <c r="D444" s="9"/>
      <c r="E444" s="10"/>
      <c r="F444" s="10"/>
      <c r="G444" s="24"/>
      <c r="H444" s="24"/>
      <c r="I444" s="1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62"/>
      <c r="D445" s="9"/>
      <c r="E445" s="10"/>
      <c r="F445" s="10"/>
      <c r="G445" s="24"/>
      <c r="H445" s="24"/>
      <c r="I445" s="1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63"/>
      <c r="D446" s="9"/>
      <c r="E446" s="10"/>
      <c r="F446" s="10"/>
      <c r="G446" s="24"/>
      <c r="H446" s="24"/>
      <c r="I446" s="1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62"/>
      <c r="D447" s="9"/>
      <c r="E447" s="10"/>
      <c r="F447" s="10"/>
      <c r="G447" s="24"/>
      <c r="H447" s="24"/>
      <c r="I447" s="1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63"/>
      <c r="D448" s="9"/>
      <c r="E448" s="10"/>
      <c r="F448" s="10"/>
      <c r="G448" s="24"/>
      <c r="H448" s="24"/>
      <c r="I448" s="1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62"/>
      <c r="D449" s="9"/>
      <c r="E449" s="10"/>
      <c r="F449" s="10"/>
      <c r="G449" s="24"/>
      <c r="H449" s="24"/>
      <c r="I449" s="1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63"/>
      <c r="D450" s="9"/>
      <c r="E450" s="10"/>
      <c r="F450" s="10"/>
      <c r="G450" s="24"/>
      <c r="H450" s="24"/>
      <c r="I450" s="1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62"/>
      <c r="D451" s="9"/>
      <c r="E451" s="10"/>
      <c r="F451" s="10"/>
      <c r="G451" s="24"/>
      <c r="H451" s="24"/>
      <c r="I451" s="1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63"/>
      <c r="D452" s="9"/>
      <c r="E452" s="10"/>
      <c r="F452" s="10"/>
      <c r="G452" s="24"/>
      <c r="H452" s="24"/>
      <c r="I452" s="1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62"/>
      <c r="D453" s="9"/>
      <c r="E453" s="10"/>
      <c r="F453" s="10"/>
      <c r="G453" s="24"/>
      <c r="H453" s="24"/>
      <c r="I453" s="1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63"/>
      <c r="D454" s="9"/>
      <c r="E454" s="10"/>
      <c r="F454" s="10"/>
      <c r="G454" s="24"/>
      <c r="H454" s="24"/>
      <c r="I454" s="1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62"/>
      <c r="D455" s="9"/>
      <c r="E455" s="10"/>
      <c r="F455" s="10"/>
      <c r="G455" s="24"/>
      <c r="H455" s="24"/>
      <c r="I455" s="1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63"/>
      <c r="D456" s="9"/>
      <c r="E456" s="10"/>
      <c r="F456" s="10"/>
      <c r="G456" s="24"/>
      <c r="H456" s="24"/>
      <c r="I456" s="1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62"/>
      <c r="D457" s="9"/>
      <c r="E457" s="10"/>
      <c r="F457" s="10"/>
      <c r="G457" s="24"/>
      <c r="H457" s="24"/>
      <c r="I457" s="1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63"/>
      <c r="D458" s="9"/>
      <c r="E458" s="10"/>
      <c r="F458" s="10"/>
      <c r="G458" s="24"/>
      <c r="H458" s="24"/>
      <c r="I458" s="1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62"/>
      <c r="D459" s="9"/>
      <c r="E459" s="10"/>
      <c r="F459" s="10"/>
      <c r="G459" s="24"/>
      <c r="H459" s="24"/>
      <c r="I459" s="1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63"/>
      <c r="D460" s="9"/>
      <c r="E460" s="10"/>
      <c r="F460" s="10"/>
      <c r="G460" s="24"/>
      <c r="H460" s="24"/>
      <c r="I460" s="1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62"/>
      <c r="D461" s="9"/>
      <c r="E461" s="10"/>
      <c r="F461" s="10"/>
      <c r="G461" s="24"/>
      <c r="H461" s="24"/>
      <c r="I461" s="1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63"/>
      <c r="D462" s="9"/>
      <c r="E462" s="10"/>
      <c r="F462" s="10"/>
      <c r="G462" s="24"/>
      <c r="H462" s="24"/>
      <c r="I462" s="1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62"/>
      <c r="D463" s="9"/>
      <c r="E463" s="10"/>
      <c r="F463" s="10"/>
      <c r="G463" s="24"/>
      <c r="H463" s="24"/>
      <c r="I463" s="1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63"/>
      <c r="D464" s="9"/>
      <c r="E464" s="10"/>
      <c r="F464" s="10"/>
      <c r="G464" s="24"/>
      <c r="H464" s="24"/>
      <c r="I464" s="1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62"/>
      <c r="D465" s="9"/>
      <c r="E465" s="10"/>
      <c r="F465" s="10"/>
      <c r="G465" s="24"/>
      <c r="H465" s="24"/>
      <c r="I465" s="1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63"/>
      <c r="D466" s="9"/>
      <c r="E466" s="10"/>
      <c r="F466" s="10"/>
      <c r="G466" s="24"/>
      <c r="H466" s="24"/>
      <c r="I466" s="1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62"/>
      <c r="D467" s="9"/>
      <c r="E467" s="10"/>
      <c r="F467" s="10"/>
      <c r="G467" s="24"/>
      <c r="H467" s="24"/>
      <c r="I467" s="1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63"/>
      <c r="D468" s="9"/>
      <c r="E468" s="10"/>
      <c r="F468" s="10"/>
      <c r="G468" s="24"/>
      <c r="H468" s="24"/>
      <c r="I468" s="1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62"/>
      <c r="D469" s="9"/>
      <c r="E469" s="10"/>
      <c r="F469" s="10"/>
      <c r="G469" s="24"/>
      <c r="H469" s="24"/>
      <c r="I469" s="1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63"/>
      <c r="D470" s="9"/>
      <c r="E470" s="10"/>
      <c r="F470" s="10"/>
      <c r="G470" s="24"/>
      <c r="H470" s="24"/>
      <c r="I470" s="1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62"/>
      <c r="D471" s="9"/>
      <c r="E471" s="10"/>
      <c r="F471" s="10"/>
      <c r="G471" s="24"/>
      <c r="H471" s="24"/>
      <c r="I471" s="1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63"/>
      <c r="D472" s="9"/>
      <c r="E472" s="10"/>
      <c r="F472" s="10"/>
      <c r="G472" s="24"/>
      <c r="H472" s="24"/>
      <c r="I472" s="1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62"/>
      <c r="D473" s="9"/>
      <c r="E473" s="10"/>
      <c r="F473" s="10"/>
      <c r="G473" s="24"/>
      <c r="H473" s="24"/>
      <c r="I473" s="1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63"/>
      <c r="D474" s="9"/>
      <c r="E474" s="10"/>
      <c r="F474" s="10"/>
      <c r="G474" s="24"/>
      <c r="H474" s="24"/>
      <c r="I474" s="1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62"/>
      <c r="D475" s="9"/>
      <c r="E475" s="10"/>
      <c r="F475" s="10"/>
      <c r="G475" s="24"/>
      <c r="H475" s="24"/>
      <c r="I475" s="1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63"/>
      <c r="D476" s="9"/>
      <c r="E476" s="10"/>
      <c r="F476" s="10"/>
      <c r="G476" s="24"/>
      <c r="H476" s="24"/>
      <c r="I476" s="1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62"/>
      <c r="D477" s="9"/>
      <c r="E477" s="10"/>
      <c r="F477" s="10"/>
      <c r="G477" s="24"/>
      <c r="H477" s="24"/>
      <c r="I477" s="1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63"/>
      <c r="D478" s="9"/>
      <c r="E478" s="10"/>
      <c r="F478" s="10"/>
      <c r="G478" s="24"/>
      <c r="H478" s="24"/>
      <c r="I478" s="1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62"/>
      <c r="D479" s="9"/>
      <c r="E479" s="10"/>
      <c r="F479" s="10"/>
      <c r="G479" s="24"/>
      <c r="H479" s="24"/>
      <c r="I479" s="1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63"/>
      <c r="D480" s="9"/>
      <c r="E480" s="10"/>
      <c r="F480" s="10"/>
      <c r="G480" s="24"/>
      <c r="H480" s="24"/>
      <c r="I480" s="1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62"/>
      <c r="D481" s="9"/>
      <c r="E481" s="10"/>
      <c r="F481" s="10"/>
      <c r="G481" s="24"/>
      <c r="H481" s="24"/>
      <c r="I481" s="1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63"/>
      <c r="D482" s="9"/>
      <c r="E482" s="10"/>
      <c r="F482" s="10"/>
      <c r="G482" s="24"/>
      <c r="H482" s="24"/>
      <c r="I482" s="1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62"/>
      <c r="D483" s="9"/>
      <c r="E483" s="10"/>
      <c r="F483" s="10"/>
      <c r="G483" s="24"/>
      <c r="H483" s="24"/>
      <c r="I483" s="1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63"/>
      <c r="D484" s="9"/>
      <c r="E484" s="10"/>
      <c r="F484" s="10"/>
      <c r="G484" s="24"/>
      <c r="H484" s="24"/>
      <c r="I484" s="1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62"/>
      <c r="D485" s="9"/>
      <c r="E485" s="10"/>
      <c r="F485" s="10"/>
      <c r="G485" s="24"/>
      <c r="H485" s="24"/>
      <c r="I485" s="1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63"/>
      <c r="D486" s="9"/>
      <c r="E486" s="10"/>
      <c r="F486" s="10"/>
      <c r="G486" s="24"/>
      <c r="H486" s="24"/>
      <c r="I486" s="1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62"/>
      <c r="D487" s="9"/>
      <c r="E487" s="10"/>
      <c r="F487" s="10"/>
      <c r="G487" s="24"/>
      <c r="H487" s="24"/>
      <c r="I487" s="1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63"/>
      <c r="D488" s="9"/>
      <c r="E488" s="10"/>
      <c r="F488" s="10"/>
      <c r="G488" s="24"/>
      <c r="H488" s="24"/>
      <c r="I488" s="1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62"/>
      <c r="D489" s="9"/>
      <c r="E489" s="10"/>
      <c r="F489" s="10"/>
      <c r="G489" s="24"/>
      <c r="H489" s="24"/>
      <c r="I489" s="1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63"/>
      <c r="D490" s="9"/>
      <c r="E490" s="10"/>
      <c r="F490" s="10"/>
      <c r="G490" s="24"/>
      <c r="H490" s="24"/>
      <c r="I490" s="1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62"/>
      <c r="D491" s="9"/>
      <c r="E491" s="10"/>
      <c r="F491" s="10"/>
      <c r="G491" s="24"/>
      <c r="H491" s="24"/>
      <c r="I491" s="1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63"/>
      <c r="D492" s="9"/>
      <c r="E492" s="10"/>
      <c r="F492" s="10"/>
      <c r="G492" s="24"/>
      <c r="H492" s="24"/>
      <c r="I492" s="1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62"/>
      <c r="D493" s="9"/>
      <c r="E493" s="10"/>
      <c r="F493" s="10"/>
      <c r="G493" s="24"/>
      <c r="H493" s="24"/>
      <c r="I493" s="1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63"/>
      <c r="D494" s="9"/>
      <c r="E494" s="10"/>
      <c r="F494" s="10"/>
      <c r="G494" s="24"/>
      <c r="H494" s="24"/>
      <c r="I494" s="1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62"/>
      <c r="D495" s="9"/>
      <c r="E495" s="10"/>
      <c r="F495" s="10"/>
      <c r="G495" s="24"/>
      <c r="H495" s="24"/>
      <c r="I495" s="1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63"/>
      <c r="D496" s="9"/>
      <c r="E496" s="10"/>
      <c r="F496" s="10"/>
      <c r="G496" s="24"/>
      <c r="H496" s="24"/>
      <c r="I496" s="1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62"/>
      <c r="D497" s="9"/>
      <c r="E497" s="10"/>
      <c r="F497" s="10"/>
      <c r="G497" s="24"/>
      <c r="H497" s="24"/>
      <c r="I497" s="1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63"/>
      <c r="D498" s="9"/>
      <c r="E498" s="10"/>
      <c r="F498" s="10"/>
      <c r="G498" s="24"/>
      <c r="H498" s="24"/>
      <c r="I498" s="1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62"/>
      <c r="D499" s="9"/>
      <c r="E499" s="10"/>
      <c r="F499" s="10"/>
      <c r="G499" s="24"/>
      <c r="H499" s="24"/>
      <c r="I499" s="1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63"/>
      <c r="D500" s="9"/>
      <c r="E500" s="10"/>
      <c r="F500" s="10"/>
      <c r="G500" s="24"/>
      <c r="H500" s="24"/>
      <c r="I500" s="1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62"/>
      <c r="D501" s="9"/>
      <c r="E501" s="10"/>
      <c r="F501" s="10"/>
      <c r="G501" s="24"/>
      <c r="H501" s="24"/>
      <c r="I501" s="1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63"/>
      <c r="D502" s="9"/>
      <c r="E502" s="10"/>
      <c r="F502" s="10"/>
      <c r="G502" s="24"/>
      <c r="H502" s="24"/>
      <c r="I502" s="1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62"/>
      <c r="D503" s="9"/>
      <c r="E503" s="10"/>
      <c r="F503" s="10"/>
      <c r="G503" s="24"/>
      <c r="H503" s="24"/>
      <c r="I503" s="1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63"/>
      <c r="D504" s="9"/>
      <c r="E504" s="10"/>
      <c r="F504" s="10"/>
      <c r="G504" s="24"/>
      <c r="H504" s="24"/>
      <c r="I504" s="1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62"/>
      <c r="D505" s="9"/>
      <c r="E505" s="10"/>
      <c r="F505" s="10"/>
      <c r="G505" s="24"/>
      <c r="H505" s="24"/>
      <c r="I505" s="1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63"/>
      <c r="D506" s="9"/>
      <c r="E506" s="10"/>
      <c r="F506" s="10"/>
      <c r="G506" s="24"/>
      <c r="H506" s="24"/>
      <c r="I506" s="1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62"/>
      <c r="D507" s="9"/>
      <c r="E507" s="10"/>
      <c r="F507" s="10"/>
      <c r="G507" s="24"/>
      <c r="H507" s="24"/>
      <c r="I507" s="1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63"/>
      <c r="D508" s="9"/>
      <c r="E508" s="10"/>
      <c r="F508" s="10"/>
      <c r="G508" s="24"/>
      <c r="H508" s="24"/>
      <c r="I508" s="1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62"/>
      <c r="D509" s="9"/>
      <c r="E509" s="10"/>
      <c r="F509" s="10"/>
      <c r="G509" s="24"/>
      <c r="H509" s="24"/>
      <c r="I509" s="1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63"/>
      <c r="D510" s="9"/>
      <c r="E510" s="10"/>
      <c r="F510" s="10"/>
      <c r="G510" s="24"/>
      <c r="H510" s="24"/>
      <c r="I510" s="1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62"/>
      <c r="D511" s="9"/>
      <c r="E511" s="10"/>
      <c r="F511" s="10"/>
      <c r="G511" s="24"/>
      <c r="H511" s="24"/>
      <c r="I511" s="1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63"/>
      <c r="D512" s="9"/>
      <c r="E512" s="10"/>
      <c r="F512" s="10"/>
      <c r="G512" s="24"/>
      <c r="H512" s="24"/>
      <c r="I512" s="1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62"/>
      <c r="D513" s="9"/>
      <c r="E513" s="10"/>
      <c r="F513" s="10"/>
      <c r="G513" s="24"/>
      <c r="H513" s="24"/>
      <c r="I513" s="1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63"/>
      <c r="D514" s="9"/>
      <c r="E514" s="10"/>
      <c r="F514" s="10"/>
      <c r="G514" s="24"/>
      <c r="H514" s="24"/>
      <c r="I514" s="1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62"/>
      <c r="D515" s="9"/>
      <c r="E515" s="10"/>
      <c r="F515" s="10"/>
      <c r="G515" s="24"/>
      <c r="H515" s="24"/>
      <c r="I515" s="1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63"/>
      <c r="D516" s="9"/>
      <c r="E516" s="10"/>
      <c r="F516" s="10"/>
      <c r="G516" s="24"/>
      <c r="H516" s="24"/>
      <c r="I516" s="1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62"/>
      <c r="D517" s="9"/>
      <c r="E517" s="10"/>
      <c r="F517" s="10"/>
      <c r="G517" s="24"/>
      <c r="H517" s="24"/>
      <c r="I517" s="1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63"/>
      <c r="D518" s="9"/>
      <c r="E518" s="10"/>
      <c r="F518" s="10"/>
      <c r="G518" s="24"/>
      <c r="H518" s="24"/>
      <c r="I518" s="1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62"/>
      <c r="D519" s="9"/>
      <c r="E519" s="10"/>
      <c r="F519" s="10"/>
      <c r="G519" s="24"/>
      <c r="H519" s="24"/>
      <c r="I519" s="1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63"/>
      <c r="D520" s="9"/>
      <c r="E520" s="10"/>
      <c r="F520" s="10"/>
      <c r="G520" s="24"/>
      <c r="H520" s="24"/>
      <c r="I520" s="1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62"/>
      <c r="D521" s="9"/>
      <c r="E521" s="10"/>
      <c r="F521" s="10"/>
      <c r="G521" s="24"/>
      <c r="H521" s="24"/>
      <c r="I521" s="1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63"/>
      <c r="D522" s="9"/>
      <c r="E522" s="10"/>
      <c r="F522" s="10"/>
      <c r="G522" s="24"/>
      <c r="H522" s="24"/>
      <c r="I522" s="1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62"/>
      <c r="D523" s="9"/>
      <c r="E523" s="10"/>
      <c r="F523" s="10"/>
      <c r="G523" s="24"/>
      <c r="H523" s="24"/>
      <c r="I523" s="1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63"/>
      <c r="D524" s="9"/>
      <c r="E524" s="10"/>
      <c r="F524" s="10"/>
      <c r="G524" s="24"/>
      <c r="H524" s="24"/>
      <c r="I524" s="1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62"/>
      <c r="D525" s="9"/>
      <c r="E525" s="10"/>
      <c r="F525" s="10"/>
      <c r="G525" s="24"/>
      <c r="H525" s="24"/>
      <c r="I525" s="1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63"/>
      <c r="D526" s="9"/>
      <c r="E526" s="10"/>
      <c r="F526" s="10"/>
      <c r="G526" s="24"/>
      <c r="H526" s="24"/>
      <c r="I526" s="1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62"/>
      <c r="D527" s="9"/>
      <c r="E527" s="10"/>
      <c r="F527" s="10"/>
      <c r="G527" s="24"/>
      <c r="H527" s="24"/>
      <c r="I527" s="1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63"/>
      <c r="D528" s="9"/>
      <c r="E528" s="10"/>
      <c r="F528" s="10"/>
      <c r="G528" s="24"/>
      <c r="H528" s="24"/>
      <c r="I528" s="1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62"/>
      <c r="D529" s="9"/>
      <c r="E529" s="10"/>
      <c r="F529" s="10"/>
      <c r="G529" s="24"/>
      <c r="H529" s="24"/>
      <c r="I529" s="1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63"/>
      <c r="D530" s="9"/>
      <c r="E530" s="10"/>
      <c r="F530" s="10"/>
      <c r="G530" s="24"/>
      <c r="H530" s="24"/>
      <c r="I530" s="1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62"/>
      <c r="D531" s="9"/>
      <c r="E531" s="10"/>
      <c r="F531" s="10"/>
      <c r="G531" s="24"/>
      <c r="H531" s="24"/>
      <c r="I531" s="1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63"/>
      <c r="D532" s="9"/>
      <c r="E532" s="10"/>
      <c r="F532" s="10"/>
      <c r="G532" s="24"/>
      <c r="H532" s="24"/>
      <c r="I532" s="1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62"/>
      <c r="D533" s="9"/>
      <c r="E533" s="10"/>
      <c r="F533" s="10"/>
      <c r="G533" s="24"/>
      <c r="H533" s="24"/>
      <c r="I533" s="1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63"/>
      <c r="D534" s="9"/>
      <c r="E534" s="10"/>
      <c r="F534" s="10"/>
      <c r="G534" s="24"/>
      <c r="H534" s="24"/>
      <c r="I534" s="1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62"/>
      <c r="D535" s="9"/>
      <c r="E535" s="10"/>
      <c r="F535" s="10"/>
      <c r="G535" s="24"/>
      <c r="H535" s="24"/>
      <c r="I535" s="1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63"/>
      <c r="D536" s="9"/>
      <c r="E536" s="10"/>
      <c r="F536" s="10"/>
      <c r="G536" s="24"/>
      <c r="H536" s="24"/>
      <c r="I536" s="1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62"/>
      <c r="D537" s="9"/>
      <c r="E537" s="10"/>
      <c r="F537" s="10"/>
      <c r="G537" s="24"/>
      <c r="H537" s="24"/>
      <c r="I537" s="1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63"/>
      <c r="D538" s="9"/>
      <c r="E538" s="10"/>
      <c r="F538" s="10"/>
      <c r="G538" s="24"/>
      <c r="H538" s="24"/>
      <c r="I538" s="1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62"/>
      <c r="D539" s="9"/>
      <c r="E539" s="10"/>
      <c r="F539" s="10"/>
      <c r="G539" s="24"/>
      <c r="H539" s="24"/>
      <c r="I539" s="1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63"/>
      <c r="D540" s="9"/>
      <c r="E540" s="10"/>
      <c r="F540" s="10"/>
      <c r="G540" s="24"/>
      <c r="H540" s="24"/>
      <c r="I540" s="1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62"/>
      <c r="D541" s="9"/>
      <c r="E541" s="10"/>
      <c r="F541" s="10"/>
      <c r="G541" s="24"/>
      <c r="H541" s="24"/>
      <c r="I541" s="1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63"/>
      <c r="D542" s="9"/>
      <c r="E542" s="10"/>
      <c r="F542" s="10"/>
      <c r="G542" s="24"/>
      <c r="H542" s="24"/>
      <c r="I542" s="1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62"/>
      <c r="D543" s="9"/>
      <c r="E543" s="10"/>
      <c r="F543" s="10"/>
      <c r="G543" s="24"/>
      <c r="H543" s="24"/>
      <c r="I543" s="1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63"/>
      <c r="D544" s="9"/>
      <c r="E544" s="10"/>
      <c r="F544" s="10"/>
      <c r="G544" s="24"/>
      <c r="H544" s="24"/>
      <c r="I544" s="1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62"/>
      <c r="D545" s="9"/>
      <c r="E545" s="10"/>
      <c r="F545" s="10"/>
      <c r="G545" s="24"/>
      <c r="H545" s="24"/>
      <c r="I545" s="1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63"/>
      <c r="D546" s="9"/>
      <c r="E546" s="10"/>
      <c r="F546" s="10"/>
      <c r="G546" s="24"/>
      <c r="H546" s="24"/>
      <c r="I546" s="1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62"/>
      <c r="D547" s="9"/>
      <c r="E547" s="10"/>
      <c r="F547" s="10"/>
      <c r="G547" s="24"/>
      <c r="H547" s="24"/>
      <c r="I547" s="1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63"/>
      <c r="D548" s="9"/>
      <c r="E548" s="10"/>
      <c r="F548" s="10"/>
      <c r="G548" s="24"/>
      <c r="H548" s="24"/>
      <c r="I548" s="1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62"/>
      <c r="D549" s="9"/>
      <c r="E549" s="10"/>
      <c r="F549" s="10"/>
      <c r="G549" s="24"/>
      <c r="H549" s="24"/>
      <c r="I549" s="1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63"/>
      <c r="D550" s="9"/>
      <c r="E550" s="10"/>
      <c r="F550" s="10"/>
      <c r="G550" s="24"/>
      <c r="H550" s="24"/>
      <c r="I550" s="1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62"/>
      <c r="D551" s="9"/>
      <c r="E551" s="10"/>
      <c r="F551" s="10"/>
      <c r="G551" s="24"/>
      <c r="H551" s="24"/>
      <c r="I551" s="1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63"/>
      <c r="D552" s="9"/>
      <c r="E552" s="10"/>
      <c r="F552" s="10"/>
      <c r="G552" s="24"/>
      <c r="H552" s="24"/>
      <c r="I552" s="1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62"/>
      <c r="D553" s="9"/>
      <c r="E553" s="10"/>
      <c r="F553" s="10"/>
      <c r="G553" s="24"/>
      <c r="H553" s="24"/>
      <c r="I553" s="1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63"/>
      <c r="D554" s="9"/>
      <c r="E554" s="10"/>
      <c r="F554" s="10"/>
      <c r="G554" s="24"/>
      <c r="H554" s="24"/>
      <c r="I554" s="1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62"/>
      <c r="D555" s="9"/>
      <c r="E555" s="10"/>
      <c r="F555" s="10"/>
      <c r="G555" s="24"/>
      <c r="H555" s="24"/>
      <c r="I555" s="1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63"/>
      <c r="D556" s="9"/>
      <c r="E556" s="10"/>
      <c r="F556" s="10"/>
      <c r="G556" s="24"/>
      <c r="H556" s="24"/>
      <c r="I556" s="1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62"/>
      <c r="D557" s="9"/>
      <c r="E557" s="10"/>
      <c r="F557" s="10"/>
      <c r="G557" s="24"/>
      <c r="H557" s="24"/>
      <c r="I557" s="1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63"/>
      <c r="D558" s="9"/>
      <c r="E558" s="10"/>
      <c r="F558" s="10"/>
      <c r="G558" s="24"/>
      <c r="H558" s="24"/>
      <c r="I558" s="1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62"/>
      <c r="D559" s="9"/>
      <c r="E559" s="10"/>
      <c r="F559" s="10"/>
      <c r="G559" s="24"/>
      <c r="H559" s="24"/>
      <c r="I559" s="1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63"/>
      <c r="D560" s="9"/>
      <c r="E560" s="10"/>
      <c r="F560" s="10"/>
      <c r="G560" s="24"/>
      <c r="H560" s="24"/>
      <c r="I560" s="1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62"/>
      <c r="D561" s="9"/>
      <c r="E561" s="10"/>
      <c r="F561" s="10"/>
      <c r="G561" s="24"/>
      <c r="H561" s="24"/>
      <c r="I561" s="1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63"/>
      <c r="D562" s="9"/>
      <c r="E562" s="10"/>
      <c r="F562" s="10"/>
      <c r="G562" s="24"/>
      <c r="H562" s="24"/>
      <c r="I562" s="1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62"/>
      <c r="D563" s="9"/>
      <c r="E563" s="10"/>
      <c r="F563" s="10"/>
      <c r="G563" s="24"/>
      <c r="H563" s="24"/>
      <c r="I563" s="1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63"/>
      <c r="D564" s="9"/>
      <c r="E564" s="10"/>
      <c r="F564" s="10"/>
      <c r="G564" s="24"/>
      <c r="H564" s="24"/>
      <c r="I564" s="1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62"/>
      <c r="D565" s="9"/>
      <c r="E565" s="10"/>
      <c r="F565" s="10"/>
      <c r="G565" s="24"/>
      <c r="H565" s="24"/>
      <c r="I565" s="1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63"/>
      <c r="D566" s="9"/>
      <c r="E566" s="10"/>
      <c r="F566" s="10"/>
      <c r="G566" s="24"/>
      <c r="H566" s="24"/>
      <c r="I566" s="1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62"/>
      <c r="D567" s="9"/>
      <c r="E567" s="10"/>
      <c r="F567" s="10"/>
      <c r="G567" s="24"/>
      <c r="H567" s="24"/>
      <c r="I567" s="1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63"/>
      <c r="D568" s="9"/>
      <c r="E568" s="10"/>
      <c r="F568" s="10"/>
      <c r="G568" s="24"/>
      <c r="H568" s="24"/>
      <c r="I568" s="1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62"/>
      <c r="D569" s="9"/>
      <c r="E569" s="10"/>
      <c r="F569" s="10"/>
      <c r="G569" s="24"/>
      <c r="H569" s="24"/>
      <c r="I569" s="1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63"/>
      <c r="D570" s="9"/>
      <c r="E570" s="10"/>
      <c r="F570" s="10"/>
      <c r="G570" s="24"/>
      <c r="H570" s="24"/>
      <c r="I570" s="1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62"/>
      <c r="D571" s="9"/>
      <c r="E571" s="10"/>
      <c r="F571" s="10"/>
      <c r="G571" s="24"/>
      <c r="H571" s="24"/>
      <c r="I571" s="1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63"/>
      <c r="D572" s="9"/>
      <c r="E572" s="10"/>
      <c r="F572" s="10"/>
      <c r="G572" s="24"/>
      <c r="H572" s="24"/>
      <c r="I572" s="1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62"/>
      <c r="D573" s="9"/>
      <c r="E573" s="10"/>
      <c r="F573" s="10"/>
      <c r="G573" s="24"/>
      <c r="H573" s="24"/>
      <c r="I573" s="1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63"/>
      <c r="D574" s="9"/>
      <c r="E574" s="10"/>
      <c r="F574" s="10"/>
      <c r="G574" s="24"/>
      <c r="H574" s="24"/>
      <c r="I574" s="1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62"/>
      <c r="D575" s="9"/>
      <c r="E575" s="10"/>
      <c r="F575" s="10"/>
      <c r="G575" s="24"/>
      <c r="H575" s="24"/>
      <c r="I575" s="1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63"/>
      <c r="D576" s="9"/>
      <c r="E576" s="10"/>
      <c r="F576" s="10"/>
      <c r="G576" s="24"/>
      <c r="H576" s="24"/>
      <c r="I576" s="1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62"/>
      <c r="D577" s="9"/>
      <c r="E577" s="10"/>
      <c r="F577" s="10"/>
      <c r="G577" s="24"/>
      <c r="H577" s="24"/>
      <c r="I577" s="1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63"/>
      <c r="D578" s="9"/>
      <c r="E578" s="10"/>
      <c r="F578" s="10"/>
      <c r="G578" s="24"/>
      <c r="H578" s="24"/>
      <c r="I578" s="1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62"/>
      <c r="D579" s="9"/>
      <c r="E579" s="10"/>
      <c r="F579" s="10"/>
      <c r="G579" s="24"/>
      <c r="H579" s="24"/>
      <c r="I579" s="1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63"/>
      <c r="D580" s="9"/>
      <c r="E580" s="10"/>
      <c r="F580" s="10"/>
      <c r="G580" s="24"/>
      <c r="H580" s="24"/>
      <c r="I580" s="1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62"/>
      <c r="D581" s="9"/>
      <c r="E581" s="10"/>
      <c r="F581" s="10"/>
      <c r="G581" s="24"/>
      <c r="H581" s="24"/>
      <c r="I581" s="1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63"/>
      <c r="D582" s="9"/>
      <c r="E582" s="10"/>
      <c r="F582" s="10"/>
      <c r="G582" s="24"/>
      <c r="H582" s="24"/>
      <c r="I582" s="1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62"/>
      <c r="D583" s="9"/>
      <c r="E583" s="10"/>
      <c r="F583" s="10"/>
      <c r="G583" s="24"/>
      <c r="H583" s="24"/>
      <c r="I583" s="1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63"/>
      <c r="D584" s="9"/>
      <c r="E584" s="10"/>
      <c r="F584" s="10"/>
      <c r="G584" s="24"/>
      <c r="H584" s="24"/>
      <c r="I584" s="1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62"/>
      <c r="D585" s="9"/>
      <c r="E585" s="10"/>
      <c r="F585" s="10"/>
      <c r="G585" s="24"/>
      <c r="H585" s="24"/>
      <c r="I585" s="1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63"/>
      <c r="D586" s="9"/>
      <c r="E586" s="10"/>
      <c r="F586" s="10"/>
      <c r="G586" s="24"/>
      <c r="H586" s="24"/>
      <c r="I586" s="1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62"/>
      <c r="D587" s="9"/>
      <c r="E587" s="10"/>
      <c r="F587" s="10"/>
      <c r="G587" s="24"/>
      <c r="H587" s="24"/>
      <c r="I587" s="1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63"/>
      <c r="D588" s="9"/>
      <c r="E588" s="10"/>
      <c r="F588" s="10"/>
      <c r="G588" s="24"/>
      <c r="H588" s="24"/>
      <c r="I588" s="1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62"/>
      <c r="D589" s="9"/>
      <c r="E589" s="10"/>
      <c r="F589" s="10"/>
      <c r="G589" s="24"/>
      <c r="H589" s="24"/>
      <c r="I589" s="1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63"/>
      <c r="D590" s="9"/>
      <c r="E590" s="10"/>
      <c r="F590" s="10"/>
      <c r="G590" s="24"/>
      <c r="H590" s="24"/>
      <c r="I590" s="1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62"/>
      <c r="D591" s="9"/>
      <c r="E591" s="10"/>
      <c r="F591" s="10"/>
      <c r="G591" s="24"/>
      <c r="H591" s="24"/>
      <c r="I591" s="1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63"/>
      <c r="D592" s="9"/>
      <c r="E592" s="10"/>
      <c r="F592" s="10"/>
      <c r="G592" s="24"/>
      <c r="H592" s="24"/>
      <c r="I592" s="1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62"/>
      <c r="D593" s="9"/>
      <c r="E593" s="10"/>
      <c r="F593" s="10"/>
      <c r="G593" s="24"/>
      <c r="H593" s="24"/>
      <c r="I593" s="1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63"/>
      <c r="D594" s="9"/>
      <c r="E594" s="10"/>
      <c r="F594" s="10"/>
      <c r="G594" s="24"/>
      <c r="H594" s="24"/>
      <c r="I594" s="1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62"/>
      <c r="D595" s="9"/>
      <c r="E595" s="10"/>
      <c r="F595" s="10"/>
      <c r="G595" s="24"/>
      <c r="H595" s="24"/>
      <c r="I595" s="1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63"/>
      <c r="D596" s="9"/>
      <c r="E596" s="10"/>
      <c r="F596" s="10"/>
      <c r="G596" s="24"/>
      <c r="H596" s="24"/>
      <c r="I596" s="1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62"/>
      <c r="D597" s="9"/>
      <c r="E597" s="10"/>
      <c r="F597" s="10"/>
      <c r="G597" s="24"/>
      <c r="H597" s="24"/>
      <c r="I597" s="1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63"/>
      <c r="D598" s="9"/>
      <c r="E598" s="10"/>
      <c r="F598" s="10"/>
      <c r="G598" s="24"/>
      <c r="H598" s="24"/>
      <c r="I598" s="1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62"/>
      <c r="D599" s="9"/>
      <c r="E599" s="10"/>
      <c r="F599" s="10"/>
      <c r="G599" s="24"/>
      <c r="H599" s="24"/>
      <c r="I599" s="1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63"/>
      <c r="D600" s="9"/>
      <c r="E600" s="10"/>
      <c r="F600" s="10"/>
      <c r="G600" s="24"/>
      <c r="H600" s="24"/>
      <c r="I600" s="1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62"/>
      <c r="D601" s="9"/>
      <c r="E601" s="10"/>
      <c r="F601" s="10"/>
      <c r="G601" s="24"/>
      <c r="H601" s="24"/>
      <c r="I601" s="1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63"/>
      <c r="D602" s="9"/>
      <c r="E602" s="10"/>
      <c r="F602" s="10"/>
      <c r="G602" s="24"/>
      <c r="H602" s="24"/>
      <c r="I602" s="1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62"/>
      <c r="D603" s="9"/>
      <c r="E603" s="10"/>
      <c r="F603" s="10"/>
      <c r="G603" s="24"/>
      <c r="H603" s="24"/>
      <c r="I603" s="1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63"/>
      <c r="D604" s="9"/>
      <c r="E604" s="10"/>
      <c r="F604" s="10"/>
      <c r="G604" s="24"/>
      <c r="H604" s="24"/>
      <c r="I604" s="1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62"/>
      <c r="D605" s="9"/>
      <c r="E605" s="10"/>
      <c r="F605" s="10"/>
      <c r="G605" s="24"/>
      <c r="H605" s="24"/>
      <c r="I605" s="1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63"/>
      <c r="D606" s="9"/>
      <c r="E606" s="10"/>
      <c r="F606" s="10"/>
      <c r="G606" s="24"/>
      <c r="H606" s="24"/>
      <c r="I606" s="1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62"/>
      <c r="D607" s="9"/>
      <c r="E607" s="10"/>
      <c r="F607" s="10"/>
      <c r="G607" s="24"/>
      <c r="H607" s="24"/>
      <c r="I607" s="1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63"/>
      <c r="D608" s="9"/>
      <c r="E608" s="10"/>
      <c r="F608" s="10"/>
      <c r="G608" s="24"/>
      <c r="H608" s="24"/>
      <c r="I608" s="1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62"/>
      <c r="D609" s="9"/>
      <c r="E609" s="10"/>
      <c r="F609" s="10"/>
      <c r="G609" s="24"/>
      <c r="H609" s="24"/>
      <c r="I609" s="1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63"/>
      <c r="D610" s="9"/>
      <c r="E610" s="10"/>
      <c r="F610" s="10"/>
      <c r="G610" s="24"/>
      <c r="H610" s="24"/>
      <c r="I610" s="1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62"/>
      <c r="D611" s="9"/>
      <c r="E611" s="10"/>
      <c r="F611" s="10"/>
      <c r="G611" s="24"/>
      <c r="H611" s="24"/>
      <c r="I611" s="1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63"/>
      <c r="D612" s="9"/>
      <c r="E612" s="10"/>
      <c r="F612" s="10"/>
      <c r="G612" s="24"/>
      <c r="H612" s="24"/>
      <c r="I612" s="1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62"/>
      <c r="D613" s="9"/>
      <c r="E613" s="10"/>
      <c r="F613" s="10"/>
      <c r="G613" s="24"/>
      <c r="H613" s="24"/>
      <c r="I613" s="1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63"/>
      <c r="D614" s="9"/>
      <c r="E614" s="10"/>
      <c r="F614" s="10"/>
      <c r="G614" s="24"/>
      <c r="H614" s="24"/>
      <c r="I614" s="1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62"/>
      <c r="D615" s="9"/>
      <c r="E615" s="10"/>
      <c r="F615" s="10"/>
      <c r="G615" s="24"/>
      <c r="H615" s="24"/>
      <c r="I615" s="1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63"/>
      <c r="D616" s="9"/>
      <c r="E616" s="10"/>
      <c r="F616" s="10"/>
      <c r="G616" s="24"/>
      <c r="H616" s="24"/>
      <c r="I616" s="1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62"/>
      <c r="D617" s="9"/>
      <c r="E617" s="10"/>
      <c r="F617" s="10"/>
      <c r="G617" s="24"/>
      <c r="H617" s="24"/>
      <c r="I617" s="1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63"/>
      <c r="D618" s="9"/>
      <c r="E618" s="10"/>
      <c r="F618" s="10"/>
      <c r="G618" s="24"/>
      <c r="H618" s="24"/>
      <c r="I618" s="1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62"/>
      <c r="D619" s="9"/>
      <c r="E619" s="10"/>
      <c r="F619" s="10"/>
      <c r="G619" s="24"/>
      <c r="H619" s="24"/>
      <c r="I619" s="1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63"/>
      <c r="D620" s="9"/>
      <c r="E620" s="10"/>
      <c r="F620" s="10"/>
      <c r="G620" s="24"/>
      <c r="H620" s="24"/>
      <c r="I620" s="1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62"/>
      <c r="D621" s="9"/>
      <c r="E621" s="10"/>
      <c r="F621" s="10"/>
      <c r="G621" s="24"/>
      <c r="H621" s="24"/>
      <c r="I621" s="1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63"/>
      <c r="D622" s="9"/>
      <c r="E622" s="10"/>
      <c r="F622" s="10"/>
      <c r="G622" s="24"/>
      <c r="H622" s="24"/>
      <c r="I622" s="1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62"/>
      <c r="D623" s="9"/>
      <c r="E623" s="10"/>
      <c r="F623" s="10"/>
      <c r="G623" s="24"/>
      <c r="H623" s="24"/>
      <c r="I623" s="1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63"/>
      <c r="D624" s="9"/>
      <c r="E624" s="10"/>
      <c r="F624" s="10"/>
      <c r="G624" s="24"/>
      <c r="H624" s="24"/>
      <c r="I624" s="1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62"/>
      <c r="D625" s="9"/>
      <c r="E625" s="10"/>
      <c r="F625" s="10"/>
      <c r="G625" s="24"/>
      <c r="H625" s="24"/>
      <c r="I625" s="1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63"/>
      <c r="D626" s="9"/>
      <c r="E626" s="10"/>
      <c r="F626" s="10"/>
      <c r="G626" s="24"/>
      <c r="H626" s="24"/>
      <c r="I626" s="1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62"/>
      <c r="D627" s="9"/>
      <c r="E627" s="10"/>
      <c r="F627" s="10"/>
      <c r="G627" s="24"/>
      <c r="H627" s="24"/>
      <c r="I627" s="1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63"/>
      <c r="D628" s="9"/>
      <c r="E628" s="10"/>
      <c r="F628" s="10"/>
      <c r="G628" s="24"/>
      <c r="H628" s="24"/>
      <c r="I628" s="1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62"/>
      <c r="D629" s="9"/>
      <c r="E629" s="10"/>
      <c r="F629" s="10"/>
      <c r="G629" s="24"/>
      <c r="H629" s="24"/>
      <c r="I629" s="1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63"/>
      <c r="D630" s="9"/>
      <c r="E630" s="10"/>
      <c r="F630" s="10"/>
      <c r="G630" s="24"/>
      <c r="H630" s="24"/>
      <c r="I630" s="1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62"/>
      <c r="D631" s="9"/>
      <c r="E631" s="10"/>
      <c r="F631" s="10"/>
      <c r="G631" s="24"/>
      <c r="H631" s="24"/>
      <c r="I631" s="1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63"/>
      <c r="D632" s="9"/>
      <c r="E632" s="10"/>
      <c r="F632" s="10"/>
      <c r="G632" s="24"/>
      <c r="H632" s="24"/>
      <c r="I632" s="1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62"/>
      <c r="D633" s="9"/>
      <c r="E633" s="10"/>
      <c r="F633" s="10"/>
      <c r="G633" s="24"/>
      <c r="H633" s="24"/>
      <c r="I633" s="1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63"/>
      <c r="D634" s="9"/>
      <c r="E634" s="10"/>
      <c r="F634" s="10"/>
      <c r="G634" s="24"/>
      <c r="H634" s="24"/>
      <c r="I634" s="1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62"/>
      <c r="D635" s="9"/>
      <c r="E635" s="10"/>
      <c r="F635" s="10"/>
      <c r="G635" s="24"/>
      <c r="H635" s="24"/>
      <c r="I635" s="1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63"/>
      <c r="D636" s="9"/>
      <c r="E636" s="10"/>
      <c r="F636" s="10"/>
      <c r="G636" s="24"/>
      <c r="H636" s="24"/>
      <c r="I636" s="1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62"/>
      <c r="D637" s="9"/>
      <c r="E637" s="10"/>
      <c r="F637" s="10"/>
      <c r="G637" s="24"/>
      <c r="H637" s="24"/>
      <c r="I637" s="1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63"/>
      <c r="D638" s="9"/>
      <c r="E638" s="10"/>
      <c r="F638" s="10"/>
      <c r="G638" s="24"/>
      <c r="H638" s="24"/>
      <c r="I638" s="1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62"/>
      <c r="D639" s="9"/>
      <c r="E639" s="10"/>
      <c r="F639" s="10"/>
      <c r="G639" s="24"/>
      <c r="H639" s="24"/>
      <c r="I639" s="1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63"/>
      <c r="D640" s="9"/>
      <c r="E640" s="10"/>
      <c r="F640" s="10"/>
      <c r="G640" s="24"/>
      <c r="H640" s="24"/>
      <c r="I640" s="1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62"/>
      <c r="D641" s="9"/>
      <c r="E641" s="10"/>
      <c r="F641" s="10"/>
      <c r="G641" s="24"/>
      <c r="H641" s="24"/>
      <c r="I641" s="1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63"/>
      <c r="D642" s="9"/>
      <c r="E642" s="10"/>
      <c r="F642" s="10"/>
      <c r="G642" s="24"/>
      <c r="H642" s="24"/>
      <c r="I642" s="1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62"/>
      <c r="D643" s="9"/>
      <c r="E643" s="10"/>
      <c r="F643" s="10"/>
      <c r="G643" s="24"/>
      <c r="H643" s="24"/>
      <c r="I643" s="1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63"/>
      <c r="D644" s="9"/>
      <c r="E644" s="10"/>
      <c r="F644" s="10"/>
      <c r="G644" s="24"/>
      <c r="H644" s="24"/>
      <c r="I644" s="1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62"/>
      <c r="D645" s="9"/>
      <c r="E645" s="10"/>
      <c r="F645" s="10"/>
      <c r="G645" s="24"/>
      <c r="H645" s="24"/>
      <c r="I645" s="1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63"/>
      <c r="D646" s="9"/>
      <c r="E646" s="10"/>
      <c r="F646" s="10"/>
      <c r="G646" s="24"/>
      <c r="H646" s="24"/>
      <c r="I646" s="1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62"/>
      <c r="D647" s="9"/>
      <c r="E647" s="10"/>
      <c r="F647" s="10"/>
      <c r="G647" s="24"/>
      <c r="H647" s="24"/>
      <c r="I647" s="1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63"/>
      <c r="D648" s="9"/>
      <c r="E648" s="10"/>
      <c r="F648" s="10"/>
      <c r="G648" s="24"/>
      <c r="H648" s="24"/>
      <c r="I648" s="1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62"/>
      <c r="D649" s="9"/>
      <c r="E649" s="10"/>
      <c r="F649" s="10"/>
      <c r="G649" s="24"/>
      <c r="H649" s="24"/>
      <c r="I649" s="1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63"/>
      <c r="D650" s="9"/>
      <c r="E650" s="10"/>
      <c r="F650" s="10"/>
      <c r="G650" s="24"/>
      <c r="H650" s="24"/>
      <c r="I650" s="1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62"/>
      <c r="D651" s="9"/>
      <c r="E651" s="10"/>
      <c r="F651" s="10"/>
      <c r="G651" s="24"/>
      <c r="H651" s="24"/>
      <c r="I651" s="1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63"/>
      <c r="D652" s="9"/>
      <c r="E652" s="10"/>
      <c r="F652" s="10"/>
      <c r="G652" s="24"/>
      <c r="H652" s="24"/>
      <c r="I652" s="1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62"/>
      <c r="D653" s="9"/>
      <c r="E653" s="10"/>
      <c r="F653" s="10"/>
      <c r="G653" s="24"/>
      <c r="H653" s="24"/>
      <c r="I653" s="1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63"/>
      <c r="D654" s="9"/>
      <c r="E654" s="10"/>
      <c r="F654" s="10"/>
      <c r="G654" s="24"/>
      <c r="H654" s="24"/>
      <c r="I654" s="1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62"/>
      <c r="D655" s="9"/>
      <c r="E655" s="10"/>
      <c r="F655" s="10"/>
      <c r="G655" s="24"/>
      <c r="H655" s="24"/>
      <c r="I655" s="1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63"/>
      <c r="D656" s="9"/>
      <c r="E656" s="10"/>
      <c r="F656" s="10"/>
      <c r="G656" s="24"/>
      <c r="H656" s="24"/>
      <c r="I656" s="1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62"/>
      <c r="D657" s="9"/>
      <c r="E657" s="10"/>
      <c r="F657" s="10"/>
      <c r="G657" s="24"/>
      <c r="H657" s="24"/>
      <c r="I657" s="1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63"/>
      <c r="D658" s="9"/>
      <c r="E658" s="10"/>
      <c r="F658" s="10"/>
      <c r="G658" s="24"/>
      <c r="H658" s="24"/>
      <c r="I658" s="1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62"/>
      <c r="D659" s="9"/>
      <c r="E659" s="10"/>
      <c r="F659" s="10"/>
      <c r="G659" s="24"/>
      <c r="H659" s="24"/>
      <c r="I659" s="1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63"/>
      <c r="D660" s="9"/>
      <c r="E660" s="10"/>
      <c r="F660" s="10"/>
      <c r="G660" s="24"/>
      <c r="H660" s="24"/>
      <c r="I660" s="1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62"/>
      <c r="D661" s="9"/>
      <c r="E661" s="10"/>
      <c r="F661" s="10"/>
      <c r="G661" s="24"/>
      <c r="H661" s="24"/>
      <c r="I661" s="1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63"/>
      <c r="D662" s="9"/>
      <c r="E662" s="10"/>
      <c r="F662" s="10"/>
      <c r="G662" s="24"/>
      <c r="H662" s="24"/>
      <c r="I662" s="1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62"/>
      <c r="D663" s="9"/>
      <c r="E663" s="10"/>
      <c r="F663" s="10"/>
      <c r="G663" s="24"/>
      <c r="H663" s="24"/>
      <c r="I663" s="1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63"/>
      <c r="D664" s="9"/>
      <c r="E664" s="10"/>
      <c r="F664" s="10"/>
      <c r="G664" s="24"/>
      <c r="H664" s="24"/>
      <c r="I664" s="1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62"/>
      <c r="D665" s="9"/>
      <c r="E665" s="10"/>
      <c r="F665" s="10"/>
      <c r="G665" s="24"/>
      <c r="H665" s="24"/>
      <c r="I665" s="1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63"/>
      <c r="D666" s="9"/>
      <c r="E666" s="10"/>
      <c r="F666" s="10"/>
      <c r="G666" s="24"/>
      <c r="H666" s="24"/>
      <c r="I666" s="1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62"/>
      <c r="D667" s="9"/>
      <c r="E667" s="10"/>
      <c r="F667" s="10"/>
      <c r="G667" s="24"/>
      <c r="H667" s="24"/>
      <c r="I667" s="1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63"/>
      <c r="D668" s="9"/>
      <c r="E668" s="10"/>
      <c r="F668" s="10"/>
      <c r="G668" s="24"/>
      <c r="H668" s="24"/>
      <c r="I668" s="1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62"/>
      <c r="D669" s="9"/>
      <c r="E669" s="10"/>
      <c r="F669" s="10"/>
      <c r="G669" s="24"/>
      <c r="H669" s="24"/>
      <c r="I669" s="1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63"/>
      <c r="D670" s="9"/>
      <c r="E670" s="10"/>
      <c r="F670" s="10"/>
      <c r="G670" s="24"/>
      <c r="H670" s="24"/>
      <c r="I670" s="1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62"/>
      <c r="D671" s="9"/>
      <c r="E671" s="10"/>
      <c r="F671" s="10"/>
      <c r="G671" s="24"/>
      <c r="H671" s="24"/>
      <c r="I671" s="1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63"/>
      <c r="D672" s="9"/>
      <c r="E672" s="10"/>
      <c r="F672" s="10"/>
      <c r="G672" s="24"/>
      <c r="H672" s="24"/>
      <c r="I672" s="1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62"/>
      <c r="D673" s="9"/>
      <c r="E673" s="10"/>
      <c r="F673" s="10"/>
      <c r="G673" s="24"/>
      <c r="H673" s="24"/>
      <c r="I673" s="1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63"/>
      <c r="D674" s="9"/>
      <c r="E674" s="10"/>
      <c r="F674" s="10"/>
      <c r="G674" s="24"/>
      <c r="H674" s="24"/>
      <c r="I674" s="1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62"/>
      <c r="D675" s="9"/>
      <c r="E675" s="10"/>
      <c r="F675" s="10"/>
      <c r="G675" s="24"/>
      <c r="H675" s="24"/>
      <c r="I675" s="1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63"/>
      <c r="D676" s="9"/>
      <c r="E676" s="10"/>
      <c r="F676" s="10"/>
      <c r="G676" s="24"/>
      <c r="H676" s="24"/>
      <c r="I676" s="1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62"/>
      <c r="D677" s="9"/>
      <c r="E677" s="10"/>
      <c r="F677" s="10"/>
      <c r="G677" s="24"/>
      <c r="H677" s="24"/>
      <c r="I677" s="1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63"/>
      <c r="D678" s="9"/>
      <c r="E678" s="10"/>
      <c r="F678" s="10"/>
      <c r="G678" s="24"/>
      <c r="H678" s="24"/>
      <c r="I678" s="1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62"/>
      <c r="D679" s="9"/>
      <c r="E679" s="10"/>
      <c r="F679" s="10"/>
      <c r="G679" s="24"/>
      <c r="H679" s="24"/>
      <c r="I679" s="1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63"/>
      <c r="D680" s="9"/>
      <c r="E680" s="10"/>
      <c r="F680" s="10"/>
      <c r="G680" s="24"/>
      <c r="H680" s="24"/>
      <c r="I680" s="1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62"/>
      <c r="D681" s="9"/>
      <c r="E681" s="10"/>
      <c r="F681" s="10"/>
      <c r="G681" s="24"/>
      <c r="H681" s="24"/>
      <c r="I681" s="1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63"/>
      <c r="D682" s="9"/>
      <c r="E682" s="10"/>
      <c r="F682" s="10"/>
      <c r="G682" s="24"/>
      <c r="H682" s="24"/>
      <c r="I682" s="1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62"/>
      <c r="D683" s="9"/>
      <c r="E683" s="10"/>
      <c r="F683" s="10"/>
      <c r="G683" s="24"/>
      <c r="H683" s="24"/>
      <c r="I683" s="1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63"/>
      <c r="D684" s="9"/>
      <c r="E684" s="10"/>
      <c r="F684" s="10"/>
      <c r="G684" s="24"/>
      <c r="H684" s="24"/>
      <c r="I684" s="1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62"/>
      <c r="D685" s="9"/>
      <c r="E685" s="10"/>
      <c r="F685" s="10"/>
      <c r="G685" s="24"/>
      <c r="H685" s="24"/>
      <c r="I685" s="1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63"/>
      <c r="D686" s="9"/>
      <c r="E686" s="10"/>
      <c r="F686" s="10"/>
      <c r="G686" s="24"/>
      <c r="H686" s="24"/>
      <c r="I686" s="1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62"/>
      <c r="D687" s="9"/>
      <c r="E687" s="10"/>
      <c r="F687" s="10"/>
      <c r="G687" s="24"/>
      <c r="H687" s="24"/>
      <c r="I687" s="1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63"/>
      <c r="D688" s="9"/>
      <c r="E688" s="10"/>
      <c r="F688" s="10"/>
      <c r="G688" s="24"/>
      <c r="H688" s="24"/>
      <c r="I688" s="1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62"/>
      <c r="D689" s="9"/>
      <c r="E689" s="10"/>
      <c r="F689" s="10"/>
      <c r="G689" s="24"/>
      <c r="H689" s="24"/>
      <c r="I689" s="1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63"/>
      <c r="D690" s="9"/>
      <c r="E690" s="10"/>
      <c r="F690" s="10"/>
      <c r="G690" s="24"/>
      <c r="H690" s="24"/>
      <c r="I690" s="1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62"/>
      <c r="D691" s="9"/>
      <c r="E691" s="10"/>
      <c r="F691" s="10"/>
      <c r="G691" s="24"/>
      <c r="H691" s="24"/>
      <c r="I691" s="1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63"/>
      <c r="D692" s="9"/>
      <c r="E692" s="10"/>
      <c r="F692" s="10"/>
      <c r="G692" s="24"/>
      <c r="H692" s="24"/>
      <c r="I692" s="1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62"/>
      <c r="D693" s="9"/>
      <c r="E693" s="10"/>
      <c r="F693" s="10"/>
      <c r="G693" s="24"/>
      <c r="H693" s="24"/>
      <c r="I693" s="1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63"/>
      <c r="D694" s="9"/>
      <c r="E694" s="10"/>
      <c r="F694" s="10"/>
      <c r="G694" s="24"/>
      <c r="H694" s="24"/>
      <c r="I694" s="1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62"/>
      <c r="D695" s="9"/>
      <c r="E695" s="10"/>
      <c r="F695" s="10"/>
      <c r="G695" s="24"/>
      <c r="H695" s="24"/>
      <c r="I695" s="1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63"/>
      <c r="D696" s="9"/>
      <c r="E696" s="10"/>
      <c r="F696" s="10"/>
      <c r="G696" s="24"/>
      <c r="H696" s="24"/>
      <c r="I696" s="1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62"/>
      <c r="D697" s="9"/>
      <c r="E697" s="10"/>
      <c r="F697" s="10"/>
      <c r="G697" s="24"/>
      <c r="H697" s="24"/>
      <c r="I697" s="1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63"/>
      <c r="D698" s="9"/>
      <c r="E698" s="10"/>
      <c r="F698" s="10"/>
      <c r="G698" s="24"/>
      <c r="H698" s="24"/>
      <c r="I698" s="1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62"/>
      <c r="D699" s="9"/>
      <c r="E699" s="10"/>
      <c r="F699" s="10"/>
      <c r="G699" s="24"/>
      <c r="H699" s="24"/>
      <c r="I699" s="1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63"/>
      <c r="D700" s="9"/>
      <c r="E700" s="10"/>
      <c r="F700" s="10"/>
      <c r="G700" s="24"/>
      <c r="H700" s="24"/>
      <c r="I700" s="1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62"/>
      <c r="D701" s="9"/>
      <c r="E701" s="10"/>
      <c r="F701" s="10"/>
      <c r="G701" s="24"/>
      <c r="H701" s="24"/>
      <c r="I701" s="1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63"/>
      <c r="D702" s="9"/>
      <c r="E702" s="10"/>
      <c r="F702" s="10"/>
      <c r="G702" s="24"/>
      <c r="H702" s="24"/>
      <c r="I702" s="1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62"/>
      <c r="D703" s="9"/>
      <c r="E703" s="10"/>
      <c r="F703" s="10"/>
      <c r="G703" s="24"/>
      <c r="H703" s="24"/>
      <c r="I703" s="1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63"/>
      <c r="D704" s="9"/>
      <c r="E704" s="10"/>
      <c r="F704" s="10"/>
      <c r="G704" s="24"/>
      <c r="H704" s="24"/>
      <c r="I704" s="1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62"/>
      <c r="D705" s="9"/>
      <c r="E705" s="10"/>
      <c r="F705" s="10"/>
      <c r="G705" s="24"/>
      <c r="H705" s="24"/>
      <c r="I705" s="1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63"/>
      <c r="D706" s="9"/>
      <c r="E706" s="10"/>
      <c r="F706" s="10"/>
      <c r="G706" s="24"/>
      <c r="H706" s="24"/>
      <c r="I706" s="1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62"/>
      <c r="D707" s="9"/>
      <c r="E707" s="10"/>
      <c r="F707" s="10"/>
      <c r="G707" s="24"/>
      <c r="H707" s="24"/>
      <c r="I707" s="1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63"/>
      <c r="D708" s="9"/>
      <c r="E708" s="10"/>
      <c r="F708" s="10"/>
      <c r="G708" s="24"/>
      <c r="H708" s="24"/>
      <c r="I708" s="1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62"/>
      <c r="D709" s="9"/>
      <c r="E709" s="10"/>
      <c r="F709" s="10"/>
      <c r="G709" s="24"/>
      <c r="H709" s="24"/>
      <c r="I709" s="1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63"/>
      <c r="D710" s="9"/>
      <c r="E710" s="10"/>
      <c r="F710" s="10"/>
      <c r="G710" s="24"/>
      <c r="H710" s="24"/>
      <c r="I710" s="1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62"/>
      <c r="D711" s="9"/>
      <c r="E711" s="10"/>
      <c r="F711" s="10"/>
      <c r="G711" s="24"/>
      <c r="H711" s="24"/>
      <c r="I711" s="1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63"/>
      <c r="D712" s="9"/>
      <c r="E712" s="10"/>
      <c r="F712" s="10"/>
      <c r="G712" s="24"/>
      <c r="H712" s="24"/>
      <c r="I712" s="1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62"/>
      <c r="D713" s="9"/>
      <c r="E713" s="10"/>
      <c r="F713" s="10"/>
      <c r="G713" s="24"/>
      <c r="H713" s="24"/>
      <c r="I713" s="1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63"/>
      <c r="D714" s="9"/>
      <c r="E714" s="10"/>
      <c r="F714" s="10"/>
      <c r="G714" s="24"/>
      <c r="H714" s="24"/>
      <c r="I714" s="1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62"/>
      <c r="D715" s="9"/>
      <c r="E715" s="10"/>
      <c r="F715" s="10"/>
      <c r="G715" s="24"/>
      <c r="H715" s="24"/>
      <c r="I715" s="1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63"/>
      <c r="D716" s="9"/>
      <c r="E716" s="10"/>
      <c r="F716" s="10"/>
      <c r="G716" s="24"/>
      <c r="H716" s="24"/>
      <c r="I716" s="1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62"/>
      <c r="D717" s="9"/>
      <c r="E717" s="10"/>
      <c r="F717" s="10"/>
      <c r="G717" s="24"/>
      <c r="H717" s="24"/>
      <c r="I717" s="1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63"/>
      <c r="D718" s="9"/>
      <c r="E718" s="10"/>
      <c r="F718" s="10"/>
      <c r="G718" s="24"/>
      <c r="H718" s="24"/>
      <c r="I718" s="1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62"/>
      <c r="D719" s="9"/>
      <c r="E719" s="10"/>
      <c r="F719" s="10"/>
      <c r="G719" s="24"/>
      <c r="H719" s="24"/>
      <c r="I719" s="1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63"/>
      <c r="D720" s="9"/>
      <c r="E720" s="10"/>
      <c r="F720" s="10"/>
      <c r="G720" s="24"/>
      <c r="H720" s="24"/>
      <c r="I720" s="1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62"/>
      <c r="D721" s="9"/>
      <c r="E721" s="10"/>
      <c r="F721" s="10"/>
      <c r="G721" s="24"/>
      <c r="H721" s="24"/>
      <c r="I721" s="1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63"/>
      <c r="D722" s="9"/>
      <c r="E722" s="10"/>
      <c r="F722" s="10"/>
      <c r="G722" s="24"/>
      <c r="H722" s="24"/>
      <c r="I722" s="1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62"/>
      <c r="D723" s="9"/>
      <c r="E723" s="10"/>
      <c r="F723" s="10"/>
      <c r="G723" s="24"/>
      <c r="H723" s="24"/>
      <c r="I723" s="1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63"/>
      <c r="D724" s="9"/>
      <c r="E724" s="10"/>
      <c r="F724" s="10"/>
      <c r="G724" s="24"/>
      <c r="H724" s="24"/>
      <c r="I724" s="1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62"/>
      <c r="D725" s="9"/>
      <c r="E725" s="10"/>
      <c r="F725" s="10"/>
      <c r="G725" s="24"/>
      <c r="H725" s="24"/>
      <c r="I725" s="1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63"/>
      <c r="D726" s="9"/>
      <c r="E726" s="10"/>
      <c r="F726" s="10"/>
      <c r="G726" s="24"/>
      <c r="H726" s="24"/>
      <c r="I726" s="1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62"/>
      <c r="D727" s="9"/>
      <c r="E727" s="10"/>
      <c r="F727" s="10"/>
      <c r="G727" s="24"/>
      <c r="H727" s="24"/>
      <c r="I727" s="1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63"/>
      <c r="D728" s="9"/>
      <c r="E728" s="10"/>
      <c r="F728" s="10"/>
      <c r="G728" s="24"/>
      <c r="H728" s="24"/>
      <c r="I728" s="1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62"/>
      <c r="D729" s="9"/>
      <c r="E729" s="10"/>
      <c r="F729" s="10"/>
      <c r="G729" s="24"/>
      <c r="H729" s="24"/>
      <c r="I729" s="1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63"/>
      <c r="D730" s="9"/>
      <c r="E730" s="10"/>
      <c r="F730" s="10"/>
      <c r="G730" s="24"/>
      <c r="H730" s="24"/>
      <c r="I730" s="1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62"/>
      <c r="D731" s="9"/>
      <c r="E731" s="10"/>
      <c r="F731" s="10"/>
      <c r="G731" s="24"/>
      <c r="H731" s="24"/>
      <c r="I731" s="1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63"/>
      <c r="D732" s="9"/>
      <c r="E732" s="10"/>
      <c r="F732" s="10"/>
      <c r="G732" s="24"/>
      <c r="H732" s="24"/>
      <c r="I732" s="1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62"/>
      <c r="D733" s="9"/>
      <c r="E733" s="10"/>
      <c r="F733" s="10"/>
      <c r="G733" s="24"/>
      <c r="H733" s="24"/>
      <c r="I733" s="1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63"/>
      <c r="D734" s="9"/>
      <c r="E734" s="10"/>
      <c r="F734" s="10"/>
      <c r="G734" s="24"/>
      <c r="H734" s="24"/>
      <c r="I734" s="1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62"/>
      <c r="D735" s="9"/>
      <c r="E735" s="10"/>
      <c r="F735" s="10"/>
      <c r="G735" s="24"/>
      <c r="H735" s="24"/>
      <c r="I735" s="1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63"/>
      <c r="D736" s="9"/>
      <c r="E736" s="10"/>
      <c r="F736" s="10"/>
      <c r="G736" s="24"/>
      <c r="H736" s="24"/>
      <c r="I736" s="1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62"/>
      <c r="D737" s="9"/>
      <c r="E737" s="10"/>
      <c r="F737" s="10"/>
      <c r="G737" s="24"/>
      <c r="H737" s="24"/>
      <c r="I737" s="1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63"/>
      <c r="D738" s="9"/>
      <c r="E738" s="10"/>
      <c r="F738" s="10"/>
      <c r="G738" s="24"/>
      <c r="H738" s="24"/>
      <c r="I738" s="1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62"/>
      <c r="D739" s="9"/>
      <c r="E739" s="10"/>
      <c r="F739" s="10"/>
      <c r="G739" s="24"/>
      <c r="H739" s="24"/>
      <c r="I739" s="1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63"/>
      <c r="D740" s="9"/>
      <c r="E740" s="10"/>
      <c r="F740" s="10"/>
      <c r="G740" s="24"/>
      <c r="H740" s="24"/>
      <c r="I740" s="1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62"/>
      <c r="D741" s="9"/>
      <c r="E741" s="10"/>
      <c r="F741" s="10"/>
      <c r="G741" s="24"/>
      <c r="H741" s="24"/>
      <c r="I741" s="1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63"/>
      <c r="D742" s="9"/>
      <c r="E742" s="10"/>
      <c r="F742" s="10"/>
      <c r="G742" s="24"/>
      <c r="H742" s="24"/>
      <c r="I742" s="1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62"/>
      <c r="D743" s="9"/>
      <c r="E743" s="10"/>
      <c r="F743" s="10"/>
      <c r="G743" s="24"/>
      <c r="H743" s="24"/>
      <c r="I743" s="1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63"/>
      <c r="D744" s="9"/>
      <c r="E744" s="10"/>
      <c r="F744" s="10"/>
      <c r="G744" s="24"/>
      <c r="H744" s="24"/>
      <c r="I744" s="1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62"/>
      <c r="D745" s="9"/>
      <c r="E745" s="10"/>
      <c r="F745" s="10"/>
      <c r="G745" s="24"/>
      <c r="H745" s="24"/>
      <c r="I745" s="1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63"/>
      <c r="D746" s="9"/>
      <c r="E746" s="10"/>
      <c r="F746" s="10"/>
      <c r="G746" s="24"/>
      <c r="H746" s="24"/>
      <c r="I746" s="1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62"/>
      <c r="D747" s="9"/>
      <c r="E747" s="10"/>
      <c r="F747" s="10"/>
      <c r="G747" s="24"/>
      <c r="H747" s="24"/>
      <c r="I747" s="1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63"/>
      <c r="D748" s="9"/>
      <c r="E748" s="10"/>
      <c r="F748" s="10"/>
      <c r="G748" s="24"/>
      <c r="H748" s="24"/>
      <c r="I748" s="1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62"/>
      <c r="D749" s="9"/>
      <c r="E749" s="10"/>
      <c r="F749" s="10"/>
      <c r="G749" s="24"/>
      <c r="H749" s="24"/>
      <c r="I749" s="1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63"/>
      <c r="D750" s="9"/>
      <c r="E750" s="10"/>
      <c r="F750" s="10"/>
      <c r="G750" s="24"/>
      <c r="H750" s="24"/>
      <c r="I750" s="1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62"/>
      <c r="D751" s="9"/>
      <c r="E751" s="10"/>
      <c r="F751" s="10"/>
      <c r="G751" s="24"/>
      <c r="H751" s="24"/>
      <c r="I751" s="1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63"/>
      <c r="D752" s="9"/>
      <c r="E752" s="10"/>
      <c r="F752" s="10"/>
      <c r="G752" s="24"/>
      <c r="H752" s="24"/>
      <c r="I752" s="1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62"/>
      <c r="D753" s="9"/>
      <c r="E753" s="10"/>
      <c r="F753" s="10"/>
      <c r="G753" s="24"/>
      <c r="H753" s="24"/>
      <c r="I753" s="1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63"/>
      <c r="D754" s="9"/>
      <c r="E754" s="10"/>
      <c r="F754" s="10"/>
      <c r="G754" s="24"/>
      <c r="H754" s="24"/>
      <c r="I754" s="1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62"/>
      <c r="D755" s="9"/>
      <c r="E755" s="10"/>
      <c r="F755" s="10"/>
      <c r="G755" s="24"/>
      <c r="H755" s="24"/>
      <c r="I755" s="1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63"/>
      <c r="D756" s="9"/>
      <c r="E756" s="10"/>
      <c r="F756" s="10"/>
      <c r="G756" s="24"/>
      <c r="H756" s="24"/>
      <c r="I756" s="1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62"/>
      <c r="D757" s="9"/>
      <c r="E757" s="10"/>
      <c r="F757" s="10"/>
      <c r="G757" s="24"/>
      <c r="H757" s="24"/>
      <c r="I757" s="1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63"/>
      <c r="D758" s="9"/>
      <c r="E758" s="10"/>
      <c r="F758" s="10"/>
      <c r="G758" s="24"/>
      <c r="H758" s="24"/>
      <c r="I758" s="1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62"/>
      <c r="D759" s="9"/>
      <c r="E759" s="10"/>
      <c r="F759" s="10"/>
      <c r="G759" s="24"/>
      <c r="H759" s="24"/>
      <c r="I759" s="1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63"/>
      <c r="D760" s="9"/>
      <c r="E760" s="10"/>
      <c r="F760" s="10"/>
      <c r="G760" s="24"/>
      <c r="H760" s="24"/>
      <c r="I760" s="1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62"/>
      <c r="D761" s="9"/>
      <c r="E761" s="10"/>
      <c r="F761" s="10"/>
      <c r="G761" s="24"/>
      <c r="H761" s="24"/>
      <c r="I761" s="1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63"/>
      <c r="D762" s="9"/>
      <c r="E762" s="10"/>
      <c r="F762" s="10"/>
      <c r="G762" s="24"/>
      <c r="H762" s="24"/>
      <c r="I762" s="1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62"/>
      <c r="D763" s="9"/>
      <c r="E763" s="10"/>
      <c r="F763" s="10"/>
      <c r="G763" s="24"/>
      <c r="H763" s="24"/>
      <c r="I763" s="1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63"/>
      <c r="D764" s="9"/>
      <c r="E764" s="10"/>
      <c r="F764" s="10"/>
      <c r="G764" s="24"/>
      <c r="H764" s="24"/>
      <c r="I764" s="1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62"/>
      <c r="D765" s="9"/>
      <c r="E765" s="10"/>
      <c r="F765" s="10"/>
      <c r="G765" s="24"/>
      <c r="H765" s="24"/>
      <c r="I765" s="1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63"/>
      <c r="D766" s="9"/>
      <c r="E766" s="10"/>
      <c r="F766" s="10"/>
      <c r="G766" s="24"/>
      <c r="H766" s="24"/>
      <c r="I766" s="1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62"/>
      <c r="D767" s="9"/>
      <c r="E767" s="10"/>
      <c r="F767" s="10"/>
      <c r="G767" s="24"/>
      <c r="H767" s="24"/>
      <c r="I767" s="1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63"/>
      <c r="D768" s="9"/>
      <c r="E768" s="10"/>
      <c r="F768" s="10"/>
      <c r="G768" s="24"/>
      <c r="H768" s="24"/>
      <c r="I768" s="1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62"/>
      <c r="D769" s="9"/>
      <c r="E769" s="10"/>
      <c r="F769" s="10"/>
      <c r="G769" s="24"/>
      <c r="H769" s="24"/>
      <c r="I769" s="1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63"/>
      <c r="D770" s="9"/>
      <c r="E770" s="10"/>
      <c r="F770" s="10"/>
      <c r="G770" s="24"/>
      <c r="H770" s="24"/>
      <c r="I770" s="1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62"/>
      <c r="D771" s="9"/>
      <c r="E771" s="10"/>
      <c r="F771" s="10"/>
      <c r="G771" s="24"/>
      <c r="H771" s="24"/>
      <c r="I771" s="1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63"/>
      <c r="D772" s="9"/>
      <c r="E772" s="10"/>
      <c r="F772" s="10"/>
      <c r="G772" s="24"/>
      <c r="H772" s="24"/>
      <c r="I772" s="1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62"/>
      <c r="D773" s="9"/>
      <c r="E773" s="10"/>
      <c r="F773" s="10"/>
      <c r="G773" s="24"/>
      <c r="H773" s="24"/>
      <c r="I773" s="1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63"/>
      <c r="D774" s="9"/>
      <c r="E774" s="10"/>
      <c r="F774" s="10"/>
      <c r="G774" s="24"/>
      <c r="H774" s="24"/>
      <c r="I774" s="1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62"/>
      <c r="D775" s="9"/>
      <c r="E775" s="10"/>
      <c r="F775" s="10"/>
      <c r="G775" s="24"/>
      <c r="H775" s="24"/>
      <c r="I775" s="1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63"/>
      <c r="D776" s="9"/>
      <c r="E776" s="10"/>
      <c r="F776" s="10"/>
      <c r="G776" s="24"/>
      <c r="H776" s="24"/>
      <c r="I776" s="1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62"/>
      <c r="D777" s="9"/>
      <c r="E777" s="10"/>
      <c r="F777" s="10"/>
      <c r="G777" s="24"/>
      <c r="H777" s="24"/>
      <c r="I777" s="1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63"/>
      <c r="D778" s="9"/>
      <c r="E778" s="10"/>
      <c r="F778" s="10"/>
      <c r="G778" s="24"/>
      <c r="H778" s="24"/>
      <c r="I778" s="1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62"/>
      <c r="D779" s="9"/>
      <c r="E779" s="10"/>
      <c r="F779" s="10"/>
      <c r="G779" s="24"/>
      <c r="H779" s="24"/>
      <c r="I779" s="1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63"/>
      <c r="D780" s="9"/>
      <c r="E780" s="10"/>
      <c r="F780" s="10"/>
      <c r="G780" s="24"/>
      <c r="H780" s="24"/>
      <c r="I780" s="1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62"/>
      <c r="D781" s="9"/>
      <c r="E781" s="10"/>
      <c r="F781" s="10"/>
      <c r="G781" s="24"/>
      <c r="H781" s="24"/>
      <c r="I781" s="1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63"/>
      <c r="D782" s="9"/>
      <c r="E782" s="10"/>
      <c r="F782" s="10"/>
      <c r="G782" s="24"/>
      <c r="H782" s="24"/>
      <c r="I782" s="1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62"/>
      <c r="D783" s="9"/>
      <c r="E783" s="10"/>
      <c r="F783" s="10"/>
      <c r="G783" s="24"/>
      <c r="H783" s="24"/>
      <c r="I783" s="1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63"/>
      <c r="D784" s="9"/>
      <c r="E784" s="10"/>
      <c r="F784" s="10"/>
      <c r="G784" s="24"/>
      <c r="H784" s="24"/>
      <c r="I784" s="1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62"/>
      <c r="D785" s="9"/>
      <c r="E785" s="10"/>
      <c r="F785" s="10"/>
      <c r="G785" s="24"/>
      <c r="H785" s="24"/>
      <c r="I785" s="1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63"/>
      <c r="D786" s="9"/>
      <c r="E786" s="10"/>
      <c r="F786" s="10"/>
      <c r="G786" s="24"/>
      <c r="H786" s="24"/>
      <c r="I786" s="1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62"/>
      <c r="D787" s="9"/>
      <c r="E787" s="10"/>
      <c r="F787" s="10"/>
      <c r="G787" s="24"/>
      <c r="H787" s="24"/>
      <c r="I787" s="1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63"/>
      <c r="D788" s="9"/>
      <c r="E788" s="10"/>
      <c r="F788" s="10"/>
      <c r="G788" s="24"/>
      <c r="H788" s="24"/>
      <c r="I788" s="1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62"/>
      <c r="D789" s="9"/>
      <c r="E789" s="10"/>
      <c r="F789" s="10"/>
      <c r="G789" s="24"/>
      <c r="H789" s="24"/>
      <c r="I789" s="1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63"/>
      <c r="D790" s="9"/>
      <c r="E790" s="10"/>
      <c r="F790" s="10"/>
      <c r="G790" s="24"/>
      <c r="H790" s="24"/>
      <c r="I790" s="1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62"/>
      <c r="D791" s="9"/>
      <c r="E791" s="10"/>
      <c r="F791" s="10"/>
      <c r="G791" s="24"/>
      <c r="H791" s="24"/>
      <c r="I791" s="1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63"/>
      <c r="D792" s="9"/>
      <c r="E792" s="10"/>
      <c r="F792" s="10"/>
      <c r="G792" s="24"/>
      <c r="H792" s="24"/>
      <c r="I792" s="1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62"/>
      <c r="D793" s="9"/>
      <c r="E793" s="10"/>
      <c r="F793" s="10"/>
      <c r="G793" s="24"/>
      <c r="H793" s="24"/>
      <c r="I793" s="1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63"/>
      <c r="D794" s="9"/>
      <c r="E794" s="10"/>
      <c r="F794" s="10"/>
      <c r="G794" s="24"/>
      <c r="H794" s="24"/>
      <c r="I794" s="1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62"/>
      <c r="D795" s="9"/>
      <c r="E795" s="10"/>
      <c r="F795" s="10"/>
      <c r="G795" s="24"/>
      <c r="H795" s="24"/>
      <c r="I795" s="1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63"/>
      <c r="D796" s="9"/>
      <c r="E796" s="10"/>
      <c r="F796" s="10"/>
      <c r="G796" s="24"/>
      <c r="H796" s="24"/>
      <c r="I796" s="1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62"/>
      <c r="D797" s="9"/>
      <c r="E797" s="10"/>
      <c r="F797" s="10"/>
      <c r="G797" s="24"/>
      <c r="H797" s="24"/>
      <c r="I797" s="1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63"/>
      <c r="D798" s="9"/>
      <c r="E798" s="10"/>
      <c r="F798" s="10"/>
      <c r="G798" s="24"/>
      <c r="H798" s="24"/>
      <c r="I798" s="1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62"/>
      <c r="D799" s="9"/>
      <c r="E799" s="10"/>
      <c r="F799" s="10"/>
      <c r="G799" s="24"/>
      <c r="H799" s="24"/>
      <c r="I799" s="1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63"/>
      <c r="D800" s="9"/>
      <c r="E800" s="10"/>
      <c r="F800" s="10"/>
      <c r="G800" s="24"/>
      <c r="H800" s="24"/>
      <c r="I800" s="1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62"/>
      <c r="D801" s="9"/>
      <c r="E801" s="10"/>
      <c r="F801" s="10"/>
      <c r="G801" s="24"/>
      <c r="H801" s="24"/>
      <c r="I801" s="1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63"/>
      <c r="D802" s="9"/>
      <c r="E802" s="10"/>
      <c r="F802" s="10"/>
      <c r="G802" s="24"/>
      <c r="H802" s="24"/>
      <c r="I802" s="1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62"/>
      <c r="D803" s="9"/>
      <c r="E803" s="10"/>
      <c r="F803" s="10"/>
      <c r="G803" s="24"/>
      <c r="H803" s="24"/>
      <c r="I803" s="1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63"/>
      <c r="D804" s="9"/>
      <c r="E804" s="10"/>
      <c r="F804" s="10"/>
      <c r="G804" s="24"/>
      <c r="H804" s="24"/>
      <c r="I804" s="1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62"/>
      <c r="D805" s="9"/>
      <c r="E805" s="10"/>
      <c r="F805" s="10"/>
      <c r="G805" s="24"/>
      <c r="H805" s="24"/>
      <c r="I805" s="1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63"/>
      <c r="D806" s="9"/>
      <c r="E806" s="10"/>
      <c r="F806" s="10"/>
      <c r="G806" s="24"/>
      <c r="H806" s="24"/>
      <c r="I806" s="1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62"/>
      <c r="D807" s="9"/>
      <c r="E807" s="10"/>
      <c r="F807" s="10"/>
      <c r="G807" s="24"/>
      <c r="H807" s="24"/>
      <c r="I807" s="1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63"/>
      <c r="D808" s="9"/>
      <c r="E808" s="10"/>
      <c r="F808" s="10"/>
      <c r="G808" s="24"/>
      <c r="H808" s="24"/>
      <c r="I808" s="1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62"/>
      <c r="D809" s="9"/>
      <c r="E809" s="10"/>
      <c r="F809" s="10"/>
      <c r="G809" s="24"/>
      <c r="H809" s="24"/>
      <c r="I809" s="1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63"/>
      <c r="D810" s="9"/>
      <c r="E810" s="10"/>
      <c r="F810" s="10"/>
      <c r="G810" s="24"/>
      <c r="H810" s="24"/>
      <c r="I810" s="1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62"/>
      <c r="D811" s="9"/>
      <c r="E811" s="10"/>
      <c r="F811" s="10"/>
      <c r="G811" s="24"/>
      <c r="H811" s="24"/>
      <c r="I811" s="1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63"/>
      <c r="D812" s="9"/>
      <c r="E812" s="10"/>
      <c r="F812" s="10"/>
      <c r="G812" s="24"/>
      <c r="H812" s="24"/>
      <c r="I812" s="1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62"/>
      <c r="D813" s="9"/>
      <c r="E813" s="10"/>
      <c r="F813" s="10"/>
      <c r="G813" s="24"/>
      <c r="H813" s="24"/>
      <c r="I813" s="1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63"/>
      <c r="D814" s="9"/>
      <c r="E814" s="10"/>
      <c r="F814" s="10"/>
      <c r="G814" s="24"/>
      <c r="H814" s="24"/>
      <c r="I814" s="1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62"/>
      <c r="D815" s="9"/>
      <c r="E815" s="10"/>
      <c r="F815" s="10"/>
      <c r="G815" s="24"/>
      <c r="H815" s="24"/>
      <c r="I815" s="1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63"/>
      <c r="D816" s="9"/>
      <c r="E816" s="10"/>
      <c r="F816" s="10"/>
      <c r="G816" s="24"/>
      <c r="H816" s="24"/>
      <c r="I816" s="1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62"/>
      <c r="D817" s="9"/>
      <c r="E817" s="10"/>
      <c r="F817" s="10"/>
      <c r="G817" s="24"/>
      <c r="H817" s="24"/>
      <c r="I817" s="1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63"/>
      <c r="D818" s="9"/>
      <c r="E818" s="10"/>
      <c r="F818" s="10"/>
      <c r="G818" s="24"/>
      <c r="H818" s="24"/>
      <c r="I818" s="1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62"/>
      <c r="D819" s="9"/>
      <c r="E819" s="10"/>
      <c r="F819" s="10"/>
      <c r="G819" s="24"/>
      <c r="H819" s="24"/>
      <c r="I819" s="1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63"/>
      <c r="D820" s="9"/>
      <c r="E820" s="10"/>
      <c r="F820" s="10"/>
      <c r="G820" s="24"/>
      <c r="H820" s="24"/>
      <c r="I820" s="1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62"/>
      <c r="D821" s="9"/>
      <c r="E821" s="10"/>
      <c r="F821" s="10"/>
      <c r="G821" s="24"/>
      <c r="H821" s="24"/>
      <c r="I821" s="1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63"/>
      <c r="D822" s="9"/>
      <c r="E822" s="10"/>
      <c r="F822" s="10"/>
      <c r="G822" s="24"/>
      <c r="H822" s="24"/>
      <c r="I822" s="1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62"/>
      <c r="D823" s="9"/>
      <c r="E823" s="10"/>
      <c r="F823" s="10"/>
      <c r="G823" s="24"/>
      <c r="H823" s="24"/>
      <c r="I823" s="1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63"/>
      <c r="D824" s="9"/>
      <c r="E824" s="10"/>
      <c r="F824" s="10"/>
      <c r="G824" s="24"/>
      <c r="H824" s="24"/>
      <c r="I824" s="1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62"/>
      <c r="D825" s="9"/>
      <c r="E825" s="10"/>
      <c r="F825" s="10"/>
      <c r="G825" s="24"/>
      <c r="H825" s="24"/>
      <c r="I825" s="1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63"/>
      <c r="D826" s="9"/>
      <c r="E826" s="10"/>
      <c r="F826" s="10"/>
      <c r="G826" s="24"/>
      <c r="H826" s="24"/>
      <c r="I826" s="1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62"/>
      <c r="D827" s="9"/>
      <c r="E827" s="10"/>
      <c r="F827" s="10"/>
      <c r="G827" s="24"/>
      <c r="H827" s="24"/>
      <c r="I827" s="1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63"/>
      <c r="D828" s="9"/>
      <c r="E828" s="10"/>
      <c r="F828" s="10"/>
      <c r="G828" s="24"/>
      <c r="H828" s="24"/>
      <c r="I828" s="1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62"/>
      <c r="D829" s="9"/>
      <c r="E829" s="10"/>
      <c r="F829" s="10"/>
      <c r="G829" s="24"/>
      <c r="H829" s="24"/>
      <c r="I829" s="1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63"/>
      <c r="D830" s="9"/>
      <c r="E830" s="10"/>
      <c r="F830" s="10"/>
      <c r="G830" s="24"/>
      <c r="H830" s="24"/>
      <c r="I830" s="1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62"/>
      <c r="D831" s="9"/>
      <c r="E831" s="10"/>
      <c r="F831" s="10"/>
      <c r="G831" s="24"/>
      <c r="H831" s="24"/>
      <c r="I831" s="1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63"/>
      <c r="D832" s="9"/>
      <c r="E832" s="10"/>
      <c r="F832" s="10"/>
      <c r="G832" s="24"/>
      <c r="H832" s="24"/>
      <c r="I832" s="1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62"/>
      <c r="D833" s="9"/>
      <c r="E833" s="10"/>
      <c r="F833" s="10"/>
      <c r="G833" s="24"/>
      <c r="H833" s="24"/>
      <c r="I833" s="1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63"/>
      <c r="D834" s="9"/>
      <c r="E834" s="10"/>
      <c r="F834" s="10"/>
      <c r="G834" s="24"/>
      <c r="H834" s="24"/>
      <c r="I834" s="1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62"/>
      <c r="D835" s="9"/>
      <c r="E835" s="10"/>
      <c r="F835" s="10"/>
      <c r="G835" s="24"/>
      <c r="H835" s="24"/>
      <c r="I835" s="1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63"/>
      <c r="D836" s="9"/>
      <c r="E836" s="10"/>
      <c r="F836" s="10"/>
      <c r="G836" s="24"/>
      <c r="H836" s="24"/>
      <c r="I836" s="1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62"/>
      <c r="D837" s="9"/>
      <c r="E837" s="10"/>
      <c r="F837" s="10"/>
      <c r="G837" s="24"/>
      <c r="H837" s="24"/>
      <c r="I837" s="1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63"/>
      <c r="D838" s="9"/>
      <c r="E838" s="10"/>
      <c r="F838" s="10"/>
      <c r="G838" s="24"/>
      <c r="H838" s="24"/>
      <c r="I838" s="1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62"/>
      <c r="D839" s="9"/>
      <c r="E839" s="10"/>
      <c r="F839" s="10"/>
      <c r="G839" s="24"/>
      <c r="H839" s="24"/>
      <c r="I839" s="1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63"/>
      <c r="D840" s="9"/>
      <c r="E840" s="10"/>
      <c r="F840" s="10"/>
      <c r="G840" s="24"/>
      <c r="H840" s="24"/>
      <c r="I840" s="1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62"/>
      <c r="D841" s="9"/>
      <c r="E841" s="10"/>
      <c r="F841" s="10"/>
      <c r="G841" s="24"/>
      <c r="H841" s="24"/>
      <c r="I841" s="1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63"/>
      <c r="D842" s="9"/>
      <c r="E842" s="10"/>
      <c r="F842" s="10"/>
      <c r="G842" s="24"/>
      <c r="H842" s="24"/>
      <c r="I842" s="1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62"/>
      <c r="D843" s="9"/>
      <c r="E843" s="10"/>
      <c r="F843" s="10"/>
      <c r="G843" s="24"/>
      <c r="H843" s="24"/>
      <c r="I843" s="1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63"/>
      <c r="D844" s="9"/>
      <c r="E844" s="10"/>
      <c r="F844" s="10"/>
      <c r="G844" s="24"/>
      <c r="H844" s="24"/>
      <c r="I844" s="1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62"/>
      <c r="D845" s="9"/>
      <c r="E845" s="10"/>
      <c r="F845" s="10"/>
      <c r="G845" s="24"/>
      <c r="H845" s="24"/>
      <c r="I845" s="1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63"/>
      <c r="D846" s="9"/>
      <c r="E846" s="10"/>
      <c r="F846" s="10"/>
      <c r="G846" s="24"/>
      <c r="H846" s="24"/>
      <c r="I846" s="1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62"/>
      <c r="D847" s="9"/>
      <c r="E847" s="10"/>
      <c r="F847" s="10"/>
      <c r="G847" s="24"/>
      <c r="H847" s="24"/>
      <c r="I847" s="1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63"/>
      <c r="D848" s="9"/>
      <c r="E848" s="10"/>
      <c r="F848" s="10"/>
      <c r="G848" s="24"/>
      <c r="H848" s="24"/>
      <c r="I848" s="1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62"/>
      <c r="D849" s="9"/>
      <c r="E849" s="10"/>
      <c r="F849" s="10"/>
      <c r="G849" s="24"/>
      <c r="H849" s="24"/>
      <c r="I849" s="1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63"/>
      <c r="D850" s="9"/>
      <c r="E850" s="10"/>
      <c r="F850" s="10"/>
      <c r="G850" s="24"/>
      <c r="H850" s="24"/>
      <c r="I850" s="1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62"/>
      <c r="D851" s="9"/>
      <c r="E851" s="10"/>
      <c r="F851" s="10"/>
      <c r="G851" s="24"/>
      <c r="H851" s="24"/>
      <c r="I851" s="1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63"/>
      <c r="D852" s="9"/>
      <c r="E852" s="10"/>
      <c r="F852" s="10"/>
      <c r="G852" s="24"/>
      <c r="H852" s="24"/>
      <c r="I852" s="1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62"/>
      <c r="D853" s="9"/>
      <c r="E853" s="10"/>
      <c r="F853" s="10"/>
      <c r="G853" s="24"/>
      <c r="H853" s="24"/>
      <c r="I853" s="1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63"/>
      <c r="D854" s="9"/>
      <c r="E854" s="10"/>
      <c r="F854" s="10"/>
      <c r="G854" s="24"/>
      <c r="H854" s="24"/>
      <c r="I854" s="1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62"/>
      <c r="D855" s="9"/>
      <c r="E855" s="10"/>
      <c r="F855" s="10"/>
      <c r="G855" s="24"/>
      <c r="H855" s="24"/>
      <c r="I855" s="1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63"/>
      <c r="D856" s="9"/>
      <c r="E856" s="10"/>
      <c r="F856" s="10"/>
      <c r="G856" s="24"/>
      <c r="H856" s="24"/>
      <c r="I856" s="1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62"/>
      <c r="D857" s="9"/>
      <c r="E857" s="10"/>
      <c r="F857" s="10"/>
      <c r="G857" s="24"/>
      <c r="H857" s="24"/>
      <c r="I857" s="1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63"/>
      <c r="D858" s="9"/>
      <c r="E858" s="10"/>
      <c r="F858" s="10"/>
      <c r="G858" s="24"/>
      <c r="H858" s="24"/>
      <c r="I858" s="1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62"/>
      <c r="D859" s="9"/>
      <c r="E859" s="10"/>
      <c r="F859" s="10"/>
      <c r="G859" s="24"/>
      <c r="H859" s="24"/>
      <c r="I859" s="1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63"/>
      <c r="D860" s="9"/>
      <c r="E860" s="10"/>
      <c r="F860" s="10"/>
      <c r="G860" s="24"/>
      <c r="H860" s="24"/>
      <c r="I860" s="1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62"/>
      <c r="D861" s="9"/>
      <c r="E861" s="10"/>
      <c r="F861" s="10"/>
      <c r="G861" s="24"/>
      <c r="H861" s="24"/>
      <c r="I861" s="1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63"/>
      <c r="D862" s="9"/>
      <c r="E862" s="10"/>
      <c r="F862" s="10"/>
      <c r="G862" s="24"/>
      <c r="H862" s="24"/>
      <c r="I862" s="1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62"/>
      <c r="D863" s="9"/>
      <c r="E863" s="10"/>
      <c r="F863" s="10"/>
      <c r="G863" s="24"/>
      <c r="H863" s="24"/>
      <c r="I863" s="1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63"/>
      <c r="D864" s="9"/>
      <c r="E864" s="10"/>
      <c r="F864" s="10"/>
      <c r="G864" s="24"/>
      <c r="H864" s="24"/>
      <c r="I864" s="1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62"/>
      <c r="D865" s="9"/>
      <c r="E865" s="10"/>
      <c r="F865" s="10"/>
      <c r="G865" s="24"/>
      <c r="H865" s="24"/>
      <c r="I865" s="1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63"/>
      <c r="D866" s="9"/>
      <c r="E866" s="10"/>
      <c r="F866" s="10"/>
      <c r="G866" s="24"/>
      <c r="H866" s="24"/>
      <c r="I866" s="1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62"/>
      <c r="D867" s="9"/>
      <c r="E867" s="10"/>
      <c r="F867" s="10"/>
      <c r="G867" s="24"/>
      <c r="H867" s="24"/>
      <c r="I867" s="1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63"/>
      <c r="D868" s="9"/>
      <c r="E868" s="10"/>
      <c r="F868" s="10"/>
      <c r="G868" s="24"/>
      <c r="H868" s="24"/>
      <c r="I868" s="1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62"/>
      <c r="D869" s="9"/>
      <c r="E869" s="10"/>
      <c r="F869" s="10"/>
      <c r="G869" s="24"/>
      <c r="H869" s="24"/>
      <c r="I869" s="1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63"/>
      <c r="D870" s="9"/>
      <c r="E870" s="10"/>
      <c r="F870" s="10"/>
      <c r="G870" s="24"/>
      <c r="H870" s="24"/>
      <c r="I870" s="1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62"/>
      <c r="D871" s="9"/>
      <c r="E871" s="10"/>
      <c r="F871" s="10"/>
      <c r="G871" s="24"/>
      <c r="H871" s="24"/>
      <c r="I871" s="1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63"/>
      <c r="D872" s="9"/>
      <c r="E872" s="10"/>
      <c r="F872" s="10"/>
      <c r="G872" s="24"/>
      <c r="H872" s="24"/>
      <c r="I872" s="1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62"/>
      <c r="D873" s="9"/>
      <c r="E873" s="10"/>
      <c r="F873" s="10"/>
      <c r="G873" s="24"/>
      <c r="H873" s="24"/>
      <c r="I873" s="1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63"/>
      <c r="D874" s="9"/>
      <c r="E874" s="10"/>
      <c r="F874" s="10"/>
      <c r="G874" s="24"/>
      <c r="H874" s="24"/>
      <c r="I874" s="1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62"/>
      <c r="D875" s="9"/>
      <c r="E875" s="10"/>
      <c r="F875" s="10"/>
      <c r="G875" s="24"/>
      <c r="H875" s="24"/>
      <c r="I875" s="1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63"/>
      <c r="D876" s="9"/>
      <c r="E876" s="10"/>
      <c r="F876" s="10"/>
      <c r="G876" s="24"/>
      <c r="H876" s="24"/>
      <c r="I876" s="1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62"/>
      <c r="D877" s="9"/>
      <c r="E877" s="10"/>
      <c r="F877" s="10"/>
      <c r="G877" s="24"/>
      <c r="H877" s="24"/>
      <c r="I877" s="1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63"/>
      <c r="D878" s="9"/>
      <c r="E878" s="10"/>
      <c r="F878" s="10"/>
      <c r="G878" s="24"/>
      <c r="H878" s="24"/>
      <c r="I878" s="1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62"/>
      <c r="D879" s="9"/>
      <c r="E879" s="10"/>
      <c r="F879" s="10"/>
      <c r="G879" s="24"/>
      <c r="H879" s="24"/>
      <c r="I879" s="1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63"/>
      <c r="D880" s="9"/>
      <c r="E880" s="10"/>
      <c r="F880" s="10"/>
      <c r="G880" s="24"/>
      <c r="H880" s="24"/>
      <c r="I880" s="1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62"/>
      <c r="D881" s="9"/>
      <c r="E881" s="10"/>
      <c r="F881" s="10"/>
      <c r="G881" s="24"/>
      <c r="H881" s="24"/>
      <c r="I881" s="1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63"/>
      <c r="D882" s="9"/>
      <c r="E882" s="10"/>
      <c r="F882" s="10"/>
      <c r="G882" s="24"/>
      <c r="H882" s="24"/>
      <c r="I882" s="1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62"/>
      <c r="D883" s="9"/>
      <c r="E883" s="10"/>
      <c r="F883" s="10"/>
      <c r="G883" s="24"/>
      <c r="H883" s="24"/>
      <c r="I883" s="1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63"/>
      <c r="D884" s="9"/>
      <c r="E884" s="10"/>
      <c r="F884" s="10"/>
      <c r="G884" s="24"/>
      <c r="H884" s="24"/>
      <c r="I884" s="1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62"/>
      <c r="D885" s="9"/>
      <c r="E885" s="10"/>
      <c r="F885" s="10"/>
      <c r="G885" s="24"/>
      <c r="H885" s="24"/>
      <c r="I885" s="1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63"/>
      <c r="D886" s="9"/>
      <c r="E886" s="10"/>
      <c r="F886" s="10"/>
      <c r="G886" s="24"/>
      <c r="H886" s="24"/>
      <c r="I886" s="1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62"/>
      <c r="D887" s="9"/>
      <c r="E887" s="10"/>
      <c r="F887" s="10"/>
      <c r="G887" s="24"/>
      <c r="H887" s="24"/>
      <c r="I887" s="1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63"/>
      <c r="D888" s="9"/>
      <c r="E888" s="10"/>
      <c r="F888" s="10"/>
      <c r="G888" s="24"/>
      <c r="H888" s="24"/>
      <c r="I888" s="1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62"/>
      <c r="D889" s="9"/>
      <c r="E889" s="10"/>
      <c r="F889" s="10"/>
      <c r="G889" s="24"/>
      <c r="H889" s="24"/>
      <c r="I889" s="1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63"/>
      <c r="D890" s="9"/>
      <c r="E890" s="10"/>
      <c r="F890" s="10"/>
      <c r="G890" s="24"/>
      <c r="H890" s="24"/>
      <c r="I890" s="1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62"/>
      <c r="D891" s="9"/>
      <c r="E891" s="10"/>
      <c r="F891" s="10"/>
      <c r="G891" s="24"/>
      <c r="H891" s="24"/>
      <c r="I891" s="1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63"/>
      <c r="D892" s="9"/>
      <c r="E892" s="10"/>
      <c r="F892" s="10"/>
      <c r="G892" s="24"/>
      <c r="H892" s="24"/>
      <c r="I892" s="1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62"/>
      <c r="D893" s="9"/>
      <c r="E893" s="10"/>
      <c r="F893" s="10"/>
      <c r="G893" s="24"/>
      <c r="H893" s="24"/>
      <c r="I893" s="1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63"/>
      <c r="D894" s="9"/>
      <c r="E894" s="10"/>
      <c r="F894" s="10"/>
      <c r="G894" s="24"/>
      <c r="H894" s="24"/>
      <c r="I894" s="1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62"/>
      <c r="D895" s="9"/>
      <c r="E895" s="10"/>
      <c r="F895" s="10"/>
      <c r="G895" s="24"/>
      <c r="H895" s="24"/>
      <c r="I895" s="1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63"/>
      <c r="D896" s="9"/>
      <c r="E896" s="10"/>
      <c r="F896" s="10"/>
      <c r="G896" s="24"/>
      <c r="H896" s="24"/>
      <c r="I896" s="1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62"/>
      <c r="D897" s="9"/>
      <c r="E897" s="10"/>
      <c r="F897" s="10"/>
      <c r="G897" s="24"/>
      <c r="H897" s="24"/>
      <c r="I897" s="1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63"/>
      <c r="D898" s="9"/>
      <c r="E898" s="10"/>
      <c r="F898" s="10"/>
      <c r="G898" s="24"/>
      <c r="H898" s="24"/>
      <c r="I898" s="1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62"/>
      <c r="D899" s="9"/>
      <c r="E899" s="10"/>
      <c r="F899" s="10"/>
      <c r="G899" s="24"/>
      <c r="H899" s="24"/>
      <c r="I899" s="1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63"/>
      <c r="D900" s="9"/>
      <c r="E900" s="10"/>
      <c r="F900" s="10"/>
      <c r="G900" s="24"/>
      <c r="H900" s="24"/>
      <c r="I900" s="1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62"/>
      <c r="D901" s="9"/>
      <c r="E901" s="10"/>
      <c r="F901" s="10"/>
      <c r="G901" s="24"/>
      <c r="H901" s="24"/>
      <c r="I901" s="1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63"/>
      <c r="D902" s="9"/>
      <c r="E902" s="10"/>
      <c r="F902" s="10"/>
      <c r="G902" s="24"/>
      <c r="H902" s="24"/>
      <c r="I902" s="1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62"/>
      <c r="D903" s="9"/>
      <c r="E903" s="10"/>
      <c r="F903" s="10"/>
      <c r="G903" s="24"/>
      <c r="H903" s="24"/>
      <c r="I903" s="1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63"/>
      <c r="D904" s="9"/>
      <c r="E904" s="10"/>
      <c r="F904" s="10"/>
      <c r="G904" s="24"/>
      <c r="H904" s="24"/>
      <c r="I904" s="1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62"/>
      <c r="D905" s="9"/>
      <c r="E905" s="10"/>
      <c r="F905" s="10"/>
      <c r="G905" s="24"/>
      <c r="H905" s="24"/>
      <c r="I905" s="1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63"/>
      <c r="D906" s="9"/>
      <c r="E906" s="10"/>
      <c r="F906" s="10"/>
      <c r="G906" s="24"/>
      <c r="H906" s="24"/>
      <c r="I906" s="1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62"/>
      <c r="D907" s="9"/>
      <c r="E907" s="10"/>
      <c r="F907" s="10"/>
      <c r="G907" s="24"/>
      <c r="H907" s="24"/>
      <c r="I907" s="1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63"/>
      <c r="D908" s="9"/>
      <c r="E908" s="10"/>
      <c r="F908" s="10"/>
      <c r="G908" s="24"/>
      <c r="H908" s="24"/>
      <c r="I908" s="1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62"/>
      <c r="D909" s="9"/>
      <c r="E909" s="10"/>
      <c r="F909" s="10"/>
      <c r="G909" s="24"/>
      <c r="H909" s="24"/>
      <c r="I909" s="1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63"/>
      <c r="D910" s="9"/>
      <c r="E910" s="10"/>
      <c r="F910" s="10"/>
      <c r="G910" s="24"/>
      <c r="H910" s="24"/>
      <c r="I910" s="1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62"/>
      <c r="D911" s="9"/>
      <c r="E911" s="10"/>
      <c r="F911" s="10"/>
      <c r="G911" s="24"/>
      <c r="H911" s="24"/>
      <c r="I911" s="1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63"/>
      <c r="D912" s="9"/>
      <c r="E912" s="10"/>
      <c r="F912" s="10"/>
      <c r="G912" s="24"/>
      <c r="H912" s="24"/>
      <c r="I912" s="1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62"/>
      <c r="D913" s="9"/>
      <c r="E913" s="10"/>
      <c r="F913" s="10"/>
      <c r="G913" s="24"/>
      <c r="H913" s="24"/>
      <c r="I913" s="1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63"/>
      <c r="D914" s="9"/>
      <c r="E914" s="10"/>
      <c r="F914" s="10"/>
      <c r="G914" s="24"/>
      <c r="H914" s="24"/>
      <c r="I914" s="1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62"/>
      <c r="D915" s="9"/>
      <c r="E915" s="10"/>
      <c r="F915" s="10"/>
      <c r="G915" s="24"/>
      <c r="H915" s="24"/>
      <c r="I915" s="1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63"/>
      <c r="D916" s="9"/>
      <c r="E916" s="10"/>
      <c r="F916" s="10"/>
      <c r="G916" s="24"/>
      <c r="H916" s="24"/>
      <c r="I916" s="1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62"/>
      <c r="D917" s="9"/>
      <c r="E917" s="10"/>
      <c r="F917" s="10"/>
      <c r="G917" s="24"/>
      <c r="H917" s="24"/>
      <c r="I917" s="19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63"/>
      <c r="D918" s="9"/>
      <c r="E918" s="10"/>
      <c r="F918" s="10"/>
      <c r="G918" s="24"/>
      <c r="H918" s="24"/>
      <c r="I918" s="19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62"/>
      <c r="D919" s="9"/>
      <c r="E919" s="10"/>
      <c r="F919" s="10"/>
      <c r="G919" s="24"/>
      <c r="H919" s="24"/>
      <c r="I919" s="19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63"/>
      <c r="D920" s="9"/>
      <c r="E920" s="10"/>
      <c r="F920" s="10"/>
      <c r="G920" s="24"/>
      <c r="H920" s="24"/>
      <c r="I920" s="19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62"/>
      <c r="D921" s="9"/>
      <c r="E921" s="10"/>
      <c r="F921" s="10"/>
      <c r="G921" s="24"/>
      <c r="H921" s="24"/>
      <c r="I921" s="19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63"/>
      <c r="D922" s="9"/>
      <c r="E922" s="10"/>
      <c r="F922" s="10"/>
      <c r="G922" s="24"/>
      <c r="H922" s="24"/>
      <c r="I922" s="19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62"/>
      <c r="D923" s="9"/>
      <c r="E923" s="10"/>
      <c r="F923" s="10"/>
      <c r="G923" s="24"/>
      <c r="H923" s="24"/>
      <c r="I923" s="19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63"/>
      <c r="D924" s="9"/>
      <c r="E924" s="10"/>
      <c r="F924" s="10"/>
      <c r="G924" s="24"/>
      <c r="H924" s="24"/>
      <c r="I924" s="19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62"/>
      <c r="D925" s="9"/>
      <c r="E925" s="10"/>
      <c r="F925" s="10"/>
      <c r="G925" s="24"/>
      <c r="H925" s="24"/>
      <c r="I925" s="1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63"/>
      <c r="D926" s="9"/>
      <c r="E926" s="10"/>
      <c r="F926" s="10"/>
      <c r="G926" s="24"/>
      <c r="H926" s="24"/>
      <c r="I926" s="19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62"/>
      <c r="D927" s="9"/>
      <c r="E927" s="10"/>
      <c r="F927" s="10"/>
      <c r="G927" s="24"/>
      <c r="H927" s="24"/>
      <c r="I927" s="19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63"/>
      <c r="D928" s="9"/>
      <c r="E928" s="10"/>
      <c r="F928" s="10"/>
      <c r="G928" s="24"/>
      <c r="H928" s="24"/>
      <c r="I928" s="19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62"/>
      <c r="D929" s="9"/>
      <c r="E929" s="10"/>
      <c r="F929" s="10"/>
      <c r="G929" s="24"/>
      <c r="H929" s="24"/>
      <c r="I929" s="19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63"/>
      <c r="D930" s="9"/>
      <c r="E930" s="10"/>
      <c r="F930" s="10"/>
      <c r="G930" s="24"/>
      <c r="H930" s="24"/>
      <c r="I930" s="19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62"/>
      <c r="D931" s="9"/>
      <c r="E931" s="10"/>
      <c r="F931" s="10"/>
      <c r="G931" s="24"/>
      <c r="H931" s="24"/>
      <c r="I931" s="19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63"/>
      <c r="D932" s="9"/>
      <c r="E932" s="10"/>
      <c r="F932" s="10"/>
      <c r="G932" s="24"/>
      <c r="H932" s="24"/>
      <c r="I932" s="19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62"/>
      <c r="D933" s="9"/>
      <c r="E933" s="10"/>
      <c r="F933" s="10"/>
      <c r="G933" s="24"/>
      <c r="H933" s="24"/>
      <c r="I933" s="19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63"/>
      <c r="D934" s="9"/>
      <c r="E934" s="10"/>
      <c r="F934" s="10"/>
      <c r="G934" s="24"/>
      <c r="H934" s="24"/>
      <c r="I934" s="19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62"/>
      <c r="D935" s="9"/>
      <c r="E935" s="10"/>
      <c r="F935" s="10"/>
      <c r="G935" s="24"/>
      <c r="H935" s="24"/>
      <c r="I935" s="19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63"/>
      <c r="D936" s="9"/>
      <c r="E936" s="10"/>
      <c r="F936" s="10"/>
      <c r="G936" s="24"/>
      <c r="H936" s="24"/>
      <c r="I936" s="19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62"/>
      <c r="D937" s="9"/>
      <c r="E937" s="10"/>
      <c r="F937" s="10"/>
      <c r="G937" s="24"/>
      <c r="H937" s="24"/>
      <c r="I937" s="19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63"/>
      <c r="D938" s="9"/>
      <c r="E938" s="10"/>
      <c r="F938" s="10"/>
      <c r="G938" s="24"/>
      <c r="H938" s="24"/>
      <c r="I938" s="19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62"/>
      <c r="D939" s="9"/>
      <c r="E939" s="10"/>
      <c r="F939" s="10"/>
      <c r="G939" s="24"/>
      <c r="H939" s="24"/>
      <c r="I939" s="1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63"/>
      <c r="D940" s="9"/>
      <c r="E940" s="10"/>
      <c r="F940" s="10"/>
      <c r="G940" s="24"/>
      <c r="H940" s="24"/>
      <c r="I940" s="19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62"/>
      <c r="D941" s="9"/>
      <c r="E941" s="10"/>
      <c r="F941" s="10"/>
      <c r="G941" s="24"/>
      <c r="H941" s="24"/>
      <c r="I941" s="19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63"/>
      <c r="D942" s="9"/>
      <c r="E942" s="10"/>
      <c r="F942" s="10"/>
      <c r="G942" s="24"/>
      <c r="H942" s="24"/>
      <c r="I942" s="19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62"/>
      <c r="D943" s="9"/>
      <c r="E943" s="10"/>
      <c r="F943" s="10"/>
      <c r="G943" s="24"/>
      <c r="H943" s="24"/>
      <c r="I943" s="19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63"/>
      <c r="D944" s="9"/>
      <c r="E944" s="10"/>
      <c r="F944" s="10"/>
      <c r="G944" s="24"/>
      <c r="H944" s="24"/>
      <c r="I944" s="19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62"/>
      <c r="D945" s="9"/>
      <c r="E945" s="10"/>
      <c r="F945" s="10"/>
      <c r="G945" s="24"/>
      <c r="H945" s="24"/>
      <c r="I945" s="19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63"/>
      <c r="D946" s="9"/>
      <c r="E946" s="10"/>
      <c r="F946" s="10"/>
      <c r="G946" s="24"/>
      <c r="H946" s="24"/>
      <c r="I946" s="19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62"/>
      <c r="D947" s="9"/>
      <c r="E947" s="10"/>
      <c r="F947" s="10"/>
      <c r="G947" s="24"/>
      <c r="H947" s="24"/>
      <c r="I947" s="19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63"/>
      <c r="D948" s="9"/>
      <c r="E948" s="10"/>
      <c r="F948" s="10"/>
      <c r="G948" s="24"/>
      <c r="H948" s="24"/>
      <c r="I948" s="19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62"/>
      <c r="D949" s="9"/>
      <c r="E949" s="10"/>
      <c r="F949" s="10"/>
      <c r="G949" s="24"/>
      <c r="H949" s="24"/>
      <c r="I949" s="19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63"/>
      <c r="D950" s="9"/>
      <c r="E950" s="10"/>
      <c r="F950" s="10"/>
      <c r="G950" s="24"/>
      <c r="H950" s="24"/>
      <c r="I950" s="19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62"/>
      <c r="D951" s="9"/>
      <c r="E951" s="10"/>
      <c r="F951" s="10"/>
      <c r="G951" s="24"/>
      <c r="H951" s="24"/>
      <c r="I951" s="19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63"/>
      <c r="D952" s="9"/>
      <c r="E952" s="10"/>
      <c r="F952" s="10"/>
      <c r="G952" s="24"/>
      <c r="H952" s="24"/>
      <c r="I952" s="19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62"/>
      <c r="D953" s="9"/>
      <c r="E953" s="10"/>
      <c r="F953" s="10"/>
      <c r="G953" s="24"/>
      <c r="H953" s="24"/>
      <c r="I953" s="1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63"/>
      <c r="D954" s="9"/>
      <c r="E954" s="10"/>
      <c r="F954" s="10"/>
      <c r="G954" s="24"/>
      <c r="H954" s="24"/>
      <c r="I954" s="19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62"/>
      <c r="D955" s="9"/>
      <c r="E955" s="10"/>
      <c r="F955" s="10"/>
      <c r="G955" s="24"/>
      <c r="H955" s="24"/>
      <c r="I955" s="19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63"/>
      <c r="D956" s="9"/>
      <c r="E956" s="10"/>
      <c r="F956" s="10"/>
      <c r="G956" s="24"/>
      <c r="H956" s="24"/>
      <c r="I956" s="19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62"/>
      <c r="D957" s="9"/>
      <c r="E957" s="10"/>
      <c r="F957" s="10"/>
      <c r="G957" s="24"/>
      <c r="H957" s="24"/>
      <c r="I957" s="19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63"/>
      <c r="D958" s="9"/>
      <c r="E958" s="10"/>
      <c r="F958" s="10"/>
      <c r="G958" s="24"/>
      <c r="H958" s="24"/>
      <c r="I958" s="19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62"/>
      <c r="D959" s="9"/>
      <c r="E959" s="10"/>
      <c r="F959" s="10"/>
      <c r="G959" s="24"/>
      <c r="H959" s="24"/>
      <c r="I959" s="19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63"/>
      <c r="D960" s="9"/>
      <c r="E960" s="10"/>
      <c r="F960" s="10"/>
      <c r="G960" s="24"/>
      <c r="H960" s="24"/>
      <c r="I960" s="19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62"/>
      <c r="D961" s="9"/>
      <c r="E961" s="10"/>
      <c r="F961" s="10"/>
      <c r="G961" s="24"/>
      <c r="H961" s="24"/>
      <c r="I961" s="19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63"/>
      <c r="D962" s="9"/>
      <c r="E962" s="10"/>
      <c r="F962" s="10"/>
      <c r="G962" s="24"/>
      <c r="H962" s="24"/>
      <c r="I962" s="19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62"/>
      <c r="D963" s="9"/>
      <c r="E963" s="10"/>
      <c r="F963" s="10"/>
      <c r="G963" s="24"/>
      <c r="H963" s="24"/>
      <c r="I963" s="19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63"/>
      <c r="D964" s="9"/>
      <c r="E964" s="10"/>
      <c r="F964" s="10"/>
      <c r="G964" s="24"/>
      <c r="H964" s="24"/>
      <c r="I964" s="19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62"/>
      <c r="D965" s="9"/>
      <c r="E965" s="10"/>
      <c r="F965" s="10"/>
      <c r="G965" s="24"/>
      <c r="H965" s="24"/>
      <c r="I965" s="19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63"/>
      <c r="D966" s="9"/>
      <c r="E966" s="10"/>
      <c r="F966" s="10"/>
      <c r="G966" s="24"/>
      <c r="H966" s="24"/>
      <c r="I966" s="19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62"/>
      <c r="D967" s="9"/>
      <c r="E967" s="10"/>
      <c r="F967" s="10"/>
      <c r="G967" s="24"/>
      <c r="H967" s="24"/>
      <c r="I967" s="1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63"/>
      <c r="D968" s="9"/>
      <c r="E968" s="10"/>
      <c r="F968" s="10"/>
      <c r="G968" s="24"/>
      <c r="H968" s="24"/>
      <c r="I968" s="19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62"/>
      <c r="D969" s="9"/>
      <c r="E969" s="10"/>
      <c r="F969" s="10"/>
      <c r="G969" s="24"/>
      <c r="H969" s="24"/>
      <c r="I969" s="19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63"/>
      <c r="D970" s="9"/>
      <c r="E970" s="10"/>
      <c r="F970" s="10"/>
      <c r="G970" s="24"/>
      <c r="H970" s="24"/>
      <c r="I970" s="19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62"/>
      <c r="D971" s="9"/>
      <c r="E971" s="10"/>
      <c r="F971" s="10"/>
      <c r="G971" s="24"/>
      <c r="H971" s="24"/>
      <c r="I971" s="19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63"/>
      <c r="D972" s="9"/>
      <c r="E972" s="10"/>
      <c r="F972" s="10"/>
      <c r="G972" s="24"/>
      <c r="H972" s="24"/>
      <c r="I972" s="19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62"/>
      <c r="D973" s="9"/>
      <c r="E973" s="10"/>
      <c r="F973" s="10"/>
      <c r="G973" s="24"/>
      <c r="H973" s="24"/>
      <c r="I973" s="19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63"/>
      <c r="D974" s="9"/>
      <c r="E974" s="10"/>
      <c r="F974" s="10"/>
      <c r="G974" s="24"/>
      <c r="H974" s="24"/>
      <c r="I974" s="19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62"/>
      <c r="D975" s="9"/>
      <c r="E975" s="10"/>
      <c r="F975" s="10"/>
      <c r="G975" s="24"/>
      <c r="H975" s="24"/>
      <c r="I975" s="19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63"/>
      <c r="D976" s="9"/>
      <c r="E976" s="10"/>
      <c r="F976" s="10"/>
      <c r="G976" s="24"/>
      <c r="H976" s="24"/>
      <c r="I976" s="19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62"/>
      <c r="D977" s="9"/>
      <c r="E977" s="10"/>
      <c r="F977" s="10"/>
      <c r="G977" s="24"/>
      <c r="H977" s="24"/>
      <c r="I977" s="19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63"/>
      <c r="D978" s="9"/>
      <c r="E978" s="10"/>
      <c r="F978" s="10"/>
      <c r="G978" s="24"/>
      <c r="H978" s="24"/>
      <c r="I978" s="19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62"/>
      <c r="D979" s="9"/>
      <c r="E979" s="10"/>
      <c r="F979" s="10"/>
      <c r="G979" s="24"/>
      <c r="H979" s="24"/>
      <c r="I979" s="19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63"/>
      <c r="D980" s="9"/>
      <c r="E980" s="10"/>
      <c r="F980" s="10"/>
      <c r="G980" s="24"/>
      <c r="H980" s="24"/>
      <c r="I980" s="19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62"/>
      <c r="D981" s="9"/>
      <c r="E981" s="10"/>
      <c r="F981" s="10"/>
      <c r="G981" s="24"/>
      <c r="H981" s="24"/>
      <c r="I981" s="1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63"/>
      <c r="D982" s="9"/>
      <c r="E982" s="10"/>
      <c r="F982" s="10"/>
      <c r="G982" s="24"/>
      <c r="H982" s="24"/>
      <c r="I982" s="19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62"/>
      <c r="D983" s="9"/>
      <c r="E983" s="10"/>
      <c r="F983" s="10"/>
      <c r="G983" s="24"/>
      <c r="H983" s="24"/>
      <c r="I983" s="19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63"/>
      <c r="D984" s="9"/>
      <c r="E984" s="10"/>
      <c r="F984" s="10"/>
      <c r="G984" s="24"/>
      <c r="H984" s="24"/>
      <c r="I984" s="19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62"/>
      <c r="D985" s="9"/>
      <c r="E985" s="10"/>
      <c r="F985" s="10"/>
      <c r="G985" s="24"/>
      <c r="H985" s="24"/>
      <c r="I985" s="1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63"/>
      <c r="D986" s="9"/>
      <c r="E986" s="10"/>
      <c r="F986" s="10"/>
      <c r="G986" s="24"/>
      <c r="H986" s="24"/>
      <c r="I986" s="1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62"/>
      <c r="D987" s="9"/>
      <c r="E987" s="10"/>
      <c r="F987" s="10"/>
      <c r="G987" s="24"/>
      <c r="H987" s="24"/>
      <c r="I987" s="1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63"/>
      <c r="D988" s="9"/>
      <c r="E988" s="10"/>
      <c r="F988" s="10"/>
      <c r="G988" s="24"/>
      <c r="H988" s="24"/>
      <c r="I988" s="1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62"/>
      <c r="D989" s="9"/>
      <c r="E989" s="10"/>
      <c r="F989" s="10"/>
      <c r="G989" s="24"/>
      <c r="H989" s="24"/>
      <c r="I989" s="1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63"/>
      <c r="D990" s="9"/>
      <c r="E990" s="10"/>
      <c r="F990" s="10"/>
      <c r="G990" s="24"/>
      <c r="H990" s="24"/>
      <c r="I990" s="1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62"/>
      <c r="D991" s="9"/>
      <c r="E991" s="10"/>
      <c r="F991" s="10"/>
      <c r="G991" s="24"/>
      <c r="H991" s="24"/>
      <c r="I991" s="1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63"/>
      <c r="D992" s="9"/>
      <c r="E992" s="10"/>
      <c r="F992" s="10"/>
      <c r="G992" s="24"/>
      <c r="H992" s="24"/>
      <c r="I992" s="1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62"/>
      <c r="D993" s="9"/>
      <c r="E993" s="10"/>
      <c r="F993" s="10"/>
      <c r="G993" s="24"/>
      <c r="H993" s="24"/>
      <c r="I993" s="1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63"/>
      <c r="D994" s="9"/>
      <c r="E994" s="10"/>
      <c r="F994" s="10"/>
      <c r="G994" s="24"/>
      <c r="H994" s="24"/>
      <c r="I994" s="1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62"/>
      <c r="D995" s="9"/>
      <c r="E995" s="10"/>
      <c r="F995" s="10"/>
      <c r="G995" s="24"/>
      <c r="H995" s="24"/>
      <c r="I995" s="1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63"/>
      <c r="D996" s="9"/>
      <c r="E996" s="10"/>
      <c r="F996" s="10"/>
      <c r="G996" s="24"/>
      <c r="H996" s="24"/>
      <c r="I996" s="1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62"/>
      <c r="D997" s="9"/>
      <c r="E997" s="10"/>
      <c r="F997" s="10"/>
      <c r="G997" s="24"/>
      <c r="H997" s="24"/>
      <c r="I997" s="1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63"/>
      <c r="D998" s="9"/>
      <c r="E998" s="10"/>
      <c r="F998" s="10"/>
      <c r="G998" s="24"/>
      <c r="H998" s="24"/>
      <c r="I998" s="1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62"/>
      <c r="D999" s="9"/>
      <c r="E999" s="10"/>
      <c r="F999" s="10"/>
      <c r="G999" s="24"/>
      <c r="H999" s="24"/>
      <c r="I999" s="1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63"/>
      <c r="D1000" s="9"/>
      <c r="E1000" s="10"/>
      <c r="F1000" s="10"/>
      <c r="G1000" s="24"/>
      <c r="H1000" s="24"/>
      <c r="I1000" s="1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62"/>
      <c r="D1001" s="9"/>
      <c r="E1001" s="10"/>
      <c r="F1001" s="10"/>
      <c r="G1001" s="24"/>
      <c r="H1001" s="24"/>
      <c r="I1001" s="19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63"/>
      <c r="D1002" s="9"/>
      <c r="E1002" s="10"/>
      <c r="F1002" s="10"/>
      <c r="G1002" s="24"/>
      <c r="H1002" s="24"/>
      <c r="I1002" s="19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62"/>
      <c r="D1003" s="9"/>
      <c r="E1003" s="10"/>
      <c r="F1003" s="10"/>
      <c r="G1003" s="24"/>
      <c r="H1003" s="24"/>
      <c r="I1003" s="19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63"/>
      <c r="D1004" s="9"/>
      <c r="E1004" s="10"/>
      <c r="F1004" s="10"/>
      <c r="G1004" s="24"/>
      <c r="H1004" s="24"/>
      <c r="I1004" s="19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62"/>
      <c r="D1005" s="9"/>
      <c r="E1005" s="10"/>
      <c r="F1005" s="10"/>
      <c r="G1005" s="24"/>
      <c r="H1005" s="24"/>
      <c r="I1005" s="19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63"/>
      <c r="D1006" s="9"/>
      <c r="E1006" s="10"/>
      <c r="F1006" s="10"/>
      <c r="G1006" s="24"/>
      <c r="H1006" s="24"/>
      <c r="I1006" s="19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62"/>
      <c r="D1007" s="9"/>
      <c r="E1007" s="10"/>
      <c r="F1007" s="10"/>
      <c r="G1007" s="24"/>
      <c r="H1007" s="24"/>
      <c r="I1007" s="19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63"/>
      <c r="D1008" s="9"/>
      <c r="E1008" s="10"/>
      <c r="F1008" s="10"/>
      <c r="G1008" s="24"/>
      <c r="H1008" s="24"/>
      <c r="I1008" s="19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62"/>
      <c r="D1009" s="9"/>
      <c r="E1009" s="10"/>
      <c r="F1009" s="10"/>
      <c r="G1009" s="24"/>
      <c r="H1009" s="24"/>
      <c r="I1009" s="19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63"/>
      <c r="D1010" s="9"/>
      <c r="E1010" s="10"/>
      <c r="F1010" s="10"/>
      <c r="G1010" s="24"/>
      <c r="H1010" s="24"/>
      <c r="I1010" s="19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62"/>
      <c r="D1011" s="9"/>
      <c r="E1011" s="10"/>
      <c r="F1011" s="10"/>
      <c r="G1011" s="24"/>
      <c r="H1011" s="24"/>
      <c r="I1011" s="19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63"/>
      <c r="D1012" s="9"/>
      <c r="E1012" s="10"/>
      <c r="F1012" s="10"/>
      <c r="G1012" s="24"/>
      <c r="H1012" s="24"/>
      <c r="I1012" s="19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62"/>
      <c r="D1013" s="9"/>
      <c r="E1013" s="10"/>
      <c r="F1013" s="10"/>
      <c r="G1013" s="24"/>
      <c r="H1013" s="24"/>
      <c r="I1013" s="19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63"/>
      <c r="D1014" s="9"/>
      <c r="E1014" s="10"/>
      <c r="F1014" s="10"/>
      <c r="G1014" s="24"/>
      <c r="H1014" s="24"/>
      <c r="I1014" s="19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62"/>
      <c r="D1015" s="9"/>
      <c r="E1015" s="10"/>
      <c r="F1015" s="10"/>
      <c r="G1015" s="24"/>
      <c r="H1015" s="24"/>
      <c r="I1015" s="19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63"/>
      <c r="D1016" s="9"/>
      <c r="E1016" s="10"/>
      <c r="F1016" s="10"/>
      <c r="G1016" s="24"/>
      <c r="H1016" s="24"/>
      <c r="I1016" s="19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1"/>
      <c r="C1017" s="62"/>
      <c r="D1017" s="9"/>
      <c r="E1017" s="10"/>
      <c r="F1017" s="10"/>
      <c r="G1017" s="24"/>
      <c r="H1017" s="24"/>
      <c r="I1017" s="19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>
      <c r="A1018" s="1"/>
      <c r="B1018" s="1"/>
      <c r="C1018" s="63"/>
      <c r="D1018" s="9"/>
      <c r="E1018" s="10"/>
      <c r="F1018" s="10"/>
      <c r="G1018" s="24"/>
      <c r="H1018" s="24"/>
      <c r="I1018" s="19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>
      <c r="A1019" s="1"/>
      <c r="B1019" s="1"/>
      <c r="C1019" s="62"/>
      <c r="D1019" s="9"/>
      <c r="E1019" s="10"/>
      <c r="F1019" s="10"/>
      <c r="G1019" s="24"/>
      <c r="H1019" s="24"/>
      <c r="I1019" s="19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>
      <c r="A1020" s="1"/>
      <c r="B1020" s="1"/>
      <c r="C1020" s="63"/>
      <c r="D1020" s="9"/>
      <c r="E1020" s="10"/>
      <c r="F1020" s="10"/>
      <c r="G1020" s="24"/>
      <c r="H1020" s="24"/>
      <c r="I1020" s="19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>
      <c r="A1021" s="1"/>
      <c r="B1021" s="1"/>
      <c r="C1021" s="62"/>
      <c r="D1021" s="9"/>
      <c r="E1021" s="10"/>
      <c r="F1021" s="10"/>
      <c r="G1021" s="24"/>
      <c r="H1021" s="24"/>
      <c r="I1021" s="19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>
      <c r="A1022" s="1"/>
      <c r="B1022" s="1"/>
      <c r="C1022" s="63"/>
      <c r="D1022" s="9"/>
      <c r="E1022" s="10"/>
      <c r="F1022" s="10"/>
      <c r="G1022" s="24"/>
      <c r="H1022" s="24"/>
      <c r="I1022" s="19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>
      <c r="A1023" s="1"/>
      <c r="B1023" s="1"/>
      <c r="C1023" s="62"/>
      <c r="D1023" s="9"/>
      <c r="E1023" s="10"/>
      <c r="F1023" s="10"/>
      <c r="G1023" s="24"/>
      <c r="H1023" s="24"/>
      <c r="I1023" s="19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>
      <c r="A1024" s="1"/>
      <c r="B1024" s="1"/>
      <c r="C1024" s="63"/>
      <c r="D1024" s="9"/>
      <c r="E1024" s="10"/>
      <c r="F1024" s="10"/>
      <c r="G1024" s="24"/>
      <c r="H1024" s="24"/>
      <c r="I1024" s="19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>
      <c r="A1025" s="1"/>
      <c r="B1025" s="1"/>
      <c r="C1025" s="62"/>
      <c r="D1025" s="9"/>
      <c r="E1025" s="10"/>
      <c r="F1025" s="10"/>
      <c r="G1025" s="24"/>
      <c r="H1025" s="24"/>
      <c r="I1025" s="19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>
      <c r="A1026" s="1"/>
      <c r="B1026" s="1"/>
      <c r="C1026" s="63"/>
      <c r="D1026" s="9"/>
      <c r="E1026" s="10"/>
      <c r="F1026" s="10"/>
      <c r="G1026" s="24"/>
      <c r="H1026" s="24"/>
      <c r="I1026" s="19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>
      <c r="A1027" s="1"/>
      <c r="B1027" s="1"/>
      <c r="C1027" s="62"/>
      <c r="D1027" s="9"/>
      <c r="E1027" s="10"/>
      <c r="F1027" s="10"/>
      <c r="G1027" s="24"/>
      <c r="H1027" s="24"/>
      <c r="I1027" s="19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>
      <c r="A1028" s="1"/>
      <c r="B1028" s="1"/>
      <c r="C1028" s="63"/>
      <c r="D1028" s="9"/>
      <c r="E1028" s="10"/>
      <c r="F1028" s="10"/>
      <c r="G1028" s="24"/>
      <c r="H1028" s="24"/>
      <c r="I1028" s="19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>
      <c r="A1029" s="1"/>
      <c r="B1029" s="1"/>
      <c r="C1029" s="62"/>
      <c r="D1029" s="9"/>
      <c r="E1029" s="10"/>
      <c r="F1029" s="10"/>
      <c r="G1029" s="24"/>
      <c r="H1029" s="24"/>
      <c r="I1029" s="19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>
      <c r="A1030" s="1"/>
      <c r="B1030" s="1"/>
      <c r="C1030" s="63"/>
      <c r="D1030" s="9"/>
      <c r="E1030" s="10"/>
      <c r="F1030" s="10"/>
      <c r="G1030" s="24"/>
      <c r="H1030" s="24"/>
      <c r="I1030" s="19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>
      <c r="A1031" s="1"/>
      <c r="B1031" s="1"/>
      <c r="C1031" s="62"/>
      <c r="D1031" s="9"/>
      <c r="E1031" s="10"/>
      <c r="F1031" s="10"/>
      <c r="G1031" s="24"/>
      <c r="H1031" s="24"/>
      <c r="I1031" s="19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>
      <c r="A1032" s="1"/>
      <c r="B1032" s="1"/>
      <c r="C1032" s="63"/>
      <c r="D1032" s="9"/>
      <c r="E1032" s="10"/>
      <c r="F1032" s="10"/>
      <c r="G1032" s="24"/>
      <c r="H1032" s="24"/>
      <c r="I1032" s="19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>
      <c r="A1033" s="1"/>
      <c r="B1033" s="1"/>
      <c r="C1033" s="62"/>
      <c r="D1033" s="9"/>
      <c r="E1033" s="10"/>
      <c r="F1033" s="10"/>
      <c r="G1033" s="24"/>
      <c r="H1033" s="24"/>
      <c r="I1033" s="19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>
      <c r="A1034" s="1"/>
      <c r="B1034" s="1"/>
      <c r="C1034" s="63"/>
      <c r="D1034" s="9"/>
      <c r="E1034" s="10"/>
      <c r="F1034" s="10"/>
      <c r="G1034" s="24"/>
      <c r="H1034" s="24"/>
      <c r="I1034" s="19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>
      <c r="A1035" s="1"/>
      <c r="B1035" s="1"/>
      <c r="C1035" s="62"/>
      <c r="D1035" s="9"/>
      <c r="E1035" s="10"/>
      <c r="F1035" s="10"/>
      <c r="G1035" s="24"/>
      <c r="H1035" s="24"/>
      <c r="I1035" s="19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>
      <c r="A1036" s="1"/>
      <c r="B1036" s="1"/>
      <c r="C1036" s="63"/>
      <c r="D1036" s="9"/>
      <c r="E1036" s="10"/>
      <c r="F1036" s="10"/>
      <c r="G1036" s="24"/>
      <c r="H1036" s="24"/>
      <c r="I1036" s="19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>
      <c r="A1037" s="1"/>
      <c r="B1037" s="1"/>
      <c r="C1037" s="62"/>
      <c r="D1037" s="9"/>
      <c r="E1037" s="10"/>
      <c r="F1037" s="10"/>
      <c r="G1037" s="24"/>
      <c r="H1037" s="24"/>
      <c r="I1037" s="19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>
      <c r="A1038" s="1"/>
      <c r="B1038" s="1"/>
      <c r="C1038" s="63"/>
      <c r="D1038" s="9"/>
      <c r="E1038" s="10"/>
      <c r="F1038" s="10"/>
      <c r="G1038" s="24"/>
      <c r="H1038" s="24"/>
      <c r="I1038" s="19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>
      <c r="A1039" s="1"/>
      <c r="B1039" s="1"/>
      <c r="C1039" s="62"/>
      <c r="D1039" s="9"/>
      <c r="E1039" s="10"/>
      <c r="F1039" s="10"/>
      <c r="G1039" s="24"/>
      <c r="H1039" s="24"/>
      <c r="I1039" s="19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>
      <c r="A1040" s="1"/>
      <c r="B1040" s="1"/>
      <c r="C1040" s="63"/>
      <c r="D1040" s="9"/>
      <c r="E1040" s="10"/>
      <c r="F1040" s="10"/>
      <c r="G1040" s="24"/>
      <c r="H1040" s="24"/>
      <c r="I1040" s="19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>
      <c r="A1041" s="1"/>
      <c r="B1041" s="1"/>
      <c r="C1041" s="62"/>
      <c r="D1041" s="9"/>
      <c r="E1041" s="10"/>
      <c r="F1041" s="10"/>
      <c r="G1041" s="24"/>
      <c r="H1041" s="24"/>
      <c r="I1041" s="19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>
      <c r="A1042" s="1"/>
      <c r="B1042" s="1"/>
      <c r="C1042" s="63"/>
      <c r="D1042" s="9"/>
      <c r="E1042" s="10"/>
      <c r="F1042" s="10"/>
      <c r="G1042" s="24"/>
      <c r="H1042" s="24"/>
      <c r="I1042" s="19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>
      <c r="A1043" s="1"/>
      <c r="B1043" s="1"/>
      <c r="C1043" s="62"/>
      <c r="D1043" s="9"/>
      <c r="E1043" s="10"/>
      <c r="F1043" s="10"/>
      <c r="G1043" s="24"/>
      <c r="H1043" s="24"/>
      <c r="I1043" s="19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>
      <c r="A1044" s="1"/>
      <c r="B1044" s="1"/>
      <c r="C1044" s="63"/>
      <c r="D1044" s="9"/>
      <c r="E1044" s="10"/>
      <c r="F1044" s="10"/>
      <c r="G1044" s="24"/>
      <c r="H1044" s="24"/>
      <c r="I1044" s="19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>
      <c r="A1045" s="1"/>
      <c r="B1045" s="1"/>
      <c r="C1045" s="62"/>
      <c r="D1045" s="9"/>
      <c r="E1045" s="10"/>
      <c r="F1045" s="10"/>
      <c r="G1045" s="24"/>
      <c r="H1045" s="24"/>
      <c r="I1045" s="19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>
      <c r="A1046" s="1"/>
      <c r="B1046" s="1"/>
      <c r="C1046" s="63"/>
      <c r="D1046" s="9"/>
      <c r="E1046" s="10"/>
      <c r="F1046" s="10"/>
      <c r="G1046" s="24"/>
      <c r="H1046" s="24"/>
      <c r="I1046" s="19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>
      <c r="A1047" s="1"/>
      <c r="B1047" s="1"/>
      <c r="C1047" s="62"/>
      <c r="D1047" s="9"/>
      <c r="E1047" s="10"/>
      <c r="F1047" s="10"/>
      <c r="G1047" s="24"/>
      <c r="H1047" s="24"/>
      <c r="I1047" s="19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>
      <c r="A1048" s="1"/>
      <c r="B1048" s="1"/>
      <c r="C1048" s="63"/>
      <c r="D1048" s="9"/>
      <c r="E1048" s="10"/>
      <c r="F1048" s="10"/>
      <c r="G1048" s="24"/>
      <c r="H1048" s="24"/>
      <c r="I1048" s="19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>
      <c r="A1049" s="1"/>
      <c r="B1049" s="1"/>
      <c r="C1049" s="62"/>
      <c r="D1049" s="9"/>
      <c r="E1049" s="10"/>
      <c r="F1049" s="10"/>
      <c r="G1049" s="24"/>
      <c r="H1049" s="24"/>
      <c r="I1049" s="19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>
      <c r="A1050" s="1"/>
      <c r="B1050" s="1"/>
      <c r="C1050" s="63"/>
      <c r="D1050" s="9"/>
      <c r="E1050" s="10"/>
      <c r="F1050" s="10"/>
      <c r="G1050" s="24"/>
      <c r="H1050" s="24"/>
      <c r="I1050" s="19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>
      <c r="A1051" s="1"/>
      <c r="B1051" s="1"/>
      <c r="C1051" s="62"/>
      <c r="D1051" s="9"/>
      <c r="E1051" s="10"/>
      <c r="F1051" s="10"/>
      <c r="G1051" s="24"/>
      <c r="H1051" s="24"/>
      <c r="I1051" s="19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>
      <c r="A1052" s="1"/>
      <c r="B1052" s="1"/>
      <c r="C1052" s="63"/>
      <c r="D1052" s="9"/>
      <c r="E1052" s="10"/>
      <c r="F1052" s="10"/>
      <c r="G1052" s="24"/>
      <c r="H1052" s="24"/>
      <c r="I1052" s="19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>
      <c r="A1053" s="1"/>
      <c r="B1053" s="1"/>
      <c r="C1053" s="62"/>
      <c r="D1053" s="9"/>
      <c r="E1053" s="10"/>
      <c r="F1053" s="10"/>
      <c r="G1053" s="24"/>
      <c r="H1053" s="24"/>
      <c r="I1053" s="19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>
      <c r="A1054" s="1"/>
      <c r="B1054" s="1"/>
      <c r="C1054" s="63"/>
      <c r="D1054" s="9"/>
      <c r="E1054" s="10"/>
      <c r="F1054" s="10"/>
      <c r="G1054" s="24"/>
      <c r="H1054" s="24"/>
      <c r="I1054" s="19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>
      <c r="A1055" s="1"/>
      <c r="B1055" s="1"/>
      <c r="C1055" s="62"/>
      <c r="D1055" s="9"/>
      <c r="E1055" s="10"/>
      <c r="F1055" s="10"/>
      <c r="G1055" s="24"/>
      <c r="H1055" s="24"/>
      <c r="I1055" s="19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>
      <c r="A1056" s="1"/>
      <c r="B1056" s="1"/>
      <c r="C1056" s="63"/>
      <c r="D1056" s="9"/>
      <c r="E1056" s="10"/>
      <c r="F1056" s="10"/>
      <c r="G1056" s="24"/>
      <c r="H1056" s="24"/>
      <c r="I1056" s="19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>
      <c r="A1057" s="1"/>
      <c r="B1057" s="1"/>
      <c r="C1057" s="62"/>
      <c r="D1057" s="9"/>
      <c r="E1057" s="10"/>
      <c r="F1057" s="10"/>
      <c r="G1057" s="24"/>
      <c r="H1057" s="24"/>
      <c r="I1057" s="19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>
      <c r="A1058" s="1"/>
      <c r="B1058" s="1"/>
      <c r="C1058" s="63"/>
      <c r="D1058" s="9"/>
      <c r="E1058" s="10"/>
      <c r="F1058" s="10"/>
      <c r="G1058" s="24"/>
      <c r="H1058" s="24"/>
      <c r="I1058" s="19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>
      <c r="A1059" s="1"/>
      <c r="B1059" s="1"/>
      <c r="C1059" s="62"/>
      <c r="D1059" s="9"/>
      <c r="E1059" s="10"/>
      <c r="F1059" s="10"/>
      <c r="G1059" s="24"/>
      <c r="H1059" s="24"/>
      <c r="I1059" s="19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>
      <c r="A1060" s="1"/>
      <c r="B1060" s="1"/>
      <c r="C1060" s="63"/>
      <c r="D1060" s="9"/>
      <c r="E1060" s="10"/>
      <c r="F1060" s="10"/>
      <c r="G1060" s="24"/>
      <c r="H1060" s="24"/>
      <c r="I1060" s="19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>
      <c r="A1061" s="1"/>
      <c r="B1061" s="1"/>
      <c r="C1061" s="62"/>
      <c r="D1061" s="9"/>
      <c r="E1061" s="10"/>
      <c r="F1061" s="10"/>
      <c r="G1061" s="24"/>
      <c r="H1061" s="24"/>
      <c r="I1061" s="19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>
      <c r="A1062" s="1"/>
      <c r="B1062" s="1"/>
      <c r="C1062" s="63"/>
      <c r="D1062" s="9"/>
      <c r="E1062" s="10"/>
      <c r="F1062" s="10"/>
      <c r="G1062" s="24"/>
      <c r="H1062" s="24"/>
      <c r="I1062" s="19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>
      <c r="A1063" s="1"/>
      <c r="B1063" s="1"/>
      <c r="C1063" s="62"/>
      <c r="D1063" s="9"/>
      <c r="E1063" s="10"/>
      <c r="F1063" s="10"/>
      <c r="G1063" s="24"/>
      <c r="H1063" s="24"/>
      <c r="I1063" s="19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>
      <c r="A1064" s="1"/>
      <c r="B1064" s="1"/>
      <c r="C1064" s="63"/>
      <c r="D1064" s="9"/>
      <c r="E1064" s="10"/>
      <c r="F1064" s="10"/>
      <c r="G1064" s="24"/>
      <c r="H1064" s="24"/>
      <c r="I1064" s="19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>
      <c r="A1065" s="1"/>
      <c r="B1065" s="1"/>
      <c r="C1065" s="62"/>
      <c r="D1065" s="9"/>
      <c r="E1065" s="10"/>
      <c r="F1065" s="10"/>
      <c r="G1065" s="24"/>
      <c r="H1065" s="24"/>
      <c r="I1065" s="19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</sheetData>
  <mergeCells count="18">
    <mergeCell ref="B1:C1"/>
    <mergeCell ref="G1:H1"/>
    <mergeCell ref="B2:C2"/>
    <mergeCell ref="G2:H2"/>
    <mergeCell ref="B10:C10"/>
    <mergeCell ref="G10:H10"/>
    <mergeCell ref="G13:H13"/>
    <mergeCell ref="B82:C82"/>
    <mergeCell ref="G82:H82"/>
    <mergeCell ref="B84:C84"/>
    <mergeCell ref="G84:H84"/>
    <mergeCell ref="B13:C13"/>
    <mergeCell ref="B38:C38"/>
    <mergeCell ref="G38:H38"/>
    <mergeCell ref="B48:C48"/>
    <mergeCell ref="G48:H48"/>
    <mergeCell ref="B68:C68"/>
    <mergeCell ref="G68:H68"/>
  </mergeCells>
  <conditionalFormatting sqref="J2:J4 S3:S68 J48 J68 J82">
    <cfRule type="colorScale" priority="1">
      <colorScale>
        <cfvo type="percent" val="0"/>
        <cfvo type="percent" val="58"/>
        <cfvo type="percent" val="100"/>
        <color rgb="FFFF0000"/>
        <color rgb="FFE69138"/>
        <color rgb="FF6AA84F"/>
      </colorScale>
    </cfRule>
  </conditionalFormatting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6.88"/>
    <col customWidth="1" min="3" max="3" width="73.0"/>
    <col customWidth="1" min="4" max="4" width="13.0"/>
    <col customWidth="1" min="5" max="5" width="96.5"/>
  </cols>
  <sheetData>
    <row r="1" ht="24.75" customHeight="1">
      <c r="B1" s="64" t="s">
        <v>136</v>
      </c>
      <c r="D1" s="65" t="s">
        <v>1</v>
      </c>
      <c r="E1" s="66" t="s">
        <v>5</v>
      </c>
    </row>
    <row r="2">
      <c r="B2" s="67">
        <v>1.0</v>
      </c>
      <c r="C2" s="45" t="s">
        <v>137</v>
      </c>
      <c r="D2" s="16" t="s">
        <v>9</v>
      </c>
      <c r="E2" s="68"/>
    </row>
    <row r="3">
      <c r="B3" s="69">
        <v>2.0</v>
      </c>
      <c r="C3" s="47" t="s">
        <v>138</v>
      </c>
      <c r="D3" s="16" t="s">
        <v>16</v>
      </c>
      <c r="E3" s="68"/>
    </row>
    <row r="4">
      <c r="B4" s="70">
        <v>3.0</v>
      </c>
      <c r="C4" s="45" t="s">
        <v>139</v>
      </c>
      <c r="D4" s="16" t="s">
        <v>31</v>
      </c>
      <c r="E4" s="71" t="s">
        <v>140</v>
      </c>
    </row>
    <row r="5">
      <c r="B5" s="72">
        <v>4.0</v>
      </c>
      <c r="C5" s="47"/>
      <c r="D5" s="16"/>
      <c r="E5" s="73" t="s">
        <v>141</v>
      </c>
    </row>
    <row r="6">
      <c r="B6" s="70">
        <v>5.0</v>
      </c>
      <c r="C6" s="45" t="s">
        <v>142</v>
      </c>
      <c r="D6" s="16" t="s">
        <v>42</v>
      </c>
      <c r="E6" s="73"/>
    </row>
    <row r="7">
      <c r="B7" s="69">
        <v>6.0</v>
      </c>
      <c r="C7" s="47" t="s">
        <v>143</v>
      </c>
      <c r="D7" s="16" t="s">
        <v>16</v>
      </c>
      <c r="E7" s="74" t="s">
        <v>144</v>
      </c>
    </row>
    <row r="8">
      <c r="B8" s="67">
        <v>7.0</v>
      </c>
      <c r="C8" s="45" t="s">
        <v>145</v>
      </c>
      <c r="D8" s="49" t="s">
        <v>46</v>
      </c>
      <c r="E8" s="46" t="s">
        <v>146</v>
      </c>
    </row>
    <row r="9">
      <c r="B9" s="69">
        <v>8.0</v>
      </c>
      <c r="C9" s="47" t="s">
        <v>147</v>
      </c>
      <c r="D9" s="49" t="s">
        <v>46</v>
      </c>
      <c r="E9" s="74" t="s">
        <v>148</v>
      </c>
    </row>
    <row r="10">
      <c r="B10" s="70">
        <v>9.0</v>
      </c>
      <c r="C10" s="75"/>
      <c r="D10" s="76"/>
      <c r="E10" s="68"/>
    </row>
    <row r="11">
      <c r="B11" s="72">
        <v>10.0</v>
      </c>
      <c r="C11" s="77"/>
      <c r="D11" s="76"/>
      <c r="E11" s="68"/>
    </row>
    <row r="12">
      <c r="B12" s="70">
        <v>11.0</v>
      </c>
      <c r="C12" s="75"/>
      <c r="D12" s="76"/>
      <c r="E12" s="68"/>
    </row>
    <row r="13">
      <c r="B13" s="69">
        <v>12.0</v>
      </c>
      <c r="D13" s="76"/>
      <c r="E13" s="78"/>
    </row>
    <row r="14">
      <c r="B14" s="67">
        <v>13.0</v>
      </c>
      <c r="C14" s="75"/>
      <c r="D14" s="76"/>
      <c r="E14" s="68"/>
    </row>
    <row r="15">
      <c r="B15" s="69">
        <v>14.0</v>
      </c>
      <c r="C15" s="77"/>
      <c r="D15" s="76"/>
      <c r="E15" s="68"/>
    </row>
    <row r="16">
      <c r="B16" s="70">
        <v>15.0</v>
      </c>
      <c r="C16" s="75"/>
      <c r="D16" s="76"/>
      <c r="E16" s="68"/>
    </row>
    <row r="17">
      <c r="B17" s="72">
        <v>16.0</v>
      </c>
      <c r="C17" s="77"/>
      <c r="D17" s="76"/>
      <c r="E17" s="68"/>
    </row>
    <row r="18">
      <c r="B18" s="70">
        <v>17.0</v>
      </c>
      <c r="D18" s="76"/>
      <c r="E18" s="78"/>
    </row>
    <row r="19">
      <c r="B19" s="69">
        <v>18.0</v>
      </c>
      <c r="C19" s="47"/>
      <c r="D19" s="16"/>
      <c r="E19" s="68"/>
    </row>
    <row r="20">
      <c r="B20" s="67">
        <v>19.0</v>
      </c>
      <c r="C20" s="75"/>
      <c r="D20" s="76"/>
      <c r="E20" s="68"/>
    </row>
    <row r="21">
      <c r="B21" s="69">
        <v>20.0</v>
      </c>
      <c r="C21" s="77"/>
      <c r="D21" s="76"/>
      <c r="E21" s="68"/>
    </row>
    <row r="22">
      <c r="B22" s="70">
        <v>21.0</v>
      </c>
      <c r="C22" s="75"/>
      <c r="D22" s="76"/>
      <c r="E22" s="68"/>
    </row>
    <row r="23">
      <c r="B23" s="72">
        <v>22.0</v>
      </c>
      <c r="C23" s="77"/>
      <c r="D23" s="76"/>
      <c r="E23" s="68"/>
    </row>
    <row r="24">
      <c r="B24" s="70">
        <v>23.0</v>
      </c>
      <c r="C24" s="75"/>
      <c r="D24" s="76"/>
      <c r="E24" s="68"/>
    </row>
    <row r="25">
      <c r="B25" s="69">
        <v>24.0</v>
      </c>
      <c r="C25" s="77"/>
      <c r="D25" s="76"/>
      <c r="E25" s="68"/>
    </row>
    <row r="26">
      <c r="B26" s="67">
        <v>25.0</v>
      </c>
      <c r="C26" s="75"/>
      <c r="D26" s="76"/>
      <c r="E26" s="68"/>
    </row>
    <row r="27">
      <c r="B27" s="69">
        <v>26.0</v>
      </c>
      <c r="C27" s="77"/>
      <c r="D27" s="76"/>
      <c r="E27" s="68"/>
    </row>
    <row r="28">
      <c r="B28" s="70">
        <v>27.0</v>
      </c>
      <c r="C28" s="75"/>
      <c r="D28" s="76"/>
      <c r="E28" s="68"/>
    </row>
    <row r="29">
      <c r="B29" s="72">
        <v>28.0</v>
      </c>
      <c r="C29" s="77"/>
      <c r="D29" s="76"/>
      <c r="E29" s="68"/>
    </row>
    <row r="30">
      <c r="B30" s="70">
        <v>29.0</v>
      </c>
      <c r="C30" s="75"/>
      <c r="D30" s="76"/>
      <c r="E30" s="68"/>
    </row>
    <row r="31">
      <c r="B31" s="69">
        <v>30.0</v>
      </c>
      <c r="C31" s="77"/>
      <c r="D31" s="76"/>
      <c r="E31" s="68"/>
    </row>
    <row r="32">
      <c r="B32" s="67">
        <v>31.0</v>
      </c>
      <c r="C32" s="75"/>
      <c r="D32" s="76"/>
      <c r="E32" s="68"/>
    </row>
    <row r="33">
      <c r="B33" s="69">
        <v>32.0</v>
      </c>
      <c r="C33" s="77"/>
      <c r="D33" s="76"/>
      <c r="E33" s="68"/>
    </row>
    <row r="34">
      <c r="B34" s="70">
        <v>33.0</v>
      </c>
      <c r="C34" s="75"/>
      <c r="D34" s="76"/>
      <c r="E34" s="68"/>
    </row>
    <row r="35">
      <c r="B35" s="72">
        <v>34.0</v>
      </c>
      <c r="C35" s="77"/>
      <c r="D35" s="76"/>
      <c r="E35" s="68"/>
    </row>
    <row r="36">
      <c r="B36" s="70">
        <v>35.0</v>
      </c>
      <c r="C36" s="75"/>
      <c r="D36" s="76"/>
      <c r="E36" s="68"/>
    </row>
    <row r="37">
      <c r="B37" s="69">
        <v>36.0</v>
      </c>
      <c r="C37" s="77"/>
      <c r="D37" s="76"/>
      <c r="E37" s="68"/>
    </row>
    <row r="38">
      <c r="B38" s="67">
        <v>37.0</v>
      </c>
      <c r="C38" s="75"/>
      <c r="D38" s="76"/>
      <c r="E38" s="68"/>
    </row>
    <row r="39">
      <c r="B39" s="69">
        <v>38.0</v>
      </c>
      <c r="C39" s="77"/>
      <c r="D39" s="76"/>
      <c r="E39" s="68"/>
    </row>
    <row r="40">
      <c r="B40" s="70">
        <v>39.0</v>
      </c>
      <c r="C40" s="75"/>
      <c r="D40" s="76"/>
      <c r="E40" s="68"/>
    </row>
    <row r="41">
      <c r="B41" s="72">
        <v>40.0</v>
      </c>
      <c r="C41" s="77"/>
      <c r="D41" s="76"/>
      <c r="E41" s="68"/>
    </row>
    <row r="42">
      <c r="B42" s="79"/>
      <c r="C42" s="75"/>
      <c r="D42" s="76"/>
      <c r="E42" s="68"/>
    </row>
    <row r="43">
      <c r="B43" s="80"/>
      <c r="C43" s="77"/>
      <c r="D43" s="76"/>
      <c r="E43" s="68"/>
    </row>
    <row r="44">
      <c r="B44" s="79"/>
      <c r="C44" s="75"/>
      <c r="D44" s="76"/>
      <c r="E44" s="68"/>
    </row>
    <row r="45">
      <c r="B45" s="80"/>
      <c r="C45" s="77"/>
      <c r="D45" s="76"/>
      <c r="E45" s="68"/>
    </row>
    <row r="46">
      <c r="B46" s="79"/>
      <c r="C46" s="75"/>
      <c r="D46" s="76"/>
      <c r="E46" s="68"/>
    </row>
    <row r="47">
      <c r="B47" s="80"/>
      <c r="C47" s="77"/>
      <c r="D47" s="76"/>
      <c r="E47" s="68"/>
    </row>
    <row r="48">
      <c r="B48" s="79"/>
      <c r="C48" s="75"/>
      <c r="D48" s="76"/>
      <c r="E48" s="68"/>
    </row>
    <row r="49">
      <c r="B49" s="80"/>
      <c r="C49" s="77"/>
      <c r="D49" s="76"/>
      <c r="E49" s="68"/>
    </row>
    <row r="50">
      <c r="B50" s="79"/>
      <c r="C50" s="75"/>
      <c r="D50" s="76"/>
      <c r="E50" s="68"/>
    </row>
    <row r="51">
      <c r="B51" s="80"/>
      <c r="C51" s="77"/>
      <c r="D51" s="76"/>
      <c r="E51" s="68"/>
    </row>
    <row r="52">
      <c r="B52" s="79"/>
      <c r="C52" s="75"/>
      <c r="D52" s="76"/>
      <c r="E52" s="68"/>
    </row>
    <row r="53">
      <c r="B53" s="80"/>
      <c r="C53" s="77"/>
      <c r="D53" s="76"/>
      <c r="E53" s="68"/>
    </row>
    <row r="54">
      <c r="B54" s="79"/>
      <c r="C54" s="75"/>
      <c r="D54" s="76"/>
      <c r="E54" s="68"/>
    </row>
    <row r="55">
      <c r="B55" s="80"/>
      <c r="C55" s="77"/>
      <c r="D55" s="76"/>
      <c r="E55" s="68"/>
    </row>
    <row r="56">
      <c r="B56" s="79"/>
      <c r="C56" s="75"/>
      <c r="D56" s="76"/>
      <c r="E56" s="68"/>
    </row>
    <row r="57">
      <c r="B57" s="80"/>
      <c r="C57" s="77"/>
      <c r="D57" s="76"/>
      <c r="E57" s="68"/>
    </row>
    <row r="58">
      <c r="B58" s="79"/>
      <c r="C58" s="75"/>
      <c r="D58" s="76"/>
      <c r="E58" s="68"/>
    </row>
    <row r="59">
      <c r="B59" s="80"/>
      <c r="C59" s="77"/>
      <c r="D59" s="76"/>
      <c r="E59" s="68"/>
    </row>
    <row r="60">
      <c r="B60" s="79"/>
      <c r="C60" s="75"/>
      <c r="D60" s="76"/>
      <c r="E60" s="68"/>
    </row>
    <row r="61">
      <c r="B61" s="80"/>
      <c r="C61" s="77"/>
      <c r="D61" s="76"/>
      <c r="E61" s="68"/>
    </row>
    <row r="62">
      <c r="B62" s="79"/>
      <c r="C62" s="75"/>
      <c r="D62" s="76"/>
      <c r="E62" s="68"/>
    </row>
    <row r="63">
      <c r="B63" s="80"/>
      <c r="C63" s="77"/>
      <c r="D63" s="76"/>
      <c r="E63" s="68"/>
    </row>
    <row r="64">
      <c r="B64" s="79"/>
      <c r="C64" s="75"/>
      <c r="D64" s="76"/>
      <c r="E64" s="68"/>
    </row>
    <row r="65">
      <c r="B65" s="80"/>
      <c r="C65" s="77"/>
      <c r="D65" s="76"/>
      <c r="E65" s="68"/>
    </row>
    <row r="66">
      <c r="B66" s="79"/>
      <c r="C66" s="75"/>
      <c r="D66" s="76"/>
      <c r="E66" s="68"/>
    </row>
    <row r="67">
      <c r="B67" s="80"/>
      <c r="C67" s="77"/>
      <c r="D67" s="76"/>
      <c r="E67" s="68"/>
    </row>
    <row r="68">
      <c r="B68" s="79"/>
      <c r="C68" s="75"/>
      <c r="D68" s="76"/>
      <c r="E68" s="68"/>
    </row>
    <row r="69">
      <c r="B69" s="80"/>
      <c r="C69" s="77"/>
      <c r="D69" s="76"/>
      <c r="E69" s="68"/>
    </row>
    <row r="70">
      <c r="B70" s="79"/>
      <c r="C70" s="75"/>
      <c r="D70" s="76"/>
      <c r="E70" s="68"/>
    </row>
    <row r="71">
      <c r="B71" s="80"/>
      <c r="C71" s="77"/>
      <c r="D71" s="76"/>
      <c r="E71" s="68"/>
    </row>
    <row r="72">
      <c r="B72" s="79"/>
      <c r="C72" s="75"/>
      <c r="D72" s="76"/>
      <c r="E72" s="68"/>
    </row>
    <row r="73">
      <c r="B73" s="80"/>
      <c r="C73" s="77"/>
      <c r="D73" s="76"/>
      <c r="E73" s="68"/>
    </row>
    <row r="74">
      <c r="B74" s="79"/>
      <c r="C74" s="75"/>
      <c r="D74" s="76"/>
      <c r="E74" s="68"/>
    </row>
    <row r="75">
      <c r="B75" s="80"/>
      <c r="C75" s="77"/>
      <c r="D75" s="76"/>
      <c r="E75" s="68"/>
    </row>
    <row r="76">
      <c r="B76" s="79"/>
      <c r="C76" s="75"/>
      <c r="D76" s="76"/>
      <c r="E76" s="68"/>
    </row>
    <row r="77">
      <c r="B77" s="80"/>
      <c r="C77" s="77"/>
      <c r="D77" s="76"/>
      <c r="E77" s="68"/>
    </row>
    <row r="78">
      <c r="B78" s="79"/>
      <c r="C78" s="75"/>
      <c r="D78" s="76"/>
      <c r="E78" s="68"/>
    </row>
    <row r="79">
      <c r="B79" s="80"/>
      <c r="C79" s="77"/>
      <c r="D79" s="76"/>
      <c r="E79" s="68"/>
    </row>
    <row r="80">
      <c r="B80" s="79"/>
      <c r="C80" s="75"/>
      <c r="D80" s="76"/>
      <c r="E80" s="68"/>
    </row>
    <row r="81">
      <c r="B81" s="80"/>
      <c r="C81" s="77"/>
      <c r="D81" s="76"/>
      <c r="E81" s="68"/>
    </row>
    <row r="82">
      <c r="B82" s="79"/>
      <c r="C82" s="75"/>
      <c r="D82" s="76"/>
      <c r="E82" s="68"/>
    </row>
    <row r="83">
      <c r="B83" s="80"/>
      <c r="C83" s="77"/>
      <c r="D83" s="76"/>
      <c r="E83" s="68"/>
    </row>
    <row r="84">
      <c r="B84" s="79"/>
      <c r="C84" s="75"/>
      <c r="D84" s="76"/>
      <c r="E84" s="68"/>
    </row>
    <row r="85">
      <c r="B85" s="80"/>
      <c r="C85" s="77"/>
      <c r="D85" s="76"/>
      <c r="E85" s="68"/>
    </row>
    <row r="86">
      <c r="B86" s="79"/>
      <c r="C86" s="75"/>
      <c r="D86" s="76"/>
      <c r="E86" s="68"/>
    </row>
    <row r="87">
      <c r="B87" s="80"/>
      <c r="C87" s="77"/>
      <c r="D87" s="76"/>
      <c r="E87" s="68"/>
    </row>
    <row r="88">
      <c r="B88" s="79"/>
      <c r="C88" s="75"/>
      <c r="D88" s="76"/>
      <c r="E88" s="68"/>
    </row>
    <row r="89">
      <c r="B89" s="80"/>
      <c r="C89" s="77"/>
      <c r="D89" s="76"/>
      <c r="E89" s="68"/>
    </row>
    <row r="90">
      <c r="B90" s="79"/>
      <c r="C90" s="75"/>
      <c r="D90" s="76"/>
      <c r="E90" s="68"/>
    </row>
    <row r="91">
      <c r="B91" s="80"/>
      <c r="C91" s="77"/>
      <c r="D91" s="76"/>
      <c r="E91" s="68"/>
    </row>
    <row r="92">
      <c r="B92" s="79"/>
      <c r="C92" s="75"/>
      <c r="D92" s="76"/>
      <c r="E92" s="68"/>
    </row>
    <row r="93">
      <c r="B93" s="80"/>
      <c r="C93" s="77"/>
      <c r="D93" s="76"/>
      <c r="E93" s="68"/>
    </row>
    <row r="94">
      <c r="B94" s="79"/>
      <c r="C94" s="75"/>
      <c r="D94" s="76"/>
      <c r="E94" s="68"/>
    </row>
    <row r="95">
      <c r="B95" s="80"/>
      <c r="C95" s="77"/>
      <c r="D95" s="76"/>
      <c r="E95" s="68"/>
    </row>
    <row r="96">
      <c r="B96" s="79"/>
      <c r="C96" s="75"/>
      <c r="D96" s="76"/>
      <c r="E96" s="68"/>
    </row>
    <row r="97">
      <c r="B97" s="80"/>
      <c r="C97" s="77"/>
      <c r="D97" s="76"/>
      <c r="E97" s="68"/>
    </row>
    <row r="98">
      <c r="B98" s="79"/>
      <c r="C98" s="75"/>
      <c r="D98" s="76"/>
      <c r="E98" s="68"/>
    </row>
    <row r="99">
      <c r="B99" s="80"/>
      <c r="C99" s="77"/>
      <c r="D99" s="76"/>
      <c r="E99" s="68"/>
    </row>
    <row r="100">
      <c r="B100" s="79"/>
      <c r="C100" s="75"/>
      <c r="D100" s="76"/>
      <c r="E100" s="68"/>
    </row>
    <row r="101">
      <c r="B101" s="80"/>
      <c r="C101" s="77"/>
      <c r="D101" s="76"/>
      <c r="E101" s="68"/>
    </row>
    <row r="102">
      <c r="B102" s="79"/>
      <c r="C102" s="75"/>
      <c r="D102" s="76"/>
      <c r="E102" s="68"/>
    </row>
    <row r="103">
      <c r="B103" s="80"/>
      <c r="C103" s="77"/>
      <c r="D103" s="76"/>
      <c r="E103" s="68"/>
    </row>
    <row r="104">
      <c r="B104" s="79"/>
      <c r="C104" s="75"/>
      <c r="D104" s="76"/>
      <c r="E104" s="68"/>
    </row>
    <row r="105">
      <c r="B105" s="80"/>
      <c r="C105" s="77"/>
      <c r="D105" s="76"/>
      <c r="E105" s="68"/>
    </row>
    <row r="106">
      <c r="B106" s="79"/>
      <c r="C106" s="75"/>
      <c r="D106" s="76"/>
      <c r="E106" s="68"/>
    </row>
    <row r="107">
      <c r="B107" s="80"/>
      <c r="C107" s="77"/>
      <c r="D107" s="76"/>
      <c r="E107" s="68"/>
    </row>
    <row r="108">
      <c r="B108" s="79"/>
      <c r="C108" s="75"/>
      <c r="D108" s="76"/>
      <c r="E108" s="68"/>
    </row>
    <row r="109">
      <c r="B109" s="80"/>
      <c r="C109" s="77"/>
      <c r="D109" s="76"/>
      <c r="E109" s="68"/>
    </row>
    <row r="110">
      <c r="B110" s="79"/>
      <c r="C110" s="75"/>
      <c r="D110" s="76"/>
      <c r="E110" s="68"/>
    </row>
    <row r="111">
      <c r="B111" s="80"/>
      <c r="C111" s="77"/>
      <c r="D111" s="76"/>
      <c r="E111" s="68"/>
    </row>
    <row r="112">
      <c r="B112" s="79"/>
      <c r="C112" s="75"/>
      <c r="D112" s="76"/>
      <c r="E112" s="68"/>
    </row>
    <row r="113">
      <c r="B113" s="80"/>
      <c r="C113" s="77"/>
      <c r="D113" s="76"/>
      <c r="E113" s="68"/>
    </row>
    <row r="114">
      <c r="B114" s="79"/>
      <c r="C114" s="75"/>
      <c r="D114" s="76"/>
      <c r="E114" s="68"/>
    </row>
    <row r="115">
      <c r="B115" s="80"/>
      <c r="C115" s="77"/>
      <c r="D115" s="76"/>
      <c r="E115" s="68"/>
    </row>
    <row r="116">
      <c r="B116" s="79"/>
      <c r="C116" s="75"/>
      <c r="D116" s="76"/>
      <c r="E116" s="68"/>
    </row>
    <row r="117">
      <c r="B117" s="80"/>
      <c r="C117" s="77"/>
      <c r="D117" s="76"/>
      <c r="E117" s="68"/>
    </row>
    <row r="118">
      <c r="B118" s="79"/>
      <c r="C118" s="75"/>
      <c r="D118" s="76"/>
      <c r="E118" s="68"/>
    </row>
    <row r="119">
      <c r="B119" s="80"/>
      <c r="C119" s="77"/>
      <c r="D119" s="76"/>
      <c r="E119" s="68"/>
    </row>
    <row r="120">
      <c r="B120" s="79"/>
      <c r="C120" s="75"/>
      <c r="D120" s="76"/>
      <c r="E120" s="68"/>
    </row>
    <row r="121">
      <c r="B121" s="80"/>
      <c r="C121" s="77"/>
      <c r="D121" s="76"/>
      <c r="E121" s="68"/>
    </row>
    <row r="122">
      <c r="B122" s="79"/>
      <c r="C122" s="75"/>
      <c r="D122" s="76"/>
      <c r="E122" s="68"/>
    </row>
    <row r="123">
      <c r="B123" s="80"/>
      <c r="C123" s="77"/>
      <c r="D123" s="76"/>
      <c r="E123" s="68"/>
    </row>
    <row r="124">
      <c r="B124" s="79"/>
      <c r="C124" s="75"/>
      <c r="D124" s="76"/>
      <c r="E124" s="68"/>
    </row>
    <row r="125">
      <c r="B125" s="80"/>
      <c r="C125" s="77"/>
      <c r="D125" s="76"/>
      <c r="E125" s="68"/>
    </row>
    <row r="126">
      <c r="B126" s="79"/>
      <c r="C126" s="75"/>
      <c r="D126" s="76"/>
      <c r="E126" s="68"/>
    </row>
    <row r="127">
      <c r="B127" s="80"/>
      <c r="C127" s="77"/>
      <c r="D127" s="76"/>
      <c r="E127" s="68"/>
    </row>
    <row r="128">
      <c r="B128" s="79"/>
      <c r="C128" s="75"/>
      <c r="D128" s="76"/>
      <c r="E128" s="68"/>
    </row>
    <row r="129">
      <c r="B129" s="80"/>
      <c r="C129" s="77"/>
      <c r="D129" s="76"/>
      <c r="E129" s="68"/>
    </row>
    <row r="130">
      <c r="B130" s="79"/>
      <c r="C130" s="75"/>
      <c r="D130" s="76"/>
      <c r="E130" s="68"/>
    </row>
    <row r="131">
      <c r="B131" s="80"/>
      <c r="C131" s="77"/>
      <c r="D131" s="76"/>
      <c r="E131" s="68"/>
    </row>
    <row r="132">
      <c r="B132" s="79"/>
      <c r="C132" s="75"/>
      <c r="D132" s="76"/>
      <c r="E132" s="68"/>
    </row>
    <row r="133">
      <c r="B133" s="80"/>
      <c r="C133" s="77"/>
      <c r="D133" s="76"/>
      <c r="E133" s="68"/>
    </row>
    <row r="134">
      <c r="B134" s="79"/>
      <c r="C134" s="75"/>
      <c r="D134" s="76"/>
      <c r="E134" s="68"/>
    </row>
    <row r="135">
      <c r="B135" s="80"/>
      <c r="C135" s="77"/>
      <c r="D135" s="76"/>
      <c r="E135" s="68"/>
    </row>
    <row r="136">
      <c r="B136" s="79"/>
      <c r="C136" s="75"/>
      <c r="D136" s="76"/>
      <c r="E136" s="68"/>
    </row>
    <row r="137">
      <c r="B137" s="80"/>
      <c r="C137" s="77"/>
      <c r="D137" s="76"/>
      <c r="E137" s="68"/>
    </row>
    <row r="138">
      <c r="B138" s="79"/>
      <c r="C138" s="75"/>
      <c r="D138" s="76"/>
      <c r="E138" s="68"/>
    </row>
    <row r="139">
      <c r="B139" s="80"/>
      <c r="C139" s="77"/>
      <c r="D139" s="76"/>
      <c r="E139" s="68"/>
    </row>
    <row r="140">
      <c r="B140" s="79"/>
      <c r="C140" s="75"/>
      <c r="D140" s="76"/>
      <c r="E140" s="68"/>
    </row>
    <row r="141">
      <c r="B141" s="80"/>
      <c r="C141" s="77"/>
      <c r="D141" s="76"/>
      <c r="E141" s="68"/>
    </row>
    <row r="142">
      <c r="B142" s="79"/>
      <c r="C142" s="75"/>
      <c r="D142" s="76"/>
      <c r="E142" s="68"/>
    </row>
    <row r="143">
      <c r="B143" s="80"/>
      <c r="C143" s="77"/>
      <c r="D143" s="76"/>
      <c r="E143" s="68"/>
    </row>
    <row r="144">
      <c r="B144" s="79"/>
      <c r="C144" s="75"/>
      <c r="D144" s="76"/>
      <c r="E144" s="68"/>
    </row>
    <row r="145">
      <c r="B145" s="80"/>
      <c r="C145" s="77"/>
      <c r="D145" s="76"/>
      <c r="E145" s="68"/>
    </row>
    <row r="146">
      <c r="B146" s="79"/>
      <c r="C146" s="75"/>
      <c r="D146" s="76"/>
      <c r="E146" s="68"/>
    </row>
    <row r="147">
      <c r="B147" s="80"/>
      <c r="C147" s="77"/>
      <c r="D147" s="76"/>
      <c r="E147" s="68"/>
    </row>
    <row r="148">
      <c r="B148" s="79"/>
      <c r="C148" s="75"/>
      <c r="D148" s="76"/>
      <c r="E148" s="68"/>
    </row>
    <row r="149">
      <c r="B149" s="80"/>
      <c r="C149" s="77"/>
      <c r="D149" s="76"/>
      <c r="E149" s="68"/>
    </row>
    <row r="150">
      <c r="B150" s="79"/>
      <c r="C150" s="75"/>
      <c r="D150" s="76"/>
      <c r="E150" s="68"/>
    </row>
    <row r="151">
      <c r="B151" s="80"/>
      <c r="C151" s="77"/>
      <c r="D151" s="76"/>
      <c r="E151" s="68"/>
    </row>
    <row r="152">
      <c r="B152" s="79"/>
      <c r="C152" s="75"/>
      <c r="D152" s="76"/>
      <c r="E152" s="68"/>
    </row>
    <row r="153">
      <c r="B153" s="80"/>
      <c r="C153" s="77"/>
      <c r="D153" s="76"/>
      <c r="E153" s="68"/>
    </row>
    <row r="154">
      <c r="B154" s="79"/>
      <c r="C154" s="75"/>
      <c r="D154" s="76"/>
      <c r="E154" s="68"/>
    </row>
    <row r="155">
      <c r="B155" s="80"/>
      <c r="C155" s="77"/>
      <c r="D155" s="76"/>
      <c r="E155" s="68"/>
    </row>
    <row r="156">
      <c r="B156" s="79"/>
      <c r="C156" s="75"/>
      <c r="D156" s="76"/>
      <c r="E156" s="68"/>
    </row>
    <row r="157">
      <c r="B157" s="80"/>
      <c r="C157" s="77"/>
      <c r="D157" s="76"/>
      <c r="E157" s="68"/>
    </row>
    <row r="158">
      <c r="B158" s="79"/>
      <c r="C158" s="75"/>
      <c r="D158" s="76"/>
      <c r="E158" s="68"/>
    </row>
    <row r="159">
      <c r="B159" s="80"/>
      <c r="C159" s="77"/>
      <c r="D159" s="76"/>
      <c r="E159" s="68"/>
    </row>
    <row r="160">
      <c r="B160" s="79"/>
      <c r="C160" s="75"/>
      <c r="D160" s="76"/>
      <c r="E160" s="68"/>
    </row>
    <row r="161">
      <c r="B161" s="80"/>
      <c r="C161" s="77"/>
      <c r="D161" s="76"/>
      <c r="E161" s="68"/>
    </row>
    <row r="162">
      <c r="B162" s="79"/>
      <c r="C162" s="75"/>
      <c r="D162" s="76"/>
      <c r="E162" s="68"/>
    </row>
    <row r="163">
      <c r="B163" s="80"/>
      <c r="C163" s="77"/>
      <c r="D163" s="76"/>
      <c r="E163" s="68"/>
    </row>
    <row r="164">
      <c r="B164" s="79"/>
      <c r="C164" s="75"/>
      <c r="D164" s="76"/>
      <c r="E164" s="68"/>
    </row>
    <row r="165">
      <c r="B165" s="80"/>
      <c r="C165" s="77"/>
      <c r="D165" s="76"/>
      <c r="E165" s="68"/>
    </row>
    <row r="166">
      <c r="B166" s="79"/>
      <c r="C166" s="75"/>
      <c r="D166" s="76"/>
      <c r="E166" s="68"/>
    </row>
    <row r="167">
      <c r="B167" s="80"/>
      <c r="C167" s="77"/>
      <c r="D167" s="76"/>
      <c r="E167" s="68"/>
    </row>
    <row r="168">
      <c r="B168" s="79"/>
      <c r="C168" s="75"/>
      <c r="D168" s="76"/>
      <c r="E168" s="68"/>
    </row>
    <row r="169">
      <c r="B169" s="80"/>
      <c r="C169" s="77"/>
      <c r="D169" s="76"/>
      <c r="E169" s="68"/>
    </row>
    <row r="170">
      <c r="B170" s="79"/>
      <c r="C170" s="75"/>
      <c r="D170" s="76"/>
      <c r="E170" s="68"/>
    </row>
    <row r="171">
      <c r="B171" s="80"/>
      <c r="C171" s="77"/>
      <c r="D171" s="76"/>
      <c r="E171" s="68"/>
    </row>
    <row r="172">
      <c r="B172" s="79"/>
      <c r="C172" s="75"/>
      <c r="D172" s="76"/>
      <c r="E172" s="68"/>
    </row>
    <row r="173">
      <c r="B173" s="80"/>
      <c r="C173" s="77"/>
      <c r="D173" s="76"/>
      <c r="E173" s="68"/>
    </row>
    <row r="174">
      <c r="B174" s="79"/>
      <c r="C174" s="75"/>
      <c r="D174" s="76"/>
      <c r="E174" s="68"/>
    </row>
    <row r="175">
      <c r="B175" s="80"/>
      <c r="C175" s="77"/>
      <c r="D175" s="76"/>
      <c r="E175" s="68"/>
    </row>
    <row r="176">
      <c r="B176" s="79"/>
      <c r="C176" s="75"/>
      <c r="D176" s="76"/>
      <c r="E176" s="68"/>
    </row>
    <row r="177">
      <c r="B177" s="80"/>
      <c r="C177" s="77"/>
      <c r="D177" s="76"/>
      <c r="E177" s="68"/>
    </row>
    <row r="178">
      <c r="B178" s="79"/>
      <c r="C178" s="75"/>
      <c r="D178" s="76"/>
      <c r="E178" s="68"/>
    </row>
    <row r="179">
      <c r="B179" s="80"/>
      <c r="C179" s="77"/>
      <c r="D179" s="76"/>
      <c r="E179" s="68"/>
    </row>
    <row r="180">
      <c r="B180" s="79"/>
      <c r="C180" s="75"/>
      <c r="D180" s="76"/>
      <c r="E180" s="68"/>
    </row>
    <row r="181">
      <c r="B181" s="80"/>
      <c r="C181" s="77"/>
      <c r="D181" s="76"/>
      <c r="E181" s="68"/>
    </row>
    <row r="182">
      <c r="B182" s="79"/>
      <c r="C182" s="75"/>
      <c r="D182" s="76"/>
      <c r="E182" s="68"/>
    </row>
    <row r="183">
      <c r="B183" s="80"/>
      <c r="C183" s="77"/>
      <c r="D183" s="76"/>
      <c r="E183" s="68"/>
    </row>
    <row r="184">
      <c r="B184" s="79"/>
      <c r="C184" s="75"/>
      <c r="D184" s="76"/>
      <c r="E184" s="68"/>
    </row>
    <row r="185">
      <c r="B185" s="80"/>
      <c r="C185" s="77"/>
      <c r="D185" s="76"/>
      <c r="E185" s="68"/>
    </row>
    <row r="186">
      <c r="B186" s="79"/>
      <c r="C186" s="75"/>
      <c r="D186" s="76"/>
      <c r="E186" s="68"/>
    </row>
    <row r="187">
      <c r="B187" s="80"/>
      <c r="C187" s="77"/>
      <c r="D187" s="76"/>
      <c r="E187" s="68"/>
    </row>
    <row r="188">
      <c r="B188" s="79"/>
      <c r="C188" s="75"/>
      <c r="D188" s="76"/>
      <c r="E188" s="68"/>
    </row>
    <row r="189">
      <c r="B189" s="80"/>
      <c r="C189" s="77"/>
      <c r="D189" s="76"/>
      <c r="E189" s="68"/>
    </row>
    <row r="190">
      <c r="B190" s="79"/>
      <c r="C190" s="75"/>
      <c r="D190" s="76"/>
      <c r="E190" s="68"/>
    </row>
    <row r="191">
      <c r="B191" s="80"/>
      <c r="C191" s="77"/>
      <c r="D191" s="76"/>
      <c r="E191" s="68"/>
    </row>
    <row r="192">
      <c r="B192" s="79"/>
      <c r="C192" s="75"/>
      <c r="D192" s="76"/>
      <c r="E192" s="68"/>
    </row>
    <row r="193">
      <c r="B193" s="80"/>
      <c r="C193" s="77"/>
      <c r="D193" s="76"/>
      <c r="E193" s="68"/>
    </row>
    <row r="194">
      <c r="B194" s="79"/>
      <c r="C194" s="75"/>
      <c r="D194" s="76"/>
      <c r="E194" s="68"/>
    </row>
    <row r="195">
      <c r="B195" s="80"/>
      <c r="C195" s="77"/>
      <c r="D195" s="76"/>
      <c r="E195" s="68"/>
    </row>
    <row r="196">
      <c r="B196" s="79"/>
      <c r="C196" s="75"/>
      <c r="D196" s="76"/>
      <c r="E196" s="68"/>
    </row>
    <row r="197">
      <c r="B197" s="80"/>
      <c r="C197" s="77"/>
      <c r="D197" s="76"/>
      <c r="E197" s="68"/>
    </row>
    <row r="198">
      <c r="B198" s="79"/>
      <c r="C198" s="75"/>
      <c r="D198" s="76"/>
      <c r="E198" s="68"/>
    </row>
    <row r="199">
      <c r="B199" s="80"/>
      <c r="C199" s="77"/>
      <c r="D199" s="76"/>
      <c r="E199" s="68"/>
    </row>
    <row r="200">
      <c r="B200" s="79"/>
      <c r="C200" s="75"/>
      <c r="D200" s="76"/>
      <c r="E200" s="68"/>
    </row>
    <row r="201">
      <c r="B201" s="80"/>
      <c r="C201" s="77"/>
      <c r="D201" s="76"/>
      <c r="E201" s="68"/>
    </row>
    <row r="202">
      <c r="B202" s="79"/>
      <c r="C202" s="75"/>
      <c r="D202" s="76"/>
      <c r="E202" s="68"/>
    </row>
    <row r="203">
      <c r="B203" s="80"/>
      <c r="C203" s="77"/>
      <c r="D203" s="76"/>
      <c r="E203" s="68"/>
    </row>
    <row r="204">
      <c r="B204" s="79"/>
      <c r="C204" s="75"/>
      <c r="D204" s="76"/>
      <c r="E204" s="68"/>
    </row>
    <row r="205">
      <c r="B205" s="80"/>
      <c r="C205" s="77"/>
      <c r="D205" s="76"/>
      <c r="E205" s="68"/>
    </row>
    <row r="206">
      <c r="B206" s="79"/>
      <c r="C206" s="75"/>
      <c r="D206" s="76"/>
      <c r="E206" s="68"/>
    </row>
    <row r="207">
      <c r="B207" s="80"/>
      <c r="C207" s="77"/>
      <c r="D207" s="76"/>
      <c r="E207" s="68"/>
    </row>
    <row r="208">
      <c r="B208" s="79"/>
      <c r="C208" s="75"/>
      <c r="D208" s="76"/>
      <c r="E208" s="68"/>
    </row>
    <row r="209">
      <c r="B209" s="80"/>
      <c r="C209" s="77"/>
      <c r="D209" s="76"/>
      <c r="E209" s="68"/>
    </row>
    <row r="210">
      <c r="B210" s="79"/>
      <c r="C210" s="75"/>
      <c r="D210" s="76"/>
      <c r="E210" s="68"/>
    </row>
    <row r="211">
      <c r="B211" s="80"/>
      <c r="C211" s="77"/>
      <c r="D211" s="76"/>
      <c r="E211" s="68"/>
    </row>
    <row r="212">
      <c r="B212" s="79"/>
      <c r="C212" s="75"/>
      <c r="D212" s="76"/>
      <c r="E212" s="68"/>
    </row>
    <row r="213">
      <c r="B213" s="80"/>
      <c r="C213" s="77"/>
      <c r="D213" s="76"/>
      <c r="E213" s="68"/>
    </row>
    <row r="214">
      <c r="B214" s="79"/>
      <c r="C214" s="75"/>
      <c r="D214" s="76"/>
      <c r="E214" s="68"/>
    </row>
    <row r="215">
      <c r="B215" s="80"/>
      <c r="C215" s="77"/>
      <c r="D215" s="76"/>
      <c r="E215" s="68"/>
    </row>
    <row r="216">
      <c r="B216" s="79"/>
      <c r="C216" s="75"/>
      <c r="D216" s="76"/>
      <c r="E216" s="68"/>
    </row>
    <row r="217">
      <c r="B217" s="80"/>
      <c r="C217" s="77"/>
      <c r="D217" s="76"/>
      <c r="E217" s="68"/>
    </row>
    <row r="218">
      <c r="B218" s="79"/>
      <c r="C218" s="75"/>
      <c r="D218" s="76"/>
      <c r="E218" s="68"/>
    </row>
    <row r="219">
      <c r="B219" s="80"/>
      <c r="C219" s="77"/>
      <c r="D219" s="76"/>
      <c r="E219" s="68"/>
    </row>
    <row r="220">
      <c r="B220" s="79"/>
      <c r="C220" s="75"/>
      <c r="D220" s="76"/>
      <c r="E220" s="68"/>
    </row>
    <row r="221">
      <c r="B221" s="80"/>
      <c r="C221" s="77"/>
      <c r="D221" s="76"/>
      <c r="E221" s="68"/>
    </row>
    <row r="222">
      <c r="B222" s="79"/>
      <c r="C222" s="75"/>
      <c r="D222" s="76"/>
      <c r="E222" s="68"/>
    </row>
    <row r="223">
      <c r="B223" s="80"/>
      <c r="C223" s="77"/>
      <c r="D223" s="76"/>
      <c r="E223" s="68"/>
    </row>
    <row r="224">
      <c r="B224" s="79"/>
      <c r="C224" s="75"/>
      <c r="D224" s="76"/>
      <c r="E224" s="68"/>
    </row>
    <row r="225">
      <c r="B225" s="80"/>
      <c r="C225" s="77"/>
      <c r="D225" s="76"/>
      <c r="E225" s="68"/>
    </row>
    <row r="226">
      <c r="B226" s="79"/>
      <c r="C226" s="75"/>
      <c r="D226" s="76"/>
      <c r="E226" s="68"/>
    </row>
    <row r="227">
      <c r="B227" s="80"/>
      <c r="C227" s="77"/>
      <c r="D227" s="76"/>
      <c r="E227" s="68"/>
    </row>
    <row r="228">
      <c r="B228" s="79"/>
      <c r="C228" s="75"/>
      <c r="D228" s="76"/>
      <c r="E228" s="68"/>
    </row>
    <row r="229">
      <c r="B229" s="80"/>
      <c r="C229" s="77"/>
      <c r="D229" s="76"/>
      <c r="E229" s="68"/>
    </row>
    <row r="230">
      <c r="B230" s="79"/>
      <c r="C230" s="75"/>
      <c r="D230" s="76"/>
      <c r="E230" s="68"/>
    </row>
    <row r="231">
      <c r="B231" s="80"/>
      <c r="C231" s="77"/>
      <c r="D231" s="76"/>
      <c r="E231" s="68"/>
    </row>
    <row r="232">
      <c r="B232" s="79"/>
      <c r="C232" s="75"/>
      <c r="D232" s="76"/>
      <c r="E232" s="68"/>
    </row>
    <row r="233">
      <c r="B233" s="80"/>
      <c r="C233" s="77"/>
      <c r="D233" s="76"/>
      <c r="E233" s="68"/>
    </row>
    <row r="234">
      <c r="B234" s="79"/>
      <c r="C234" s="75"/>
      <c r="D234" s="76"/>
      <c r="E234" s="68"/>
    </row>
    <row r="235">
      <c r="B235" s="80"/>
      <c r="C235" s="77"/>
      <c r="D235" s="76"/>
      <c r="E235" s="68"/>
    </row>
    <row r="236">
      <c r="B236" s="79"/>
      <c r="C236" s="75"/>
      <c r="D236" s="76"/>
      <c r="E236" s="68"/>
    </row>
    <row r="237">
      <c r="B237" s="80"/>
      <c r="C237" s="77"/>
      <c r="D237" s="76"/>
      <c r="E237" s="68"/>
    </row>
    <row r="238">
      <c r="B238" s="79"/>
      <c r="C238" s="75"/>
      <c r="D238" s="76"/>
      <c r="E238" s="68"/>
    </row>
    <row r="239">
      <c r="B239" s="80"/>
      <c r="C239" s="77"/>
      <c r="D239" s="76"/>
      <c r="E239" s="68"/>
    </row>
    <row r="240">
      <c r="B240" s="79"/>
      <c r="C240" s="75"/>
      <c r="D240" s="76"/>
      <c r="E240" s="68"/>
    </row>
    <row r="241">
      <c r="B241" s="80"/>
      <c r="C241" s="77"/>
      <c r="D241" s="76"/>
      <c r="E241" s="68"/>
    </row>
    <row r="242">
      <c r="B242" s="79"/>
      <c r="C242" s="75"/>
      <c r="D242" s="76"/>
      <c r="E242" s="68"/>
    </row>
    <row r="243">
      <c r="B243" s="80"/>
      <c r="C243" s="77"/>
      <c r="D243" s="76"/>
      <c r="E243" s="68"/>
    </row>
    <row r="244">
      <c r="B244" s="79"/>
      <c r="C244" s="75"/>
      <c r="D244" s="76"/>
      <c r="E244" s="68"/>
    </row>
    <row r="245">
      <c r="B245" s="80"/>
      <c r="C245" s="77"/>
      <c r="D245" s="76"/>
      <c r="E245" s="68"/>
    </row>
    <row r="246">
      <c r="B246" s="79"/>
      <c r="C246" s="75"/>
      <c r="D246" s="76"/>
      <c r="E246" s="68"/>
    </row>
    <row r="247">
      <c r="B247" s="80"/>
      <c r="C247" s="77"/>
      <c r="D247" s="76"/>
      <c r="E247" s="68"/>
    </row>
    <row r="248">
      <c r="B248" s="79"/>
      <c r="C248" s="75"/>
      <c r="D248" s="76"/>
      <c r="E248" s="68"/>
    </row>
    <row r="249">
      <c r="B249" s="80"/>
      <c r="C249" s="77"/>
      <c r="D249" s="76"/>
      <c r="E249" s="68"/>
    </row>
    <row r="250">
      <c r="B250" s="79"/>
      <c r="C250" s="75"/>
      <c r="D250" s="76"/>
      <c r="E250" s="68"/>
    </row>
    <row r="251">
      <c r="B251" s="80"/>
      <c r="C251" s="77"/>
      <c r="D251" s="76"/>
      <c r="E251" s="68"/>
    </row>
    <row r="252">
      <c r="B252" s="79"/>
      <c r="C252" s="75"/>
      <c r="D252" s="76"/>
      <c r="E252" s="68"/>
    </row>
    <row r="253">
      <c r="B253" s="80"/>
      <c r="C253" s="77"/>
      <c r="D253" s="76"/>
      <c r="E253" s="68"/>
    </row>
    <row r="254">
      <c r="B254" s="79"/>
      <c r="C254" s="75"/>
      <c r="D254" s="76"/>
      <c r="E254" s="68"/>
    </row>
    <row r="255">
      <c r="B255" s="80"/>
      <c r="C255" s="77"/>
      <c r="D255" s="76"/>
      <c r="E255" s="68"/>
    </row>
    <row r="256">
      <c r="B256" s="79"/>
      <c r="C256" s="75"/>
      <c r="D256" s="76"/>
      <c r="E256" s="68"/>
    </row>
    <row r="257">
      <c r="B257" s="80"/>
      <c r="C257" s="77"/>
      <c r="D257" s="76"/>
      <c r="E257" s="68"/>
    </row>
    <row r="258">
      <c r="B258" s="79"/>
      <c r="C258" s="75"/>
      <c r="D258" s="76"/>
      <c r="E258" s="68"/>
    </row>
    <row r="259">
      <c r="B259" s="80"/>
      <c r="C259" s="77"/>
      <c r="D259" s="76"/>
      <c r="E259" s="68"/>
    </row>
    <row r="260">
      <c r="B260" s="79"/>
      <c r="C260" s="75"/>
      <c r="D260" s="76"/>
      <c r="E260" s="68"/>
    </row>
    <row r="261">
      <c r="B261" s="80"/>
      <c r="C261" s="77"/>
      <c r="D261" s="76"/>
      <c r="E261" s="68"/>
    </row>
    <row r="262">
      <c r="B262" s="79"/>
      <c r="C262" s="75"/>
      <c r="D262" s="76"/>
      <c r="E262" s="68"/>
    </row>
    <row r="263">
      <c r="B263" s="80"/>
      <c r="C263" s="77"/>
      <c r="D263" s="76"/>
      <c r="E263" s="68"/>
    </row>
    <row r="264">
      <c r="B264" s="79"/>
      <c r="C264" s="75"/>
      <c r="D264" s="76"/>
      <c r="E264" s="68"/>
    </row>
    <row r="265">
      <c r="B265" s="80"/>
      <c r="C265" s="77"/>
      <c r="D265" s="76"/>
      <c r="E265" s="68"/>
    </row>
    <row r="266">
      <c r="B266" s="79"/>
      <c r="C266" s="75"/>
      <c r="D266" s="76"/>
      <c r="E266" s="68"/>
    </row>
    <row r="267">
      <c r="B267" s="80"/>
      <c r="C267" s="77"/>
      <c r="D267" s="76"/>
      <c r="E267" s="68"/>
    </row>
    <row r="268">
      <c r="B268" s="79"/>
      <c r="C268" s="75"/>
      <c r="D268" s="76"/>
      <c r="E268" s="68"/>
    </row>
    <row r="269">
      <c r="B269" s="80"/>
      <c r="C269" s="77"/>
      <c r="D269" s="76"/>
      <c r="E269" s="68"/>
    </row>
    <row r="270">
      <c r="B270" s="79"/>
      <c r="C270" s="75"/>
      <c r="D270" s="76"/>
      <c r="E270" s="68"/>
    </row>
    <row r="271">
      <c r="B271" s="80"/>
      <c r="C271" s="77"/>
      <c r="D271" s="76"/>
      <c r="E271" s="68"/>
    </row>
    <row r="272">
      <c r="B272" s="79"/>
      <c r="C272" s="75"/>
      <c r="D272" s="76"/>
      <c r="E272" s="68"/>
    </row>
    <row r="273">
      <c r="B273" s="80"/>
      <c r="C273" s="77"/>
      <c r="D273" s="76"/>
      <c r="E273" s="68"/>
    </row>
    <row r="274">
      <c r="B274" s="79"/>
      <c r="C274" s="75"/>
      <c r="D274" s="76"/>
      <c r="E274" s="68"/>
    </row>
    <row r="275">
      <c r="B275" s="80"/>
      <c r="C275" s="77"/>
      <c r="D275" s="76"/>
      <c r="E275" s="68"/>
    </row>
    <row r="276">
      <c r="B276" s="79"/>
      <c r="C276" s="75"/>
      <c r="D276" s="76"/>
      <c r="E276" s="68"/>
    </row>
    <row r="277">
      <c r="B277" s="80"/>
      <c r="C277" s="77"/>
      <c r="D277" s="76"/>
      <c r="E277" s="68"/>
    </row>
    <row r="278">
      <c r="B278" s="79"/>
      <c r="C278" s="75"/>
      <c r="D278" s="76"/>
      <c r="E278" s="68"/>
    </row>
    <row r="279">
      <c r="B279" s="80"/>
      <c r="C279" s="77"/>
      <c r="D279" s="76"/>
      <c r="E279" s="68"/>
    </row>
    <row r="280">
      <c r="B280" s="79"/>
      <c r="C280" s="75"/>
      <c r="D280" s="76"/>
      <c r="E280" s="68"/>
    </row>
    <row r="281">
      <c r="B281" s="80"/>
      <c r="C281" s="77"/>
      <c r="D281" s="76"/>
      <c r="E281" s="68"/>
    </row>
    <row r="282">
      <c r="B282" s="79"/>
      <c r="C282" s="75"/>
      <c r="D282" s="76"/>
      <c r="E282" s="68"/>
    </row>
    <row r="283">
      <c r="B283" s="80"/>
      <c r="C283" s="77"/>
      <c r="D283" s="76"/>
      <c r="E283" s="68"/>
    </row>
    <row r="284">
      <c r="B284" s="79"/>
      <c r="C284" s="75"/>
      <c r="D284" s="76"/>
      <c r="E284" s="68"/>
    </row>
    <row r="285">
      <c r="B285" s="80"/>
      <c r="C285" s="77"/>
      <c r="D285" s="76"/>
      <c r="E285" s="68"/>
    </row>
    <row r="286">
      <c r="B286" s="79"/>
      <c r="C286" s="75"/>
      <c r="D286" s="76"/>
      <c r="E286" s="68"/>
    </row>
    <row r="287">
      <c r="B287" s="80"/>
      <c r="C287" s="77"/>
      <c r="D287" s="76"/>
      <c r="E287" s="68"/>
    </row>
    <row r="288">
      <c r="B288" s="79"/>
      <c r="C288" s="75"/>
      <c r="D288" s="76"/>
      <c r="E288" s="68"/>
    </row>
    <row r="289">
      <c r="B289" s="80"/>
      <c r="C289" s="77"/>
      <c r="D289" s="76"/>
      <c r="E289" s="68"/>
    </row>
    <row r="290">
      <c r="B290" s="79"/>
      <c r="C290" s="75"/>
      <c r="D290" s="76"/>
      <c r="E290" s="68"/>
    </row>
    <row r="291">
      <c r="B291" s="80"/>
      <c r="C291" s="77"/>
      <c r="D291" s="76"/>
      <c r="E291" s="68"/>
    </row>
    <row r="292">
      <c r="B292" s="79"/>
      <c r="C292" s="75"/>
      <c r="D292" s="76"/>
      <c r="E292" s="68"/>
    </row>
    <row r="293">
      <c r="B293" s="80"/>
      <c r="C293" s="77"/>
      <c r="D293" s="76"/>
      <c r="E293" s="68"/>
    </row>
    <row r="294">
      <c r="B294" s="79"/>
      <c r="C294" s="75"/>
      <c r="D294" s="76"/>
      <c r="E294" s="68"/>
    </row>
    <row r="295">
      <c r="B295" s="80"/>
      <c r="C295" s="77"/>
      <c r="D295" s="76"/>
      <c r="E295" s="68"/>
    </row>
    <row r="296">
      <c r="B296" s="79"/>
      <c r="C296" s="75"/>
      <c r="D296" s="76"/>
      <c r="E296" s="68"/>
    </row>
    <row r="297">
      <c r="B297" s="80"/>
      <c r="C297" s="77"/>
      <c r="D297" s="76"/>
      <c r="E297" s="68"/>
    </row>
    <row r="298">
      <c r="B298" s="79"/>
      <c r="C298" s="75"/>
      <c r="D298" s="76"/>
      <c r="E298" s="68"/>
    </row>
    <row r="299">
      <c r="B299" s="80"/>
      <c r="C299" s="77"/>
      <c r="D299" s="76"/>
      <c r="E299" s="68"/>
    </row>
    <row r="300">
      <c r="B300" s="79"/>
      <c r="C300" s="75"/>
      <c r="D300" s="76"/>
      <c r="E300" s="68"/>
    </row>
    <row r="301">
      <c r="B301" s="80"/>
      <c r="C301" s="77"/>
      <c r="D301" s="76"/>
      <c r="E301" s="68"/>
    </row>
    <row r="302">
      <c r="B302" s="79"/>
      <c r="C302" s="75"/>
      <c r="D302" s="76"/>
      <c r="E302" s="68"/>
    </row>
    <row r="303">
      <c r="B303" s="80"/>
      <c r="C303" s="77"/>
      <c r="D303" s="76"/>
      <c r="E303" s="68"/>
    </row>
    <row r="304">
      <c r="B304" s="79"/>
      <c r="C304" s="75"/>
      <c r="D304" s="76"/>
      <c r="E304" s="68"/>
    </row>
    <row r="305">
      <c r="B305" s="80"/>
      <c r="C305" s="77"/>
      <c r="D305" s="76"/>
      <c r="E305" s="68"/>
    </row>
    <row r="306">
      <c r="B306" s="79"/>
      <c r="C306" s="75"/>
      <c r="D306" s="76"/>
      <c r="E306" s="68"/>
    </row>
    <row r="307">
      <c r="B307" s="80"/>
      <c r="C307" s="77"/>
      <c r="D307" s="76"/>
      <c r="E307" s="68"/>
    </row>
    <row r="308">
      <c r="B308" s="79"/>
      <c r="C308" s="75"/>
      <c r="D308" s="76"/>
      <c r="E308" s="68"/>
    </row>
    <row r="309">
      <c r="B309" s="80"/>
      <c r="C309" s="77"/>
      <c r="D309" s="76"/>
      <c r="E309" s="68"/>
    </row>
    <row r="310">
      <c r="B310" s="79"/>
      <c r="C310" s="75"/>
      <c r="D310" s="76"/>
      <c r="E310" s="68"/>
    </row>
    <row r="311">
      <c r="B311" s="80"/>
      <c r="C311" s="77"/>
      <c r="D311" s="76"/>
      <c r="E311" s="68"/>
    </row>
    <row r="312">
      <c r="B312" s="79"/>
      <c r="C312" s="75"/>
      <c r="D312" s="76"/>
      <c r="E312" s="68"/>
    </row>
    <row r="313">
      <c r="B313" s="80"/>
      <c r="C313" s="77"/>
      <c r="D313" s="76"/>
      <c r="E313" s="68"/>
    </row>
    <row r="314">
      <c r="B314" s="79"/>
      <c r="C314" s="75"/>
      <c r="D314" s="76"/>
      <c r="E314" s="68"/>
    </row>
    <row r="315">
      <c r="B315" s="80"/>
      <c r="C315" s="77"/>
      <c r="D315" s="76"/>
      <c r="E315" s="68"/>
    </row>
    <row r="316">
      <c r="B316" s="79"/>
      <c r="C316" s="75"/>
      <c r="D316" s="76"/>
      <c r="E316" s="68"/>
    </row>
    <row r="317">
      <c r="B317" s="80"/>
      <c r="C317" s="77"/>
      <c r="D317" s="76"/>
      <c r="E317" s="68"/>
    </row>
    <row r="318">
      <c r="B318" s="79"/>
      <c r="C318" s="75"/>
      <c r="D318" s="76"/>
      <c r="E318" s="68"/>
    </row>
    <row r="319">
      <c r="B319" s="80"/>
      <c r="C319" s="77"/>
      <c r="D319" s="76"/>
      <c r="E319" s="68"/>
    </row>
    <row r="320">
      <c r="B320" s="79"/>
      <c r="C320" s="75"/>
      <c r="D320" s="76"/>
      <c r="E320" s="68"/>
    </row>
    <row r="321">
      <c r="B321" s="80"/>
      <c r="C321" s="77"/>
      <c r="D321" s="76"/>
      <c r="E321" s="68"/>
    </row>
    <row r="322">
      <c r="B322" s="79"/>
      <c r="C322" s="75"/>
      <c r="D322" s="76"/>
      <c r="E322" s="68"/>
    </row>
    <row r="323">
      <c r="B323" s="80"/>
      <c r="C323" s="77"/>
      <c r="D323" s="76"/>
      <c r="E323" s="68"/>
    </row>
    <row r="324">
      <c r="B324" s="79"/>
      <c r="C324" s="75"/>
      <c r="D324" s="76"/>
      <c r="E324" s="68"/>
    </row>
    <row r="325">
      <c r="B325" s="80"/>
      <c r="C325" s="77"/>
      <c r="D325" s="76"/>
      <c r="E325" s="68"/>
    </row>
    <row r="326">
      <c r="B326" s="79"/>
      <c r="C326" s="75"/>
      <c r="D326" s="76"/>
      <c r="E326" s="68"/>
    </row>
    <row r="327">
      <c r="B327" s="80"/>
      <c r="C327" s="77"/>
      <c r="D327" s="76"/>
      <c r="E327" s="68"/>
    </row>
    <row r="328">
      <c r="B328" s="79"/>
      <c r="C328" s="75"/>
      <c r="D328" s="76"/>
      <c r="E328" s="68"/>
    </row>
    <row r="329">
      <c r="B329" s="80"/>
      <c r="C329" s="77"/>
      <c r="D329" s="76"/>
      <c r="E329" s="68"/>
    </row>
    <row r="330">
      <c r="B330" s="79"/>
      <c r="C330" s="75"/>
      <c r="D330" s="76"/>
      <c r="E330" s="68"/>
    </row>
    <row r="331">
      <c r="B331" s="80"/>
      <c r="C331" s="77"/>
      <c r="D331" s="76"/>
      <c r="E331" s="68"/>
    </row>
    <row r="332">
      <c r="B332" s="79"/>
      <c r="C332" s="75"/>
      <c r="D332" s="76"/>
      <c r="E332" s="68"/>
    </row>
    <row r="333">
      <c r="B333" s="80"/>
      <c r="C333" s="77"/>
      <c r="D333" s="76"/>
      <c r="E333" s="68"/>
    </row>
    <row r="334">
      <c r="B334" s="79"/>
      <c r="C334" s="75"/>
      <c r="D334" s="76"/>
      <c r="E334" s="68"/>
    </row>
    <row r="335">
      <c r="B335" s="80"/>
      <c r="C335" s="77"/>
      <c r="D335" s="76"/>
      <c r="E335" s="68"/>
    </row>
    <row r="336">
      <c r="B336" s="79"/>
      <c r="C336" s="75"/>
      <c r="D336" s="76"/>
      <c r="E336" s="68"/>
    </row>
    <row r="337">
      <c r="B337" s="80"/>
      <c r="C337" s="77"/>
      <c r="D337" s="76"/>
      <c r="E337" s="68"/>
    </row>
    <row r="338">
      <c r="B338" s="79"/>
      <c r="C338" s="75"/>
      <c r="D338" s="76"/>
      <c r="E338" s="68"/>
    </row>
    <row r="339">
      <c r="B339" s="80"/>
      <c r="C339" s="77"/>
      <c r="D339" s="76"/>
      <c r="E339" s="68"/>
    </row>
    <row r="340">
      <c r="B340" s="79"/>
      <c r="C340" s="75"/>
      <c r="D340" s="76"/>
      <c r="E340" s="68"/>
    </row>
    <row r="341">
      <c r="B341" s="80"/>
      <c r="C341" s="77"/>
      <c r="D341" s="76"/>
      <c r="E341" s="68"/>
    </row>
    <row r="342">
      <c r="B342" s="79"/>
      <c r="C342" s="75"/>
      <c r="D342" s="76"/>
      <c r="E342" s="68"/>
    </row>
    <row r="343">
      <c r="B343" s="80"/>
      <c r="C343" s="77"/>
      <c r="D343" s="76"/>
      <c r="E343" s="68"/>
    </row>
    <row r="344">
      <c r="B344" s="79"/>
      <c r="C344" s="75"/>
      <c r="D344" s="76"/>
      <c r="E344" s="68"/>
    </row>
    <row r="345">
      <c r="B345" s="80"/>
      <c r="C345" s="77"/>
      <c r="D345" s="76"/>
      <c r="E345" s="68"/>
    </row>
    <row r="346">
      <c r="B346" s="79"/>
      <c r="C346" s="75"/>
      <c r="D346" s="76"/>
      <c r="E346" s="68"/>
    </row>
    <row r="347">
      <c r="B347" s="80"/>
      <c r="C347" s="77"/>
      <c r="D347" s="76"/>
      <c r="E347" s="68"/>
    </row>
    <row r="348">
      <c r="B348" s="79"/>
      <c r="C348" s="75"/>
      <c r="D348" s="76"/>
      <c r="E348" s="68"/>
    </row>
    <row r="349">
      <c r="B349" s="80"/>
      <c r="C349" s="77"/>
      <c r="D349" s="76"/>
      <c r="E349" s="68"/>
    </row>
    <row r="350">
      <c r="B350" s="79"/>
      <c r="C350" s="75"/>
      <c r="D350" s="76"/>
      <c r="E350" s="68"/>
    </row>
    <row r="351">
      <c r="B351" s="80"/>
      <c r="C351" s="77"/>
      <c r="D351" s="76"/>
      <c r="E351" s="68"/>
    </row>
    <row r="352">
      <c r="B352" s="79"/>
      <c r="C352" s="75"/>
      <c r="D352" s="76"/>
      <c r="E352" s="68"/>
    </row>
    <row r="353">
      <c r="B353" s="80"/>
      <c r="C353" s="77"/>
      <c r="D353" s="76"/>
      <c r="E353" s="68"/>
    </row>
    <row r="354">
      <c r="B354" s="79"/>
      <c r="C354" s="75"/>
      <c r="D354" s="76"/>
      <c r="E354" s="68"/>
    </row>
    <row r="355">
      <c r="B355" s="80"/>
      <c r="C355" s="77"/>
      <c r="D355" s="76"/>
      <c r="E355" s="68"/>
    </row>
    <row r="356">
      <c r="B356" s="79"/>
      <c r="C356" s="75"/>
      <c r="D356" s="76"/>
      <c r="E356" s="68"/>
    </row>
    <row r="357">
      <c r="B357" s="80"/>
      <c r="C357" s="77"/>
      <c r="D357" s="76"/>
      <c r="E357" s="68"/>
    </row>
    <row r="358">
      <c r="B358" s="79"/>
      <c r="C358" s="75"/>
      <c r="D358" s="76"/>
      <c r="E358" s="68"/>
    </row>
    <row r="359">
      <c r="B359" s="80"/>
      <c r="C359" s="77"/>
      <c r="D359" s="76"/>
      <c r="E359" s="68"/>
    </row>
    <row r="360">
      <c r="B360" s="79"/>
      <c r="C360" s="75"/>
      <c r="D360" s="76"/>
      <c r="E360" s="68"/>
    </row>
    <row r="361">
      <c r="B361" s="80"/>
      <c r="C361" s="77"/>
      <c r="D361" s="76"/>
      <c r="E361" s="68"/>
    </row>
    <row r="362">
      <c r="B362" s="79"/>
      <c r="C362" s="75"/>
      <c r="D362" s="76"/>
      <c r="E362" s="68"/>
    </row>
    <row r="363">
      <c r="B363" s="80"/>
      <c r="C363" s="77"/>
      <c r="D363" s="76"/>
      <c r="E363" s="68"/>
    </row>
    <row r="364">
      <c r="B364" s="79"/>
      <c r="C364" s="75"/>
      <c r="D364" s="76"/>
      <c r="E364" s="68"/>
    </row>
    <row r="365">
      <c r="B365" s="80"/>
      <c r="C365" s="77"/>
      <c r="D365" s="76"/>
      <c r="E365" s="68"/>
    </row>
    <row r="366">
      <c r="B366" s="79"/>
      <c r="C366" s="75"/>
      <c r="D366" s="76"/>
      <c r="E366" s="68"/>
    </row>
    <row r="367">
      <c r="B367" s="80"/>
      <c r="C367" s="77"/>
      <c r="D367" s="76"/>
      <c r="E367" s="68"/>
    </row>
    <row r="368">
      <c r="B368" s="79"/>
      <c r="C368" s="75"/>
      <c r="D368" s="76"/>
      <c r="E368" s="68"/>
    </row>
    <row r="369">
      <c r="B369" s="80"/>
      <c r="C369" s="77"/>
      <c r="D369" s="76"/>
      <c r="E369" s="68"/>
    </row>
    <row r="370">
      <c r="B370" s="79"/>
      <c r="C370" s="75"/>
      <c r="D370" s="76"/>
      <c r="E370" s="68"/>
    </row>
    <row r="371">
      <c r="B371" s="80"/>
      <c r="C371" s="77"/>
      <c r="D371" s="76"/>
      <c r="E371" s="68"/>
    </row>
    <row r="372">
      <c r="B372" s="79"/>
      <c r="C372" s="75"/>
      <c r="D372" s="76"/>
      <c r="E372" s="68"/>
    </row>
    <row r="373">
      <c r="B373" s="80"/>
      <c r="C373" s="77"/>
      <c r="D373" s="76"/>
      <c r="E373" s="68"/>
    </row>
    <row r="374">
      <c r="B374" s="79"/>
      <c r="C374" s="75"/>
      <c r="D374" s="76"/>
      <c r="E374" s="68"/>
    </row>
    <row r="375">
      <c r="B375" s="80"/>
      <c r="C375" s="77"/>
      <c r="D375" s="76"/>
      <c r="E375" s="68"/>
    </row>
    <row r="376">
      <c r="B376" s="79"/>
      <c r="C376" s="75"/>
      <c r="D376" s="76"/>
      <c r="E376" s="68"/>
    </row>
    <row r="377">
      <c r="B377" s="80"/>
      <c r="C377" s="77"/>
      <c r="D377" s="76"/>
      <c r="E377" s="68"/>
    </row>
    <row r="378">
      <c r="B378" s="79"/>
      <c r="C378" s="75"/>
      <c r="D378" s="76"/>
      <c r="E378" s="68"/>
    </row>
    <row r="379">
      <c r="B379" s="80"/>
      <c r="C379" s="77"/>
      <c r="D379" s="76"/>
      <c r="E379" s="68"/>
    </row>
    <row r="380">
      <c r="B380" s="79"/>
      <c r="C380" s="75"/>
      <c r="D380" s="76"/>
      <c r="E380" s="68"/>
    </row>
    <row r="381">
      <c r="B381" s="80"/>
      <c r="C381" s="77"/>
      <c r="D381" s="76"/>
      <c r="E381" s="68"/>
    </row>
    <row r="382">
      <c r="B382" s="79"/>
      <c r="C382" s="75"/>
      <c r="D382" s="76"/>
      <c r="E382" s="68"/>
    </row>
    <row r="383">
      <c r="B383" s="80"/>
      <c r="C383" s="77"/>
      <c r="D383" s="76"/>
      <c r="E383" s="68"/>
    </row>
    <row r="384">
      <c r="B384" s="79"/>
      <c r="C384" s="75"/>
      <c r="D384" s="76"/>
      <c r="E384" s="68"/>
    </row>
    <row r="385">
      <c r="B385" s="80"/>
      <c r="C385" s="77"/>
      <c r="D385" s="76"/>
      <c r="E385" s="68"/>
    </row>
    <row r="386">
      <c r="B386" s="79"/>
      <c r="C386" s="75"/>
      <c r="D386" s="76"/>
      <c r="E386" s="68"/>
    </row>
    <row r="387">
      <c r="B387" s="80"/>
      <c r="C387" s="77"/>
      <c r="D387" s="76"/>
      <c r="E387" s="68"/>
    </row>
    <row r="388">
      <c r="B388" s="79"/>
      <c r="C388" s="75"/>
      <c r="D388" s="76"/>
      <c r="E388" s="68"/>
    </row>
    <row r="389">
      <c r="B389" s="80"/>
      <c r="C389" s="77"/>
      <c r="D389" s="76"/>
      <c r="E389" s="68"/>
    </row>
    <row r="390">
      <c r="B390" s="79"/>
      <c r="C390" s="75"/>
      <c r="D390" s="76"/>
      <c r="E390" s="68"/>
    </row>
    <row r="391">
      <c r="B391" s="80"/>
      <c r="C391" s="77"/>
      <c r="D391" s="76"/>
      <c r="E391" s="68"/>
    </row>
    <row r="392">
      <c r="B392" s="79"/>
      <c r="C392" s="75"/>
      <c r="D392" s="76"/>
      <c r="E392" s="68"/>
    </row>
    <row r="393">
      <c r="B393" s="80"/>
      <c r="C393" s="77"/>
      <c r="D393" s="76"/>
      <c r="E393" s="68"/>
    </row>
    <row r="394">
      <c r="B394" s="79"/>
      <c r="C394" s="75"/>
      <c r="D394" s="76"/>
      <c r="E394" s="68"/>
    </row>
    <row r="395">
      <c r="B395" s="80"/>
      <c r="C395" s="77"/>
      <c r="D395" s="76"/>
      <c r="E395" s="68"/>
    </row>
    <row r="396">
      <c r="B396" s="79"/>
      <c r="C396" s="75"/>
      <c r="D396" s="76"/>
      <c r="E396" s="68"/>
    </row>
    <row r="397">
      <c r="B397" s="80"/>
      <c r="C397" s="77"/>
      <c r="D397" s="76"/>
      <c r="E397" s="68"/>
    </row>
    <row r="398">
      <c r="B398" s="79"/>
      <c r="C398" s="75"/>
      <c r="D398" s="76"/>
      <c r="E398" s="68"/>
    </row>
    <row r="399">
      <c r="B399" s="80"/>
      <c r="C399" s="77"/>
      <c r="D399" s="76"/>
      <c r="E399" s="68"/>
    </row>
    <row r="400">
      <c r="B400" s="79"/>
      <c r="C400" s="75"/>
      <c r="D400" s="76"/>
      <c r="E400" s="68"/>
    </row>
    <row r="401">
      <c r="B401" s="80"/>
      <c r="C401" s="77"/>
      <c r="D401" s="76"/>
      <c r="E401" s="68"/>
    </row>
    <row r="402">
      <c r="B402" s="79"/>
      <c r="C402" s="75"/>
      <c r="D402" s="76"/>
      <c r="E402" s="68"/>
    </row>
    <row r="403">
      <c r="B403" s="80"/>
      <c r="C403" s="77"/>
      <c r="D403" s="76"/>
      <c r="E403" s="68"/>
    </row>
    <row r="404">
      <c r="B404" s="79"/>
      <c r="C404" s="75"/>
      <c r="D404" s="76"/>
      <c r="E404" s="68"/>
    </row>
    <row r="405">
      <c r="B405" s="80"/>
      <c r="C405" s="77"/>
      <c r="D405" s="76"/>
      <c r="E405" s="68"/>
    </row>
    <row r="406">
      <c r="B406" s="79"/>
      <c r="C406" s="75"/>
      <c r="D406" s="76"/>
      <c r="E406" s="68"/>
    </row>
    <row r="407">
      <c r="B407" s="80"/>
      <c r="C407" s="77"/>
      <c r="D407" s="76"/>
      <c r="E407" s="68"/>
    </row>
    <row r="408">
      <c r="B408" s="79"/>
      <c r="C408" s="75"/>
      <c r="D408" s="76"/>
      <c r="E408" s="68"/>
    </row>
    <row r="409">
      <c r="B409" s="80"/>
      <c r="C409" s="77"/>
      <c r="D409" s="76"/>
      <c r="E409" s="68"/>
    </row>
    <row r="410">
      <c r="B410" s="79"/>
      <c r="C410" s="75"/>
      <c r="D410" s="76"/>
      <c r="E410" s="68"/>
    </row>
    <row r="411">
      <c r="B411" s="80"/>
      <c r="C411" s="77"/>
      <c r="D411" s="76"/>
      <c r="E411" s="68"/>
    </row>
    <row r="412">
      <c r="B412" s="79"/>
      <c r="C412" s="75"/>
      <c r="D412" s="76"/>
      <c r="E412" s="68"/>
    </row>
    <row r="413">
      <c r="B413" s="80"/>
      <c r="C413" s="77"/>
      <c r="D413" s="76"/>
      <c r="E413" s="68"/>
    </row>
    <row r="414">
      <c r="B414" s="79"/>
      <c r="C414" s="75"/>
      <c r="D414" s="76"/>
      <c r="E414" s="68"/>
    </row>
    <row r="415">
      <c r="B415" s="80"/>
      <c r="C415" s="77"/>
      <c r="D415" s="76"/>
      <c r="E415" s="68"/>
    </row>
    <row r="416">
      <c r="B416" s="79"/>
      <c r="C416" s="75"/>
      <c r="D416" s="76"/>
      <c r="E416" s="68"/>
    </row>
    <row r="417">
      <c r="B417" s="80"/>
      <c r="C417" s="77"/>
      <c r="D417" s="76"/>
      <c r="E417" s="68"/>
    </row>
    <row r="418">
      <c r="B418" s="79"/>
      <c r="C418" s="75"/>
      <c r="D418" s="76"/>
      <c r="E418" s="68"/>
    </row>
    <row r="419">
      <c r="B419" s="80"/>
      <c r="C419" s="77"/>
      <c r="D419" s="76"/>
      <c r="E419" s="68"/>
    </row>
    <row r="420">
      <c r="B420" s="79"/>
      <c r="C420" s="75"/>
      <c r="D420" s="76"/>
      <c r="E420" s="68"/>
    </row>
    <row r="421">
      <c r="B421" s="80"/>
      <c r="C421" s="77"/>
      <c r="D421" s="76"/>
      <c r="E421" s="68"/>
    </row>
    <row r="422">
      <c r="B422" s="79"/>
      <c r="C422" s="75"/>
      <c r="D422" s="76"/>
      <c r="E422" s="68"/>
    </row>
    <row r="423">
      <c r="B423" s="80"/>
      <c r="C423" s="77"/>
      <c r="D423" s="76"/>
      <c r="E423" s="68"/>
    </row>
    <row r="424">
      <c r="B424" s="79"/>
      <c r="C424" s="75"/>
      <c r="D424" s="76"/>
      <c r="E424" s="68"/>
    </row>
    <row r="425">
      <c r="B425" s="80"/>
      <c r="C425" s="77"/>
      <c r="D425" s="76"/>
      <c r="E425" s="68"/>
    </row>
    <row r="426">
      <c r="B426" s="79"/>
      <c r="C426" s="75"/>
      <c r="D426" s="76"/>
      <c r="E426" s="68"/>
    </row>
    <row r="427">
      <c r="B427" s="80"/>
      <c r="C427" s="77"/>
      <c r="D427" s="76"/>
      <c r="E427" s="68"/>
    </row>
    <row r="428">
      <c r="B428" s="79"/>
      <c r="C428" s="75"/>
      <c r="D428" s="76"/>
      <c r="E428" s="68"/>
    </row>
    <row r="429">
      <c r="B429" s="80"/>
      <c r="C429" s="77"/>
      <c r="D429" s="76"/>
      <c r="E429" s="68"/>
    </row>
    <row r="430">
      <c r="B430" s="79"/>
      <c r="C430" s="75"/>
      <c r="D430" s="76"/>
      <c r="E430" s="68"/>
    </row>
    <row r="431">
      <c r="B431" s="80"/>
      <c r="C431" s="77"/>
      <c r="D431" s="76"/>
      <c r="E431" s="68"/>
    </row>
    <row r="432">
      <c r="B432" s="79"/>
      <c r="C432" s="75"/>
      <c r="D432" s="76"/>
      <c r="E432" s="68"/>
    </row>
    <row r="433">
      <c r="B433" s="80"/>
      <c r="C433" s="77"/>
      <c r="D433" s="76"/>
      <c r="E433" s="68"/>
    </row>
    <row r="434">
      <c r="B434" s="79"/>
      <c r="C434" s="75"/>
      <c r="D434" s="76"/>
      <c r="E434" s="68"/>
    </row>
    <row r="435">
      <c r="B435" s="80"/>
      <c r="C435" s="77"/>
      <c r="D435" s="76"/>
      <c r="E435" s="68"/>
    </row>
    <row r="436">
      <c r="B436" s="79"/>
      <c r="C436" s="75"/>
      <c r="D436" s="76"/>
      <c r="E436" s="68"/>
    </row>
    <row r="437">
      <c r="B437" s="80"/>
      <c r="C437" s="77"/>
      <c r="D437" s="76"/>
      <c r="E437" s="68"/>
    </row>
    <row r="438">
      <c r="B438" s="79"/>
      <c r="C438" s="75"/>
      <c r="D438" s="76"/>
      <c r="E438" s="68"/>
    </row>
    <row r="439">
      <c r="B439" s="80"/>
      <c r="C439" s="77"/>
      <c r="D439" s="76"/>
      <c r="E439" s="68"/>
    </row>
    <row r="440">
      <c r="B440" s="79"/>
      <c r="C440" s="75"/>
      <c r="D440" s="76"/>
      <c r="E440" s="68"/>
    </row>
    <row r="441">
      <c r="B441" s="80"/>
      <c r="C441" s="77"/>
      <c r="D441" s="76"/>
      <c r="E441" s="68"/>
    </row>
    <row r="442">
      <c r="B442" s="79"/>
      <c r="C442" s="75"/>
      <c r="D442" s="76"/>
      <c r="E442" s="68"/>
    </row>
    <row r="443">
      <c r="B443" s="80"/>
      <c r="C443" s="77"/>
      <c r="D443" s="76"/>
      <c r="E443" s="68"/>
    </row>
    <row r="444">
      <c r="B444" s="79"/>
      <c r="C444" s="75"/>
      <c r="D444" s="76"/>
      <c r="E444" s="68"/>
    </row>
    <row r="445">
      <c r="B445" s="80"/>
      <c r="C445" s="77"/>
      <c r="D445" s="76"/>
      <c r="E445" s="68"/>
    </row>
    <row r="446">
      <c r="B446" s="79"/>
      <c r="C446" s="75"/>
      <c r="D446" s="76"/>
      <c r="E446" s="68"/>
    </row>
    <row r="447">
      <c r="B447" s="80"/>
      <c r="C447" s="77"/>
      <c r="D447" s="76"/>
      <c r="E447" s="68"/>
    </row>
    <row r="448">
      <c r="B448" s="79"/>
      <c r="C448" s="75"/>
      <c r="D448" s="76"/>
      <c r="E448" s="68"/>
    </row>
    <row r="449">
      <c r="B449" s="80"/>
      <c r="C449" s="77"/>
      <c r="D449" s="76"/>
      <c r="E449" s="68"/>
    </row>
    <row r="450">
      <c r="B450" s="79"/>
      <c r="C450" s="75"/>
      <c r="D450" s="76"/>
      <c r="E450" s="68"/>
    </row>
    <row r="451">
      <c r="B451" s="80"/>
      <c r="C451" s="77"/>
      <c r="D451" s="76"/>
      <c r="E451" s="68"/>
    </row>
    <row r="452">
      <c r="B452" s="79"/>
      <c r="C452" s="75"/>
      <c r="D452" s="76"/>
      <c r="E452" s="68"/>
    </row>
    <row r="453">
      <c r="B453" s="80"/>
      <c r="C453" s="77"/>
      <c r="D453" s="76"/>
      <c r="E453" s="68"/>
    </row>
    <row r="454">
      <c r="B454" s="79"/>
      <c r="C454" s="75"/>
      <c r="D454" s="76"/>
      <c r="E454" s="68"/>
    </row>
    <row r="455">
      <c r="B455" s="80"/>
      <c r="C455" s="77"/>
      <c r="D455" s="76"/>
      <c r="E455" s="68"/>
    </row>
    <row r="456">
      <c r="B456" s="79"/>
      <c r="C456" s="75"/>
      <c r="D456" s="76"/>
      <c r="E456" s="68"/>
    </row>
    <row r="457">
      <c r="B457" s="80"/>
      <c r="C457" s="77"/>
      <c r="D457" s="76"/>
      <c r="E457" s="68"/>
    </row>
    <row r="458">
      <c r="B458" s="79"/>
      <c r="C458" s="75"/>
      <c r="D458" s="76"/>
      <c r="E458" s="68"/>
    </row>
    <row r="459">
      <c r="B459" s="80"/>
      <c r="C459" s="77"/>
      <c r="D459" s="76"/>
      <c r="E459" s="68"/>
    </row>
    <row r="460">
      <c r="B460" s="79"/>
      <c r="C460" s="75"/>
      <c r="D460" s="76"/>
      <c r="E460" s="68"/>
    </row>
    <row r="461">
      <c r="B461" s="80"/>
      <c r="C461" s="77"/>
      <c r="D461" s="76"/>
      <c r="E461" s="68"/>
    </row>
    <row r="462">
      <c r="B462" s="79"/>
      <c r="C462" s="75"/>
      <c r="D462" s="76"/>
      <c r="E462" s="68"/>
    </row>
    <row r="463">
      <c r="B463" s="80"/>
      <c r="C463" s="77"/>
      <c r="D463" s="76"/>
      <c r="E463" s="68"/>
    </row>
    <row r="464">
      <c r="B464" s="79"/>
      <c r="C464" s="75"/>
      <c r="D464" s="76"/>
      <c r="E464" s="68"/>
    </row>
    <row r="465">
      <c r="B465" s="80"/>
      <c r="C465" s="77"/>
      <c r="D465" s="76"/>
      <c r="E465" s="68"/>
    </row>
    <row r="466">
      <c r="B466" s="79"/>
      <c r="C466" s="75"/>
      <c r="D466" s="76"/>
      <c r="E466" s="68"/>
    </row>
    <row r="467">
      <c r="B467" s="80"/>
      <c r="C467" s="77"/>
      <c r="D467" s="76"/>
      <c r="E467" s="68"/>
    </row>
    <row r="468">
      <c r="B468" s="79"/>
      <c r="C468" s="75"/>
      <c r="D468" s="76"/>
      <c r="E468" s="68"/>
    </row>
    <row r="469">
      <c r="B469" s="80"/>
      <c r="C469" s="77"/>
      <c r="D469" s="76"/>
      <c r="E469" s="68"/>
    </row>
    <row r="470">
      <c r="B470" s="79"/>
      <c r="C470" s="75"/>
      <c r="D470" s="76"/>
      <c r="E470" s="68"/>
    </row>
    <row r="471">
      <c r="B471" s="80"/>
      <c r="C471" s="77"/>
      <c r="D471" s="76"/>
      <c r="E471" s="68"/>
    </row>
    <row r="472">
      <c r="B472" s="79"/>
      <c r="C472" s="75"/>
      <c r="D472" s="76"/>
      <c r="E472" s="68"/>
    </row>
    <row r="473">
      <c r="B473" s="80"/>
      <c r="C473" s="77"/>
      <c r="D473" s="76"/>
      <c r="E473" s="68"/>
    </row>
    <row r="474">
      <c r="B474" s="79"/>
      <c r="C474" s="75"/>
      <c r="D474" s="76"/>
      <c r="E474" s="68"/>
    </row>
    <row r="475">
      <c r="B475" s="80"/>
      <c r="C475" s="77"/>
      <c r="D475" s="76"/>
      <c r="E475" s="68"/>
    </row>
    <row r="476">
      <c r="B476" s="79"/>
      <c r="C476" s="75"/>
      <c r="D476" s="76"/>
      <c r="E476" s="68"/>
    </row>
    <row r="477">
      <c r="B477" s="80"/>
      <c r="C477" s="77"/>
      <c r="D477" s="76"/>
      <c r="E477" s="68"/>
    </row>
    <row r="478">
      <c r="B478" s="79"/>
      <c r="C478" s="75"/>
      <c r="D478" s="76"/>
      <c r="E478" s="68"/>
    </row>
    <row r="479">
      <c r="B479" s="80"/>
      <c r="C479" s="77"/>
      <c r="D479" s="76"/>
      <c r="E479" s="68"/>
    </row>
    <row r="480">
      <c r="B480" s="79"/>
      <c r="C480" s="75"/>
      <c r="D480" s="76"/>
      <c r="E480" s="68"/>
    </row>
    <row r="481">
      <c r="B481" s="80"/>
      <c r="C481" s="77"/>
      <c r="D481" s="76"/>
      <c r="E481" s="68"/>
    </row>
    <row r="482">
      <c r="B482" s="79"/>
      <c r="C482" s="75"/>
      <c r="D482" s="76"/>
      <c r="E482" s="68"/>
    </row>
    <row r="483">
      <c r="B483" s="80"/>
      <c r="C483" s="77"/>
      <c r="D483" s="76"/>
      <c r="E483" s="68"/>
    </row>
    <row r="484">
      <c r="B484" s="79"/>
      <c r="C484" s="75"/>
      <c r="D484" s="76"/>
      <c r="E484" s="68"/>
    </row>
    <row r="485">
      <c r="B485" s="80"/>
      <c r="C485" s="77"/>
      <c r="D485" s="76"/>
      <c r="E485" s="68"/>
    </row>
    <row r="486">
      <c r="B486" s="79"/>
      <c r="C486" s="75"/>
      <c r="D486" s="76"/>
      <c r="E486" s="68"/>
    </row>
    <row r="487">
      <c r="B487" s="80"/>
      <c r="C487" s="77"/>
      <c r="D487" s="76"/>
      <c r="E487" s="68"/>
    </row>
    <row r="488">
      <c r="B488" s="79"/>
      <c r="C488" s="75"/>
      <c r="D488" s="76"/>
      <c r="E488" s="68"/>
    </row>
    <row r="489">
      <c r="B489" s="80"/>
      <c r="C489" s="77"/>
      <c r="D489" s="76"/>
      <c r="E489" s="68"/>
    </row>
    <row r="490">
      <c r="B490" s="79"/>
      <c r="C490" s="75"/>
      <c r="D490" s="76"/>
      <c r="E490" s="68"/>
    </row>
    <row r="491">
      <c r="B491" s="80"/>
      <c r="C491" s="77"/>
      <c r="D491" s="76"/>
      <c r="E491" s="68"/>
    </row>
    <row r="492">
      <c r="B492" s="79"/>
      <c r="C492" s="75"/>
      <c r="D492" s="76"/>
      <c r="E492" s="68"/>
    </row>
    <row r="493">
      <c r="B493" s="80"/>
      <c r="C493" s="77"/>
      <c r="D493" s="76"/>
      <c r="E493" s="68"/>
    </row>
    <row r="494">
      <c r="B494" s="79"/>
      <c r="C494" s="75"/>
      <c r="D494" s="76"/>
      <c r="E494" s="68"/>
    </row>
    <row r="495">
      <c r="B495" s="80"/>
      <c r="C495" s="77"/>
      <c r="D495" s="76"/>
      <c r="E495" s="68"/>
    </row>
    <row r="496">
      <c r="B496" s="79"/>
      <c r="C496" s="75"/>
      <c r="D496" s="76"/>
      <c r="E496" s="68"/>
    </row>
    <row r="497">
      <c r="B497" s="80"/>
      <c r="C497" s="77"/>
      <c r="D497" s="76"/>
      <c r="E497" s="68"/>
    </row>
    <row r="498">
      <c r="B498" s="79"/>
      <c r="C498" s="75"/>
      <c r="D498" s="76"/>
      <c r="E498" s="68"/>
    </row>
    <row r="499">
      <c r="B499" s="80"/>
      <c r="C499" s="77"/>
      <c r="D499" s="76"/>
      <c r="E499" s="68"/>
    </row>
    <row r="500">
      <c r="B500" s="79"/>
      <c r="C500" s="75"/>
      <c r="D500" s="76"/>
      <c r="E500" s="68"/>
    </row>
    <row r="501">
      <c r="B501" s="80"/>
      <c r="C501" s="77"/>
      <c r="D501" s="76"/>
      <c r="E501" s="68"/>
    </row>
    <row r="502">
      <c r="B502" s="79"/>
      <c r="C502" s="75"/>
      <c r="D502" s="76"/>
      <c r="E502" s="68"/>
    </row>
    <row r="503">
      <c r="B503" s="80"/>
      <c r="C503" s="77"/>
      <c r="D503" s="76"/>
      <c r="E503" s="68"/>
    </row>
    <row r="504">
      <c r="B504" s="79"/>
      <c r="C504" s="75"/>
      <c r="D504" s="76"/>
      <c r="E504" s="68"/>
    </row>
    <row r="505">
      <c r="B505" s="80"/>
      <c r="C505" s="77"/>
      <c r="D505" s="76"/>
      <c r="E505" s="68"/>
    </row>
    <row r="506">
      <c r="B506" s="79"/>
      <c r="C506" s="75"/>
      <c r="D506" s="76"/>
      <c r="E506" s="68"/>
    </row>
    <row r="507">
      <c r="B507" s="80"/>
      <c r="C507" s="77"/>
      <c r="D507" s="76"/>
      <c r="E507" s="68"/>
    </row>
    <row r="508">
      <c r="B508" s="79"/>
      <c r="C508" s="75"/>
      <c r="D508" s="76"/>
      <c r="E508" s="68"/>
    </row>
    <row r="509">
      <c r="B509" s="80"/>
      <c r="C509" s="77"/>
      <c r="D509" s="76"/>
      <c r="E509" s="68"/>
    </row>
    <row r="510">
      <c r="B510" s="79"/>
      <c r="C510" s="75"/>
      <c r="D510" s="76"/>
      <c r="E510" s="68"/>
    </row>
    <row r="511">
      <c r="B511" s="80"/>
      <c r="C511" s="77"/>
      <c r="D511" s="76"/>
      <c r="E511" s="68"/>
    </row>
    <row r="512">
      <c r="B512" s="79"/>
      <c r="C512" s="75"/>
      <c r="D512" s="76"/>
      <c r="E512" s="68"/>
    </row>
    <row r="513">
      <c r="B513" s="80"/>
      <c r="C513" s="77"/>
      <c r="D513" s="76"/>
      <c r="E513" s="68"/>
    </row>
    <row r="514">
      <c r="B514" s="79"/>
      <c r="C514" s="75"/>
      <c r="D514" s="76"/>
      <c r="E514" s="68"/>
    </row>
    <row r="515">
      <c r="B515" s="80"/>
      <c r="C515" s="77"/>
      <c r="D515" s="76"/>
      <c r="E515" s="68"/>
    </row>
    <row r="516">
      <c r="B516" s="79"/>
      <c r="C516" s="75"/>
      <c r="D516" s="76"/>
      <c r="E516" s="68"/>
    </row>
    <row r="517">
      <c r="B517" s="80"/>
      <c r="C517" s="77"/>
      <c r="D517" s="76"/>
      <c r="E517" s="68"/>
    </row>
    <row r="518">
      <c r="B518" s="79"/>
      <c r="C518" s="75"/>
      <c r="D518" s="76"/>
      <c r="E518" s="68"/>
    </row>
    <row r="519">
      <c r="B519" s="80"/>
      <c r="C519" s="77"/>
      <c r="D519" s="76"/>
      <c r="E519" s="68"/>
    </row>
    <row r="520">
      <c r="B520" s="79"/>
      <c r="C520" s="75"/>
      <c r="D520" s="76"/>
      <c r="E520" s="68"/>
    </row>
    <row r="521">
      <c r="B521" s="80"/>
      <c r="C521" s="77"/>
      <c r="D521" s="76"/>
      <c r="E521" s="68"/>
    </row>
    <row r="522">
      <c r="B522" s="79"/>
      <c r="C522" s="75"/>
      <c r="D522" s="76"/>
      <c r="E522" s="68"/>
    </row>
    <row r="523">
      <c r="B523" s="80"/>
      <c r="C523" s="77"/>
      <c r="D523" s="76"/>
      <c r="E523" s="68"/>
    </row>
    <row r="524">
      <c r="B524" s="79"/>
      <c r="C524" s="75"/>
      <c r="D524" s="76"/>
      <c r="E524" s="68"/>
    </row>
    <row r="525">
      <c r="B525" s="80"/>
      <c r="C525" s="77"/>
      <c r="D525" s="76"/>
      <c r="E525" s="68"/>
    </row>
    <row r="526">
      <c r="B526" s="79"/>
      <c r="C526" s="75"/>
      <c r="D526" s="76"/>
      <c r="E526" s="68"/>
    </row>
    <row r="527">
      <c r="B527" s="80"/>
      <c r="C527" s="77"/>
      <c r="D527" s="76"/>
      <c r="E527" s="68"/>
    </row>
    <row r="528">
      <c r="B528" s="79"/>
      <c r="C528" s="75"/>
      <c r="D528" s="76"/>
      <c r="E528" s="68"/>
    </row>
    <row r="529">
      <c r="B529" s="80"/>
      <c r="C529" s="77"/>
      <c r="D529" s="76"/>
      <c r="E529" s="68"/>
    </row>
    <row r="530">
      <c r="B530" s="79"/>
      <c r="C530" s="75"/>
      <c r="D530" s="76"/>
      <c r="E530" s="68"/>
    </row>
    <row r="531">
      <c r="B531" s="80"/>
      <c r="C531" s="77"/>
      <c r="D531" s="76"/>
      <c r="E531" s="68"/>
    </row>
    <row r="532">
      <c r="B532" s="79"/>
      <c r="C532" s="75"/>
      <c r="D532" s="76"/>
      <c r="E532" s="68"/>
    </row>
    <row r="533">
      <c r="B533" s="80"/>
      <c r="C533" s="77"/>
      <c r="D533" s="76"/>
      <c r="E533" s="68"/>
    </row>
    <row r="534">
      <c r="B534" s="79"/>
      <c r="C534" s="75"/>
      <c r="D534" s="76"/>
      <c r="E534" s="68"/>
    </row>
    <row r="535">
      <c r="B535" s="80"/>
      <c r="C535" s="77"/>
      <c r="D535" s="76"/>
      <c r="E535" s="68"/>
    </row>
    <row r="536">
      <c r="B536" s="79"/>
      <c r="C536" s="75"/>
      <c r="D536" s="76"/>
      <c r="E536" s="68"/>
    </row>
    <row r="537">
      <c r="B537" s="80"/>
      <c r="C537" s="77"/>
      <c r="D537" s="76"/>
      <c r="E537" s="68"/>
    </row>
    <row r="538">
      <c r="B538" s="79"/>
      <c r="C538" s="75"/>
      <c r="D538" s="76"/>
      <c r="E538" s="68"/>
    </row>
    <row r="539">
      <c r="B539" s="80"/>
      <c r="C539" s="77"/>
      <c r="D539" s="76"/>
      <c r="E539" s="68"/>
    </row>
    <row r="540">
      <c r="B540" s="79"/>
      <c r="C540" s="75"/>
      <c r="D540" s="76"/>
      <c r="E540" s="68"/>
    </row>
    <row r="541">
      <c r="B541" s="80"/>
      <c r="C541" s="77"/>
      <c r="D541" s="76"/>
      <c r="E541" s="68"/>
    </row>
    <row r="542">
      <c r="B542" s="79"/>
      <c r="C542" s="75"/>
      <c r="D542" s="76"/>
      <c r="E542" s="68"/>
    </row>
    <row r="543">
      <c r="B543" s="80"/>
      <c r="C543" s="77"/>
      <c r="D543" s="76"/>
      <c r="E543" s="68"/>
    </row>
    <row r="544">
      <c r="B544" s="79"/>
      <c r="C544" s="75"/>
      <c r="D544" s="76"/>
      <c r="E544" s="68"/>
    </row>
    <row r="545">
      <c r="B545" s="80"/>
      <c r="C545" s="77"/>
      <c r="D545" s="76"/>
      <c r="E545" s="68"/>
    </row>
    <row r="546">
      <c r="B546" s="79"/>
      <c r="C546" s="75"/>
      <c r="D546" s="76"/>
      <c r="E546" s="68"/>
    </row>
    <row r="547">
      <c r="B547" s="80"/>
      <c r="C547" s="77"/>
      <c r="D547" s="76"/>
      <c r="E547" s="68"/>
    </row>
    <row r="548">
      <c r="B548" s="79"/>
      <c r="C548" s="75"/>
      <c r="D548" s="76"/>
      <c r="E548" s="68"/>
    </row>
    <row r="549">
      <c r="B549" s="80"/>
      <c r="C549" s="77"/>
      <c r="D549" s="76"/>
      <c r="E549" s="68"/>
    </row>
    <row r="550">
      <c r="B550" s="79"/>
      <c r="C550" s="75"/>
      <c r="D550" s="76"/>
      <c r="E550" s="68"/>
    </row>
    <row r="551">
      <c r="B551" s="80"/>
      <c r="C551" s="77"/>
      <c r="D551" s="76"/>
      <c r="E551" s="68"/>
    </row>
    <row r="552">
      <c r="B552" s="79"/>
      <c r="C552" s="75"/>
      <c r="D552" s="76"/>
      <c r="E552" s="68"/>
    </row>
    <row r="553">
      <c r="B553" s="80"/>
      <c r="C553" s="77"/>
      <c r="D553" s="76"/>
      <c r="E553" s="68"/>
    </row>
    <row r="554">
      <c r="B554" s="79"/>
      <c r="C554" s="75"/>
      <c r="D554" s="76"/>
      <c r="E554" s="68"/>
    </row>
    <row r="555">
      <c r="B555" s="80"/>
      <c r="C555" s="77"/>
      <c r="D555" s="76"/>
      <c r="E555" s="68"/>
    </row>
    <row r="556">
      <c r="B556" s="79"/>
      <c r="C556" s="75"/>
      <c r="D556" s="76"/>
      <c r="E556" s="68"/>
    </row>
    <row r="557">
      <c r="B557" s="80"/>
      <c r="C557" s="77"/>
      <c r="D557" s="76"/>
      <c r="E557" s="68"/>
    </row>
    <row r="558">
      <c r="B558" s="79"/>
      <c r="C558" s="75"/>
      <c r="D558" s="76"/>
      <c r="E558" s="68"/>
    </row>
    <row r="559">
      <c r="B559" s="80"/>
      <c r="C559" s="77"/>
      <c r="D559" s="76"/>
      <c r="E559" s="68"/>
    </row>
    <row r="560">
      <c r="B560" s="79"/>
      <c r="C560" s="75"/>
      <c r="D560" s="76"/>
      <c r="E560" s="68"/>
    </row>
    <row r="561">
      <c r="B561" s="80"/>
      <c r="C561" s="77"/>
      <c r="D561" s="76"/>
      <c r="E561" s="68"/>
    </row>
    <row r="562">
      <c r="B562" s="79"/>
      <c r="C562" s="75"/>
      <c r="D562" s="76"/>
      <c r="E562" s="68"/>
    </row>
    <row r="563">
      <c r="B563" s="80"/>
      <c r="C563" s="77"/>
      <c r="D563" s="76"/>
      <c r="E563" s="68"/>
    </row>
    <row r="564">
      <c r="B564" s="79"/>
      <c r="C564" s="75"/>
      <c r="D564" s="76"/>
      <c r="E564" s="68"/>
    </row>
    <row r="565">
      <c r="B565" s="80"/>
      <c r="C565" s="77"/>
      <c r="D565" s="76"/>
      <c r="E565" s="68"/>
    </row>
    <row r="566">
      <c r="B566" s="79"/>
      <c r="C566" s="75"/>
      <c r="D566" s="76"/>
      <c r="E566" s="68"/>
    </row>
    <row r="567">
      <c r="B567" s="80"/>
      <c r="C567" s="77"/>
      <c r="D567" s="76"/>
      <c r="E567" s="68"/>
    </row>
    <row r="568">
      <c r="B568" s="79"/>
      <c r="C568" s="75"/>
      <c r="D568" s="76"/>
      <c r="E568" s="68"/>
    </row>
    <row r="569">
      <c r="B569" s="80"/>
      <c r="C569" s="77"/>
      <c r="D569" s="76"/>
      <c r="E569" s="68"/>
    </row>
    <row r="570">
      <c r="B570" s="79"/>
      <c r="C570" s="75"/>
      <c r="D570" s="76"/>
      <c r="E570" s="68"/>
    </row>
    <row r="571">
      <c r="B571" s="80"/>
      <c r="C571" s="77"/>
      <c r="D571" s="76"/>
      <c r="E571" s="68"/>
    </row>
    <row r="572">
      <c r="B572" s="79"/>
      <c r="C572" s="75"/>
      <c r="D572" s="76"/>
      <c r="E572" s="68"/>
    </row>
    <row r="573">
      <c r="B573" s="80"/>
      <c r="C573" s="77"/>
      <c r="D573" s="76"/>
      <c r="E573" s="68"/>
    </row>
    <row r="574">
      <c r="B574" s="79"/>
      <c r="C574" s="75"/>
      <c r="D574" s="76"/>
      <c r="E574" s="68"/>
    </row>
    <row r="575">
      <c r="B575" s="80"/>
      <c r="C575" s="77"/>
      <c r="D575" s="76"/>
      <c r="E575" s="68"/>
    </row>
    <row r="576">
      <c r="B576" s="79"/>
      <c r="C576" s="75"/>
      <c r="D576" s="76"/>
      <c r="E576" s="68"/>
    </row>
    <row r="577">
      <c r="B577" s="80"/>
      <c r="C577" s="77"/>
      <c r="D577" s="76"/>
      <c r="E577" s="68"/>
    </row>
    <row r="578">
      <c r="B578" s="79"/>
      <c r="C578" s="75"/>
      <c r="D578" s="76"/>
      <c r="E578" s="68"/>
    </row>
    <row r="579">
      <c r="B579" s="80"/>
      <c r="C579" s="77"/>
      <c r="D579" s="76"/>
      <c r="E579" s="68"/>
    </row>
    <row r="580">
      <c r="B580" s="79"/>
      <c r="C580" s="75"/>
      <c r="D580" s="76"/>
      <c r="E580" s="68"/>
    </row>
    <row r="581">
      <c r="B581" s="80"/>
      <c r="C581" s="77"/>
      <c r="D581" s="76"/>
      <c r="E581" s="68"/>
    </row>
    <row r="582">
      <c r="B582" s="79"/>
      <c r="C582" s="75"/>
      <c r="D582" s="76"/>
      <c r="E582" s="68"/>
    </row>
    <row r="583">
      <c r="B583" s="80"/>
      <c r="C583" s="77"/>
      <c r="D583" s="76"/>
      <c r="E583" s="68"/>
    </row>
    <row r="584">
      <c r="B584" s="79"/>
      <c r="C584" s="75"/>
      <c r="D584" s="76"/>
      <c r="E584" s="68"/>
    </row>
    <row r="585">
      <c r="B585" s="80"/>
      <c r="C585" s="77"/>
      <c r="D585" s="76"/>
      <c r="E585" s="68"/>
    </row>
    <row r="586">
      <c r="B586" s="79"/>
      <c r="C586" s="75"/>
      <c r="D586" s="76"/>
      <c r="E586" s="68"/>
    </row>
    <row r="587">
      <c r="B587" s="80"/>
      <c r="C587" s="77"/>
      <c r="D587" s="76"/>
      <c r="E587" s="68"/>
    </row>
    <row r="588">
      <c r="B588" s="79"/>
      <c r="C588" s="75"/>
      <c r="D588" s="76"/>
      <c r="E588" s="68"/>
    </row>
    <row r="589">
      <c r="B589" s="80"/>
      <c r="C589" s="77"/>
      <c r="D589" s="76"/>
      <c r="E589" s="68"/>
    </row>
    <row r="590">
      <c r="B590" s="79"/>
      <c r="C590" s="75"/>
      <c r="D590" s="76"/>
      <c r="E590" s="68"/>
    </row>
    <row r="591">
      <c r="B591" s="80"/>
      <c r="C591" s="77"/>
      <c r="D591" s="76"/>
      <c r="E591" s="68"/>
    </row>
    <row r="592">
      <c r="B592" s="79"/>
      <c r="C592" s="75"/>
      <c r="D592" s="76"/>
      <c r="E592" s="68"/>
    </row>
    <row r="593">
      <c r="B593" s="80"/>
      <c r="C593" s="77"/>
      <c r="D593" s="76"/>
      <c r="E593" s="68"/>
    </row>
    <row r="594">
      <c r="B594" s="79"/>
      <c r="C594" s="75"/>
      <c r="D594" s="76"/>
      <c r="E594" s="68"/>
    </row>
    <row r="595">
      <c r="B595" s="80"/>
      <c r="C595" s="77"/>
      <c r="D595" s="76"/>
      <c r="E595" s="68"/>
    </row>
    <row r="596">
      <c r="B596" s="79"/>
      <c r="C596" s="75"/>
      <c r="D596" s="76"/>
      <c r="E596" s="68"/>
    </row>
    <row r="597">
      <c r="B597" s="80"/>
      <c r="C597" s="77"/>
      <c r="D597" s="76"/>
      <c r="E597" s="68"/>
    </row>
    <row r="598">
      <c r="B598" s="79"/>
      <c r="C598" s="75"/>
      <c r="D598" s="76"/>
      <c r="E598" s="68"/>
    </row>
    <row r="599">
      <c r="B599" s="80"/>
      <c r="C599" s="77"/>
      <c r="D599" s="76"/>
      <c r="E599" s="68"/>
    </row>
    <row r="600">
      <c r="B600" s="79"/>
      <c r="C600" s="75"/>
      <c r="D600" s="76"/>
      <c r="E600" s="68"/>
    </row>
    <row r="601">
      <c r="B601" s="80"/>
      <c r="C601" s="77"/>
      <c r="D601" s="76"/>
      <c r="E601" s="68"/>
    </row>
    <row r="602">
      <c r="B602" s="79"/>
      <c r="C602" s="75"/>
      <c r="D602" s="76"/>
      <c r="E602" s="68"/>
    </row>
    <row r="603">
      <c r="B603" s="80"/>
      <c r="C603" s="77"/>
      <c r="D603" s="76"/>
      <c r="E603" s="68"/>
    </row>
    <row r="604">
      <c r="B604" s="79"/>
      <c r="C604" s="75"/>
      <c r="D604" s="76"/>
      <c r="E604" s="68"/>
    </row>
    <row r="605">
      <c r="B605" s="80"/>
      <c r="C605" s="77"/>
      <c r="D605" s="76"/>
      <c r="E605" s="68"/>
    </row>
    <row r="606">
      <c r="B606" s="79"/>
      <c r="C606" s="75"/>
      <c r="D606" s="76"/>
      <c r="E606" s="68"/>
    </row>
    <row r="607">
      <c r="B607" s="80"/>
      <c r="C607" s="77"/>
      <c r="D607" s="76"/>
      <c r="E607" s="68"/>
    </row>
    <row r="608">
      <c r="B608" s="79"/>
      <c r="C608" s="75"/>
      <c r="D608" s="76"/>
      <c r="E608" s="68"/>
    </row>
    <row r="609">
      <c r="B609" s="80"/>
      <c r="C609" s="77"/>
      <c r="D609" s="76"/>
      <c r="E609" s="68"/>
    </row>
    <row r="610">
      <c r="B610" s="79"/>
      <c r="C610" s="75"/>
      <c r="D610" s="76"/>
      <c r="E610" s="68"/>
    </row>
    <row r="611">
      <c r="B611" s="80"/>
      <c r="C611" s="77"/>
      <c r="D611" s="76"/>
      <c r="E611" s="68"/>
    </row>
    <row r="612">
      <c r="B612" s="79"/>
      <c r="C612" s="75"/>
      <c r="D612" s="76"/>
      <c r="E612" s="68"/>
    </row>
    <row r="613">
      <c r="B613" s="80"/>
      <c r="C613" s="77"/>
      <c r="D613" s="76"/>
      <c r="E613" s="68"/>
    </row>
    <row r="614">
      <c r="B614" s="79"/>
      <c r="C614" s="75"/>
      <c r="D614" s="76"/>
      <c r="E614" s="68"/>
    </row>
    <row r="615">
      <c r="B615" s="80"/>
      <c r="C615" s="77"/>
      <c r="D615" s="76"/>
      <c r="E615" s="68"/>
    </row>
    <row r="616">
      <c r="B616" s="79"/>
      <c r="C616" s="75"/>
      <c r="D616" s="76"/>
      <c r="E616" s="68"/>
    </row>
    <row r="617">
      <c r="B617" s="80"/>
      <c r="C617" s="77"/>
      <c r="D617" s="76"/>
      <c r="E617" s="68"/>
    </row>
    <row r="618">
      <c r="B618" s="79"/>
      <c r="C618" s="75"/>
      <c r="D618" s="76"/>
      <c r="E618" s="68"/>
    </row>
    <row r="619">
      <c r="B619" s="80"/>
      <c r="C619" s="77"/>
      <c r="D619" s="76"/>
      <c r="E619" s="68"/>
    </row>
    <row r="620">
      <c r="B620" s="79"/>
      <c r="C620" s="75"/>
      <c r="D620" s="76"/>
      <c r="E620" s="68"/>
    </row>
    <row r="621">
      <c r="B621" s="80"/>
      <c r="C621" s="77"/>
      <c r="D621" s="76"/>
      <c r="E621" s="68"/>
    </row>
    <row r="622">
      <c r="B622" s="79"/>
      <c r="C622" s="75"/>
      <c r="D622" s="76"/>
      <c r="E622" s="68"/>
    </row>
    <row r="623">
      <c r="B623" s="80"/>
      <c r="C623" s="77"/>
      <c r="D623" s="76"/>
      <c r="E623" s="68"/>
    </row>
    <row r="624">
      <c r="B624" s="79"/>
      <c r="C624" s="75"/>
      <c r="D624" s="76"/>
      <c r="E624" s="68"/>
    </row>
    <row r="625">
      <c r="B625" s="80"/>
      <c r="C625" s="77"/>
      <c r="D625" s="76"/>
      <c r="E625" s="68"/>
    </row>
    <row r="626">
      <c r="B626" s="79"/>
      <c r="C626" s="75"/>
      <c r="D626" s="76"/>
      <c r="E626" s="68"/>
    </row>
    <row r="627">
      <c r="B627" s="80"/>
      <c r="C627" s="77"/>
      <c r="D627" s="76"/>
      <c r="E627" s="68"/>
    </row>
    <row r="628">
      <c r="B628" s="79"/>
      <c r="C628" s="75"/>
      <c r="D628" s="76"/>
      <c r="E628" s="68"/>
    </row>
    <row r="629">
      <c r="B629" s="80"/>
      <c r="C629" s="77"/>
      <c r="D629" s="76"/>
      <c r="E629" s="68"/>
    </row>
    <row r="630">
      <c r="B630" s="79"/>
      <c r="C630" s="75"/>
      <c r="D630" s="76"/>
      <c r="E630" s="68"/>
    </row>
    <row r="631">
      <c r="B631" s="80"/>
      <c r="C631" s="77"/>
      <c r="D631" s="76"/>
      <c r="E631" s="68"/>
    </row>
    <row r="632">
      <c r="B632" s="79"/>
      <c r="C632" s="75"/>
      <c r="D632" s="76"/>
      <c r="E632" s="68"/>
    </row>
    <row r="633">
      <c r="B633" s="80"/>
      <c r="C633" s="77"/>
      <c r="D633" s="76"/>
      <c r="E633" s="68"/>
    </row>
    <row r="634">
      <c r="B634" s="79"/>
      <c r="C634" s="75"/>
      <c r="D634" s="76"/>
      <c r="E634" s="68"/>
    </row>
    <row r="635">
      <c r="B635" s="80"/>
      <c r="C635" s="77"/>
      <c r="D635" s="76"/>
      <c r="E635" s="68"/>
    </row>
    <row r="636">
      <c r="B636" s="79"/>
      <c r="C636" s="75"/>
      <c r="D636" s="76"/>
      <c r="E636" s="68"/>
    </row>
    <row r="637">
      <c r="B637" s="80"/>
      <c r="C637" s="77"/>
      <c r="D637" s="76"/>
      <c r="E637" s="68"/>
    </row>
    <row r="638">
      <c r="B638" s="79"/>
      <c r="C638" s="75"/>
      <c r="D638" s="76"/>
      <c r="E638" s="68"/>
    </row>
    <row r="639">
      <c r="B639" s="80"/>
      <c r="C639" s="77"/>
      <c r="D639" s="76"/>
      <c r="E639" s="68"/>
    </row>
    <row r="640">
      <c r="B640" s="79"/>
      <c r="C640" s="75"/>
      <c r="D640" s="76"/>
      <c r="E640" s="68"/>
    </row>
    <row r="641">
      <c r="B641" s="80"/>
      <c r="C641" s="77"/>
      <c r="D641" s="76"/>
      <c r="E641" s="68"/>
    </row>
    <row r="642">
      <c r="B642" s="79"/>
      <c r="C642" s="75"/>
      <c r="D642" s="76"/>
      <c r="E642" s="68"/>
    </row>
    <row r="643">
      <c r="B643" s="80"/>
      <c r="C643" s="77"/>
      <c r="D643" s="76"/>
      <c r="E643" s="68"/>
    </row>
    <row r="644">
      <c r="B644" s="79"/>
      <c r="C644" s="75"/>
      <c r="D644" s="76"/>
      <c r="E644" s="68"/>
    </row>
    <row r="645">
      <c r="B645" s="80"/>
      <c r="C645" s="77"/>
      <c r="D645" s="76"/>
      <c r="E645" s="68"/>
    </row>
    <row r="646">
      <c r="B646" s="79"/>
      <c r="C646" s="75"/>
      <c r="D646" s="76"/>
      <c r="E646" s="68"/>
    </row>
    <row r="647">
      <c r="B647" s="80"/>
      <c r="C647" s="77"/>
      <c r="D647" s="76"/>
      <c r="E647" s="68"/>
    </row>
    <row r="648">
      <c r="B648" s="79"/>
      <c r="C648" s="75"/>
      <c r="D648" s="76"/>
      <c r="E648" s="68"/>
    </row>
    <row r="649">
      <c r="B649" s="80"/>
      <c r="C649" s="77"/>
      <c r="D649" s="76"/>
      <c r="E649" s="68"/>
    </row>
    <row r="650">
      <c r="B650" s="79"/>
      <c r="C650" s="75"/>
      <c r="D650" s="76"/>
      <c r="E650" s="68"/>
    </row>
    <row r="651">
      <c r="B651" s="80"/>
      <c r="C651" s="77"/>
      <c r="D651" s="76"/>
      <c r="E651" s="68"/>
    </row>
    <row r="652">
      <c r="B652" s="79"/>
      <c r="C652" s="75"/>
      <c r="D652" s="76"/>
      <c r="E652" s="68"/>
    </row>
    <row r="653">
      <c r="B653" s="80"/>
      <c r="C653" s="77"/>
      <c r="D653" s="76"/>
      <c r="E653" s="68"/>
    </row>
    <row r="654">
      <c r="B654" s="79"/>
      <c r="C654" s="75"/>
      <c r="D654" s="76"/>
      <c r="E654" s="68"/>
    </row>
    <row r="655">
      <c r="B655" s="80"/>
      <c r="C655" s="77"/>
      <c r="D655" s="76"/>
      <c r="E655" s="68"/>
    </row>
    <row r="656">
      <c r="B656" s="79"/>
      <c r="C656" s="75"/>
      <c r="D656" s="76"/>
      <c r="E656" s="68"/>
    </row>
    <row r="657">
      <c r="B657" s="80"/>
      <c r="C657" s="77"/>
      <c r="D657" s="76"/>
      <c r="E657" s="68"/>
    </row>
    <row r="658">
      <c r="B658" s="79"/>
      <c r="C658" s="75"/>
      <c r="D658" s="76"/>
      <c r="E658" s="68"/>
    </row>
    <row r="659">
      <c r="B659" s="80"/>
      <c r="C659" s="77"/>
      <c r="D659" s="76"/>
      <c r="E659" s="68"/>
    </row>
    <row r="660">
      <c r="B660" s="79"/>
      <c r="C660" s="75"/>
      <c r="D660" s="76"/>
      <c r="E660" s="68"/>
    </row>
    <row r="661">
      <c r="B661" s="80"/>
      <c r="C661" s="77"/>
      <c r="D661" s="76"/>
      <c r="E661" s="68"/>
    </row>
    <row r="662">
      <c r="B662" s="79"/>
      <c r="C662" s="75"/>
      <c r="D662" s="76"/>
      <c r="E662" s="68"/>
    </row>
    <row r="663">
      <c r="B663" s="80"/>
      <c r="C663" s="77"/>
      <c r="D663" s="76"/>
      <c r="E663" s="68"/>
    </row>
    <row r="664">
      <c r="B664" s="79"/>
      <c r="C664" s="75"/>
      <c r="D664" s="76"/>
      <c r="E664" s="68"/>
    </row>
    <row r="665">
      <c r="B665" s="80"/>
      <c r="C665" s="77"/>
      <c r="D665" s="76"/>
      <c r="E665" s="68"/>
    </row>
    <row r="666">
      <c r="B666" s="79"/>
      <c r="C666" s="75"/>
      <c r="D666" s="76"/>
      <c r="E666" s="68"/>
    </row>
    <row r="667">
      <c r="B667" s="80"/>
      <c r="C667" s="77"/>
      <c r="D667" s="76"/>
      <c r="E667" s="68"/>
    </row>
    <row r="668">
      <c r="B668" s="79"/>
      <c r="C668" s="75"/>
      <c r="D668" s="76"/>
      <c r="E668" s="68"/>
    </row>
    <row r="669">
      <c r="B669" s="80"/>
      <c r="C669" s="77"/>
      <c r="D669" s="76"/>
      <c r="E669" s="68"/>
    </row>
    <row r="670">
      <c r="B670" s="79"/>
      <c r="C670" s="75"/>
      <c r="D670" s="76"/>
      <c r="E670" s="68"/>
    </row>
    <row r="671">
      <c r="B671" s="80"/>
      <c r="C671" s="77"/>
      <c r="D671" s="76"/>
      <c r="E671" s="68"/>
    </row>
    <row r="672">
      <c r="B672" s="79"/>
      <c r="C672" s="75"/>
      <c r="D672" s="76"/>
      <c r="E672" s="68"/>
    </row>
    <row r="673">
      <c r="B673" s="80"/>
      <c r="C673" s="77"/>
      <c r="D673" s="76"/>
      <c r="E673" s="68"/>
    </row>
    <row r="674">
      <c r="B674" s="79"/>
      <c r="C674" s="75"/>
      <c r="D674" s="76"/>
      <c r="E674" s="68"/>
    </row>
    <row r="675">
      <c r="B675" s="80"/>
      <c r="C675" s="77"/>
      <c r="D675" s="76"/>
      <c r="E675" s="68"/>
    </row>
    <row r="676">
      <c r="B676" s="79"/>
      <c r="C676" s="75"/>
      <c r="D676" s="76"/>
      <c r="E676" s="68"/>
    </row>
    <row r="677">
      <c r="B677" s="80"/>
      <c r="C677" s="77"/>
      <c r="D677" s="76"/>
      <c r="E677" s="68"/>
    </row>
    <row r="678">
      <c r="B678" s="79"/>
      <c r="C678" s="75"/>
      <c r="D678" s="76"/>
      <c r="E678" s="68"/>
    </row>
    <row r="679">
      <c r="B679" s="80"/>
      <c r="C679" s="77"/>
      <c r="D679" s="76"/>
      <c r="E679" s="68"/>
    </row>
    <row r="680">
      <c r="B680" s="79"/>
      <c r="C680" s="75"/>
      <c r="D680" s="76"/>
      <c r="E680" s="68"/>
    </row>
    <row r="681">
      <c r="B681" s="80"/>
      <c r="C681" s="77"/>
      <c r="D681" s="76"/>
      <c r="E681" s="68"/>
    </row>
    <row r="682">
      <c r="B682" s="79"/>
      <c r="C682" s="75"/>
      <c r="D682" s="76"/>
      <c r="E682" s="68"/>
    </row>
    <row r="683">
      <c r="B683" s="80"/>
      <c r="C683" s="77"/>
      <c r="D683" s="76"/>
      <c r="E683" s="68"/>
    </row>
    <row r="684">
      <c r="B684" s="79"/>
      <c r="C684" s="75"/>
      <c r="D684" s="76"/>
      <c r="E684" s="68"/>
    </row>
    <row r="685">
      <c r="B685" s="80"/>
      <c r="C685" s="77"/>
      <c r="D685" s="76"/>
      <c r="E685" s="68"/>
    </row>
    <row r="686">
      <c r="B686" s="79"/>
      <c r="C686" s="75"/>
      <c r="D686" s="76"/>
      <c r="E686" s="68"/>
    </row>
    <row r="687">
      <c r="B687" s="80"/>
      <c r="C687" s="77"/>
      <c r="D687" s="76"/>
      <c r="E687" s="68"/>
    </row>
    <row r="688">
      <c r="B688" s="79"/>
      <c r="C688" s="75"/>
      <c r="D688" s="76"/>
      <c r="E688" s="68"/>
    </row>
    <row r="689">
      <c r="B689" s="80"/>
      <c r="C689" s="77"/>
      <c r="D689" s="76"/>
      <c r="E689" s="68"/>
    </row>
    <row r="690">
      <c r="B690" s="79"/>
      <c r="C690" s="75"/>
      <c r="D690" s="76"/>
      <c r="E690" s="68"/>
    </row>
    <row r="691">
      <c r="B691" s="80"/>
      <c r="C691" s="77"/>
      <c r="D691" s="76"/>
      <c r="E691" s="68"/>
    </row>
    <row r="692">
      <c r="B692" s="79"/>
      <c r="C692" s="75"/>
      <c r="D692" s="76"/>
      <c r="E692" s="68"/>
    </row>
    <row r="693">
      <c r="B693" s="80"/>
      <c r="C693" s="77"/>
      <c r="D693" s="76"/>
      <c r="E693" s="68"/>
    </row>
    <row r="694">
      <c r="B694" s="79"/>
      <c r="C694" s="75"/>
      <c r="D694" s="76"/>
      <c r="E694" s="68"/>
    </row>
    <row r="695">
      <c r="B695" s="80"/>
      <c r="C695" s="77"/>
      <c r="D695" s="76"/>
      <c r="E695" s="68"/>
    </row>
    <row r="696">
      <c r="B696" s="79"/>
      <c r="C696" s="75"/>
      <c r="D696" s="76"/>
      <c r="E696" s="68"/>
    </row>
    <row r="697">
      <c r="B697" s="80"/>
      <c r="C697" s="77"/>
      <c r="D697" s="76"/>
      <c r="E697" s="68"/>
    </row>
    <row r="698">
      <c r="B698" s="79"/>
      <c r="C698" s="75"/>
      <c r="D698" s="76"/>
      <c r="E698" s="68"/>
    </row>
    <row r="699">
      <c r="B699" s="80"/>
      <c r="C699" s="77"/>
      <c r="D699" s="76"/>
      <c r="E699" s="68"/>
    </row>
    <row r="700">
      <c r="B700" s="79"/>
      <c r="C700" s="75"/>
      <c r="D700" s="76"/>
      <c r="E700" s="68"/>
    </row>
    <row r="701">
      <c r="B701" s="80"/>
      <c r="C701" s="77"/>
      <c r="D701" s="76"/>
      <c r="E701" s="68"/>
    </row>
    <row r="702">
      <c r="B702" s="79"/>
      <c r="C702" s="75"/>
      <c r="D702" s="76"/>
      <c r="E702" s="68"/>
    </row>
    <row r="703">
      <c r="B703" s="80"/>
      <c r="C703" s="77"/>
      <c r="D703" s="76"/>
      <c r="E703" s="68"/>
    </row>
    <row r="704">
      <c r="B704" s="79"/>
      <c r="C704" s="75"/>
      <c r="D704" s="76"/>
      <c r="E704" s="68"/>
    </row>
    <row r="705">
      <c r="B705" s="80"/>
      <c r="C705" s="77"/>
      <c r="D705" s="76"/>
      <c r="E705" s="68"/>
    </row>
    <row r="706">
      <c r="B706" s="79"/>
      <c r="C706" s="75"/>
      <c r="D706" s="76"/>
      <c r="E706" s="68"/>
    </row>
    <row r="707">
      <c r="B707" s="80"/>
      <c r="C707" s="77"/>
      <c r="D707" s="76"/>
      <c r="E707" s="68"/>
    </row>
    <row r="708">
      <c r="B708" s="79"/>
      <c r="C708" s="75"/>
      <c r="D708" s="76"/>
      <c r="E708" s="68"/>
    </row>
    <row r="709">
      <c r="B709" s="80"/>
      <c r="C709" s="77"/>
      <c r="D709" s="76"/>
      <c r="E709" s="68"/>
    </row>
    <row r="710">
      <c r="B710" s="79"/>
      <c r="C710" s="75"/>
      <c r="D710" s="76"/>
      <c r="E710" s="68"/>
    </row>
    <row r="711">
      <c r="B711" s="80"/>
      <c r="C711" s="77"/>
      <c r="D711" s="76"/>
      <c r="E711" s="68"/>
    </row>
    <row r="712">
      <c r="B712" s="79"/>
      <c r="C712" s="75"/>
      <c r="D712" s="76"/>
      <c r="E712" s="68"/>
    </row>
    <row r="713">
      <c r="B713" s="80"/>
      <c r="C713" s="77"/>
      <c r="D713" s="76"/>
      <c r="E713" s="68"/>
    </row>
    <row r="714">
      <c r="B714" s="79"/>
      <c r="C714" s="75"/>
      <c r="D714" s="76"/>
      <c r="E714" s="68"/>
    </row>
    <row r="715">
      <c r="B715" s="80"/>
      <c r="C715" s="77"/>
      <c r="D715" s="76"/>
      <c r="E715" s="68"/>
    </row>
    <row r="716">
      <c r="B716" s="79"/>
      <c r="C716" s="75"/>
      <c r="D716" s="76"/>
      <c r="E716" s="68"/>
    </row>
    <row r="717">
      <c r="B717" s="80"/>
      <c r="C717" s="77"/>
      <c r="D717" s="76"/>
      <c r="E717" s="68"/>
    </row>
    <row r="718">
      <c r="B718" s="79"/>
      <c r="C718" s="75"/>
      <c r="D718" s="76"/>
      <c r="E718" s="68"/>
    </row>
    <row r="719">
      <c r="B719" s="80"/>
      <c r="C719" s="77"/>
      <c r="D719" s="76"/>
      <c r="E719" s="68"/>
    </row>
    <row r="720">
      <c r="B720" s="79"/>
      <c r="C720" s="75"/>
      <c r="D720" s="76"/>
      <c r="E720" s="68"/>
    </row>
    <row r="721">
      <c r="B721" s="80"/>
      <c r="C721" s="77"/>
      <c r="D721" s="76"/>
      <c r="E721" s="68"/>
    </row>
    <row r="722">
      <c r="B722" s="79"/>
      <c r="C722" s="75"/>
      <c r="D722" s="76"/>
      <c r="E722" s="68"/>
    </row>
    <row r="723">
      <c r="B723" s="80"/>
      <c r="C723" s="77"/>
      <c r="D723" s="76"/>
      <c r="E723" s="68"/>
    </row>
    <row r="724">
      <c r="B724" s="79"/>
      <c r="C724" s="75"/>
      <c r="D724" s="76"/>
      <c r="E724" s="68"/>
    </row>
    <row r="725">
      <c r="B725" s="80"/>
      <c r="C725" s="77"/>
      <c r="D725" s="76"/>
      <c r="E725" s="68"/>
    </row>
    <row r="726">
      <c r="B726" s="79"/>
      <c r="C726" s="75"/>
      <c r="D726" s="76"/>
      <c r="E726" s="68"/>
    </row>
    <row r="727">
      <c r="B727" s="80"/>
      <c r="C727" s="77"/>
      <c r="D727" s="76"/>
      <c r="E727" s="68"/>
    </row>
    <row r="728">
      <c r="B728" s="79"/>
      <c r="C728" s="75"/>
      <c r="D728" s="76"/>
      <c r="E728" s="68"/>
    </row>
    <row r="729">
      <c r="B729" s="80"/>
      <c r="C729" s="77"/>
      <c r="D729" s="76"/>
      <c r="E729" s="68"/>
    </row>
    <row r="730">
      <c r="B730" s="79"/>
      <c r="C730" s="75"/>
      <c r="D730" s="76"/>
      <c r="E730" s="68"/>
    </row>
    <row r="731">
      <c r="B731" s="80"/>
      <c r="C731" s="77"/>
      <c r="D731" s="76"/>
      <c r="E731" s="68"/>
    </row>
    <row r="732">
      <c r="B732" s="79"/>
      <c r="C732" s="75"/>
      <c r="D732" s="76"/>
      <c r="E732" s="68"/>
    </row>
    <row r="733">
      <c r="B733" s="80"/>
      <c r="C733" s="77"/>
      <c r="D733" s="76"/>
      <c r="E733" s="68"/>
    </row>
    <row r="734">
      <c r="B734" s="79"/>
      <c r="C734" s="75"/>
      <c r="D734" s="76"/>
      <c r="E734" s="68"/>
    </row>
    <row r="735">
      <c r="B735" s="80"/>
      <c r="C735" s="77"/>
      <c r="D735" s="76"/>
      <c r="E735" s="68"/>
    </row>
    <row r="736">
      <c r="B736" s="79"/>
      <c r="C736" s="75"/>
      <c r="D736" s="76"/>
      <c r="E736" s="68"/>
    </row>
    <row r="737">
      <c r="B737" s="80"/>
      <c r="C737" s="77"/>
      <c r="D737" s="76"/>
      <c r="E737" s="68"/>
    </row>
    <row r="738">
      <c r="B738" s="79"/>
      <c r="C738" s="75"/>
      <c r="D738" s="76"/>
      <c r="E738" s="68"/>
    </row>
    <row r="739">
      <c r="B739" s="80"/>
      <c r="C739" s="77"/>
      <c r="D739" s="76"/>
      <c r="E739" s="68"/>
    </row>
    <row r="740">
      <c r="B740" s="79"/>
      <c r="C740" s="75"/>
      <c r="D740" s="76"/>
      <c r="E740" s="68"/>
    </row>
    <row r="741">
      <c r="B741" s="80"/>
      <c r="C741" s="77"/>
      <c r="D741" s="76"/>
      <c r="E741" s="68"/>
    </row>
    <row r="742">
      <c r="B742" s="79"/>
      <c r="C742" s="75"/>
      <c r="D742" s="76"/>
      <c r="E742" s="68"/>
    </row>
    <row r="743">
      <c r="B743" s="80"/>
      <c r="C743" s="77"/>
      <c r="D743" s="76"/>
      <c r="E743" s="68"/>
    </row>
    <row r="744">
      <c r="B744" s="79"/>
      <c r="C744" s="75"/>
      <c r="D744" s="76"/>
      <c r="E744" s="68"/>
    </row>
    <row r="745">
      <c r="B745" s="80"/>
      <c r="C745" s="77"/>
      <c r="D745" s="76"/>
      <c r="E745" s="68"/>
    </row>
    <row r="746">
      <c r="B746" s="79"/>
      <c r="C746" s="75"/>
      <c r="D746" s="76"/>
      <c r="E746" s="68"/>
    </row>
    <row r="747">
      <c r="B747" s="80"/>
      <c r="C747" s="77"/>
      <c r="D747" s="76"/>
      <c r="E747" s="68"/>
    </row>
    <row r="748">
      <c r="B748" s="79"/>
      <c r="C748" s="75"/>
      <c r="D748" s="76"/>
      <c r="E748" s="68"/>
    </row>
    <row r="749">
      <c r="B749" s="80"/>
      <c r="C749" s="77"/>
      <c r="D749" s="76"/>
      <c r="E749" s="68"/>
    </row>
    <row r="750">
      <c r="B750" s="79"/>
      <c r="C750" s="75"/>
      <c r="D750" s="76"/>
      <c r="E750" s="68"/>
    </row>
    <row r="751">
      <c r="B751" s="80"/>
      <c r="C751" s="77"/>
      <c r="D751" s="76"/>
      <c r="E751" s="68"/>
    </row>
    <row r="752">
      <c r="B752" s="79"/>
      <c r="C752" s="75"/>
      <c r="D752" s="76"/>
      <c r="E752" s="68"/>
    </row>
    <row r="753">
      <c r="B753" s="80"/>
      <c r="C753" s="77"/>
      <c r="D753" s="76"/>
      <c r="E753" s="68"/>
    </row>
    <row r="754">
      <c r="B754" s="79"/>
      <c r="C754" s="75"/>
      <c r="D754" s="76"/>
      <c r="E754" s="68"/>
    </row>
    <row r="755">
      <c r="B755" s="80"/>
      <c r="C755" s="77"/>
      <c r="D755" s="76"/>
      <c r="E755" s="68"/>
    </row>
    <row r="756">
      <c r="B756" s="79"/>
      <c r="C756" s="75"/>
      <c r="D756" s="76"/>
      <c r="E756" s="68"/>
    </row>
    <row r="757">
      <c r="B757" s="80"/>
      <c r="C757" s="77"/>
      <c r="D757" s="76"/>
      <c r="E757" s="68"/>
    </row>
    <row r="758">
      <c r="B758" s="79"/>
      <c r="C758" s="75"/>
      <c r="D758" s="76"/>
      <c r="E758" s="68"/>
    </row>
    <row r="759">
      <c r="B759" s="80"/>
      <c r="C759" s="77"/>
      <c r="D759" s="76"/>
      <c r="E759" s="68"/>
    </row>
    <row r="760">
      <c r="B760" s="79"/>
      <c r="C760" s="75"/>
      <c r="D760" s="76"/>
      <c r="E760" s="68"/>
    </row>
    <row r="761">
      <c r="B761" s="80"/>
      <c r="C761" s="77"/>
      <c r="D761" s="76"/>
      <c r="E761" s="68"/>
    </row>
    <row r="762">
      <c r="B762" s="79"/>
      <c r="C762" s="75"/>
      <c r="D762" s="76"/>
      <c r="E762" s="68"/>
    </row>
    <row r="763">
      <c r="B763" s="80"/>
      <c r="C763" s="77"/>
      <c r="D763" s="76"/>
      <c r="E763" s="68"/>
    </row>
    <row r="764">
      <c r="B764" s="79"/>
      <c r="C764" s="75"/>
      <c r="D764" s="76"/>
      <c r="E764" s="68"/>
    </row>
    <row r="765">
      <c r="B765" s="80"/>
      <c r="C765" s="77"/>
      <c r="D765" s="76"/>
      <c r="E765" s="68"/>
    </row>
    <row r="766">
      <c r="B766" s="79"/>
      <c r="C766" s="75"/>
      <c r="D766" s="76"/>
      <c r="E766" s="68"/>
    </row>
    <row r="767">
      <c r="B767" s="80"/>
      <c r="C767" s="77"/>
      <c r="D767" s="76"/>
      <c r="E767" s="68"/>
    </row>
    <row r="768">
      <c r="B768" s="79"/>
      <c r="C768" s="75"/>
      <c r="D768" s="76"/>
      <c r="E768" s="68"/>
    </row>
    <row r="769">
      <c r="B769" s="80"/>
      <c r="C769" s="77"/>
      <c r="D769" s="76"/>
      <c r="E769" s="68"/>
    </row>
    <row r="770">
      <c r="B770" s="79"/>
      <c r="C770" s="75"/>
      <c r="D770" s="76"/>
      <c r="E770" s="68"/>
    </row>
    <row r="771">
      <c r="B771" s="80"/>
      <c r="C771" s="77"/>
      <c r="D771" s="76"/>
      <c r="E771" s="68"/>
    </row>
    <row r="772">
      <c r="B772" s="79"/>
      <c r="C772" s="75"/>
      <c r="D772" s="76"/>
      <c r="E772" s="68"/>
    </row>
    <row r="773">
      <c r="B773" s="80"/>
      <c r="C773" s="77"/>
      <c r="D773" s="76"/>
      <c r="E773" s="68"/>
    </row>
    <row r="774">
      <c r="B774" s="79"/>
      <c r="C774" s="75"/>
      <c r="D774" s="76"/>
      <c r="E774" s="68"/>
    </row>
    <row r="775">
      <c r="B775" s="80"/>
      <c r="C775" s="77"/>
      <c r="D775" s="76"/>
      <c r="E775" s="68"/>
    </row>
    <row r="776">
      <c r="B776" s="79"/>
      <c r="C776" s="75"/>
      <c r="D776" s="76"/>
      <c r="E776" s="68"/>
    </row>
    <row r="777">
      <c r="B777" s="80"/>
      <c r="C777" s="77"/>
      <c r="D777" s="76"/>
      <c r="E777" s="68"/>
    </row>
    <row r="778">
      <c r="B778" s="79"/>
      <c r="C778" s="75"/>
      <c r="D778" s="76"/>
      <c r="E778" s="68"/>
    </row>
    <row r="779">
      <c r="B779" s="80"/>
      <c r="C779" s="77"/>
      <c r="D779" s="76"/>
      <c r="E779" s="68"/>
    </row>
    <row r="780">
      <c r="B780" s="79"/>
      <c r="C780" s="75"/>
      <c r="D780" s="76"/>
      <c r="E780" s="68"/>
    </row>
    <row r="781">
      <c r="B781" s="80"/>
      <c r="C781" s="77"/>
      <c r="D781" s="76"/>
      <c r="E781" s="68"/>
    </row>
    <row r="782">
      <c r="B782" s="79"/>
      <c r="C782" s="75"/>
      <c r="D782" s="76"/>
      <c r="E782" s="68"/>
    </row>
    <row r="783">
      <c r="B783" s="80"/>
      <c r="C783" s="77"/>
      <c r="D783" s="76"/>
      <c r="E783" s="68"/>
    </row>
    <row r="784">
      <c r="B784" s="79"/>
      <c r="C784" s="75"/>
      <c r="D784" s="76"/>
      <c r="E784" s="68"/>
    </row>
    <row r="785">
      <c r="B785" s="80"/>
      <c r="C785" s="77"/>
      <c r="D785" s="76"/>
      <c r="E785" s="68"/>
    </row>
    <row r="786">
      <c r="B786" s="79"/>
      <c r="C786" s="75"/>
      <c r="D786" s="76"/>
      <c r="E786" s="68"/>
    </row>
    <row r="787">
      <c r="B787" s="80"/>
      <c r="C787" s="77"/>
      <c r="D787" s="76"/>
      <c r="E787" s="68"/>
    </row>
    <row r="788">
      <c r="B788" s="79"/>
      <c r="C788" s="75"/>
      <c r="D788" s="76"/>
      <c r="E788" s="68"/>
    </row>
    <row r="789">
      <c r="B789" s="80"/>
      <c r="C789" s="77"/>
      <c r="D789" s="76"/>
      <c r="E789" s="68"/>
    </row>
    <row r="790">
      <c r="B790" s="79"/>
      <c r="C790" s="75"/>
      <c r="D790" s="76"/>
      <c r="E790" s="68"/>
    </row>
    <row r="791">
      <c r="B791" s="80"/>
      <c r="C791" s="77"/>
      <c r="D791" s="76"/>
      <c r="E791" s="68"/>
    </row>
    <row r="792">
      <c r="B792" s="79"/>
      <c r="C792" s="75"/>
      <c r="D792" s="76"/>
      <c r="E792" s="68"/>
    </row>
    <row r="793">
      <c r="B793" s="80"/>
      <c r="C793" s="77"/>
      <c r="D793" s="76"/>
      <c r="E793" s="68"/>
    </row>
    <row r="794">
      <c r="B794" s="79"/>
      <c r="C794" s="75"/>
      <c r="D794" s="76"/>
      <c r="E794" s="68"/>
    </row>
    <row r="795">
      <c r="B795" s="80"/>
      <c r="C795" s="77"/>
      <c r="D795" s="76"/>
      <c r="E795" s="68"/>
    </row>
    <row r="796">
      <c r="B796" s="79"/>
      <c r="C796" s="75"/>
      <c r="D796" s="76"/>
      <c r="E796" s="68"/>
    </row>
    <row r="797">
      <c r="B797" s="80"/>
      <c r="C797" s="77"/>
      <c r="D797" s="76"/>
      <c r="E797" s="68"/>
    </row>
    <row r="798">
      <c r="B798" s="79"/>
      <c r="C798" s="75"/>
      <c r="D798" s="76"/>
      <c r="E798" s="68"/>
    </row>
    <row r="799">
      <c r="B799" s="80"/>
      <c r="C799" s="77"/>
      <c r="D799" s="76"/>
      <c r="E799" s="68"/>
    </row>
    <row r="800">
      <c r="B800" s="79"/>
      <c r="C800" s="75"/>
      <c r="D800" s="76"/>
      <c r="E800" s="68"/>
    </row>
    <row r="801">
      <c r="B801" s="80"/>
      <c r="C801" s="77"/>
      <c r="D801" s="76"/>
      <c r="E801" s="68"/>
    </row>
    <row r="802">
      <c r="B802" s="79"/>
      <c r="C802" s="75"/>
      <c r="D802" s="76"/>
      <c r="E802" s="68"/>
    </row>
    <row r="803">
      <c r="B803" s="80"/>
      <c r="C803" s="77"/>
      <c r="D803" s="76"/>
      <c r="E803" s="68"/>
    </row>
    <row r="804">
      <c r="B804" s="79"/>
      <c r="C804" s="75"/>
      <c r="D804" s="76"/>
      <c r="E804" s="68"/>
    </row>
    <row r="805">
      <c r="B805" s="80"/>
      <c r="C805" s="77"/>
      <c r="D805" s="76"/>
      <c r="E805" s="68"/>
    </row>
    <row r="806">
      <c r="B806" s="79"/>
      <c r="C806" s="75"/>
      <c r="D806" s="76"/>
      <c r="E806" s="68"/>
    </row>
    <row r="807">
      <c r="B807" s="80"/>
      <c r="C807" s="77"/>
      <c r="D807" s="76"/>
      <c r="E807" s="68"/>
    </row>
    <row r="808">
      <c r="B808" s="79"/>
      <c r="C808" s="75"/>
      <c r="D808" s="76"/>
      <c r="E808" s="68"/>
    </row>
    <row r="809">
      <c r="B809" s="80"/>
      <c r="C809" s="77"/>
      <c r="D809" s="76"/>
      <c r="E809" s="68"/>
    </row>
    <row r="810">
      <c r="B810" s="79"/>
      <c r="C810" s="75"/>
      <c r="D810" s="76"/>
      <c r="E810" s="68"/>
    </row>
    <row r="811">
      <c r="B811" s="80"/>
      <c r="C811" s="77"/>
      <c r="D811" s="76"/>
      <c r="E811" s="68"/>
    </row>
    <row r="812">
      <c r="B812" s="79"/>
      <c r="C812" s="75"/>
      <c r="D812" s="76"/>
      <c r="E812" s="68"/>
    </row>
    <row r="813">
      <c r="B813" s="80"/>
      <c r="C813" s="77"/>
      <c r="D813" s="76"/>
      <c r="E813" s="68"/>
    </row>
    <row r="814">
      <c r="B814" s="79"/>
      <c r="C814" s="75"/>
      <c r="D814" s="76"/>
      <c r="E814" s="68"/>
    </row>
    <row r="815">
      <c r="B815" s="80"/>
      <c r="C815" s="77"/>
      <c r="D815" s="76"/>
      <c r="E815" s="68"/>
    </row>
    <row r="816">
      <c r="B816" s="79"/>
      <c r="C816" s="75"/>
      <c r="D816" s="76"/>
      <c r="E816" s="68"/>
    </row>
    <row r="817">
      <c r="B817" s="80"/>
      <c r="C817" s="77"/>
      <c r="D817" s="76"/>
      <c r="E817" s="68"/>
    </row>
    <row r="818">
      <c r="B818" s="79"/>
      <c r="C818" s="75"/>
      <c r="D818" s="76"/>
      <c r="E818" s="68"/>
    </row>
    <row r="819">
      <c r="B819" s="80"/>
      <c r="C819" s="77"/>
      <c r="D819" s="76"/>
      <c r="E819" s="68"/>
    </row>
    <row r="820">
      <c r="B820" s="79"/>
      <c r="C820" s="75"/>
      <c r="D820" s="76"/>
      <c r="E820" s="68"/>
    </row>
    <row r="821">
      <c r="B821" s="80"/>
      <c r="C821" s="77"/>
      <c r="D821" s="76"/>
      <c r="E821" s="68"/>
    </row>
    <row r="822">
      <c r="B822" s="79"/>
      <c r="C822" s="75"/>
      <c r="D822" s="76"/>
      <c r="E822" s="68"/>
    </row>
    <row r="823">
      <c r="B823" s="80"/>
      <c r="C823" s="77"/>
      <c r="D823" s="76"/>
      <c r="E823" s="68"/>
    </row>
    <row r="824">
      <c r="B824" s="79"/>
      <c r="C824" s="75"/>
      <c r="D824" s="76"/>
      <c r="E824" s="68"/>
    </row>
    <row r="825">
      <c r="B825" s="80"/>
      <c r="C825" s="77"/>
      <c r="D825" s="76"/>
      <c r="E825" s="68"/>
    </row>
    <row r="826">
      <c r="B826" s="79"/>
      <c r="C826" s="75"/>
      <c r="D826" s="76"/>
      <c r="E826" s="68"/>
    </row>
    <row r="827">
      <c r="B827" s="80"/>
      <c r="C827" s="77"/>
      <c r="D827" s="76"/>
      <c r="E827" s="68"/>
    </row>
    <row r="828">
      <c r="B828" s="79"/>
      <c r="C828" s="75"/>
      <c r="D828" s="76"/>
      <c r="E828" s="68"/>
    </row>
    <row r="829">
      <c r="B829" s="80"/>
      <c r="C829" s="77"/>
      <c r="D829" s="76"/>
      <c r="E829" s="68"/>
    </row>
    <row r="830">
      <c r="B830" s="79"/>
      <c r="C830" s="75"/>
      <c r="D830" s="76"/>
      <c r="E830" s="68"/>
    </row>
    <row r="831">
      <c r="B831" s="80"/>
      <c r="C831" s="77"/>
      <c r="D831" s="76"/>
      <c r="E831" s="68"/>
    </row>
    <row r="832">
      <c r="B832" s="79"/>
      <c r="C832" s="75"/>
      <c r="D832" s="76"/>
      <c r="E832" s="68"/>
    </row>
    <row r="833">
      <c r="B833" s="80"/>
      <c r="C833" s="77"/>
      <c r="D833" s="76"/>
      <c r="E833" s="68"/>
    </row>
    <row r="834">
      <c r="B834" s="79"/>
      <c r="C834" s="75"/>
      <c r="D834" s="76"/>
      <c r="E834" s="68"/>
    </row>
    <row r="835">
      <c r="B835" s="80"/>
      <c r="C835" s="77"/>
      <c r="D835" s="76"/>
      <c r="E835" s="68"/>
    </row>
    <row r="836">
      <c r="B836" s="79"/>
      <c r="C836" s="75"/>
      <c r="D836" s="76"/>
      <c r="E836" s="68"/>
    </row>
    <row r="837">
      <c r="B837" s="80"/>
      <c r="C837" s="77"/>
      <c r="D837" s="76"/>
      <c r="E837" s="68"/>
    </row>
    <row r="838">
      <c r="B838" s="79"/>
      <c r="C838" s="75"/>
      <c r="D838" s="76"/>
      <c r="E838" s="68"/>
    </row>
    <row r="839">
      <c r="B839" s="80"/>
      <c r="C839" s="77"/>
      <c r="D839" s="76"/>
      <c r="E839" s="68"/>
    </row>
    <row r="840">
      <c r="B840" s="79"/>
      <c r="C840" s="75"/>
      <c r="D840" s="76"/>
      <c r="E840" s="68"/>
    </row>
    <row r="841">
      <c r="B841" s="80"/>
      <c r="C841" s="77"/>
      <c r="D841" s="76"/>
      <c r="E841" s="68"/>
    </row>
    <row r="842">
      <c r="B842" s="79"/>
      <c r="C842" s="75"/>
      <c r="D842" s="76"/>
      <c r="E842" s="68"/>
    </row>
    <row r="843">
      <c r="B843" s="80"/>
      <c r="C843" s="77"/>
      <c r="D843" s="76"/>
      <c r="E843" s="68"/>
    </row>
    <row r="844">
      <c r="B844" s="79"/>
      <c r="C844" s="75"/>
      <c r="D844" s="76"/>
      <c r="E844" s="68"/>
    </row>
    <row r="845">
      <c r="B845" s="80"/>
      <c r="C845" s="77"/>
      <c r="D845" s="76"/>
      <c r="E845" s="68"/>
    </row>
    <row r="846">
      <c r="B846" s="79"/>
      <c r="C846" s="75"/>
      <c r="D846" s="76"/>
      <c r="E846" s="68"/>
    </row>
    <row r="847">
      <c r="B847" s="80"/>
      <c r="C847" s="77"/>
      <c r="D847" s="76"/>
      <c r="E847" s="68"/>
    </row>
    <row r="848">
      <c r="B848" s="79"/>
      <c r="C848" s="75"/>
      <c r="D848" s="76"/>
      <c r="E848" s="68"/>
    </row>
    <row r="849">
      <c r="B849" s="80"/>
      <c r="C849" s="77"/>
      <c r="D849" s="76"/>
      <c r="E849" s="68"/>
    </row>
    <row r="850">
      <c r="B850" s="79"/>
      <c r="C850" s="75"/>
      <c r="D850" s="76"/>
      <c r="E850" s="68"/>
    </row>
    <row r="851">
      <c r="B851" s="80"/>
      <c r="C851" s="77"/>
      <c r="D851" s="76"/>
      <c r="E851" s="68"/>
    </row>
    <row r="852">
      <c r="B852" s="79"/>
      <c r="C852" s="75"/>
      <c r="D852" s="76"/>
      <c r="E852" s="68"/>
    </row>
    <row r="853">
      <c r="B853" s="80"/>
      <c r="C853" s="77"/>
      <c r="D853" s="76"/>
      <c r="E853" s="68"/>
    </row>
    <row r="854">
      <c r="B854" s="79"/>
      <c r="C854" s="75"/>
      <c r="D854" s="76"/>
      <c r="E854" s="68"/>
    </row>
    <row r="855">
      <c r="B855" s="80"/>
      <c r="C855" s="77"/>
      <c r="D855" s="76"/>
      <c r="E855" s="68"/>
    </row>
    <row r="856">
      <c r="B856" s="79"/>
      <c r="C856" s="75"/>
      <c r="D856" s="76"/>
      <c r="E856" s="68"/>
    </row>
    <row r="857">
      <c r="B857" s="80"/>
      <c r="C857" s="77"/>
      <c r="D857" s="76"/>
      <c r="E857" s="68"/>
    </row>
    <row r="858">
      <c r="B858" s="79"/>
      <c r="C858" s="75"/>
      <c r="D858" s="76"/>
      <c r="E858" s="68"/>
    </row>
    <row r="859">
      <c r="B859" s="80"/>
      <c r="C859" s="77"/>
      <c r="D859" s="76"/>
      <c r="E859" s="68"/>
    </row>
    <row r="860">
      <c r="B860" s="79"/>
      <c r="C860" s="75"/>
      <c r="D860" s="76"/>
      <c r="E860" s="68"/>
    </row>
    <row r="861">
      <c r="B861" s="80"/>
      <c r="C861" s="77"/>
      <c r="D861" s="76"/>
      <c r="E861" s="68"/>
    </row>
    <row r="862">
      <c r="B862" s="79"/>
      <c r="C862" s="75"/>
      <c r="D862" s="76"/>
      <c r="E862" s="68"/>
    </row>
    <row r="863">
      <c r="B863" s="80"/>
      <c r="C863" s="77"/>
      <c r="D863" s="76"/>
      <c r="E863" s="68"/>
    </row>
    <row r="864">
      <c r="B864" s="79"/>
      <c r="C864" s="75"/>
      <c r="D864" s="76"/>
      <c r="E864" s="68"/>
    </row>
    <row r="865">
      <c r="B865" s="80"/>
      <c r="C865" s="77"/>
      <c r="D865" s="76"/>
      <c r="E865" s="68"/>
    </row>
    <row r="866">
      <c r="B866" s="79"/>
      <c r="C866" s="75"/>
      <c r="D866" s="76"/>
      <c r="E866" s="68"/>
    </row>
    <row r="867">
      <c r="B867" s="80"/>
      <c r="C867" s="77"/>
      <c r="D867" s="76"/>
      <c r="E867" s="68"/>
    </row>
    <row r="868">
      <c r="B868" s="79"/>
      <c r="C868" s="75"/>
      <c r="D868" s="76"/>
      <c r="E868" s="68"/>
    </row>
    <row r="869">
      <c r="B869" s="80"/>
      <c r="C869" s="77"/>
      <c r="D869" s="76"/>
      <c r="E869" s="68"/>
    </row>
    <row r="870">
      <c r="B870" s="79"/>
      <c r="C870" s="75"/>
      <c r="D870" s="76"/>
      <c r="E870" s="68"/>
    </row>
    <row r="871">
      <c r="B871" s="80"/>
      <c r="C871" s="77"/>
      <c r="D871" s="76"/>
      <c r="E871" s="68"/>
    </row>
    <row r="872">
      <c r="B872" s="79"/>
      <c r="C872" s="75"/>
      <c r="D872" s="76"/>
      <c r="E872" s="68"/>
    </row>
    <row r="873">
      <c r="B873" s="80"/>
      <c r="C873" s="77"/>
      <c r="D873" s="76"/>
      <c r="E873" s="68"/>
    </row>
    <row r="874">
      <c r="B874" s="79"/>
      <c r="C874" s="75"/>
      <c r="D874" s="76"/>
      <c r="E874" s="68"/>
    </row>
    <row r="875">
      <c r="B875" s="80"/>
      <c r="C875" s="77"/>
      <c r="D875" s="76"/>
      <c r="E875" s="68"/>
    </row>
    <row r="876">
      <c r="B876" s="79"/>
      <c r="C876" s="75"/>
      <c r="D876" s="76"/>
      <c r="E876" s="68"/>
    </row>
    <row r="877">
      <c r="B877" s="80"/>
      <c r="C877" s="77"/>
      <c r="D877" s="76"/>
      <c r="E877" s="68"/>
    </row>
    <row r="878">
      <c r="B878" s="79"/>
      <c r="C878" s="75"/>
      <c r="D878" s="76"/>
      <c r="E878" s="68"/>
    </row>
    <row r="879">
      <c r="B879" s="80"/>
      <c r="C879" s="77"/>
      <c r="D879" s="76"/>
      <c r="E879" s="68"/>
    </row>
    <row r="880">
      <c r="B880" s="79"/>
      <c r="C880" s="75"/>
      <c r="D880" s="76"/>
      <c r="E880" s="68"/>
    </row>
    <row r="881">
      <c r="B881" s="80"/>
      <c r="C881" s="77"/>
      <c r="D881" s="76"/>
      <c r="E881" s="68"/>
    </row>
    <row r="882">
      <c r="B882" s="79"/>
      <c r="C882" s="75"/>
      <c r="D882" s="76"/>
      <c r="E882" s="68"/>
    </row>
    <row r="883">
      <c r="B883" s="80"/>
      <c r="C883" s="77"/>
      <c r="D883" s="76"/>
      <c r="E883" s="68"/>
    </row>
    <row r="884">
      <c r="B884" s="79"/>
      <c r="C884" s="75"/>
      <c r="D884" s="76"/>
      <c r="E884" s="68"/>
    </row>
    <row r="885">
      <c r="B885" s="80"/>
      <c r="C885" s="77"/>
      <c r="D885" s="76"/>
      <c r="E885" s="68"/>
    </row>
    <row r="886">
      <c r="B886" s="79"/>
      <c r="C886" s="75"/>
      <c r="D886" s="76"/>
      <c r="E886" s="68"/>
    </row>
    <row r="887">
      <c r="B887" s="80"/>
      <c r="C887" s="77"/>
      <c r="D887" s="76"/>
      <c r="E887" s="68"/>
    </row>
    <row r="888">
      <c r="B888" s="79"/>
      <c r="C888" s="75"/>
      <c r="D888" s="76"/>
      <c r="E888" s="68"/>
    </row>
    <row r="889">
      <c r="B889" s="80"/>
      <c r="C889" s="77"/>
      <c r="D889" s="76"/>
      <c r="E889" s="68"/>
    </row>
    <row r="890">
      <c r="B890" s="79"/>
      <c r="C890" s="75"/>
      <c r="D890" s="76"/>
      <c r="E890" s="68"/>
    </row>
    <row r="891">
      <c r="B891" s="80"/>
      <c r="C891" s="77"/>
      <c r="D891" s="76"/>
      <c r="E891" s="68"/>
    </row>
    <row r="892">
      <c r="B892" s="79"/>
      <c r="C892" s="75"/>
      <c r="D892" s="76"/>
      <c r="E892" s="68"/>
    </row>
    <row r="893">
      <c r="B893" s="80"/>
      <c r="C893" s="77"/>
      <c r="D893" s="76"/>
      <c r="E893" s="68"/>
    </row>
    <row r="894">
      <c r="B894" s="79"/>
      <c r="C894" s="75"/>
      <c r="D894" s="76"/>
      <c r="E894" s="68"/>
    </row>
    <row r="895">
      <c r="B895" s="80"/>
      <c r="C895" s="77"/>
      <c r="D895" s="76"/>
      <c r="E895" s="68"/>
    </row>
    <row r="896">
      <c r="B896" s="79"/>
      <c r="C896" s="75"/>
      <c r="D896" s="76"/>
      <c r="E896" s="68"/>
    </row>
    <row r="897">
      <c r="B897" s="80"/>
      <c r="C897" s="77"/>
      <c r="D897" s="76"/>
      <c r="E897" s="68"/>
    </row>
    <row r="898">
      <c r="B898" s="79"/>
      <c r="C898" s="75"/>
      <c r="D898" s="76"/>
      <c r="E898" s="68"/>
    </row>
    <row r="899">
      <c r="B899" s="80"/>
      <c r="C899" s="77"/>
      <c r="D899" s="76"/>
      <c r="E899" s="68"/>
    </row>
    <row r="900">
      <c r="B900" s="79"/>
      <c r="C900" s="75"/>
      <c r="D900" s="76"/>
      <c r="E900" s="68"/>
    </row>
    <row r="901">
      <c r="B901" s="80"/>
      <c r="C901" s="77"/>
      <c r="D901" s="76"/>
      <c r="E901" s="68"/>
    </row>
    <row r="902">
      <c r="B902" s="79"/>
      <c r="C902" s="75"/>
      <c r="D902" s="76"/>
      <c r="E902" s="68"/>
    </row>
    <row r="903">
      <c r="B903" s="80"/>
      <c r="C903" s="77"/>
      <c r="D903" s="76"/>
      <c r="E903" s="68"/>
    </row>
    <row r="904">
      <c r="B904" s="79"/>
      <c r="C904" s="75"/>
      <c r="D904" s="76"/>
      <c r="E904" s="68"/>
    </row>
    <row r="905">
      <c r="B905" s="80"/>
      <c r="C905" s="77"/>
      <c r="D905" s="76"/>
      <c r="E905" s="68"/>
    </row>
    <row r="906">
      <c r="B906" s="79"/>
      <c r="C906" s="75"/>
      <c r="D906" s="76"/>
      <c r="E906" s="68"/>
    </row>
    <row r="907">
      <c r="B907" s="80"/>
      <c r="C907" s="77"/>
      <c r="D907" s="76"/>
      <c r="E907" s="68"/>
    </row>
    <row r="908">
      <c r="B908" s="79"/>
      <c r="C908" s="75"/>
      <c r="D908" s="76"/>
      <c r="E908" s="68"/>
    </row>
    <row r="909">
      <c r="B909" s="80"/>
      <c r="C909" s="77"/>
      <c r="D909" s="76"/>
      <c r="E909" s="68"/>
    </row>
    <row r="910">
      <c r="B910" s="79"/>
      <c r="C910" s="75"/>
      <c r="D910" s="76"/>
      <c r="E910" s="68"/>
    </row>
    <row r="911">
      <c r="B911" s="80"/>
      <c r="C911" s="77"/>
      <c r="D911" s="76"/>
      <c r="E911" s="68"/>
    </row>
    <row r="912">
      <c r="B912" s="79"/>
      <c r="C912" s="75"/>
      <c r="D912" s="76"/>
      <c r="E912" s="68"/>
    </row>
    <row r="913">
      <c r="B913" s="80"/>
      <c r="C913" s="77"/>
      <c r="D913" s="76"/>
      <c r="E913" s="68"/>
    </row>
    <row r="914">
      <c r="B914" s="79"/>
      <c r="C914" s="75"/>
      <c r="D914" s="76"/>
      <c r="E914" s="68"/>
    </row>
    <row r="915">
      <c r="B915" s="80"/>
      <c r="C915" s="77"/>
      <c r="D915" s="76"/>
      <c r="E915" s="68"/>
    </row>
    <row r="916">
      <c r="B916" s="79"/>
      <c r="C916" s="75"/>
      <c r="D916" s="76"/>
      <c r="E916" s="68"/>
    </row>
    <row r="917">
      <c r="B917" s="80"/>
      <c r="C917" s="77"/>
      <c r="D917" s="76"/>
      <c r="E917" s="68"/>
    </row>
    <row r="918">
      <c r="B918" s="79"/>
      <c r="C918" s="75"/>
      <c r="D918" s="76"/>
      <c r="E918" s="68"/>
    </row>
    <row r="919">
      <c r="B919" s="80"/>
      <c r="C919" s="77"/>
      <c r="D919" s="76"/>
      <c r="E919" s="68"/>
    </row>
    <row r="920">
      <c r="B920" s="79"/>
      <c r="C920" s="75"/>
      <c r="D920" s="76"/>
      <c r="E920" s="68"/>
    </row>
    <row r="921">
      <c r="B921" s="80"/>
      <c r="C921" s="77"/>
      <c r="D921" s="76"/>
      <c r="E921" s="68"/>
    </row>
    <row r="922">
      <c r="B922" s="79"/>
      <c r="C922" s="75"/>
      <c r="D922" s="76"/>
      <c r="E922" s="68"/>
    </row>
    <row r="923">
      <c r="B923" s="80"/>
      <c r="C923" s="77"/>
      <c r="D923" s="76"/>
      <c r="E923" s="68"/>
    </row>
    <row r="924">
      <c r="B924" s="79"/>
      <c r="C924" s="75"/>
      <c r="D924" s="76"/>
      <c r="E924" s="68"/>
    </row>
    <row r="925">
      <c r="B925" s="80"/>
      <c r="C925" s="77"/>
      <c r="D925" s="76"/>
      <c r="E925" s="68"/>
    </row>
    <row r="926">
      <c r="B926" s="79"/>
      <c r="C926" s="75"/>
      <c r="D926" s="76"/>
      <c r="E926" s="68"/>
    </row>
    <row r="927">
      <c r="B927" s="80"/>
      <c r="C927" s="77"/>
      <c r="D927" s="76"/>
      <c r="E927" s="68"/>
    </row>
    <row r="928">
      <c r="B928" s="79"/>
      <c r="C928" s="75"/>
      <c r="D928" s="76"/>
      <c r="E928" s="68"/>
    </row>
    <row r="929">
      <c r="B929" s="80"/>
      <c r="C929" s="77"/>
      <c r="D929" s="76"/>
      <c r="E929" s="68"/>
    </row>
    <row r="930">
      <c r="B930" s="79"/>
      <c r="C930" s="75"/>
      <c r="D930" s="76"/>
      <c r="E930" s="68"/>
    </row>
    <row r="931">
      <c r="B931" s="80"/>
      <c r="C931" s="77"/>
      <c r="D931" s="76"/>
      <c r="E931" s="68"/>
    </row>
    <row r="932">
      <c r="B932" s="79"/>
      <c r="C932" s="75"/>
      <c r="D932" s="76"/>
      <c r="E932" s="68"/>
    </row>
    <row r="933">
      <c r="B933" s="80"/>
      <c r="C933" s="77"/>
      <c r="D933" s="76"/>
      <c r="E933" s="68"/>
    </row>
    <row r="934">
      <c r="B934" s="79"/>
      <c r="C934" s="75"/>
      <c r="D934" s="76"/>
      <c r="E934" s="68"/>
    </row>
    <row r="935">
      <c r="B935" s="80"/>
      <c r="C935" s="77"/>
      <c r="D935" s="76"/>
      <c r="E935" s="68"/>
    </row>
    <row r="936">
      <c r="B936" s="79"/>
      <c r="C936" s="75"/>
      <c r="D936" s="76"/>
      <c r="E936" s="68"/>
    </row>
    <row r="937">
      <c r="B937" s="80"/>
      <c r="C937" s="77"/>
      <c r="D937" s="76"/>
      <c r="E937" s="68"/>
    </row>
    <row r="938">
      <c r="B938" s="79"/>
      <c r="C938" s="75"/>
      <c r="D938" s="76"/>
      <c r="E938" s="68"/>
    </row>
    <row r="939">
      <c r="B939" s="80"/>
      <c r="C939" s="77"/>
      <c r="D939" s="76"/>
      <c r="E939" s="68"/>
    </row>
    <row r="940">
      <c r="B940" s="79"/>
      <c r="C940" s="75"/>
      <c r="D940" s="76"/>
      <c r="E940" s="68"/>
    </row>
    <row r="941">
      <c r="B941" s="80"/>
      <c r="C941" s="77"/>
      <c r="D941" s="76"/>
      <c r="E941" s="68"/>
    </row>
    <row r="942">
      <c r="B942" s="79"/>
      <c r="C942" s="75"/>
      <c r="D942" s="76"/>
      <c r="E942" s="68"/>
    </row>
    <row r="943">
      <c r="B943" s="80"/>
      <c r="C943" s="77"/>
      <c r="D943" s="76"/>
      <c r="E943" s="68"/>
    </row>
    <row r="944">
      <c r="B944" s="79"/>
      <c r="C944" s="75"/>
      <c r="D944" s="76"/>
      <c r="E944" s="68"/>
    </row>
    <row r="945">
      <c r="B945" s="80"/>
      <c r="C945" s="77"/>
      <c r="D945" s="76"/>
      <c r="E945" s="68"/>
    </row>
    <row r="946">
      <c r="B946" s="79"/>
      <c r="C946" s="75"/>
      <c r="D946" s="76"/>
      <c r="E946" s="68"/>
    </row>
    <row r="947">
      <c r="B947" s="80"/>
      <c r="C947" s="77"/>
      <c r="D947" s="76"/>
      <c r="E947" s="68"/>
    </row>
    <row r="948">
      <c r="B948" s="79"/>
      <c r="C948" s="75"/>
      <c r="D948" s="76"/>
      <c r="E948" s="68"/>
    </row>
    <row r="949">
      <c r="B949" s="80"/>
      <c r="C949" s="77"/>
      <c r="D949" s="76"/>
      <c r="E949" s="68"/>
    </row>
    <row r="950">
      <c r="B950" s="79"/>
      <c r="C950" s="75"/>
      <c r="D950" s="76"/>
      <c r="E950" s="68"/>
    </row>
    <row r="951">
      <c r="B951" s="80"/>
      <c r="C951" s="77"/>
      <c r="D951" s="76"/>
      <c r="E951" s="68"/>
    </row>
    <row r="952">
      <c r="B952" s="79"/>
      <c r="C952" s="75"/>
      <c r="D952" s="76"/>
      <c r="E952" s="68"/>
    </row>
    <row r="953">
      <c r="B953" s="80"/>
      <c r="C953" s="77"/>
      <c r="D953" s="76"/>
      <c r="E953" s="68"/>
    </row>
    <row r="954">
      <c r="B954" s="79"/>
      <c r="C954" s="75"/>
      <c r="D954" s="76"/>
      <c r="E954" s="68"/>
    </row>
    <row r="955">
      <c r="B955" s="80"/>
      <c r="C955" s="77"/>
      <c r="D955" s="76"/>
      <c r="E955" s="68"/>
    </row>
    <row r="956">
      <c r="B956" s="79"/>
      <c r="C956" s="75"/>
      <c r="D956" s="76"/>
      <c r="E956" s="68"/>
    </row>
    <row r="957">
      <c r="B957" s="80"/>
      <c r="C957" s="77"/>
      <c r="D957" s="76"/>
      <c r="E957" s="68"/>
    </row>
    <row r="958">
      <c r="B958" s="79"/>
      <c r="C958" s="75"/>
      <c r="D958" s="76"/>
      <c r="E958" s="68"/>
    </row>
    <row r="959">
      <c r="B959" s="80"/>
      <c r="C959" s="77"/>
      <c r="D959" s="76"/>
      <c r="E959" s="68"/>
    </row>
    <row r="960">
      <c r="B960" s="79"/>
      <c r="C960" s="75"/>
      <c r="D960" s="76"/>
      <c r="E960" s="68"/>
    </row>
    <row r="961">
      <c r="B961" s="80"/>
      <c r="C961" s="77"/>
      <c r="D961" s="76"/>
      <c r="E961" s="68"/>
    </row>
    <row r="962">
      <c r="B962" s="79"/>
      <c r="C962" s="75"/>
      <c r="D962" s="76"/>
      <c r="E962" s="68"/>
    </row>
    <row r="963">
      <c r="B963" s="80"/>
      <c r="C963" s="77"/>
      <c r="D963" s="76"/>
      <c r="E963" s="68"/>
    </row>
    <row r="964">
      <c r="B964" s="79"/>
      <c r="C964" s="75"/>
      <c r="D964" s="76"/>
      <c r="E964" s="68"/>
    </row>
    <row r="965">
      <c r="B965" s="80"/>
      <c r="C965" s="77"/>
      <c r="D965" s="76"/>
      <c r="E965" s="68"/>
    </row>
    <row r="966">
      <c r="B966" s="79"/>
      <c r="C966" s="75"/>
      <c r="D966" s="76"/>
      <c r="E966" s="68"/>
    </row>
    <row r="967">
      <c r="B967" s="80"/>
      <c r="C967" s="77"/>
      <c r="D967" s="76"/>
      <c r="E967" s="68"/>
    </row>
    <row r="968">
      <c r="B968" s="79"/>
      <c r="C968" s="75"/>
      <c r="D968" s="76"/>
      <c r="E968" s="68"/>
    </row>
    <row r="969">
      <c r="B969" s="80"/>
      <c r="C969" s="77"/>
      <c r="D969" s="76"/>
      <c r="E969" s="68"/>
    </row>
    <row r="970">
      <c r="B970" s="79"/>
      <c r="C970" s="75"/>
      <c r="D970" s="76"/>
      <c r="E970" s="68"/>
    </row>
    <row r="971">
      <c r="B971" s="80"/>
      <c r="C971" s="77"/>
      <c r="D971" s="76"/>
      <c r="E971" s="68"/>
    </row>
    <row r="972">
      <c r="B972" s="79"/>
      <c r="C972" s="75"/>
      <c r="D972" s="76"/>
      <c r="E972" s="68"/>
    </row>
    <row r="973">
      <c r="B973" s="80"/>
      <c r="C973" s="77"/>
      <c r="D973" s="76"/>
      <c r="E973" s="68"/>
    </row>
    <row r="974">
      <c r="B974" s="79"/>
      <c r="C974" s="75"/>
      <c r="D974" s="76"/>
      <c r="E974" s="68"/>
    </row>
    <row r="975">
      <c r="B975" s="80"/>
      <c r="C975" s="77"/>
      <c r="D975" s="76"/>
      <c r="E975" s="68"/>
    </row>
    <row r="976">
      <c r="B976" s="79"/>
      <c r="C976" s="75"/>
      <c r="D976" s="76"/>
      <c r="E976" s="68"/>
    </row>
    <row r="977">
      <c r="B977" s="80"/>
      <c r="C977" s="77"/>
      <c r="D977" s="76"/>
      <c r="E977" s="68"/>
    </row>
    <row r="978">
      <c r="B978" s="79"/>
      <c r="C978" s="75"/>
      <c r="D978" s="76"/>
      <c r="E978" s="68"/>
    </row>
    <row r="979">
      <c r="B979" s="80"/>
      <c r="C979" s="77"/>
      <c r="D979" s="76"/>
      <c r="E979" s="68"/>
    </row>
    <row r="980">
      <c r="B980" s="79"/>
      <c r="C980" s="75"/>
      <c r="D980" s="76"/>
      <c r="E980" s="68"/>
    </row>
    <row r="981">
      <c r="B981" s="80"/>
      <c r="C981" s="77"/>
      <c r="D981" s="76"/>
      <c r="E981" s="68"/>
    </row>
    <row r="982">
      <c r="B982" s="79"/>
      <c r="C982" s="75"/>
      <c r="D982" s="76"/>
      <c r="E982" s="68"/>
    </row>
    <row r="983">
      <c r="B983" s="80"/>
      <c r="C983" s="77"/>
      <c r="D983" s="76"/>
      <c r="E983" s="68"/>
    </row>
    <row r="984">
      <c r="B984" s="79"/>
      <c r="C984" s="75"/>
      <c r="D984" s="76"/>
      <c r="E984" s="68"/>
    </row>
    <row r="985">
      <c r="B985" s="80"/>
      <c r="C985" s="77"/>
      <c r="D985" s="76"/>
      <c r="E985" s="68"/>
    </row>
    <row r="986">
      <c r="B986" s="79"/>
      <c r="C986" s="75"/>
      <c r="D986" s="76"/>
      <c r="E986" s="68"/>
    </row>
    <row r="987">
      <c r="B987" s="80"/>
      <c r="C987" s="77"/>
      <c r="D987" s="76"/>
      <c r="E987" s="68"/>
    </row>
    <row r="988">
      <c r="B988" s="79"/>
      <c r="C988" s="75"/>
      <c r="D988" s="76"/>
      <c r="E988" s="68"/>
    </row>
    <row r="989">
      <c r="B989" s="80"/>
      <c r="C989" s="77"/>
      <c r="D989" s="76"/>
      <c r="E989" s="68"/>
    </row>
    <row r="990">
      <c r="B990" s="79"/>
      <c r="C990" s="75"/>
      <c r="D990" s="76"/>
      <c r="E990" s="68"/>
    </row>
    <row r="991">
      <c r="B991" s="80"/>
      <c r="C991" s="77"/>
      <c r="D991" s="76"/>
      <c r="E991" s="68"/>
    </row>
    <row r="992">
      <c r="B992" s="79"/>
      <c r="C992" s="75"/>
      <c r="D992" s="76"/>
      <c r="E992" s="68"/>
    </row>
    <row r="993">
      <c r="B993" s="80"/>
      <c r="C993" s="77"/>
      <c r="D993" s="76"/>
      <c r="E993" s="68"/>
    </row>
    <row r="994">
      <c r="B994" s="79"/>
      <c r="C994" s="75"/>
      <c r="D994" s="76"/>
      <c r="E994" s="68"/>
    </row>
    <row r="995">
      <c r="B995" s="80"/>
      <c r="C995" s="77"/>
      <c r="D995" s="76"/>
      <c r="E995" s="68"/>
    </row>
    <row r="996">
      <c r="B996" s="79"/>
      <c r="C996" s="75"/>
      <c r="D996" s="76"/>
      <c r="E996" s="68"/>
    </row>
    <row r="997">
      <c r="B997" s="80"/>
      <c r="C997" s="77"/>
      <c r="D997" s="76"/>
      <c r="E997" s="68"/>
    </row>
    <row r="998">
      <c r="B998" s="79"/>
      <c r="C998" s="75"/>
      <c r="D998" s="76"/>
      <c r="E998" s="68"/>
    </row>
    <row r="999">
      <c r="B999" s="80"/>
      <c r="C999" s="77"/>
      <c r="D999" s="76"/>
      <c r="E999" s="68"/>
    </row>
    <row r="1000">
      <c r="B1000" s="79"/>
      <c r="C1000" s="75"/>
      <c r="D1000" s="76"/>
      <c r="E1000" s="68"/>
    </row>
    <row r="1001">
      <c r="B1001" s="80"/>
      <c r="C1001" s="77"/>
      <c r="D1001" s="76"/>
      <c r="E1001" s="68"/>
    </row>
  </sheetData>
  <mergeCells count="1">
    <mergeCell ref="B1:C1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6.88"/>
    <col customWidth="1" min="3" max="3" width="59.25"/>
    <col customWidth="1" min="4" max="4" width="13.0"/>
    <col customWidth="1" min="5" max="5" width="67.13"/>
    <col customWidth="1" min="6" max="6" width="49.88"/>
  </cols>
  <sheetData>
    <row r="1" ht="24.75" customHeight="1">
      <c r="B1" s="64" t="s">
        <v>149</v>
      </c>
      <c r="D1" s="65" t="s">
        <v>150</v>
      </c>
      <c r="E1" s="66" t="s">
        <v>151</v>
      </c>
      <c r="F1" s="81"/>
    </row>
    <row r="2">
      <c r="A2" s="82"/>
      <c r="B2" s="83">
        <v>1.0</v>
      </c>
      <c r="C2" s="84" t="s">
        <v>152</v>
      </c>
      <c r="D2" s="85" t="s">
        <v>37</v>
      </c>
      <c r="E2" s="86" t="s">
        <v>153</v>
      </c>
      <c r="F2" s="87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>
      <c r="A3" s="82"/>
      <c r="B3" s="88">
        <v>2.0</v>
      </c>
      <c r="C3" s="89" t="s">
        <v>154</v>
      </c>
      <c r="D3" s="85" t="s">
        <v>42</v>
      </c>
      <c r="E3" s="90" t="s">
        <v>155</v>
      </c>
      <c r="F3" s="91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>
      <c r="A4" s="82"/>
      <c r="B4" s="92">
        <v>3.0</v>
      </c>
      <c r="C4" s="93" t="s">
        <v>156</v>
      </c>
      <c r="D4" s="85" t="s">
        <v>12</v>
      </c>
      <c r="E4" s="90" t="s">
        <v>157</v>
      </c>
      <c r="F4" s="91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>
      <c r="A5" s="82"/>
      <c r="B5" s="94">
        <v>4.0</v>
      </c>
      <c r="C5" s="95" t="s">
        <v>158</v>
      </c>
      <c r="D5" s="85" t="s">
        <v>42</v>
      </c>
      <c r="E5" s="90" t="s">
        <v>159</v>
      </c>
      <c r="F5" s="91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>
      <c r="A6" s="82"/>
      <c r="B6" s="92">
        <v>5.0</v>
      </c>
      <c r="C6" s="96" t="s">
        <v>160</v>
      </c>
      <c r="D6" s="97" t="s">
        <v>16</v>
      </c>
      <c r="E6" s="98" t="s">
        <v>161</v>
      </c>
      <c r="F6" s="99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>
      <c r="A7" s="82"/>
      <c r="B7" s="88">
        <v>6.0</v>
      </c>
      <c r="C7" s="100" t="s">
        <v>162</v>
      </c>
      <c r="D7" s="101"/>
      <c r="E7" s="98" t="s">
        <v>163</v>
      </c>
      <c r="F7" s="99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>
      <c r="A8" s="82"/>
      <c r="B8" s="83">
        <v>7.0</v>
      </c>
      <c r="C8" s="96" t="s">
        <v>164</v>
      </c>
      <c r="D8" s="102"/>
      <c r="E8" s="103" t="s">
        <v>165</v>
      </c>
      <c r="F8" s="104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>
      <c r="A9" s="82"/>
      <c r="B9" s="88">
        <v>8.0</v>
      </c>
      <c r="C9" s="100" t="s">
        <v>166</v>
      </c>
      <c r="D9" s="102"/>
      <c r="E9" s="90" t="s">
        <v>167</v>
      </c>
      <c r="F9" s="91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>
      <c r="A10" s="82"/>
      <c r="B10" s="92">
        <v>9.0</v>
      </c>
      <c r="C10" s="93" t="s">
        <v>168</v>
      </c>
      <c r="D10" s="85" t="s">
        <v>37</v>
      </c>
      <c r="E10" s="90" t="s">
        <v>169</v>
      </c>
      <c r="F10" s="91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>
      <c r="A11" s="82"/>
      <c r="B11" s="94">
        <v>10.0</v>
      </c>
      <c r="C11" s="105" t="s">
        <v>170</v>
      </c>
      <c r="D11" s="85" t="s">
        <v>37</v>
      </c>
      <c r="E11" s="90" t="s">
        <v>171</v>
      </c>
      <c r="F11" s="91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>
      <c r="A12" s="82"/>
      <c r="B12" s="92">
        <v>11.0</v>
      </c>
      <c r="C12" s="96" t="s">
        <v>172</v>
      </c>
      <c r="D12" s="85" t="s">
        <v>31</v>
      </c>
      <c r="E12" s="90" t="s">
        <v>173</v>
      </c>
      <c r="F12" s="91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>
      <c r="A13" s="82"/>
      <c r="B13" s="88">
        <v>12.0</v>
      </c>
      <c r="C13" s="100" t="s">
        <v>174</v>
      </c>
      <c r="D13" s="85" t="s">
        <v>46</v>
      </c>
      <c r="E13" s="103" t="s">
        <v>175</v>
      </c>
      <c r="F13" s="10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>
      <c r="A14" s="82"/>
      <c r="B14" s="83">
        <v>13.0</v>
      </c>
      <c r="C14" s="96" t="s">
        <v>176</v>
      </c>
      <c r="D14" s="85" t="s">
        <v>37</v>
      </c>
      <c r="E14" s="90" t="s">
        <v>177</v>
      </c>
      <c r="F14" s="91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>
      <c r="A15" s="82"/>
      <c r="B15" s="88">
        <v>14.0</v>
      </c>
      <c r="C15" s="89" t="s">
        <v>178</v>
      </c>
      <c r="D15" s="85" t="s">
        <v>12</v>
      </c>
      <c r="E15" s="90" t="s">
        <v>179</v>
      </c>
      <c r="F15" s="9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>
      <c r="A16" s="82"/>
      <c r="B16" s="92">
        <v>15.0</v>
      </c>
      <c r="C16" s="89" t="s">
        <v>180</v>
      </c>
      <c r="D16" s="85" t="s">
        <v>16</v>
      </c>
      <c r="E16" s="106" t="s">
        <v>181</v>
      </c>
      <c r="F16" s="107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>
      <c r="A17" s="82"/>
      <c r="B17" s="94">
        <v>16.0</v>
      </c>
      <c r="C17" s="100" t="s">
        <v>182</v>
      </c>
      <c r="D17" s="85" t="s">
        <v>16</v>
      </c>
      <c r="E17" s="106" t="s">
        <v>183</v>
      </c>
      <c r="F17" s="10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>
      <c r="A18" s="82"/>
      <c r="B18" s="92">
        <v>17.0</v>
      </c>
      <c r="C18" s="93" t="s">
        <v>184</v>
      </c>
      <c r="D18" s="85" t="s">
        <v>46</v>
      </c>
      <c r="E18" s="108" t="s">
        <v>185</v>
      </c>
      <c r="F18" s="109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>
      <c r="A19" s="82"/>
      <c r="B19" s="88">
        <v>18.0</v>
      </c>
      <c r="C19" s="100" t="s">
        <v>186</v>
      </c>
      <c r="D19" s="85" t="s">
        <v>16</v>
      </c>
      <c r="E19" s="90" t="s">
        <v>187</v>
      </c>
      <c r="F19" s="90" t="s">
        <v>188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>
      <c r="A20" s="82"/>
      <c r="B20" s="83">
        <v>19.0</v>
      </c>
      <c r="C20" s="96" t="s">
        <v>189</v>
      </c>
      <c r="D20" s="85" t="s">
        <v>31</v>
      </c>
      <c r="E20" s="90" t="s">
        <v>190</v>
      </c>
      <c r="F20" s="90" t="s">
        <v>191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>
      <c r="A21" s="82"/>
      <c r="B21" s="88">
        <v>20.0</v>
      </c>
      <c r="C21" s="84" t="s">
        <v>186</v>
      </c>
      <c r="D21" s="85" t="s">
        <v>16</v>
      </c>
      <c r="E21" s="110" t="s">
        <v>192</v>
      </c>
      <c r="F21" s="111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>
      <c r="A22" s="82"/>
      <c r="B22" s="92">
        <v>21.0</v>
      </c>
      <c r="C22" s="92" t="s">
        <v>10</v>
      </c>
      <c r="D22" s="85" t="s">
        <v>12</v>
      </c>
      <c r="E22" s="90" t="s">
        <v>193</v>
      </c>
      <c r="F22" s="9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>
      <c r="A23" s="82"/>
      <c r="B23" s="94">
        <v>22.0</v>
      </c>
      <c r="C23" s="100" t="s">
        <v>194</v>
      </c>
      <c r="D23" s="85" t="s">
        <v>37</v>
      </c>
      <c r="E23" s="90" t="s">
        <v>195</v>
      </c>
      <c r="F23" s="11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>
      <c r="A24" s="82"/>
      <c r="B24" s="92">
        <v>23.0</v>
      </c>
      <c r="C24" s="96" t="s">
        <v>196</v>
      </c>
      <c r="D24" s="85" t="s">
        <v>16</v>
      </c>
      <c r="E24" s="90" t="s">
        <v>197</v>
      </c>
      <c r="F24" s="11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>
      <c r="A25" s="82"/>
      <c r="B25" s="88">
        <v>24.0</v>
      </c>
      <c r="C25" s="113" t="s">
        <v>198</v>
      </c>
      <c r="D25" s="85" t="s">
        <v>46</v>
      </c>
      <c r="E25" s="98" t="s">
        <v>199</v>
      </c>
      <c r="F25" s="114" t="s">
        <v>200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>
      <c r="A26" s="82"/>
      <c r="B26" s="83">
        <v>25.0</v>
      </c>
      <c r="C26" s="113" t="s">
        <v>201</v>
      </c>
      <c r="D26" s="85" t="s">
        <v>46</v>
      </c>
      <c r="E26" s="90" t="s">
        <v>202</v>
      </c>
      <c r="F26" s="90" t="s">
        <v>200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>
      <c r="A27" s="82"/>
      <c r="B27" s="88">
        <v>26.0</v>
      </c>
      <c r="C27" s="105" t="s">
        <v>203</v>
      </c>
      <c r="D27" s="85" t="s">
        <v>42</v>
      </c>
      <c r="E27" s="90" t="s">
        <v>204</v>
      </c>
      <c r="F27" s="90" t="s">
        <v>200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>
      <c r="A28" s="82"/>
      <c r="B28" s="92">
        <v>27.0</v>
      </c>
      <c r="C28" s="96" t="s">
        <v>205</v>
      </c>
      <c r="D28" s="85" t="s">
        <v>12</v>
      </c>
      <c r="E28" s="90" t="s">
        <v>206</v>
      </c>
      <c r="F28" s="11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>
      <c r="A29" s="82"/>
      <c r="B29" s="94">
        <v>28.0</v>
      </c>
      <c r="C29" s="100" t="s">
        <v>207</v>
      </c>
      <c r="D29" s="85" t="s">
        <v>16</v>
      </c>
      <c r="E29" s="90" t="s">
        <v>208</v>
      </c>
      <c r="F29" s="11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>
      <c r="A30" s="82"/>
      <c r="B30" s="92">
        <v>29.0</v>
      </c>
      <c r="C30" s="96" t="s">
        <v>209</v>
      </c>
      <c r="D30" s="85" t="s">
        <v>31</v>
      </c>
      <c r="E30" s="90" t="s">
        <v>210</v>
      </c>
      <c r="F30" s="11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>
      <c r="A31" s="82"/>
      <c r="B31" s="88">
        <v>30.0</v>
      </c>
      <c r="C31" s="100" t="s">
        <v>211</v>
      </c>
      <c r="D31" s="85" t="s">
        <v>16</v>
      </c>
      <c r="E31" s="90" t="s">
        <v>212</v>
      </c>
      <c r="F31" s="11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>
      <c r="A32" s="82"/>
      <c r="B32" s="83">
        <v>31.0</v>
      </c>
      <c r="C32" s="96" t="s">
        <v>213</v>
      </c>
      <c r="D32" s="85" t="s">
        <v>12</v>
      </c>
      <c r="E32" s="90" t="s">
        <v>214</v>
      </c>
      <c r="F32" s="11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>
      <c r="A33" s="82"/>
      <c r="B33" s="88">
        <v>32.0</v>
      </c>
      <c r="C33" s="100" t="s">
        <v>215</v>
      </c>
      <c r="D33" s="85" t="s">
        <v>16</v>
      </c>
      <c r="E33" s="90" t="s">
        <v>216</v>
      </c>
      <c r="F33" s="11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>
      <c r="A34" s="82"/>
      <c r="B34" s="92">
        <v>33.0</v>
      </c>
      <c r="C34" s="96" t="s">
        <v>217</v>
      </c>
      <c r="D34" s="85" t="s">
        <v>16</v>
      </c>
      <c r="E34" s="90" t="s">
        <v>218</v>
      </c>
      <c r="F34" s="11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>
      <c r="A35" s="82"/>
      <c r="B35" s="94">
        <v>34.0</v>
      </c>
      <c r="C35" s="100" t="s">
        <v>219</v>
      </c>
      <c r="D35" s="85" t="s">
        <v>42</v>
      </c>
      <c r="E35" s="90" t="s">
        <v>220</v>
      </c>
      <c r="F35" s="11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>
      <c r="A36" s="82"/>
      <c r="B36" s="92">
        <v>35.0</v>
      </c>
      <c r="C36" s="96" t="s">
        <v>221</v>
      </c>
      <c r="D36" s="85" t="s">
        <v>42</v>
      </c>
      <c r="E36" s="90" t="s">
        <v>222</v>
      </c>
      <c r="F36" s="11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>
      <c r="A37" s="82"/>
      <c r="B37" s="88">
        <v>36.0</v>
      </c>
      <c r="C37" s="105" t="s">
        <v>223</v>
      </c>
      <c r="D37" s="85" t="s">
        <v>46</v>
      </c>
      <c r="E37" s="90" t="s">
        <v>224</v>
      </c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>
      <c r="A38" s="82"/>
      <c r="B38" s="83">
        <v>37.0</v>
      </c>
      <c r="C38" s="96" t="s">
        <v>225</v>
      </c>
      <c r="D38" s="85" t="s">
        <v>226</v>
      </c>
      <c r="E38" s="90" t="s">
        <v>227</v>
      </c>
      <c r="F38" s="11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>
      <c r="A39" s="82"/>
      <c r="B39" s="88">
        <v>38.0</v>
      </c>
      <c r="C39" s="100" t="s">
        <v>228</v>
      </c>
      <c r="D39" s="85" t="s">
        <v>226</v>
      </c>
      <c r="E39" s="90" t="s">
        <v>229</v>
      </c>
      <c r="F39" s="90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>
      <c r="A40" s="82"/>
      <c r="B40" s="92">
        <v>39.0</v>
      </c>
      <c r="C40" s="96" t="s">
        <v>230</v>
      </c>
      <c r="D40" s="85" t="s">
        <v>16</v>
      </c>
      <c r="E40" s="90" t="s">
        <v>231</v>
      </c>
      <c r="F40" s="90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>
      <c r="A41" s="82"/>
      <c r="B41" s="94">
        <v>40.0</v>
      </c>
      <c r="C41" s="100" t="s">
        <v>232</v>
      </c>
      <c r="D41" s="85" t="s">
        <v>42</v>
      </c>
      <c r="E41" s="90" t="s">
        <v>233</v>
      </c>
      <c r="F41" s="11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>
      <c r="A42" s="82"/>
      <c r="B42" s="92">
        <v>41.0</v>
      </c>
      <c r="C42" s="96" t="s">
        <v>234</v>
      </c>
      <c r="D42" s="85" t="s">
        <v>31</v>
      </c>
      <c r="E42" s="90" t="s">
        <v>235</v>
      </c>
      <c r="F42" s="90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>
      <c r="A43" s="82"/>
      <c r="B43" s="88">
        <v>42.0</v>
      </c>
      <c r="C43" s="100" t="s">
        <v>236</v>
      </c>
      <c r="D43" s="85" t="s">
        <v>31</v>
      </c>
      <c r="E43" s="90" t="s">
        <v>237</v>
      </c>
      <c r="F43" s="11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>
      <c r="A44" s="82"/>
      <c r="B44" s="92">
        <v>43.0</v>
      </c>
      <c r="C44" s="115" t="s">
        <v>238</v>
      </c>
      <c r="D44" s="85" t="s">
        <v>16</v>
      </c>
      <c r="E44" s="90" t="s">
        <v>239</v>
      </c>
      <c r="F44" s="11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>
      <c r="A45" s="82"/>
      <c r="B45" s="88">
        <v>44.0</v>
      </c>
      <c r="C45" s="105" t="s">
        <v>240</v>
      </c>
      <c r="D45" s="85" t="s">
        <v>31</v>
      </c>
      <c r="E45" s="90" t="s">
        <v>241</v>
      </c>
      <c r="F45" s="11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>
      <c r="A46" s="82"/>
      <c r="B46" s="92">
        <v>45.0</v>
      </c>
      <c r="C46" s="96" t="s">
        <v>242</v>
      </c>
      <c r="D46" s="85" t="s">
        <v>42</v>
      </c>
      <c r="E46" s="90" t="s">
        <v>243</v>
      </c>
      <c r="F46" s="11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>
      <c r="A47" s="82"/>
      <c r="B47" s="88">
        <v>46.0</v>
      </c>
      <c r="C47" s="100" t="s">
        <v>244</v>
      </c>
      <c r="D47" s="85" t="s">
        <v>42</v>
      </c>
      <c r="E47" s="90" t="s">
        <v>245</v>
      </c>
      <c r="F47" s="11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>
      <c r="A48" s="82"/>
      <c r="B48" s="92">
        <v>47.0</v>
      </c>
      <c r="C48" s="115" t="s">
        <v>246</v>
      </c>
      <c r="D48" s="85" t="s">
        <v>16</v>
      </c>
      <c r="E48" s="90" t="s">
        <v>247</v>
      </c>
      <c r="F48" s="11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>
      <c r="A49" s="82"/>
      <c r="B49" s="88">
        <v>48.0</v>
      </c>
      <c r="C49" s="100" t="s">
        <v>248</v>
      </c>
      <c r="D49" s="85" t="s">
        <v>31</v>
      </c>
      <c r="E49" s="90" t="s">
        <v>249</v>
      </c>
      <c r="F49" s="11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>
      <c r="A50" s="82"/>
      <c r="B50" s="92">
        <v>49.0</v>
      </c>
      <c r="C50" s="96" t="s">
        <v>250</v>
      </c>
      <c r="D50" s="85" t="s">
        <v>31</v>
      </c>
      <c r="E50" s="90" t="s">
        <v>251</v>
      </c>
      <c r="F50" s="11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>
      <c r="A51" s="82"/>
      <c r="B51" s="88">
        <v>50.0</v>
      </c>
      <c r="C51" s="100" t="s">
        <v>252</v>
      </c>
      <c r="D51" s="85" t="s">
        <v>42</v>
      </c>
      <c r="E51" s="90" t="s">
        <v>253</v>
      </c>
      <c r="F51" s="11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>
      <c r="A52" s="82"/>
      <c r="B52" s="92">
        <v>51.0</v>
      </c>
      <c r="C52" s="96" t="s">
        <v>254</v>
      </c>
      <c r="D52" s="85" t="s">
        <v>42</v>
      </c>
      <c r="E52" s="90" t="s">
        <v>255</v>
      </c>
      <c r="F52" s="11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>
      <c r="A53" s="82"/>
      <c r="B53" s="88">
        <v>52.0</v>
      </c>
      <c r="C53" s="116" t="s">
        <v>256</v>
      </c>
      <c r="D53" s="85" t="s">
        <v>42</v>
      </c>
      <c r="E53" s="90" t="s">
        <v>255</v>
      </c>
      <c r="F53" s="11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>
      <c r="A54" s="82"/>
      <c r="B54" s="92"/>
      <c r="C54" s="117"/>
      <c r="D54" s="85"/>
      <c r="E54" s="90"/>
      <c r="F54" s="11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>
      <c r="A55" s="82"/>
      <c r="B55" s="118"/>
      <c r="C55" s="119"/>
      <c r="D55" s="102"/>
      <c r="E55" s="112"/>
      <c r="F55" s="11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>
      <c r="A56" s="82"/>
      <c r="B56" s="120"/>
      <c r="C56" s="121"/>
      <c r="D56" s="102"/>
      <c r="E56" s="112"/>
      <c r="F56" s="11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>
      <c r="A57" s="122"/>
      <c r="B57" s="123"/>
      <c r="C57" s="124"/>
      <c r="D57" s="125"/>
      <c r="E57" s="126"/>
      <c r="F57" s="126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>
      <c r="A58" s="122"/>
      <c r="B58" s="127"/>
      <c r="C58" s="128"/>
      <c r="D58" s="125"/>
      <c r="E58" s="126"/>
      <c r="F58" s="126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>
      <c r="B59" s="80"/>
      <c r="C59" s="124"/>
      <c r="D59" s="76"/>
      <c r="E59" s="68"/>
      <c r="F59" s="68"/>
    </row>
    <row r="60">
      <c r="B60" s="79"/>
      <c r="C60" s="128"/>
      <c r="D60" s="76"/>
      <c r="E60" s="68"/>
      <c r="F60" s="68"/>
    </row>
    <row r="61">
      <c r="B61" s="80"/>
      <c r="C61" s="124"/>
      <c r="D61" s="76"/>
      <c r="E61" s="68"/>
      <c r="F61" s="68"/>
    </row>
    <row r="62">
      <c r="B62" s="79"/>
      <c r="C62" s="128"/>
      <c r="D62" s="76"/>
      <c r="E62" s="68"/>
      <c r="F62" s="68"/>
    </row>
    <row r="63">
      <c r="B63" s="80"/>
      <c r="C63" s="124"/>
      <c r="D63" s="76"/>
      <c r="E63" s="68"/>
      <c r="F63" s="68"/>
    </row>
    <row r="64">
      <c r="B64" s="79"/>
      <c r="C64" s="128"/>
      <c r="D64" s="76"/>
      <c r="E64" s="68"/>
      <c r="F64" s="68"/>
    </row>
    <row r="65">
      <c r="B65" s="80"/>
      <c r="C65" s="124"/>
      <c r="D65" s="76"/>
      <c r="E65" s="68"/>
      <c r="F65" s="68"/>
    </row>
    <row r="66">
      <c r="B66" s="79"/>
      <c r="C66" s="128"/>
      <c r="D66" s="76"/>
      <c r="E66" s="68"/>
      <c r="F66" s="68"/>
    </row>
    <row r="67">
      <c r="B67" s="80"/>
      <c r="C67" s="124"/>
      <c r="D67" s="76"/>
      <c r="E67" s="68"/>
      <c r="F67" s="68"/>
    </row>
    <row r="68">
      <c r="B68" s="79"/>
      <c r="C68" s="128"/>
      <c r="D68" s="76"/>
      <c r="E68" s="68"/>
      <c r="F68" s="68"/>
    </row>
    <row r="69">
      <c r="B69" s="80"/>
      <c r="C69" s="124"/>
      <c r="D69" s="76"/>
      <c r="E69" s="68"/>
      <c r="F69" s="68"/>
    </row>
    <row r="70">
      <c r="B70" s="79"/>
      <c r="C70" s="128"/>
      <c r="D70" s="76"/>
      <c r="E70" s="68"/>
      <c r="F70" s="68"/>
    </row>
    <row r="71">
      <c r="B71" s="80"/>
      <c r="C71" s="124"/>
      <c r="D71" s="76"/>
      <c r="E71" s="68"/>
      <c r="F71" s="68"/>
    </row>
    <row r="72">
      <c r="B72" s="79"/>
      <c r="C72" s="128"/>
      <c r="D72" s="76"/>
      <c r="E72" s="68"/>
      <c r="F72" s="68"/>
    </row>
    <row r="73">
      <c r="B73" s="80"/>
      <c r="C73" s="124"/>
      <c r="D73" s="76"/>
      <c r="E73" s="68"/>
      <c r="F73" s="68"/>
    </row>
    <row r="74">
      <c r="B74" s="79"/>
      <c r="C74" s="128"/>
      <c r="D74" s="76"/>
      <c r="E74" s="68"/>
      <c r="F74" s="68"/>
    </row>
    <row r="75">
      <c r="B75" s="80"/>
      <c r="C75" s="124"/>
      <c r="D75" s="76"/>
      <c r="E75" s="68"/>
      <c r="F75" s="68"/>
    </row>
    <row r="76">
      <c r="B76" s="79"/>
      <c r="C76" s="128"/>
      <c r="D76" s="76"/>
      <c r="E76" s="68"/>
      <c r="F76" s="68"/>
    </row>
    <row r="77">
      <c r="B77" s="80"/>
      <c r="C77" s="124"/>
      <c r="D77" s="76"/>
      <c r="E77" s="68"/>
      <c r="F77" s="68"/>
    </row>
    <row r="78">
      <c r="B78" s="79"/>
      <c r="C78" s="128"/>
      <c r="D78" s="76"/>
      <c r="E78" s="68"/>
      <c r="F78" s="68"/>
    </row>
    <row r="79">
      <c r="B79" s="80"/>
      <c r="C79" s="124"/>
      <c r="D79" s="76"/>
      <c r="E79" s="68"/>
      <c r="F79" s="68"/>
    </row>
    <row r="80">
      <c r="B80" s="79"/>
      <c r="C80" s="128"/>
      <c r="D80" s="76"/>
      <c r="E80" s="68"/>
      <c r="F80" s="68"/>
    </row>
    <row r="81">
      <c r="B81" s="80"/>
      <c r="C81" s="124"/>
      <c r="D81" s="76"/>
      <c r="E81" s="68"/>
      <c r="F81" s="68"/>
    </row>
    <row r="82">
      <c r="B82" s="79"/>
      <c r="C82" s="128"/>
      <c r="D82" s="76"/>
      <c r="E82" s="68"/>
      <c r="F82" s="68"/>
    </row>
    <row r="83">
      <c r="B83" s="80"/>
      <c r="C83" s="124"/>
      <c r="D83" s="76"/>
      <c r="E83" s="68"/>
      <c r="F83" s="68"/>
    </row>
    <row r="84">
      <c r="B84" s="79"/>
      <c r="C84" s="128"/>
      <c r="D84" s="76"/>
      <c r="E84" s="68"/>
      <c r="F84" s="68"/>
    </row>
    <row r="85">
      <c r="B85" s="80"/>
      <c r="C85" s="124"/>
      <c r="D85" s="76"/>
      <c r="E85" s="68"/>
      <c r="F85" s="68"/>
    </row>
    <row r="86">
      <c r="B86" s="79"/>
      <c r="C86" s="128"/>
      <c r="D86" s="76"/>
      <c r="E86" s="68"/>
      <c r="F86" s="68"/>
    </row>
    <row r="87">
      <c r="B87" s="80"/>
      <c r="C87" s="124"/>
      <c r="D87" s="76"/>
      <c r="E87" s="68"/>
      <c r="F87" s="68"/>
    </row>
    <row r="88">
      <c r="B88" s="79"/>
      <c r="C88" s="128"/>
      <c r="D88" s="76"/>
      <c r="E88" s="68"/>
      <c r="F88" s="68"/>
    </row>
    <row r="89">
      <c r="B89" s="80"/>
      <c r="C89" s="124"/>
      <c r="D89" s="76"/>
      <c r="E89" s="68"/>
      <c r="F89" s="68"/>
    </row>
    <row r="90">
      <c r="B90" s="79"/>
      <c r="C90" s="128"/>
      <c r="D90" s="76"/>
      <c r="E90" s="68"/>
      <c r="F90" s="68"/>
    </row>
    <row r="91">
      <c r="B91" s="80"/>
      <c r="C91" s="124"/>
      <c r="D91" s="76"/>
      <c r="E91" s="68"/>
      <c r="F91" s="68"/>
    </row>
    <row r="92">
      <c r="B92" s="79"/>
      <c r="C92" s="128"/>
      <c r="D92" s="76"/>
      <c r="E92" s="68"/>
      <c r="F92" s="68"/>
    </row>
    <row r="93">
      <c r="B93" s="80"/>
      <c r="C93" s="124"/>
      <c r="D93" s="76"/>
      <c r="E93" s="68"/>
      <c r="F93" s="68"/>
    </row>
    <row r="94">
      <c r="B94" s="79"/>
      <c r="C94" s="128"/>
      <c r="D94" s="76"/>
      <c r="E94" s="68"/>
      <c r="F94" s="68"/>
    </row>
    <row r="95">
      <c r="B95" s="80"/>
      <c r="C95" s="124"/>
      <c r="D95" s="76"/>
      <c r="E95" s="68"/>
      <c r="F95" s="68"/>
    </row>
    <row r="96">
      <c r="B96" s="79"/>
      <c r="C96" s="128"/>
      <c r="D96" s="76"/>
      <c r="E96" s="68"/>
      <c r="F96" s="68"/>
    </row>
    <row r="97">
      <c r="B97" s="80"/>
      <c r="C97" s="124"/>
      <c r="D97" s="76"/>
      <c r="E97" s="68"/>
      <c r="F97" s="68"/>
    </row>
    <row r="98">
      <c r="B98" s="79"/>
      <c r="C98" s="128"/>
      <c r="D98" s="76"/>
      <c r="E98" s="68"/>
      <c r="F98" s="68"/>
    </row>
    <row r="99">
      <c r="B99" s="80"/>
      <c r="C99" s="124"/>
      <c r="D99" s="76"/>
      <c r="E99" s="68"/>
      <c r="F99" s="68"/>
    </row>
    <row r="100">
      <c r="B100" s="79"/>
      <c r="C100" s="128"/>
      <c r="D100" s="76"/>
      <c r="E100" s="68"/>
      <c r="F100" s="68"/>
    </row>
    <row r="101">
      <c r="B101" s="80"/>
      <c r="C101" s="124"/>
      <c r="D101" s="76"/>
      <c r="E101" s="68"/>
      <c r="F101" s="68"/>
    </row>
    <row r="102">
      <c r="B102" s="79"/>
      <c r="C102" s="128"/>
      <c r="D102" s="76"/>
      <c r="E102" s="68"/>
      <c r="F102" s="68"/>
    </row>
    <row r="103">
      <c r="B103" s="80"/>
      <c r="C103" s="124"/>
      <c r="D103" s="76"/>
      <c r="E103" s="68"/>
      <c r="F103" s="68"/>
    </row>
    <row r="104">
      <c r="B104" s="79"/>
      <c r="C104" s="128"/>
      <c r="D104" s="76"/>
      <c r="E104" s="68"/>
      <c r="F104" s="68"/>
    </row>
    <row r="105">
      <c r="B105" s="80"/>
      <c r="C105" s="124"/>
      <c r="D105" s="76"/>
      <c r="E105" s="68"/>
      <c r="F105" s="68"/>
    </row>
    <row r="106">
      <c r="B106" s="79"/>
      <c r="C106" s="128"/>
      <c r="D106" s="76"/>
      <c r="E106" s="68"/>
      <c r="F106" s="68"/>
    </row>
    <row r="107">
      <c r="B107" s="80"/>
      <c r="C107" s="124"/>
      <c r="D107" s="76"/>
      <c r="E107" s="68"/>
      <c r="F107" s="68"/>
    </row>
    <row r="108">
      <c r="B108" s="79"/>
      <c r="C108" s="128"/>
      <c r="D108" s="76"/>
      <c r="E108" s="68"/>
      <c r="F108" s="68"/>
    </row>
    <row r="109">
      <c r="B109" s="80"/>
      <c r="C109" s="124"/>
      <c r="D109" s="76"/>
      <c r="E109" s="68"/>
      <c r="F109" s="68"/>
    </row>
    <row r="110">
      <c r="B110" s="79"/>
      <c r="C110" s="128"/>
      <c r="D110" s="76"/>
      <c r="E110" s="68"/>
      <c r="F110" s="68"/>
    </row>
    <row r="111">
      <c r="B111" s="80"/>
      <c r="C111" s="124"/>
      <c r="D111" s="76"/>
      <c r="E111" s="68"/>
      <c r="F111" s="68"/>
    </row>
    <row r="112">
      <c r="B112" s="79"/>
      <c r="C112" s="128"/>
      <c r="D112" s="76"/>
      <c r="E112" s="68"/>
      <c r="F112" s="68"/>
    </row>
    <row r="113">
      <c r="B113" s="80"/>
      <c r="C113" s="124"/>
      <c r="D113" s="76"/>
      <c r="E113" s="68"/>
      <c r="F113" s="68"/>
    </row>
    <row r="114">
      <c r="B114" s="79"/>
      <c r="C114" s="128"/>
      <c r="D114" s="76"/>
      <c r="E114" s="68"/>
      <c r="F114" s="68"/>
    </row>
    <row r="115">
      <c r="B115" s="80"/>
      <c r="C115" s="124"/>
      <c r="D115" s="76"/>
      <c r="E115" s="68"/>
      <c r="F115" s="68"/>
    </row>
    <row r="116">
      <c r="B116" s="79"/>
      <c r="C116" s="128"/>
      <c r="D116" s="76"/>
      <c r="E116" s="68"/>
      <c r="F116" s="68"/>
    </row>
    <row r="117">
      <c r="B117" s="80"/>
      <c r="C117" s="124"/>
      <c r="D117" s="76"/>
      <c r="E117" s="68"/>
      <c r="F117" s="68"/>
    </row>
    <row r="118">
      <c r="B118" s="79"/>
      <c r="C118" s="128"/>
      <c r="D118" s="76"/>
      <c r="E118" s="68"/>
      <c r="F118" s="68"/>
    </row>
    <row r="119">
      <c r="B119" s="80"/>
      <c r="C119" s="124"/>
      <c r="D119" s="76"/>
      <c r="E119" s="68"/>
      <c r="F119" s="68"/>
    </row>
    <row r="120">
      <c r="B120" s="79"/>
      <c r="C120" s="128"/>
      <c r="D120" s="76"/>
      <c r="E120" s="68"/>
      <c r="F120" s="68"/>
    </row>
    <row r="121">
      <c r="B121" s="80"/>
      <c r="C121" s="124"/>
      <c r="D121" s="76"/>
      <c r="E121" s="68"/>
      <c r="F121" s="68"/>
    </row>
    <row r="122">
      <c r="B122" s="79"/>
      <c r="C122" s="128"/>
      <c r="D122" s="76"/>
      <c r="E122" s="68"/>
      <c r="F122" s="68"/>
    </row>
    <row r="123">
      <c r="B123" s="80"/>
      <c r="C123" s="124"/>
      <c r="D123" s="76"/>
      <c r="E123" s="68"/>
      <c r="F123" s="68"/>
    </row>
    <row r="124">
      <c r="B124" s="79"/>
      <c r="C124" s="128"/>
      <c r="D124" s="76"/>
      <c r="E124" s="68"/>
      <c r="F124" s="68"/>
    </row>
    <row r="125">
      <c r="B125" s="80"/>
      <c r="C125" s="124"/>
      <c r="D125" s="76"/>
      <c r="E125" s="68"/>
      <c r="F125" s="68"/>
    </row>
    <row r="126">
      <c r="B126" s="79"/>
      <c r="C126" s="128"/>
      <c r="D126" s="76"/>
      <c r="E126" s="68"/>
      <c r="F126" s="68"/>
    </row>
    <row r="127">
      <c r="B127" s="80"/>
      <c r="C127" s="124"/>
      <c r="D127" s="76"/>
      <c r="E127" s="68"/>
      <c r="F127" s="68"/>
    </row>
    <row r="128">
      <c r="B128" s="79"/>
      <c r="C128" s="128"/>
      <c r="D128" s="76"/>
      <c r="E128" s="68"/>
      <c r="F128" s="68"/>
    </row>
    <row r="129">
      <c r="B129" s="80"/>
      <c r="C129" s="124"/>
      <c r="D129" s="76"/>
      <c r="E129" s="68"/>
      <c r="F129" s="68"/>
    </row>
    <row r="130">
      <c r="B130" s="79"/>
      <c r="C130" s="128"/>
      <c r="D130" s="76"/>
      <c r="E130" s="68"/>
      <c r="F130" s="68"/>
    </row>
    <row r="131">
      <c r="B131" s="80"/>
      <c r="C131" s="124"/>
      <c r="D131" s="76"/>
      <c r="E131" s="68"/>
      <c r="F131" s="68"/>
    </row>
    <row r="132">
      <c r="B132" s="79"/>
      <c r="C132" s="128"/>
      <c r="D132" s="76"/>
      <c r="E132" s="68"/>
      <c r="F132" s="68"/>
    </row>
    <row r="133">
      <c r="B133" s="80"/>
      <c r="C133" s="124"/>
      <c r="D133" s="76"/>
      <c r="E133" s="68"/>
      <c r="F133" s="68"/>
    </row>
    <row r="134">
      <c r="B134" s="79"/>
      <c r="C134" s="128"/>
      <c r="D134" s="76"/>
      <c r="E134" s="68"/>
      <c r="F134" s="68"/>
    </row>
    <row r="135">
      <c r="B135" s="80"/>
      <c r="C135" s="124"/>
      <c r="D135" s="76"/>
      <c r="E135" s="68"/>
      <c r="F135" s="68"/>
    </row>
    <row r="136">
      <c r="B136" s="79"/>
      <c r="C136" s="128"/>
      <c r="D136" s="76"/>
      <c r="E136" s="68"/>
      <c r="F136" s="68"/>
    </row>
    <row r="137">
      <c r="B137" s="80"/>
      <c r="C137" s="124"/>
      <c r="D137" s="76"/>
      <c r="E137" s="68"/>
      <c r="F137" s="68"/>
    </row>
    <row r="138">
      <c r="B138" s="79"/>
      <c r="C138" s="128"/>
      <c r="D138" s="76"/>
      <c r="E138" s="68"/>
      <c r="F138" s="68"/>
    </row>
    <row r="139">
      <c r="B139" s="80"/>
      <c r="C139" s="124"/>
      <c r="D139" s="76"/>
      <c r="E139" s="68"/>
      <c r="F139" s="68"/>
    </row>
    <row r="140">
      <c r="B140" s="79"/>
      <c r="C140" s="128"/>
      <c r="D140" s="76"/>
      <c r="E140" s="68"/>
      <c r="F140" s="68"/>
    </row>
    <row r="141">
      <c r="B141" s="80"/>
      <c r="C141" s="124"/>
      <c r="D141" s="76"/>
      <c r="E141" s="68"/>
      <c r="F141" s="68"/>
    </row>
    <row r="142">
      <c r="B142" s="79"/>
      <c r="C142" s="128"/>
      <c r="D142" s="76"/>
      <c r="E142" s="68"/>
      <c r="F142" s="68"/>
    </row>
    <row r="143">
      <c r="B143" s="80"/>
      <c r="C143" s="124"/>
      <c r="D143" s="76"/>
      <c r="E143" s="68"/>
      <c r="F143" s="68"/>
    </row>
    <row r="144">
      <c r="B144" s="79"/>
      <c r="C144" s="128"/>
      <c r="D144" s="76"/>
      <c r="E144" s="68"/>
      <c r="F144" s="68"/>
    </row>
    <row r="145">
      <c r="B145" s="80"/>
      <c r="C145" s="124"/>
      <c r="D145" s="76"/>
      <c r="E145" s="68"/>
      <c r="F145" s="68"/>
    </row>
    <row r="146">
      <c r="B146" s="79"/>
      <c r="C146" s="128"/>
      <c r="D146" s="76"/>
      <c r="E146" s="68"/>
      <c r="F146" s="68"/>
    </row>
    <row r="147">
      <c r="B147" s="80"/>
      <c r="C147" s="124"/>
      <c r="D147" s="76"/>
      <c r="E147" s="68"/>
      <c r="F147" s="68"/>
    </row>
    <row r="148">
      <c r="B148" s="79"/>
      <c r="C148" s="128"/>
      <c r="D148" s="76"/>
      <c r="E148" s="68"/>
      <c r="F148" s="68"/>
    </row>
    <row r="149">
      <c r="B149" s="80"/>
      <c r="C149" s="124"/>
      <c r="D149" s="76"/>
      <c r="E149" s="68"/>
      <c r="F149" s="68"/>
    </row>
    <row r="150">
      <c r="B150" s="79"/>
      <c r="C150" s="128"/>
      <c r="D150" s="76"/>
      <c r="E150" s="68"/>
      <c r="F150" s="68"/>
    </row>
    <row r="151">
      <c r="B151" s="80"/>
      <c r="C151" s="124"/>
      <c r="D151" s="76"/>
      <c r="E151" s="68"/>
      <c r="F151" s="68"/>
    </row>
    <row r="152">
      <c r="B152" s="79"/>
      <c r="C152" s="128"/>
      <c r="D152" s="76"/>
      <c r="E152" s="68"/>
      <c r="F152" s="68"/>
    </row>
    <row r="153">
      <c r="B153" s="80"/>
      <c r="C153" s="124"/>
      <c r="D153" s="76"/>
      <c r="E153" s="68"/>
      <c r="F153" s="68"/>
    </row>
    <row r="154">
      <c r="B154" s="79"/>
      <c r="C154" s="128"/>
      <c r="D154" s="76"/>
      <c r="E154" s="68"/>
      <c r="F154" s="68"/>
    </row>
    <row r="155">
      <c r="B155" s="80"/>
      <c r="C155" s="124"/>
      <c r="D155" s="76"/>
      <c r="E155" s="68"/>
      <c r="F155" s="68"/>
    </row>
    <row r="156">
      <c r="B156" s="79"/>
      <c r="C156" s="128"/>
      <c r="D156" s="76"/>
      <c r="E156" s="68"/>
      <c r="F156" s="68"/>
    </row>
    <row r="157">
      <c r="B157" s="80"/>
      <c r="C157" s="124"/>
      <c r="D157" s="76"/>
      <c r="E157" s="68"/>
      <c r="F157" s="68"/>
    </row>
    <row r="158">
      <c r="B158" s="79"/>
      <c r="C158" s="128"/>
      <c r="D158" s="76"/>
      <c r="E158" s="68"/>
      <c r="F158" s="68"/>
    </row>
    <row r="159">
      <c r="B159" s="80"/>
      <c r="C159" s="124"/>
      <c r="D159" s="76"/>
      <c r="E159" s="68"/>
      <c r="F159" s="68"/>
    </row>
    <row r="160">
      <c r="B160" s="79"/>
      <c r="C160" s="128"/>
      <c r="D160" s="76"/>
      <c r="E160" s="68"/>
      <c r="F160" s="68"/>
    </row>
    <row r="161">
      <c r="B161" s="80"/>
      <c r="C161" s="124"/>
      <c r="D161" s="76"/>
      <c r="E161" s="68"/>
      <c r="F161" s="68"/>
    </row>
    <row r="162">
      <c r="B162" s="79"/>
      <c r="C162" s="128"/>
      <c r="D162" s="76"/>
      <c r="E162" s="68"/>
      <c r="F162" s="68"/>
    </row>
    <row r="163">
      <c r="B163" s="80"/>
      <c r="C163" s="124"/>
      <c r="D163" s="76"/>
      <c r="E163" s="68"/>
      <c r="F163" s="68"/>
    </row>
    <row r="164">
      <c r="B164" s="79"/>
      <c r="C164" s="128"/>
      <c r="D164" s="76"/>
      <c r="E164" s="68"/>
      <c r="F164" s="68"/>
    </row>
    <row r="165">
      <c r="B165" s="80"/>
      <c r="C165" s="124"/>
      <c r="D165" s="76"/>
      <c r="E165" s="68"/>
      <c r="F165" s="68"/>
    </row>
    <row r="166">
      <c r="B166" s="79"/>
      <c r="C166" s="128"/>
      <c r="D166" s="76"/>
      <c r="E166" s="68"/>
      <c r="F166" s="68"/>
    </row>
    <row r="167">
      <c r="B167" s="80"/>
      <c r="C167" s="124"/>
      <c r="D167" s="76"/>
      <c r="E167" s="68"/>
      <c r="F167" s="68"/>
    </row>
    <row r="168">
      <c r="B168" s="79"/>
      <c r="C168" s="128"/>
      <c r="D168" s="76"/>
      <c r="E168" s="68"/>
      <c r="F168" s="68"/>
    </row>
    <row r="169">
      <c r="B169" s="80"/>
      <c r="C169" s="124"/>
      <c r="D169" s="76"/>
      <c r="E169" s="68"/>
      <c r="F169" s="68"/>
    </row>
    <row r="170">
      <c r="B170" s="79"/>
      <c r="C170" s="128"/>
      <c r="D170" s="76"/>
      <c r="E170" s="68"/>
      <c r="F170" s="68"/>
    </row>
    <row r="171">
      <c r="B171" s="80"/>
      <c r="C171" s="124"/>
      <c r="D171" s="76"/>
      <c r="E171" s="68"/>
      <c r="F171" s="68"/>
    </row>
    <row r="172">
      <c r="B172" s="79"/>
      <c r="C172" s="128"/>
      <c r="D172" s="76"/>
      <c r="E172" s="68"/>
      <c r="F172" s="68"/>
    </row>
    <row r="173">
      <c r="B173" s="80"/>
      <c r="C173" s="124"/>
      <c r="D173" s="76"/>
      <c r="E173" s="68"/>
      <c r="F173" s="68"/>
    </row>
    <row r="174">
      <c r="B174" s="79"/>
      <c r="C174" s="128"/>
      <c r="D174" s="76"/>
      <c r="E174" s="68"/>
      <c r="F174" s="68"/>
    </row>
    <row r="175">
      <c r="B175" s="80"/>
      <c r="C175" s="124"/>
      <c r="D175" s="76"/>
      <c r="E175" s="68"/>
      <c r="F175" s="68"/>
    </row>
    <row r="176">
      <c r="B176" s="79"/>
      <c r="C176" s="128"/>
      <c r="D176" s="76"/>
      <c r="E176" s="68"/>
      <c r="F176" s="68"/>
    </row>
    <row r="177">
      <c r="B177" s="80"/>
      <c r="C177" s="124"/>
      <c r="D177" s="76"/>
      <c r="E177" s="68"/>
      <c r="F177" s="68"/>
    </row>
    <row r="178">
      <c r="B178" s="79"/>
      <c r="C178" s="128"/>
      <c r="D178" s="76"/>
      <c r="E178" s="68"/>
      <c r="F178" s="68"/>
    </row>
    <row r="179">
      <c r="B179" s="80"/>
      <c r="C179" s="124"/>
      <c r="D179" s="76"/>
      <c r="E179" s="68"/>
      <c r="F179" s="68"/>
    </row>
    <row r="180">
      <c r="B180" s="79"/>
      <c r="C180" s="128"/>
      <c r="D180" s="76"/>
      <c r="E180" s="68"/>
      <c r="F180" s="68"/>
    </row>
    <row r="181">
      <c r="B181" s="80"/>
      <c r="C181" s="124"/>
      <c r="D181" s="76"/>
      <c r="E181" s="68"/>
      <c r="F181" s="68"/>
    </row>
    <row r="182">
      <c r="B182" s="79"/>
      <c r="C182" s="128"/>
      <c r="D182" s="76"/>
      <c r="E182" s="68"/>
      <c r="F182" s="68"/>
    </row>
    <row r="183">
      <c r="B183" s="80"/>
      <c r="C183" s="124"/>
      <c r="D183" s="76"/>
      <c r="E183" s="68"/>
      <c r="F183" s="68"/>
    </row>
    <row r="184">
      <c r="B184" s="79"/>
      <c r="C184" s="128"/>
      <c r="D184" s="76"/>
      <c r="E184" s="68"/>
      <c r="F184" s="68"/>
    </row>
    <row r="185">
      <c r="B185" s="80"/>
      <c r="C185" s="124"/>
      <c r="D185" s="76"/>
      <c r="E185" s="68"/>
      <c r="F185" s="68"/>
    </row>
    <row r="186">
      <c r="B186" s="79"/>
      <c r="C186" s="128"/>
      <c r="D186" s="76"/>
      <c r="E186" s="68"/>
      <c r="F186" s="68"/>
    </row>
    <row r="187">
      <c r="B187" s="80"/>
      <c r="C187" s="124"/>
      <c r="D187" s="76"/>
      <c r="E187" s="68"/>
      <c r="F187" s="68"/>
    </row>
    <row r="188">
      <c r="B188" s="79"/>
      <c r="C188" s="128"/>
      <c r="D188" s="76"/>
      <c r="E188" s="68"/>
      <c r="F188" s="68"/>
    </row>
    <row r="189">
      <c r="B189" s="80"/>
      <c r="C189" s="124"/>
      <c r="D189" s="76"/>
      <c r="E189" s="68"/>
      <c r="F189" s="68"/>
    </row>
    <row r="190">
      <c r="B190" s="79"/>
      <c r="C190" s="128"/>
      <c r="D190" s="76"/>
      <c r="E190" s="68"/>
      <c r="F190" s="68"/>
    </row>
    <row r="191">
      <c r="B191" s="80"/>
      <c r="C191" s="124"/>
      <c r="D191" s="76"/>
      <c r="E191" s="68"/>
      <c r="F191" s="68"/>
    </row>
    <row r="192">
      <c r="B192" s="79"/>
      <c r="C192" s="128"/>
      <c r="D192" s="76"/>
      <c r="E192" s="68"/>
      <c r="F192" s="68"/>
    </row>
    <row r="193">
      <c r="B193" s="80"/>
      <c r="C193" s="124"/>
      <c r="D193" s="76"/>
      <c r="E193" s="68"/>
      <c r="F193" s="68"/>
    </row>
    <row r="194">
      <c r="B194" s="79"/>
      <c r="C194" s="128"/>
      <c r="D194" s="76"/>
      <c r="E194" s="68"/>
      <c r="F194" s="68"/>
    </row>
    <row r="195">
      <c r="B195" s="80"/>
      <c r="C195" s="124"/>
      <c r="D195" s="76"/>
      <c r="E195" s="68"/>
      <c r="F195" s="68"/>
    </row>
    <row r="196">
      <c r="B196" s="79"/>
      <c r="C196" s="128"/>
      <c r="D196" s="76"/>
      <c r="E196" s="68"/>
      <c r="F196" s="68"/>
    </row>
    <row r="197">
      <c r="B197" s="80"/>
      <c r="C197" s="124"/>
      <c r="D197" s="76"/>
      <c r="E197" s="68"/>
      <c r="F197" s="68"/>
    </row>
    <row r="198">
      <c r="B198" s="79"/>
      <c r="C198" s="128"/>
      <c r="D198" s="76"/>
      <c r="E198" s="68"/>
      <c r="F198" s="68"/>
    </row>
    <row r="199">
      <c r="B199" s="80"/>
      <c r="C199" s="124"/>
      <c r="D199" s="76"/>
      <c r="E199" s="68"/>
      <c r="F199" s="68"/>
    </row>
    <row r="200">
      <c r="B200" s="79"/>
      <c r="C200" s="128"/>
      <c r="D200" s="76"/>
      <c r="E200" s="68"/>
      <c r="F200" s="68"/>
    </row>
    <row r="201">
      <c r="B201" s="80"/>
      <c r="C201" s="124"/>
      <c r="D201" s="76"/>
      <c r="E201" s="68"/>
      <c r="F201" s="68"/>
    </row>
    <row r="202">
      <c r="B202" s="79"/>
      <c r="C202" s="128"/>
      <c r="D202" s="76"/>
      <c r="E202" s="68"/>
      <c r="F202" s="68"/>
    </row>
    <row r="203">
      <c r="B203" s="80"/>
      <c r="C203" s="124"/>
      <c r="D203" s="76"/>
      <c r="E203" s="68"/>
      <c r="F203" s="68"/>
    </row>
    <row r="204">
      <c r="B204" s="79"/>
      <c r="C204" s="128"/>
      <c r="D204" s="76"/>
      <c r="E204" s="68"/>
      <c r="F204" s="68"/>
    </row>
    <row r="205">
      <c r="B205" s="80"/>
      <c r="C205" s="124"/>
      <c r="D205" s="76"/>
      <c r="E205" s="68"/>
      <c r="F205" s="68"/>
    </row>
    <row r="206">
      <c r="B206" s="79"/>
      <c r="C206" s="128"/>
      <c r="D206" s="76"/>
      <c r="E206" s="68"/>
      <c r="F206" s="68"/>
    </row>
    <row r="207">
      <c r="B207" s="80"/>
      <c r="C207" s="124"/>
      <c r="D207" s="76"/>
      <c r="E207" s="68"/>
      <c r="F207" s="68"/>
    </row>
    <row r="208">
      <c r="B208" s="79"/>
      <c r="C208" s="128"/>
      <c r="D208" s="76"/>
      <c r="E208" s="68"/>
      <c r="F208" s="68"/>
    </row>
    <row r="209">
      <c r="B209" s="80"/>
      <c r="C209" s="124"/>
      <c r="D209" s="76"/>
      <c r="E209" s="68"/>
      <c r="F209" s="68"/>
    </row>
    <row r="210">
      <c r="B210" s="79"/>
      <c r="C210" s="128"/>
      <c r="D210" s="76"/>
      <c r="E210" s="68"/>
      <c r="F210" s="68"/>
    </row>
    <row r="211">
      <c r="B211" s="80"/>
      <c r="C211" s="124"/>
      <c r="D211" s="76"/>
      <c r="E211" s="68"/>
      <c r="F211" s="68"/>
    </row>
    <row r="212">
      <c r="B212" s="79"/>
      <c r="C212" s="128"/>
      <c r="D212" s="76"/>
      <c r="E212" s="68"/>
      <c r="F212" s="68"/>
    </row>
    <row r="213">
      <c r="B213" s="80"/>
      <c r="C213" s="124"/>
      <c r="D213" s="76"/>
      <c r="E213" s="68"/>
      <c r="F213" s="68"/>
    </row>
    <row r="214">
      <c r="B214" s="79"/>
      <c r="C214" s="128"/>
      <c r="D214" s="76"/>
      <c r="E214" s="68"/>
      <c r="F214" s="68"/>
    </row>
    <row r="215">
      <c r="B215" s="80"/>
      <c r="C215" s="124"/>
      <c r="D215" s="76"/>
      <c r="E215" s="68"/>
      <c r="F215" s="68"/>
    </row>
    <row r="216">
      <c r="B216" s="79"/>
      <c r="C216" s="128"/>
      <c r="D216" s="76"/>
      <c r="E216" s="68"/>
      <c r="F216" s="68"/>
    </row>
    <row r="217">
      <c r="B217" s="80"/>
      <c r="C217" s="124"/>
      <c r="D217" s="76"/>
      <c r="E217" s="68"/>
      <c r="F217" s="68"/>
    </row>
    <row r="218">
      <c r="B218" s="79"/>
      <c r="C218" s="128"/>
      <c r="D218" s="76"/>
      <c r="E218" s="68"/>
      <c r="F218" s="68"/>
    </row>
    <row r="219">
      <c r="B219" s="80"/>
      <c r="C219" s="124"/>
      <c r="D219" s="76"/>
      <c r="E219" s="68"/>
      <c r="F219" s="68"/>
    </row>
    <row r="220">
      <c r="B220" s="79"/>
      <c r="C220" s="128"/>
      <c r="D220" s="76"/>
      <c r="E220" s="68"/>
      <c r="F220" s="68"/>
    </row>
    <row r="221">
      <c r="B221" s="80"/>
      <c r="C221" s="124"/>
      <c r="D221" s="76"/>
      <c r="E221" s="68"/>
      <c r="F221" s="68"/>
    </row>
    <row r="222">
      <c r="B222" s="79"/>
      <c r="C222" s="128"/>
      <c r="D222" s="76"/>
      <c r="E222" s="68"/>
      <c r="F222" s="68"/>
    </row>
    <row r="223">
      <c r="B223" s="80"/>
      <c r="C223" s="124"/>
      <c r="D223" s="76"/>
      <c r="E223" s="68"/>
      <c r="F223" s="68"/>
    </row>
    <row r="224">
      <c r="B224" s="79"/>
      <c r="C224" s="128"/>
      <c r="D224" s="76"/>
      <c r="E224" s="68"/>
      <c r="F224" s="68"/>
    </row>
    <row r="225">
      <c r="B225" s="80"/>
      <c r="C225" s="124"/>
      <c r="D225" s="76"/>
      <c r="E225" s="68"/>
      <c r="F225" s="68"/>
    </row>
    <row r="226">
      <c r="B226" s="79"/>
      <c r="C226" s="128"/>
      <c r="D226" s="76"/>
      <c r="E226" s="68"/>
      <c r="F226" s="68"/>
    </row>
    <row r="227">
      <c r="B227" s="80"/>
      <c r="C227" s="124"/>
      <c r="D227" s="76"/>
      <c r="E227" s="68"/>
      <c r="F227" s="68"/>
    </row>
    <row r="228">
      <c r="B228" s="79"/>
      <c r="C228" s="128"/>
      <c r="D228" s="76"/>
      <c r="E228" s="68"/>
      <c r="F228" s="68"/>
    </row>
    <row r="229">
      <c r="B229" s="80"/>
      <c r="C229" s="124"/>
      <c r="D229" s="76"/>
      <c r="E229" s="68"/>
      <c r="F229" s="68"/>
    </row>
    <row r="230">
      <c r="B230" s="79"/>
      <c r="C230" s="128"/>
      <c r="D230" s="76"/>
      <c r="E230" s="68"/>
      <c r="F230" s="68"/>
    </row>
    <row r="231">
      <c r="B231" s="80"/>
      <c r="C231" s="124"/>
      <c r="D231" s="76"/>
      <c r="E231" s="68"/>
      <c r="F231" s="68"/>
    </row>
    <row r="232">
      <c r="B232" s="79"/>
      <c r="C232" s="128"/>
      <c r="D232" s="76"/>
      <c r="E232" s="68"/>
      <c r="F232" s="68"/>
    </row>
    <row r="233">
      <c r="B233" s="80"/>
      <c r="C233" s="124"/>
      <c r="D233" s="76"/>
      <c r="E233" s="68"/>
      <c r="F233" s="68"/>
    </row>
    <row r="234">
      <c r="B234" s="79"/>
      <c r="C234" s="128"/>
      <c r="D234" s="76"/>
      <c r="E234" s="68"/>
      <c r="F234" s="68"/>
    </row>
    <row r="235">
      <c r="B235" s="80"/>
      <c r="C235" s="124"/>
      <c r="D235" s="76"/>
      <c r="E235" s="68"/>
      <c r="F235" s="68"/>
    </row>
    <row r="236">
      <c r="B236" s="79"/>
      <c r="C236" s="128"/>
      <c r="D236" s="76"/>
      <c r="E236" s="68"/>
      <c r="F236" s="68"/>
    </row>
    <row r="237">
      <c r="B237" s="80"/>
      <c r="C237" s="124"/>
      <c r="D237" s="76"/>
      <c r="E237" s="68"/>
      <c r="F237" s="68"/>
    </row>
    <row r="238">
      <c r="B238" s="79"/>
      <c r="C238" s="128"/>
      <c r="D238" s="76"/>
      <c r="E238" s="68"/>
      <c r="F238" s="68"/>
    </row>
    <row r="239">
      <c r="B239" s="80"/>
      <c r="C239" s="124"/>
      <c r="D239" s="76"/>
      <c r="E239" s="68"/>
      <c r="F239" s="68"/>
    </row>
    <row r="240">
      <c r="B240" s="79"/>
      <c r="C240" s="128"/>
      <c r="D240" s="76"/>
      <c r="E240" s="68"/>
      <c r="F240" s="68"/>
    </row>
    <row r="241">
      <c r="B241" s="80"/>
      <c r="C241" s="124"/>
      <c r="D241" s="76"/>
      <c r="E241" s="68"/>
      <c r="F241" s="68"/>
    </row>
    <row r="242">
      <c r="B242" s="79"/>
      <c r="C242" s="128"/>
      <c r="D242" s="76"/>
      <c r="E242" s="68"/>
      <c r="F242" s="68"/>
    </row>
    <row r="243">
      <c r="B243" s="80"/>
      <c r="C243" s="124"/>
      <c r="D243" s="76"/>
      <c r="E243" s="68"/>
      <c r="F243" s="68"/>
    </row>
    <row r="244">
      <c r="B244" s="79"/>
      <c r="C244" s="128"/>
      <c r="D244" s="76"/>
      <c r="E244" s="68"/>
      <c r="F244" s="68"/>
    </row>
    <row r="245">
      <c r="B245" s="80"/>
      <c r="C245" s="124"/>
      <c r="D245" s="76"/>
      <c r="E245" s="68"/>
      <c r="F245" s="68"/>
    </row>
    <row r="246">
      <c r="B246" s="79"/>
      <c r="C246" s="128"/>
      <c r="D246" s="76"/>
      <c r="E246" s="68"/>
      <c r="F246" s="68"/>
    </row>
    <row r="247">
      <c r="B247" s="80"/>
      <c r="C247" s="124"/>
      <c r="D247" s="76"/>
      <c r="E247" s="68"/>
      <c r="F247" s="68"/>
    </row>
    <row r="248">
      <c r="B248" s="79"/>
      <c r="C248" s="128"/>
      <c r="D248" s="76"/>
      <c r="E248" s="68"/>
      <c r="F248" s="68"/>
    </row>
    <row r="249">
      <c r="B249" s="80"/>
      <c r="C249" s="124"/>
      <c r="D249" s="76"/>
      <c r="E249" s="68"/>
      <c r="F249" s="68"/>
    </row>
    <row r="250">
      <c r="B250" s="79"/>
      <c r="C250" s="128"/>
      <c r="D250" s="76"/>
      <c r="E250" s="68"/>
      <c r="F250" s="68"/>
    </row>
    <row r="251">
      <c r="B251" s="80"/>
      <c r="C251" s="124"/>
      <c r="D251" s="76"/>
      <c r="E251" s="68"/>
      <c r="F251" s="68"/>
    </row>
    <row r="252">
      <c r="B252" s="79"/>
      <c r="C252" s="128"/>
      <c r="D252" s="76"/>
      <c r="E252" s="68"/>
      <c r="F252" s="68"/>
    </row>
    <row r="253">
      <c r="B253" s="80"/>
      <c r="C253" s="124"/>
      <c r="D253" s="76"/>
      <c r="E253" s="68"/>
      <c r="F253" s="68"/>
    </row>
    <row r="254">
      <c r="B254" s="79"/>
      <c r="C254" s="128"/>
      <c r="D254" s="76"/>
      <c r="E254" s="68"/>
      <c r="F254" s="68"/>
    </row>
    <row r="255">
      <c r="B255" s="80"/>
      <c r="C255" s="124"/>
      <c r="D255" s="76"/>
      <c r="E255" s="68"/>
      <c r="F255" s="68"/>
    </row>
    <row r="256">
      <c r="B256" s="79"/>
      <c r="C256" s="128"/>
      <c r="D256" s="76"/>
      <c r="E256" s="68"/>
      <c r="F256" s="68"/>
    </row>
    <row r="257">
      <c r="B257" s="80"/>
      <c r="C257" s="124"/>
      <c r="D257" s="76"/>
      <c r="E257" s="68"/>
      <c r="F257" s="68"/>
    </row>
    <row r="258">
      <c r="B258" s="79"/>
      <c r="C258" s="128"/>
      <c r="D258" s="76"/>
      <c r="E258" s="68"/>
      <c r="F258" s="68"/>
    </row>
    <row r="259">
      <c r="B259" s="80"/>
      <c r="C259" s="124"/>
      <c r="D259" s="76"/>
      <c r="E259" s="68"/>
      <c r="F259" s="68"/>
    </row>
    <row r="260">
      <c r="B260" s="79"/>
      <c r="C260" s="128"/>
      <c r="D260" s="76"/>
      <c r="E260" s="68"/>
      <c r="F260" s="68"/>
    </row>
    <row r="261">
      <c r="B261" s="80"/>
      <c r="C261" s="124"/>
      <c r="D261" s="76"/>
      <c r="E261" s="68"/>
      <c r="F261" s="68"/>
    </row>
    <row r="262">
      <c r="B262" s="79"/>
      <c r="C262" s="128"/>
      <c r="D262" s="76"/>
      <c r="E262" s="68"/>
      <c r="F262" s="68"/>
    </row>
    <row r="263">
      <c r="B263" s="80"/>
      <c r="C263" s="124"/>
      <c r="D263" s="76"/>
      <c r="E263" s="68"/>
      <c r="F263" s="68"/>
    </row>
    <row r="264">
      <c r="B264" s="79"/>
      <c r="C264" s="128"/>
      <c r="D264" s="76"/>
      <c r="E264" s="68"/>
      <c r="F264" s="68"/>
    </row>
    <row r="265">
      <c r="B265" s="80"/>
      <c r="C265" s="124"/>
      <c r="D265" s="76"/>
      <c r="E265" s="68"/>
      <c r="F265" s="68"/>
    </row>
    <row r="266">
      <c r="B266" s="79"/>
      <c r="C266" s="128"/>
      <c r="D266" s="76"/>
      <c r="E266" s="68"/>
      <c r="F266" s="68"/>
    </row>
    <row r="267">
      <c r="B267" s="80"/>
      <c r="C267" s="124"/>
      <c r="D267" s="76"/>
      <c r="E267" s="68"/>
      <c r="F267" s="68"/>
    </row>
    <row r="268">
      <c r="B268" s="79"/>
      <c r="C268" s="128"/>
      <c r="D268" s="76"/>
      <c r="E268" s="68"/>
      <c r="F268" s="68"/>
    </row>
    <row r="269">
      <c r="B269" s="80"/>
      <c r="C269" s="124"/>
      <c r="D269" s="76"/>
      <c r="E269" s="68"/>
      <c r="F269" s="68"/>
    </row>
    <row r="270">
      <c r="B270" s="79"/>
      <c r="C270" s="128"/>
      <c r="D270" s="76"/>
      <c r="E270" s="68"/>
      <c r="F270" s="68"/>
    </row>
    <row r="271">
      <c r="B271" s="80"/>
      <c r="C271" s="124"/>
      <c r="D271" s="76"/>
      <c r="E271" s="68"/>
      <c r="F271" s="68"/>
    </row>
    <row r="272">
      <c r="B272" s="79"/>
      <c r="C272" s="128"/>
      <c r="D272" s="76"/>
      <c r="E272" s="68"/>
      <c r="F272" s="68"/>
    </row>
    <row r="273">
      <c r="B273" s="80"/>
      <c r="C273" s="124"/>
      <c r="D273" s="76"/>
      <c r="E273" s="68"/>
      <c r="F273" s="68"/>
    </row>
    <row r="274">
      <c r="B274" s="79"/>
      <c r="C274" s="128"/>
      <c r="D274" s="76"/>
      <c r="E274" s="68"/>
      <c r="F274" s="68"/>
    </row>
    <row r="275">
      <c r="B275" s="80"/>
      <c r="C275" s="124"/>
      <c r="D275" s="76"/>
      <c r="E275" s="68"/>
      <c r="F275" s="68"/>
    </row>
    <row r="276">
      <c r="B276" s="79"/>
      <c r="C276" s="128"/>
      <c r="D276" s="76"/>
      <c r="E276" s="68"/>
      <c r="F276" s="68"/>
    </row>
    <row r="277">
      <c r="B277" s="80"/>
      <c r="C277" s="124"/>
      <c r="D277" s="76"/>
      <c r="E277" s="68"/>
      <c r="F277" s="68"/>
    </row>
    <row r="278">
      <c r="B278" s="79"/>
      <c r="C278" s="128"/>
      <c r="D278" s="76"/>
      <c r="E278" s="68"/>
      <c r="F278" s="68"/>
    </row>
    <row r="279">
      <c r="B279" s="80"/>
      <c r="C279" s="124"/>
      <c r="D279" s="76"/>
      <c r="E279" s="68"/>
      <c r="F279" s="68"/>
    </row>
    <row r="280">
      <c r="B280" s="79"/>
      <c r="C280" s="128"/>
      <c r="D280" s="76"/>
      <c r="E280" s="68"/>
      <c r="F280" s="68"/>
    </row>
    <row r="281">
      <c r="B281" s="80"/>
      <c r="C281" s="124"/>
      <c r="D281" s="76"/>
      <c r="E281" s="68"/>
      <c r="F281" s="68"/>
    </row>
    <row r="282">
      <c r="B282" s="79"/>
      <c r="C282" s="128"/>
      <c r="D282" s="76"/>
      <c r="E282" s="68"/>
      <c r="F282" s="68"/>
    </row>
    <row r="283">
      <c r="B283" s="80"/>
      <c r="C283" s="124"/>
      <c r="D283" s="76"/>
      <c r="E283" s="68"/>
      <c r="F283" s="68"/>
    </row>
    <row r="284">
      <c r="B284" s="79"/>
      <c r="C284" s="128"/>
      <c r="D284" s="76"/>
      <c r="E284" s="68"/>
      <c r="F284" s="68"/>
    </row>
    <row r="285">
      <c r="B285" s="80"/>
      <c r="C285" s="124"/>
      <c r="D285" s="76"/>
      <c r="E285" s="68"/>
      <c r="F285" s="68"/>
    </row>
    <row r="286">
      <c r="B286" s="79"/>
      <c r="C286" s="128"/>
      <c r="D286" s="76"/>
      <c r="E286" s="68"/>
      <c r="F286" s="68"/>
    </row>
    <row r="287">
      <c r="B287" s="80"/>
      <c r="C287" s="124"/>
      <c r="D287" s="76"/>
      <c r="E287" s="68"/>
      <c r="F287" s="68"/>
    </row>
    <row r="288">
      <c r="B288" s="79"/>
      <c r="C288" s="128"/>
      <c r="D288" s="76"/>
      <c r="E288" s="68"/>
      <c r="F288" s="68"/>
    </row>
    <row r="289">
      <c r="B289" s="80"/>
      <c r="C289" s="124"/>
      <c r="D289" s="76"/>
      <c r="E289" s="68"/>
      <c r="F289" s="68"/>
    </row>
    <row r="290">
      <c r="B290" s="79"/>
      <c r="C290" s="128"/>
      <c r="D290" s="76"/>
      <c r="E290" s="68"/>
      <c r="F290" s="68"/>
    </row>
    <row r="291">
      <c r="B291" s="80"/>
      <c r="C291" s="124"/>
      <c r="D291" s="76"/>
      <c r="E291" s="68"/>
      <c r="F291" s="68"/>
    </row>
    <row r="292">
      <c r="B292" s="79"/>
      <c r="C292" s="128"/>
      <c r="D292" s="76"/>
      <c r="E292" s="68"/>
      <c r="F292" s="68"/>
    </row>
    <row r="293">
      <c r="B293" s="80"/>
      <c r="C293" s="124"/>
      <c r="D293" s="76"/>
      <c r="E293" s="68"/>
      <c r="F293" s="68"/>
    </row>
    <row r="294">
      <c r="B294" s="79"/>
      <c r="C294" s="128"/>
      <c r="D294" s="76"/>
      <c r="E294" s="68"/>
      <c r="F294" s="68"/>
    </row>
    <row r="295">
      <c r="B295" s="80"/>
      <c r="C295" s="124"/>
      <c r="D295" s="76"/>
      <c r="E295" s="68"/>
      <c r="F295" s="68"/>
    </row>
    <row r="296">
      <c r="B296" s="79"/>
      <c r="C296" s="128"/>
      <c r="D296" s="76"/>
      <c r="E296" s="68"/>
      <c r="F296" s="68"/>
    </row>
    <row r="297">
      <c r="B297" s="80"/>
      <c r="C297" s="124"/>
      <c r="D297" s="76"/>
      <c r="E297" s="68"/>
      <c r="F297" s="68"/>
    </row>
    <row r="298">
      <c r="B298" s="79"/>
      <c r="C298" s="128"/>
      <c r="D298" s="76"/>
      <c r="E298" s="68"/>
      <c r="F298" s="68"/>
    </row>
    <row r="299">
      <c r="B299" s="80"/>
      <c r="C299" s="124"/>
      <c r="D299" s="76"/>
      <c r="E299" s="68"/>
      <c r="F299" s="68"/>
    </row>
    <row r="300">
      <c r="B300" s="79"/>
      <c r="C300" s="128"/>
      <c r="D300" s="76"/>
      <c r="E300" s="68"/>
      <c r="F300" s="68"/>
    </row>
    <row r="301">
      <c r="B301" s="80"/>
      <c r="C301" s="124"/>
      <c r="D301" s="76"/>
      <c r="E301" s="68"/>
      <c r="F301" s="68"/>
    </row>
    <row r="302">
      <c r="B302" s="79"/>
      <c r="C302" s="128"/>
      <c r="D302" s="76"/>
      <c r="E302" s="68"/>
      <c r="F302" s="68"/>
    </row>
    <row r="303">
      <c r="B303" s="80"/>
      <c r="C303" s="124"/>
      <c r="D303" s="76"/>
      <c r="E303" s="68"/>
      <c r="F303" s="68"/>
    </row>
    <row r="304">
      <c r="B304" s="79"/>
      <c r="C304" s="128"/>
      <c r="D304" s="76"/>
      <c r="E304" s="68"/>
      <c r="F304" s="68"/>
    </row>
    <row r="305">
      <c r="B305" s="80"/>
      <c r="C305" s="124"/>
      <c r="D305" s="76"/>
      <c r="E305" s="68"/>
      <c r="F305" s="68"/>
    </row>
    <row r="306">
      <c r="B306" s="79"/>
      <c r="C306" s="128"/>
      <c r="D306" s="76"/>
      <c r="E306" s="68"/>
      <c r="F306" s="68"/>
    </row>
    <row r="307">
      <c r="B307" s="80"/>
      <c r="C307" s="124"/>
      <c r="D307" s="76"/>
      <c r="E307" s="68"/>
      <c r="F307" s="68"/>
    </row>
    <row r="308">
      <c r="B308" s="79"/>
      <c r="C308" s="128"/>
      <c r="D308" s="76"/>
      <c r="E308" s="68"/>
      <c r="F308" s="68"/>
    </row>
    <row r="309">
      <c r="B309" s="80"/>
      <c r="C309" s="124"/>
      <c r="D309" s="76"/>
      <c r="E309" s="68"/>
      <c r="F309" s="68"/>
    </row>
    <row r="310">
      <c r="B310" s="79"/>
      <c r="C310" s="128"/>
      <c r="D310" s="76"/>
      <c r="E310" s="68"/>
      <c r="F310" s="68"/>
    </row>
    <row r="311">
      <c r="B311" s="80"/>
      <c r="C311" s="124"/>
      <c r="D311" s="76"/>
      <c r="E311" s="68"/>
      <c r="F311" s="68"/>
    </row>
    <row r="312">
      <c r="B312" s="79"/>
      <c r="C312" s="128"/>
      <c r="D312" s="76"/>
      <c r="E312" s="68"/>
      <c r="F312" s="68"/>
    </row>
    <row r="313">
      <c r="B313" s="80"/>
      <c r="C313" s="124"/>
      <c r="D313" s="76"/>
      <c r="E313" s="68"/>
      <c r="F313" s="68"/>
    </row>
    <row r="314">
      <c r="B314" s="79"/>
      <c r="C314" s="128"/>
      <c r="D314" s="76"/>
      <c r="E314" s="68"/>
      <c r="F314" s="68"/>
    </row>
    <row r="315">
      <c r="B315" s="80"/>
      <c r="C315" s="124"/>
      <c r="D315" s="76"/>
      <c r="E315" s="68"/>
      <c r="F315" s="68"/>
    </row>
    <row r="316">
      <c r="B316" s="79"/>
      <c r="C316" s="128"/>
      <c r="D316" s="76"/>
      <c r="E316" s="68"/>
      <c r="F316" s="68"/>
    </row>
    <row r="317">
      <c r="B317" s="80"/>
      <c r="C317" s="124"/>
      <c r="D317" s="76"/>
      <c r="E317" s="68"/>
      <c r="F317" s="68"/>
    </row>
    <row r="318">
      <c r="B318" s="79"/>
      <c r="C318" s="128"/>
      <c r="D318" s="76"/>
      <c r="E318" s="68"/>
      <c r="F318" s="68"/>
    </row>
    <row r="319">
      <c r="B319" s="80"/>
      <c r="C319" s="124"/>
      <c r="D319" s="76"/>
      <c r="E319" s="68"/>
      <c r="F319" s="68"/>
    </row>
    <row r="320">
      <c r="B320" s="79"/>
      <c r="C320" s="128"/>
      <c r="D320" s="76"/>
      <c r="E320" s="68"/>
      <c r="F320" s="68"/>
    </row>
    <row r="321">
      <c r="B321" s="80"/>
      <c r="C321" s="124"/>
      <c r="D321" s="76"/>
      <c r="E321" s="68"/>
      <c r="F321" s="68"/>
    </row>
    <row r="322">
      <c r="B322" s="79"/>
      <c r="C322" s="128"/>
      <c r="D322" s="76"/>
      <c r="E322" s="68"/>
      <c r="F322" s="68"/>
    </row>
    <row r="323">
      <c r="B323" s="80"/>
      <c r="C323" s="124"/>
      <c r="D323" s="76"/>
      <c r="E323" s="68"/>
      <c r="F323" s="68"/>
    </row>
    <row r="324">
      <c r="B324" s="79"/>
      <c r="C324" s="128"/>
      <c r="D324" s="76"/>
      <c r="E324" s="68"/>
      <c r="F324" s="68"/>
    </row>
    <row r="325">
      <c r="B325" s="80"/>
      <c r="C325" s="124"/>
      <c r="D325" s="76"/>
      <c r="E325" s="68"/>
      <c r="F325" s="68"/>
    </row>
    <row r="326">
      <c r="B326" s="79"/>
      <c r="C326" s="128"/>
      <c r="D326" s="76"/>
      <c r="E326" s="68"/>
      <c r="F326" s="68"/>
    </row>
    <row r="327">
      <c r="B327" s="80"/>
      <c r="C327" s="124"/>
      <c r="D327" s="76"/>
      <c r="E327" s="68"/>
      <c r="F327" s="68"/>
    </row>
    <row r="328">
      <c r="B328" s="79"/>
      <c r="C328" s="128"/>
      <c r="D328" s="76"/>
      <c r="E328" s="68"/>
      <c r="F328" s="68"/>
    </row>
    <row r="329">
      <c r="B329" s="80"/>
      <c r="C329" s="124"/>
      <c r="D329" s="76"/>
      <c r="E329" s="68"/>
      <c r="F329" s="68"/>
    </row>
    <row r="330">
      <c r="B330" s="79"/>
      <c r="C330" s="128"/>
      <c r="D330" s="76"/>
      <c r="E330" s="68"/>
      <c r="F330" s="68"/>
    </row>
    <row r="331">
      <c r="B331" s="80"/>
      <c r="C331" s="124"/>
      <c r="D331" s="76"/>
      <c r="E331" s="68"/>
      <c r="F331" s="68"/>
    </row>
    <row r="332">
      <c r="B332" s="79"/>
      <c r="C332" s="128"/>
      <c r="D332" s="76"/>
      <c r="E332" s="68"/>
      <c r="F332" s="68"/>
    </row>
    <row r="333">
      <c r="B333" s="80"/>
      <c r="C333" s="124"/>
      <c r="D333" s="76"/>
      <c r="E333" s="68"/>
      <c r="F333" s="68"/>
    </row>
    <row r="334">
      <c r="B334" s="79"/>
      <c r="C334" s="128"/>
      <c r="D334" s="76"/>
      <c r="E334" s="68"/>
      <c r="F334" s="68"/>
    </row>
    <row r="335">
      <c r="B335" s="80"/>
      <c r="C335" s="124"/>
      <c r="D335" s="76"/>
      <c r="E335" s="68"/>
      <c r="F335" s="68"/>
    </row>
    <row r="336">
      <c r="B336" s="79"/>
      <c r="C336" s="128"/>
      <c r="D336" s="76"/>
      <c r="E336" s="68"/>
      <c r="F336" s="68"/>
    </row>
    <row r="337">
      <c r="B337" s="80"/>
      <c r="C337" s="124"/>
      <c r="D337" s="76"/>
      <c r="E337" s="68"/>
      <c r="F337" s="68"/>
    </row>
    <row r="338">
      <c r="B338" s="79"/>
      <c r="C338" s="128"/>
      <c r="D338" s="76"/>
      <c r="E338" s="68"/>
      <c r="F338" s="68"/>
    </row>
    <row r="339">
      <c r="B339" s="80"/>
      <c r="C339" s="124"/>
      <c r="D339" s="76"/>
      <c r="E339" s="68"/>
      <c r="F339" s="68"/>
    </row>
    <row r="340">
      <c r="B340" s="79"/>
      <c r="C340" s="128"/>
      <c r="D340" s="76"/>
      <c r="E340" s="68"/>
      <c r="F340" s="68"/>
    </row>
    <row r="341">
      <c r="B341" s="80"/>
      <c r="C341" s="124"/>
      <c r="D341" s="76"/>
      <c r="E341" s="68"/>
      <c r="F341" s="68"/>
    </row>
    <row r="342">
      <c r="B342" s="79"/>
      <c r="C342" s="128"/>
      <c r="D342" s="76"/>
      <c r="E342" s="68"/>
      <c r="F342" s="68"/>
    </row>
    <row r="343">
      <c r="B343" s="80"/>
      <c r="C343" s="124"/>
      <c r="D343" s="76"/>
      <c r="E343" s="68"/>
      <c r="F343" s="68"/>
    </row>
    <row r="344">
      <c r="B344" s="79"/>
      <c r="C344" s="128"/>
      <c r="D344" s="76"/>
      <c r="E344" s="68"/>
      <c r="F344" s="68"/>
    </row>
    <row r="345">
      <c r="B345" s="80"/>
      <c r="C345" s="124"/>
      <c r="D345" s="76"/>
      <c r="E345" s="68"/>
      <c r="F345" s="68"/>
    </row>
    <row r="346">
      <c r="B346" s="79"/>
      <c r="C346" s="128"/>
      <c r="D346" s="76"/>
      <c r="E346" s="68"/>
      <c r="F346" s="68"/>
    </row>
    <row r="347">
      <c r="B347" s="80"/>
      <c r="C347" s="124"/>
      <c r="D347" s="76"/>
      <c r="E347" s="68"/>
      <c r="F347" s="68"/>
    </row>
    <row r="348">
      <c r="B348" s="79"/>
      <c r="C348" s="128"/>
      <c r="D348" s="76"/>
      <c r="E348" s="68"/>
      <c r="F348" s="68"/>
    </row>
    <row r="349">
      <c r="B349" s="80"/>
      <c r="C349" s="124"/>
      <c r="D349" s="76"/>
      <c r="E349" s="68"/>
      <c r="F349" s="68"/>
    </row>
    <row r="350">
      <c r="B350" s="79"/>
      <c r="C350" s="128"/>
      <c r="D350" s="76"/>
      <c r="E350" s="68"/>
      <c r="F350" s="68"/>
    </row>
    <row r="351">
      <c r="B351" s="80"/>
      <c r="C351" s="124"/>
      <c r="D351" s="76"/>
      <c r="E351" s="68"/>
      <c r="F351" s="68"/>
    </row>
    <row r="352">
      <c r="B352" s="79"/>
      <c r="C352" s="128"/>
      <c r="D352" s="76"/>
      <c r="E352" s="68"/>
      <c r="F352" s="68"/>
    </row>
    <row r="353">
      <c r="B353" s="80"/>
      <c r="C353" s="124"/>
      <c r="D353" s="76"/>
      <c r="E353" s="68"/>
      <c r="F353" s="68"/>
    </row>
    <row r="354">
      <c r="B354" s="79"/>
      <c r="C354" s="128"/>
      <c r="D354" s="76"/>
      <c r="E354" s="68"/>
      <c r="F354" s="68"/>
    </row>
    <row r="355">
      <c r="B355" s="80"/>
      <c r="C355" s="124"/>
      <c r="D355" s="76"/>
      <c r="E355" s="68"/>
      <c r="F355" s="68"/>
    </row>
    <row r="356">
      <c r="B356" s="79"/>
      <c r="C356" s="128"/>
      <c r="D356" s="76"/>
      <c r="E356" s="68"/>
      <c r="F356" s="68"/>
    </row>
    <row r="357">
      <c r="B357" s="80"/>
      <c r="C357" s="124"/>
      <c r="D357" s="76"/>
      <c r="E357" s="68"/>
      <c r="F357" s="68"/>
    </row>
    <row r="358">
      <c r="B358" s="79"/>
      <c r="C358" s="128"/>
      <c r="D358" s="76"/>
      <c r="E358" s="68"/>
      <c r="F358" s="68"/>
    </row>
    <row r="359">
      <c r="B359" s="80"/>
      <c r="C359" s="124"/>
      <c r="D359" s="76"/>
      <c r="E359" s="68"/>
      <c r="F359" s="68"/>
    </row>
    <row r="360">
      <c r="B360" s="79"/>
      <c r="C360" s="128"/>
      <c r="D360" s="76"/>
      <c r="E360" s="68"/>
      <c r="F360" s="68"/>
    </row>
    <row r="361">
      <c r="B361" s="80"/>
      <c r="C361" s="124"/>
      <c r="D361" s="76"/>
      <c r="E361" s="68"/>
      <c r="F361" s="68"/>
    </row>
    <row r="362">
      <c r="B362" s="79"/>
      <c r="C362" s="128"/>
      <c r="D362" s="76"/>
      <c r="E362" s="68"/>
      <c r="F362" s="68"/>
    </row>
    <row r="363">
      <c r="B363" s="80"/>
      <c r="C363" s="124"/>
      <c r="D363" s="76"/>
      <c r="E363" s="68"/>
      <c r="F363" s="68"/>
    </row>
    <row r="364">
      <c r="B364" s="79"/>
      <c r="C364" s="128"/>
      <c r="D364" s="76"/>
      <c r="E364" s="68"/>
      <c r="F364" s="68"/>
    </row>
    <row r="365">
      <c r="B365" s="80"/>
      <c r="C365" s="124"/>
      <c r="D365" s="76"/>
      <c r="E365" s="68"/>
      <c r="F365" s="68"/>
    </row>
    <row r="366">
      <c r="B366" s="79"/>
      <c r="C366" s="128"/>
      <c r="D366" s="76"/>
      <c r="E366" s="68"/>
      <c r="F366" s="68"/>
    </row>
    <row r="367">
      <c r="B367" s="80"/>
      <c r="C367" s="124"/>
      <c r="D367" s="76"/>
      <c r="E367" s="68"/>
      <c r="F367" s="68"/>
    </row>
    <row r="368">
      <c r="B368" s="79"/>
      <c r="C368" s="128"/>
      <c r="D368" s="76"/>
      <c r="E368" s="68"/>
      <c r="F368" s="68"/>
    </row>
    <row r="369">
      <c r="B369" s="80"/>
      <c r="C369" s="124"/>
      <c r="D369" s="76"/>
      <c r="E369" s="68"/>
      <c r="F369" s="68"/>
    </row>
    <row r="370">
      <c r="B370" s="79"/>
      <c r="C370" s="128"/>
      <c r="D370" s="76"/>
      <c r="E370" s="68"/>
      <c r="F370" s="68"/>
    </row>
    <row r="371">
      <c r="B371" s="80"/>
      <c r="C371" s="124"/>
      <c r="D371" s="76"/>
      <c r="E371" s="68"/>
      <c r="F371" s="68"/>
    </row>
    <row r="372">
      <c r="B372" s="79"/>
      <c r="C372" s="128"/>
      <c r="D372" s="76"/>
      <c r="E372" s="68"/>
      <c r="F372" s="68"/>
    </row>
    <row r="373">
      <c r="B373" s="80"/>
      <c r="C373" s="124"/>
      <c r="D373" s="76"/>
      <c r="E373" s="68"/>
      <c r="F373" s="68"/>
    </row>
    <row r="374">
      <c r="B374" s="79"/>
      <c r="C374" s="128"/>
      <c r="D374" s="76"/>
      <c r="E374" s="68"/>
      <c r="F374" s="68"/>
    </row>
    <row r="375">
      <c r="B375" s="80"/>
      <c r="C375" s="124"/>
      <c r="D375" s="76"/>
      <c r="E375" s="68"/>
      <c r="F375" s="68"/>
    </row>
    <row r="376">
      <c r="B376" s="79"/>
      <c r="C376" s="128"/>
      <c r="D376" s="76"/>
      <c r="E376" s="68"/>
      <c r="F376" s="68"/>
    </row>
    <row r="377">
      <c r="B377" s="80"/>
      <c r="C377" s="124"/>
      <c r="D377" s="76"/>
      <c r="E377" s="68"/>
      <c r="F377" s="68"/>
    </row>
    <row r="378">
      <c r="B378" s="79"/>
      <c r="C378" s="128"/>
      <c r="D378" s="76"/>
      <c r="E378" s="68"/>
      <c r="F378" s="68"/>
    </row>
    <row r="379">
      <c r="B379" s="80"/>
      <c r="C379" s="124"/>
      <c r="D379" s="76"/>
      <c r="E379" s="68"/>
      <c r="F379" s="68"/>
    </row>
    <row r="380">
      <c r="B380" s="79"/>
      <c r="C380" s="128"/>
      <c r="D380" s="76"/>
      <c r="E380" s="68"/>
      <c r="F380" s="68"/>
    </row>
    <row r="381">
      <c r="B381" s="80"/>
      <c r="C381" s="124"/>
      <c r="D381" s="76"/>
      <c r="E381" s="68"/>
      <c r="F381" s="68"/>
    </row>
    <row r="382">
      <c r="B382" s="79"/>
      <c r="C382" s="128"/>
      <c r="D382" s="76"/>
      <c r="E382" s="68"/>
      <c r="F382" s="68"/>
    </row>
    <row r="383">
      <c r="B383" s="80"/>
      <c r="C383" s="124"/>
      <c r="D383" s="76"/>
      <c r="E383" s="68"/>
      <c r="F383" s="68"/>
    </row>
    <row r="384">
      <c r="B384" s="79"/>
      <c r="C384" s="128"/>
      <c r="D384" s="76"/>
      <c r="E384" s="68"/>
      <c r="F384" s="68"/>
    </row>
    <row r="385">
      <c r="B385" s="80"/>
      <c r="C385" s="124"/>
      <c r="D385" s="76"/>
      <c r="E385" s="68"/>
      <c r="F385" s="68"/>
    </row>
    <row r="386">
      <c r="B386" s="79"/>
      <c r="C386" s="128"/>
      <c r="D386" s="76"/>
      <c r="E386" s="68"/>
      <c r="F386" s="68"/>
    </row>
    <row r="387">
      <c r="B387" s="80"/>
      <c r="C387" s="124"/>
      <c r="D387" s="76"/>
      <c r="E387" s="68"/>
      <c r="F387" s="68"/>
    </row>
    <row r="388">
      <c r="B388" s="79"/>
      <c r="C388" s="128"/>
      <c r="D388" s="76"/>
      <c r="E388" s="68"/>
      <c r="F388" s="68"/>
    </row>
    <row r="389">
      <c r="B389" s="80"/>
      <c r="C389" s="124"/>
      <c r="D389" s="76"/>
      <c r="E389" s="68"/>
      <c r="F389" s="68"/>
    </row>
    <row r="390">
      <c r="B390" s="79"/>
      <c r="C390" s="128"/>
      <c r="D390" s="76"/>
      <c r="E390" s="68"/>
      <c r="F390" s="68"/>
    </row>
    <row r="391">
      <c r="B391" s="80"/>
      <c r="C391" s="124"/>
      <c r="D391" s="76"/>
      <c r="E391" s="68"/>
      <c r="F391" s="68"/>
    </row>
    <row r="392">
      <c r="B392" s="79"/>
      <c r="C392" s="128"/>
      <c r="D392" s="76"/>
      <c r="E392" s="68"/>
      <c r="F392" s="68"/>
    </row>
    <row r="393">
      <c r="B393" s="80"/>
      <c r="C393" s="124"/>
      <c r="D393" s="76"/>
      <c r="E393" s="68"/>
      <c r="F393" s="68"/>
    </row>
    <row r="394">
      <c r="B394" s="79"/>
      <c r="C394" s="128"/>
      <c r="D394" s="76"/>
      <c r="E394" s="68"/>
      <c r="F394" s="68"/>
    </row>
    <row r="395">
      <c r="B395" s="80"/>
      <c r="C395" s="124"/>
      <c r="D395" s="76"/>
      <c r="E395" s="68"/>
      <c r="F395" s="68"/>
    </row>
    <row r="396">
      <c r="B396" s="79"/>
      <c r="C396" s="128"/>
      <c r="D396" s="76"/>
      <c r="E396" s="68"/>
      <c r="F396" s="68"/>
    </row>
    <row r="397">
      <c r="B397" s="80"/>
      <c r="C397" s="124"/>
      <c r="D397" s="76"/>
      <c r="E397" s="68"/>
      <c r="F397" s="68"/>
    </row>
    <row r="398">
      <c r="B398" s="79"/>
      <c r="C398" s="128"/>
      <c r="D398" s="76"/>
      <c r="E398" s="68"/>
      <c r="F398" s="68"/>
    </row>
    <row r="399">
      <c r="B399" s="80"/>
      <c r="C399" s="124"/>
      <c r="D399" s="76"/>
      <c r="E399" s="68"/>
      <c r="F399" s="68"/>
    </row>
    <row r="400">
      <c r="B400" s="79"/>
      <c r="C400" s="128"/>
      <c r="D400" s="76"/>
      <c r="E400" s="68"/>
      <c r="F400" s="68"/>
    </row>
    <row r="401">
      <c r="B401" s="80"/>
      <c r="C401" s="124"/>
      <c r="D401" s="76"/>
      <c r="E401" s="68"/>
      <c r="F401" s="68"/>
    </row>
    <row r="402">
      <c r="B402" s="79"/>
      <c r="C402" s="128"/>
      <c r="D402" s="76"/>
      <c r="E402" s="68"/>
      <c r="F402" s="68"/>
    </row>
    <row r="403">
      <c r="B403" s="80"/>
      <c r="C403" s="124"/>
      <c r="D403" s="76"/>
      <c r="E403" s="68"/>
      <c r="F403" s="68"/>
    </row>
    <row r="404">
      <c r="B404" s="79"/>
      <c r="C404" s="128"/>
      <c r="D404" s="76"/>
      <c r="E404" s="68"/>
      <c r="F404" s="68"/>
    </row>
    <row r="405">
      <c r="B405" s="80"/>
      <c r="C405" s="124"/>
      <c r="D405" s="76"/>
      <c r="E405" s="68"/>
      <c r="F405" s="68"/>
    </row>
    <row r="406">
      <c r="B406" s="79"/>
      <c r="C406" s="128"/>
      <c r="D406" s="76"/>
      <c r="E406" s="68"/>
      <c r="F406" s="68"/>
    </row>
    <row r="407">
      <c r="B407" s="80"/>
      <c r="C407" s="124"/>
      <c r="D407" s="76"/>
      <c r="E407" s="68"/>
      <c r="F407" s="68"/>
    </row>
    <row r="408">
      <c r="B408" s="79"/>
      <c r="C408" s="128"/>
      <c r="D408" s="76"/>
      <c r="E408" s="68"/>
      <c r="F408" s="68"/>
    </row>
    <row r="409">
      <c r="B409" s="80"/>
      <c r="C409" s="124"/>
      <c r="D409" s="76"/>
      <c r="E409" s="68"/>
      <c r="F409" s="68"/>
    </row>
    <row r="410">
      <c r="B410" s="79"/>
      <c r="C410" s="128"/>
      <c r="D410" s="76"/>
      <c r="E410" s="68"/>
      <c r="F410" s="68"/>
    </row>
    <row r="411">
      <c r="B411" s="80"/>
      <c r="C411" s="124"/>
      <c r="D411" s="76"/>
      <c r="E411" s="68"/>
      <c r="F411" s="68"/>
    </row>
    <row r="412">
      <c r="B412" s="79"/>
      <c r="C412" s="128"/>
      <c r="D412" s="76"/>
      <c r="E412" s="68"/>
      <c r="F412" s="68"/>
    </row>
    <row r="413">
      <c r="B413" s="80"/>
      <c r="C413" s="124"/>
      <c r="D413" s="76"/>
      <c r="E413" s="68"/>
      <c r="F413" s="68"/>
    </row>
    <row r="414">
      <c r="B414" s="79"/>
      <c r="C414" s="128"/>
      <c r="D414" s="76"/>
      <c r="E414" s="68"/>
      <c r="F414" s="68"/>
    </row>
    <row r="415">
      <c r="B415" s="80"/>
      <c r="C415" s="124"/>
      <c r="D415" s="76"/>
      <c r="E415" s="68"/>
      <c r="F415" s="68"/>
    </row>
    <row r="416">
      <c r="B416" s="79"/>
      <c r="C416" s="128"/>
      <c r="D416" s="76"/>
      <c r="E416" s="68"/>
      <c r="F416" s="68"/>
    </row>
    <row r="417">
      <c r="B417" s="80"/>
      <c r="C417" s="124"/>
      <c r="D417" s="76"/>
      <c r="E417" s="68"/>
      <c r="F417" s="68"/>
    </row>
    <row r="418">
      <c r="B418" s="79"/>
      <c r="C418" s="128"/>
      <c r="D418" s="76"/>
      <c r="E418" s="68"/>
      <c r="F418" s="68"/>
    </row>
    <row r="419">
      <c r="B419" s="80"/>
      <c r="C419" s="124"/>
      <c r="D419" s="76"/>
      <c r="E419" s="68"/>
      <c r="F419" s="68"/>
    </row>
    <row r="420">
      <c r="B420" s="79"/>
      <c r="C420" s="128"/>
      <c r="D420" s="76"/>
      <c r="E420" s="68"/>
      <c r="F420" s="68"/>
    </row>
    <row r="421">
      <c r="B421" s="80"/>
      <c r="C421" s="124"/>
      <c r="D421" s="76"/>
      <c r="E421" s="68"/>
      <c r="F421" s="68"/>
    </row>
    <row r="422">
      <c r="B422" s="79"/>
      <c r="C422" s="128"/>
      <c r="D422" s="76"/>
      <c r="E422" s="68"/>
      <c r="F422" s="68"/>
    </row>
    <row r="423">
      <c r="B423" s="80"/>
      <c r="C423" s="124"/>
      <c r="D423" s="76"/>
      <c r="E423" s="68"/>
      <c r="F423" s="68"/>
    </row>
    <row r="424">
      <c r="B424" s="79"/>
      <c r="C424" s="128"/>
      <c r="D424" s="76"/>
      <c r="E424" s="68"/>
      <c r="F424" s="68"/>
    </row>
    <row r="425">
      <c r="B425" s="80"/>
      <c r="C425" s="124"/>
      <c r="D425" s="76"/>
      <c r="E425" s="68"/>
      <c r="F425" s="68"/>
    </row>
    <row r="426">
      <c r="B426" s="79"/>
      <c r="C426" s="128"/>
      <c r="D426" s="76"/>
      <c r="E426" s="68"/>
      <c r="F426" s="68"/>
    </row>
    <row r="427">
      <c r="B427" s="80"/>
      <c r="C427" s="124"/>
      <c r="D427" s="76"/>
      <c r="E427" s="68"/>
      <c r="F427" s="68"/>
    </row>
    <row r="428">
      <c r="B428" s="79"/>
      <c r="C428" s="128"/>
      <c r="D428" s="76"/>
      <c r="E428" s="68"/>
      <c r="F428" s="68"/>
    </row>
    <row r="429">
      <c r="B429" s="80"/>
      <c r="C429" s="124"/>
      <c r="D429" s="76"/>
      <c r="E429" s="68"/>
      <c r="F429" s="68"/>
    </row>
    <row r="430">
      <c r="B430" s="79"/>
      <c r="C430" s="128"/>
      <c r="D430" s="76"/>
      <c r="E430" s="68"/>
      <c r="F430" s="68"/>
    </row>
    <row r="431">
      <c r="B431" s="80"/>
      <c r="C431" s="124"/>
      <c r="D431" s="76"/>
      <c r="E431" s="68"/>
      <c r="F431" s="68"/>
    </row>
    <row r="432">
      <c r="B432" s="79"/>
      <c r="C432" s="128"/>
      <c r="D432" s="76"/>
      <c r="E432" s="68"/>
      <c r="F432" s="68"/>
    </row>
    <row r="433">
      <c r="B433" s="80"/>
      <c r="C433" s="124"/>
      <c r="D433" s="76"/>
      <c r="E433" s="68"/>
      <c r="F433" s="68"/>
    </row>
    <row r="434">
      <c r="B434" s="79"/>
      <c r="C434" s="128"/>
      <c r="D434" s="76"/>
      <c r="E434" s="68"/>
      <c r="F434" s="68"/>
    </row>
    <row r="435">
      <c r="B435" s="80"/>
      <c r="C435" s="124"/>
      <c r="D435" s="76"/>
      <c r="E435" s="68"/>
      <c r="F435" s="68"/>
    </row>
    <row r="436">
      <c r="B436" s="79"/>
      <c r="C436" s="128"/>
      <c r="D436" s="76"/>
      <c r="E436" s="68"/>
      <c r="F436" s="68"/>
    </row>
    <row r="437">
      <c r="B437" s="80"/>
      <c r="C437" s="124"/>
      <c r="D437" s="76"/>
      <c r="E437" s="68"/>
      <c r="F437" s="68"/>
    </row>
    <row r="438">
      <c r="B438" s="79"/>
      <c r="C438" s="128"/>
      <c r="D438" s="76"/>
      <c r="E438" s="68"/>
      <c r="F438" s="68"/>
    </row>
    <row r="439">
      <c r="B439" s="80"/>
      <c r="C439" s="124"/>
      <c r="D439" s="76"/>
      <c r="E439" s="68"/>
      <c r="F439" s="68"/>
    </row>
    <row r="440">
      <c r="B440" s="79"/>
      <c r="C440" s="128"/>
      <c r="D440" s="76"/>
      <c r="E440" s="68"/>
      <c r="F440" s="68"/>
    </row>
    <row r="441">
      <c r="B441" s="80"/>
      <c r="C441" s="124"/>
      <c r="D441" s="76"/>
      <c r="E441" s="68"/>
      <c r="F441" s="68"/>
    </row>
    <row r="442">
      <c r="B442" s="79"/>
      <c r="C442" s="128"/>
      <c r="D442" s="76"/>
      <c r="E442" s="68"/>
      <c r="F442" s="68"/>
    </row>
    <row r="443">
      <c r="B443" s="80"/>
      <c r="C443" s="124"/>
      <c r="D443" s="76"/>
      <c r="E443" s="68"/>
      <c r="F443" s="68"/>
    </row>
    <row r="444">
      <c r="B444" s="79"/>
      <c r="C444" s="128"/>
      <c r="D444" s="76"/>
      <c r="E444" s="68"/>
      <c r="F444" s="68"/>
    </row>
    <row r="445">
      <c r="B445" s="80"/>
      <c r="C445" s="124"/>
      <c r="D445" s="76"/>
      <c r="E445" s="68"/>
      <c r="F445" s="68"/>
    </row>
    <row r="446">
      <c r="B446" s="79"/>
      <c r="C446" s="128"/>
      <c r="D446" s="76"/>
      <c r="E446" s="68"/>
      <c r="F446" s="68"/>
    </row>
    <row r="447">
      <c r="B447" s="80"/>
      <c r="C447" s="124"/>
      <c r="D447" s="76"/>
      <c r="E447" s="68"/>
      <c r="F447" s="68"/>
    </row>
    <row r="448">
      <c r="B448" s="79"/>
      <c r="C448" s="128"/>
      <c r="D448" s="76"/>
      <c r="E448" s="68"/>
      <c r="F448" s="68"/>
    </row>
    <row r="449">
      <c r="B449" s="80"/>
      <c r="C449" s="124"/>
      <c r="D449" s="76"/>
      <c r="E449" s="68"/>
      <c r="F449" s="68"/>
    </row>
    <row r="450">
      <c r="B450" s="79"/>
      <c r="C450" s="128"/>
      <c r="D450" s="76"/>
      <c r="E450" s="68"/>
      <c r="F450" s="68"/>
    </row>
    <row r="451">
      <c r="B451" s="80"/>
      <c r="C451" s="124"/>
      <c r="D451" s="76"/>
      <c r="E451" s="68"/>
      <c r="F451" s="68"/>
    </row>
    <row r="452">
      <c r="B452" s="79"/>
      <c r="C452" s="128"/>
      <c r="D452" s="76"/>
      <c r="E452" s="68"/>
      <c r="F452" s="68"/>
    </row>
    <row r="453">
      <c r="B453" s="80"/>
      <c r="C453" s="124"/>
      <c r="D453" s="76"/>
      <c r="E453" s="68"/>
      <c r="F453" s="68"/>
    </row>
    <row r="454">
      <c r="B454" s="79"/>
      <c r="C454" s="128"/>
      <c r="D454" s="76"/>
      <c r="E454" s="68"/>
      <c r="F454" s="68"/>
    </row>
    <row r="455">
      <c r="B455" s="80"/>
      <c r="C455" s="124"/>
      <c r="D455" s="76"/>
      <c r="E455" s="68"/>
      <c r="F455" s="68"/>
    </row>
    <row r="456">
      <c r="B456" s="79"/>
      <c r="C456" s="128"/>
      <c r="D456" s="76"/>
      <c r="E456" s="68"/>
      <c r="F456" s="68"/>
    </row>
    <row r="457">
      <c r="B457" s="80"/>
      <c r="C457" s="124"/>
      <c r="D457" s="76"/>
      <c r="E457" s="68"/>
      <c r="F457" s="68"/>
    </row>
    <row r="458">
      <c r="B458" s="79"/>
      <c r="C458" s="128"/>
      <c r="D458" s="76"/>
      <c r="E458" s="68"/>
      <c r="F458" s="68"/>
    </row>
    <row r="459">
      <c r="B459" s="80"/>
      <c r="C459" s="124"/>
      <c r="D459" s="76"/>
      <c r="E459" s="68"/>
      <c r="F459" s="68"/>
    </row>
    <row r="460">
      <c r="B460" s="79"/>
      <c r="C460" s="128"/>
      <c r="D460" s="76"/>
      <c r="E460" s="68"/>
      <c r="F460" s="68"/>
    </row>
    <row r="461">
      <c r="B461" s="80"/>
      <c r="C461" s="124"/>
      <c r="D461" s="76"/>
      <c r="E461" s="68"/>
      <c r="F461" s="68"/>
    </row>
    <row r="462">
      <c r="B462" s="79"/>
      <c r="C462" s="128"/>
      <c r="D462" s="76"/>
      <c r="E462" s="68"/>
      <c r="F462" s="68"/>
    </row>
    <row r="463">
      <c r="B463" s="80"/>
      <c r="C463" s="124"/>
      <c r="D463" s="76"/>
      <c r="E463" s="68"/>
      <c r="F463" s="68"/>
    </row>
    <row r="464">
      <c r="B464" s="79"/>
      <c r="C464" s="128"/>
      <c r="D464" s="76"/>
      <c r="E464" s="68"/>
      <c r="F464" s="68"/>
    </row>
    <row r="465">
      <c r="B465" s="80"/>
      <c r="C465" s="124"/>
      <c r="D465" s="76"/>
      <c r="E465" s="68"/>
      <c r="F465" s="68"/>
    </row>
    <row r="466">
      <c r="B466" s="79"/>
      <c r="C466" s="128"/>
      <c r="D466" s="76"/>
      <c r="E466" s="68"/>
      <c r="F466" s="68"/>
    </row>
    <row r="467">
      <c r="B467" s="80"/>
      <c r="C467" s="124"/>
      <c r="D467" s="76"/>
      <c r="E467" s="68"/>
      <c r="F467" s="68"/>
    </row>
    <row r="468">
      <c r="B468" s="79"/>
      <c r="C468" s="128"/>
      <c r="D468" s="76"/>
      <c r="E468" s="68"/>
      <c r="F468" s="68"/>
    </row>
    <row r="469">
      <c r="B469" s="80"/>
      <c r="C469" s="124"/>
      <c r="D469" s="76"/>
      <c r="E469" s="68"/>
      <c r="F469" s="68"/>
    </row>
    <row r="470">
      <c r="B470" s="79"/>
      <c r="C470" s="128"/>
      <c r="D470" s="76"/>
      <c r="E470" s="68"/>
      <c r="F470" s="68"/>
    </row>
    <row r="471">
      <c r="B471" s="80"/>
      <c r="C471" s="124"/>
      <c r="D471" s="76"/>
      <c r="E471" s="68"/>
      <c r="F471" s="68"/>
    </row>
    <row r="472">
      <c r="B472" s="79"/>
      <c r="C472" s="128"/>
      <c r="D472" s="76"/>
      <c r="E472" s="68"/>
      <c r="F472" s="68"/>
    </row>
    <row r="473">
      <c r="B473" s="80"/>
      <c r="C473" s="124"/>
      <c r="D473" s="76"/>
      <c r="E473" s="68"/>
      <c r="F473" s="68"/>
    </row>
    <row r="474">
      <c r="B474" s="79"/>
      <c r="C474" s="128"/>
      <c r="D474" s="76"/>
      <c r="E474" s="68"/>
      <c r="F474" s="68"/>
    </row>
    <row r="475">
      <c r="B475" s="80"/>
      <c r="C475" s="124"/>
      <c r="D475" s="76"/>
      <c r="E475" s="68"/>
      <c r="F475" s="68"/>
    </row>
    <row r="476">
      <c r="B476" s="79"/>
      <c r="C476" s="128"/>
      <c r="D476" s="76"/>
      <c r="E476" s="68"/>
      <c r="F476" s="68"/>
    </row>
    <row r="477">
      <c r="B477" s="80"/>
      <c r="C477" s="124"/>
      <c r="D477" s="76"/>
      <c r="E477" s="68"/>
      <c r="F477" s="68"/>
    </row>
    <row r="478">
      <c r="B478" s="79"/>
      <c r="C478" s="128"/>
      <c r="D478" s="76"/>
      <c r="E478" s="68"/>
      <c r="F478" s="68"/>
    </row>
    <row r="479">
      <c r="B479" s="80"/>
      <c r="C479" s="124"/>
      <c r="D479" s="76"/>
      <c r="E479" s="68"/>
      <c r="F479" s="68"/>
    </row>
    <row r="480">
      <c r="B480" s="79"/>
      <c r="C480" s="128"/>
      <c r="D480" s="76"/>
      <c r="E480" s="68"/>
      <c r="F480" s="68"/>
    </row>
    <row r="481">
      <c r="B481" s="80"/>
      <c r="C481" s="124"/>
      <c r="D481" s="76"/>
      <c r="E481" s="68"/>
      <c r="F481" s="68"/>
    </row>
    <row r="482">
      <c r="B482" s="79"/>
      <c r="C482" s="128"/>
      <c r="D482" s="76"/>
      <c r="E482" s="68"/>
      <c r="F482" s="68"/>
    </row>
    <row r="483">
      <c r="B483" s="80"/>
      <c r="C483" s="124"/>
      <c r="D483" s="76"/>
      <c r="E483" s="68"/>
      <c r="F483" s="68"/>
    </row>
    <row r="484">
      <c r="B484" s="79"/>
      <c r="C484" s="128"/>
      <c r="D484" s="76"/>
      <c r="E484" s="68"/>
      <c r="F484" s="68"/>
    </row>
    <row r="485">
      <c r="B485" s="80"/>
      <c r="C485" s="124"/>
      <c r="D485" s="76"/>
      <c r="E485" s="68"/>
      <c r="F485" s="68"/>
    </row>
    <row r="486">
      <c r="B486" s="79"/>
      <c r="C486" s="128"/>
      <c r="D486" s="76"/>
      <c r="E486" s="68"/>
      <c r="F486" s="68"/>
    </row>
    <row r="487">
      <c r="B487" s="80"/>
      <c r="C487" s="124"/>
      <c r="D487" s="76"/>
      <c r="E487" s="68"/>
      <c r="F487" s="68"/>
    </row>
    <row r="488">
      <c r="B488" s="79"/>
      <c r="C488" s="128"/>
      <c r="D488" s="76"/>
      <c r="E488" s="68"/>
      <c r="F488" s="68"/>
    </row>
    <row r="489">
      <c r="B489" s="80"/>
      <c r="C489" s="124"/>
      <c r="D489" s="76"/>
      <c r="E489" s="68"/>
      <c r="F489" s="68"/>
    </row>
    <row r="490">
      <c r="B490" s="79"/>
      <c r="C490" s="128"/>
      <c r="D490" s="76"/>
      <c r="E490" s="68"/>
      <c r="F490" s="68"/>
    </row>
    <row r="491">
      <c r="B491" s="80"/>
      <c r="C491" s="124"/>
      <c r="D491" s="76"/>
      <c r="E491" s="68"/>
      <c r="F491" s="68"/>
    </row>
    <row r="492">
      <c r="B492" s="79"/>
      <c r="C492" s="128"/>
      <c r="D492" s="76"/>
      <c r="E492" s="68"/>
      <c r="F492" s="68"/>
    </row>
    <row r="493">
      <c r="B493" s="80"/>
      <c r="C493" s="124"/>
      <c r="D493" s="76"/>
      <c r="E493" s="68"/>
      <c r="F493" s="68"/>
    </row>
    <row r="494">
      <c r="B494" s="79"/>
      <c r="C494" s="128"/>
      <c r="D494" s="76"/>
      <c r="E494" s="68"/>
      <c r="F494" s="68"/>
    </row>
    <row r="495">
      <c r="B495" s="80"/>
      <c r="C495" s="124"/>
      <c r="D495" s="76"/>
      <c r="E495" s="68"/>
      <c r="F495" s="68"/>
    </row>
    <row r="496">
      <c r="B496" s="79"/>
      <c r="C496" s="128"/>
      <c r="D496" s="76"/>
      <c r="E496" s="68"/>
      <c r="F496" s="68"/>
    </row>
    <row r="497">
      <c r="B497" s="80"/>
      <c r="C497" s="124"/>
      <c r="D497" s="76"/>
      <c r="E497" s="68"/>
      <c r="F497" s="68"/>
    </row>
    <row r="498">
      <c r="B498" s="79"/>
      <c r="C498" s="128"/>
      <c r="D498" s="76"/>
      <c r="E498" s="68"/>
      <c r="F498" s="68"/>
    </row>
    <row r="499">
      <c r="B499" s="80"/>
      <c r="C499" s="124"/>
      <c r="D499" s="76"/>
      <c r="E499" s="68"/>
      <c r="F499" s="68"/>
    </row>
    <row r="500">
      <c r="B500" s="79"/>
      <c r="C500" s="128"/>
      <c r="D500" s="76"/>
      <c r="E500" s="68"/>
      <c r="F500" s="68"/>
    </row>
    <row r="501">
      <c r="B501" s="80"/>
      <c r="C501" s="124"/>
      <c r="D501" s="76"/>
      <c r="E501" s="68"/>
      <c r="F501" s="68"/>
    </row>
    <row r="502">
      <c r="B502" s="79"/>
      <c r="C502" s="128"/>
      <c r="D502" s="76"/>
      <c r="E502" s="68"/>
      <c r="F502" s="68"/>
    </row>
    <row r="503">
      <c r="B503" s="80"/>
      <c r="C503" s="124"/>
      <c r="D503" s="76"/>
      <c r="E503" s="68"/>
      <c r="F503" s="68"/>
    </row>
    <row r="504">
      <c r="B504" s="79"/>
      <c r="C504" s="128"/>
      <c r="D504" s="76"/>
      <c r="E504" s="68"/>
      <c r="F504" s="68"/>
    </row>
    <row r="505">
      <c r="B505" s="80"/>
      <c r="C505" s="124"/>
      <c r="D505" s="76"/>
      <c r="E505" s="68"/>
      <c r="F505" s="68"/>
    </row>
    <row r="506">
      <c r="B506" s="79"/>
      <c r="C506" s="128"/>
      <c r="D506" s="76"/>
      <c r="E506" s="68"/>
      <c r="F506" s="68"/>
    </row>
    <row r="507">
      <c r="B507" s="80"/>
      <c r="C507" s="124"/>
      <c r="D507" s="76"/>
      <c r="E507" s="68"/>
      <c r="F507" s="68"/>
    </row>
    <row r="508">
      <c r="B508" s="79"/>
      <c r="C508" s="128"/>
      <c r="D508" s="76"/>
      <c r="E508" s="68"/>
      <c r="F508" s="68"/>
    </row>
    <row r="509">
      <c r="B509" s="80"/>
      <c r="C509" s="124"/>
      <c r="D509" s="76"/>
      <c r="E509" s="68"/>
      <c r="F509" s="68"/>
    </row>
    <row r="510">
      <c r="B510" s="79"/>
      <c r="C510" s="128"/>
      <c r="D510" s="76"/>
      <c r="E510" s="68"/>
      <c r="F510" s="68"/>
    </row>
    <row r="511">
      <c r="B511" s="80"/>
      <c r="C511" s="124"/>
      <c r="D511" s="76"/>
      <c r="E511" s="68"/>
      <c r="F511" s="68"/>
    </row>
    <row r="512">
      <c r="B512" s="79"/>
      <c r="C512" s="128"/>
      <c r="D512" s="76"/>
      <c r="E512" s="68"/>
      <c r="F512" s="68"/>
    </row>
    <row r="513">
      <c r="B513" s="80"/>
      <c r="C513" s="124"/>
      <c r="D513" s="76"/>
      <c r="E513" s="68"/>
      <c r="F513" s="68"/>
    </row>
    <row r="514">
      <c r="B514" s="79"/>
      <c r="C514" s="128"/>
      <c r="D514" s="76"/>
      <c r="E514" s="68"/>
      <c r="F514" s="68"/>
    </row>
    <row r="515">
      <c r="B515" s="80"/>
      <c r="C515" s="124"/>
      <c r="D515" s="76"/>
      <c r="E515" s="68"/>
      <c r="F515" s="68"/>
    </row>
    <row r="516">
      <c r="B516" s="79"/>
      <c r="C516" s="128"/>
      <c r="D516" s="76"/>
      <c r="E516" s="68"/>
      <c r="F516" s="68"/>
    </row>
    <row r="517">
      <c r="B517" s="80"/>
      <c r="C517" s="124"/>
      <c r="D517" s="76"/>
      <c r="E517" s="68"/>
      <c r="F517" s="68"/>
    </row>
    <row r="518">
      <c r="B518" s="79"/>
      <c r="C518" s="128"/>
      <c r="D518" s="76"/>
      <c r="E518" s="68"/>
      <c r="F518" s="68"/>
    </row>
    <row r="519">
      <c r="B519" s="80"/>
      <c r="C519" s="124"/>
      <c r="D519" s="76"/>
      <c r="E519" s="68"/>
      <c r="F519" s="68"/>
    </row>
    <row r="520">
      <c r="B520" s="79"/>
      <c r="C520" s="128"/>
      <c r="D520" s="76"/>
      <c r="E520" s="68"/>
      <c r="F520" s="68"/>
    </row>
    <row r="521">
      <c r="B521" s="80"/>
      <c r="C521" s="124"/>
      <c r="D521" s="76"/>
      <c r="E521" s="68"/>
      <c r="F521" s="68"/>
    </row>
    <row r="522">
      <c r="B522" s="79"/>
      <c r="C522" s="128"/>
      <c r="D522" s="76"/>
      <c r="E522" s="68"/>
      <c r="F522" s="68"/>
    </row>
    <row r="523">
      <c r="B523" s="80"/>
      <c r="C523" s="124"/>
      <c r="D523" s="76"/>
      <c r="E523" s="68"/>
      <c r="F523" s="68"/>
    </row>
    <row r="524">
      <c r="B524" s="79"/>
      <c r="C524" s="128"/>
      <c r="D524" s="76"/>
      <c r="E524" s="68"/>
      <c r="F524" s="68"/>
    </row>
    <row r="525">
      <c r="B525" s="80"/>
      <c r="C525" s="124"/>
      <c r="D525" s="76"/>
      <c r="E525" s="68"/>
      <c r="F525" s="68"/>
    </row>
    <row r="526">
      <c r="B526" s="79"/>
      <c r="C526" s="128"/>
      <c r="D526" s="76"/>
      <c r="E526" s="68"/>
      <c r="F526" s="68"/>
    </row>
    <row r="527">
      <c r="B527" s="80"/>
      <c r="C527" s="124"/>
      <c r="D527" s="76"/>
      <c r="E527" s="68"/>
      <c r="F527" s="68"/>
    </row>
    <row r="528">
      <c r="B528" s="79"/>
      <c r="C528" s="128"/>
      <c r="D528" s="76"/>
      <c r="E528" s="68"/>
      <c r="F528" s="68"/>
    </row>
    <row r="529">
      <c r="B529" s="80"/>
      <c r="C529" s="124"/>
      <c r="D529" s="76"/>
      <c r="E529" s="68"/>
      <c r="F529" s="68"/>
    </row>
    <row r="530">
      <c r="B530" s="79"/>
      <c r="C530" s="128"/>
      <c r="D530" s="76"/>
      <c r="E530" s="68"/>
      <c r="F530" s="68"/>
    </row>
    <row r="531">
      <c r="B531" s="80"/>
      <c r="C531" s="124"/>
      <c r="D531" s="76"/>
      <c r="E531" s="68"/>
      <c r="F531" s="68"/>
    </row>
    <row r="532">
      <c r="B532" s="79"/>
      <c r="C532" s="128"/>
      <c r="D532" s="76"/>
      <c r="E532" s="68"/>
      <c r="F532" s="68"/>
    </row>
    <row r="533">
      <c r="B533" s="80"/>
      <c r="C533" s="124"/>
      <c r="D533" s="76"/>
      <c r="E533" s="68"/>
      <c r="F533" s="68"/>
    </row>
    <row r="534">
      <c r="B534" s="79"/>
      <c r="C534" s="128"/>
      <c r="D534" s="76"/>
      <c r="E534" s="68"/>
      <c r="F534" s="68"/>
    </row>
    <row r="535">
      <c r="B535" s="80"/>
      <c r="C535" s="124"/>
      <c r="D535" s="76"/>
      <c r="E535" s="68"/>
      <c r="F535" s="68"/>
    </row>
    <row r="536">
      <c r="B536" s="79"/>
      <c r="C536" s="128"/>
      <c r="D536" s="76"/>
      <c r="E536" s="68"/>
      <c r="F536" s="68"/>
    </row>
    <row r="537">
      <c r="B537" s="80"/>
      <c r="C537" s="124"/>
      <c r="D537" s="76"/>
      <c r="E537" s="68"/>
      <c r="F537" s="68"/>
    </row>
    <row r="538">
      <c r="B538" s="79"/>
      <c r="C538" s="128"/>
      <c r="D538" s="76"/>
      <c r="E538" s="68"/>
      <c r="F538" s="68"/>
    </row>
    <row r="539">
      <c r="B539" s="80"/>
      <c r="C539" s="124"/>
      <c r="D539" s="76"/>
      <c r="E539" s="68"/>
      <c r="F539" s="68"/>
    </row>
    <row r="540">
      <c r="B540" s="79"/>
      <c r="C540" s="128"/>
      <c r="D540" s="76"/>
      <c r="E540" s="68"/>
      <c r="F540" s="68"/>
    </row>
    <row r="541">
      <c r="B541" s="80"/>
      <c r="C541" s="124"/>
      <c r="D541" s="76"/>
      <c r="E541" s="68"/>
      <c r="F541" s="68"/>
    </row>
    <row r="542">
      <c r="B542" s="79"/>
      <c r="C542" s="128"/>
      <c r="D542" s="76"/>
      <c r="E542" s="68"/>
      <c r="F542" s="68"/>
    </row>
    <row r="543">
      <c r="B543" s="80"/>
      <c r="C543" s="124"/>
      <c r="D543" s="76"/>
      <c r="E543" s="68"/>
      <c r="F543" s="68"/>
    </row>
    <row r="544">
      <c r="B544" s="79"/>
      <c r="C544" s="128"/>
      <c r="D544" s="76"/>
      <c r="E544" s="68"/>
      <c r="F544" s="68"/>
    </row>
    <row r="545">
      <c r="B545" s="80"/>
      <c r="C545" s="124"/>
      <c r="D545" s="76"/>
      <c r="E545" s="68"/>
      <c r="F545" s="68"/>
    </row>
    <row r="546">
      <c r="B546" s="79"/>
      <c r="C546" s="128"/>
      <c r="D546" s="76"/>
      <c r="E546" s="68"/>
      <c r="F546" s="68"/>
    </row>
    <row r="547">
      <c r="B547" s="80"/>
      <c r="C547" s="124"/>
      <c r="D547" s="76"/>
      <c r="E547" s="68"/>
      <c r="F547" s="68"/>
    </row>
    <row r="548">
      <c r="B548" s="79"/>
      <c r="C548" s="128"/>
      <c r="D548" s="76"/>
      <c r="E548" s="68"/>
      <c r="F548" s="68"/>
    </row>
    <row r="549">
      <c r="B549" s="80"/>
      <c r="C549" s="124"/>
      <c r="D549" s="76"/>
      <c r="E549" s="68"/>
      <c r="F549" s="68"/>
    </row>
    <row r="550">
      <c r="B550" s="79"/>
      <c r="C550" s="128"/>
      <c r="D550" s="76"/>
      <c r="E550" s="68"/>
      <c r="F550" s="68"/>
    </row>
    <row r="551">
      <c r="B551" s="80"/>
      <c r="C551" s="124"/>
      <c r="D551" s="76"/>
      <c r="E551" s="68"/>
      <c r="F551" s="68"/>
    </row>
    <row r="552">
      <c r="B552" s="79"/>
      <c r="C552" s="128"/>
      <c r="D552" s="76"/>
      <c r="E552" s="68"/>
      <c r="F552" s="68"/>
    </row>
    <row r="553">
      <c r="B553" s="80"/>
      <c r="C553" s="124"/>
      <c r="D553" s="76"/>
      <c r="E553" s="68"/>
      <c r="F553" s="68"/>
    </row>
    <row r="554">
      <c r="B554" s="79"/>
      <c r="C554" s="128"/>
      <c r="D554" s="76"/>
      <c r="E554" s="68"/>
      <c r="F554" s="68"/>
    </row>
    <row r="555">
      <c r="B555" s="80"/>
      <c r="C555" s="124"/>
      <c r="D555" s="76"/>
      <c r="E555" s="68"/>
      <c r="F555" s="68"/>
    </row>
    <row r="556">
      <c r="B556" s="79"/>
      <c r="C556" s="128"/>
      <c r="D556" s="76"/>
      <c r="E556" s="68"/>
      <c r="F556" s="68"/>
    </row>
    <row r="557">
      <c r="B557" s="80"/>
      <c r="C557" s="124"/>
      <c r="D557" s="76"/>
      <c r="E557" s="68"/>
      <c r="F557" s="68"/>
    </row>
    <row r="558">
      <c r="B558" s="79"/>
      <c r="C558" s="128"/>
      <c r="D558" s="76"/>
      <c r="E558" s="68"/>
      <c r="F558" s="68"/>
    </row>
    <row r="559">
      <c r="B559" s="80"/>
      <c r="C559" s="124"/>
      <c r="D559" s="76"/>
      <c r="E559" s="68"/>
      <c r="F559" s="68"/>
    </row>
    <row r="560">
      <c r="B560" s="79"/>
      <c r="C560" s="128"/>
      <c r="D560" s="76"/>
      <c r="E560" s="68"/>
      <c r="F560" s="68"/>
    </row>
    <row r="561">
      <c r="B561" s="80"/>
      <c r="C561" s="124"/>
      <c r="D561" s="76"/>
      <c r="E561" s="68"/>
      <c r="F561" s="68"/>
    </row>
    <row r="562">
      <c r="B562" s="79"/>
      <c r="C562" s="128"/>
      <c r="D562" s="76"/>
      <c r="E562" s="68"/>
      <c r="F562" s="68"/>
    </row>
    <row r="563">
      <c r="B563" s="80"/>
      <c r="C563" s="124"/>
      <c r="D563" s="76"/>
      <c r="E563" s="68"/>
      <c r="F563" s="68"/>
    </row>
    <row r="564">
      <c r="B564" s="79"/>
      <c r="C564" s="128"/>
      <c r="D564" s="76"/>
      <c r="E564" s="68"/>
      <c r="F564" s="68"/>
    </row>
    <row r="565">
      <c r="B565" s="80"/>
      <c r="C565" s="124"/>
      <c r="D565" s="76"/>
      <c r="E565" s="68"/>
      <c r="F565" s="68"/>
    </row>
    <row r="566">
      <c r="B566" s="79"/>
      <c r="C566" s="128"/>
      <c r="D566" s="76"/>
      <c r="E566" s="68"/>
      <c r="F566" s="68"/>
    </row>
    <row r="567">
      <c r="B567" s="80"/>
      <c r="C567" s="124"/>
      <c r="D567" s="76"/>
      <c r="E567" s="68"/>
      <c r="F567" s="68"/>
    </row>
    <row r="568">
      <c r="B568" s="79"/>
      <c r="C568" s="128"/>
      <c r="D568" s="76"/>
      <c r="E568" s="68"/>
      <c r="F568" s="68"/>
    </row>
    <row r="569">
      <c r="B569" s="80"/>
      <c r="C569" s="124"/>
      <c r="D569" s="76"/>
      <c r="E569" s="68"/>
      <c r="F569" s="68"/>
    </row>
    <row r="570">
      <c r="B570" s="79"/>
      <c r="C570" s="128"/>
      <c r="D570" s="76"/>
      <c r="E570" s="68"/>
      <c r="F570" s="68"/>
    </row>
    <row r="571">
      <c r="B571" s="80"/>
      <c r="C571" s="124"/>
      <c r="D571" s="76"/>
      <c r="E571" s="68"/>
      <c r="F571" s="68"/>
    </row>
    <row r="572">
      <c r="B572" s="79"/>
      <c r="C572" s="128"/>
      <c r="D572" s="76"/>
      <c r="E572" s="68"/>
      <c r="F572" s="68"/>
    </row>
    <row r="573">
      <c r="B573" s="80"/>
      <c r="C573" s="124"/>
      <c r="D573" s="76"/>
      <c r="E573" s="68"/>
      <c r="F573" s="68"/>
    </row>
    <row r="574">
      <c r="B574" s="79"/>
      <c r="C574" s="128"/>
      <c r="D574" s="76"/>
      <c r="E574" s="68"/>
      <c r="F574" s="68"/>
    </row>
    <row r="575">
      <c r="B575" s="80"/>
      <c r="C575" s="124"/>
      <c r="D575" s="76"/>
      <c r="E575" s="68"/>
      <c r="F575" s="68"/>
    </row>
    <row r="576">
      <c r="B576" s="79"/>
      <c r="C576" s="128"/>
      <c r="D576" s="76"/>
      <c r="E576" s="68"/>
      <c r="F576" s="68"/>
    </row>
    <row r="577">
      <c r="B577" s="80"/>
      <c r="C577" s="124"/>
      <c r="D577" s="76"/>
      <c r="E577" s="68"/>
      <c r="F577" s="68"/>
    </row>
    <row r="578">
      <c r="B578" s="79"/>
      <c r="C578" s="128"/>
      <c r="D578" s="76"/>
      <c r="E578" s="68"/>
      <c r="F578" s="68"/>
    </row>
    <row r="579">
      <c r="B579" s="80"/>
      <c r="C579" s="124"/>
      <c r="D579" s="76"/>
      <c r="E579" s="68"/>
      <c r="F579" s="68"/>
    </row>
    <row r="580">
      <c r="B580" s="79"/>
      <c r="C580" s="128"/>
      <c r="D580" s="76"/>
      <c r="E580" s="68"/>
      <c r="F580" s="68"/>
    </row>
    <row r="581">
      <c r="B581" s="80"/>
      <c r="C581" s="124"/>
      <c r="D581" s="76"/>
      <c r="E581" s="68"/>
      <c r="F581" s="68"/>
    </row>
    <row r="582">
      <c r="B582" s="79"/>
      <c r="C582" s="128"/>
      <c r="D582" s="76"/>
      <c r="E582" s="68"/>
      <c r="F582" s="68"/>
    </row>
    <row r="583">
      <c r="B583" s="80"/>
      <c r="C583" s="124"/>
      <c r="D583" s="76"/>
      <c r="E583" s="68"/>
      <c r="F583" s="68"/>
    </row>
    <row r="584">
      <c r="B584" s="79"/>
      <c r="C584" s="128"/>
      <c r="D584" s="76"/>
      <c r="E584" s="68"/>
      <c r="F584" s="68"/>
    </row>
    <row r="585">
      <c r="B585" s="80"/>
      <c r="C585" s="124"/>
      <c r="D585" s="76"/>
      <c r="E585" s="68"/>
      <c r="F585" s="68"/>
    </row>
    <row r="586">
      <c r="B586" s="79"/>
      <c r="C586" s="128"/>
      <c r="D586" s="76"/>
      <c r="E586" s="68"/>
      <c r="F586" s="68"/>
    </row>
    <row r="587">
      <c r="B587" s="80"/>
      <c r="C587" s="124"/>
      <c r="D587" s="76"/>
      <c r="E587" s="68"/>
      <c r="F587" s="68"/>
    </row>
    <row r="588">
      <c r="B588" s="79"/>
      <c r="C588" s="128"/>
      <c r="D588" s="76"/>
      <c r="E588" s="68"/>
      <c r="F588" s="68"/>
    </row>
    <row r="589">
      <c r="B589" s="80"/>
      <c r="C589" s="124"/>
      <c r="D589" s="76"/>
      <c r="E589" s="68"/>
      <c r="F589" s="68"/>
    </row>
    <row r="590">
      <c r="B590" s="79"/>
      <c r="C590" s="128"/>
      <c r="D590" s="76"/>
      <c r="E590" s="68"/>
      <c r="F590" s="68"/>
    </row>
    <row r="591">
      <c r="B591" s="80"/>
      <c r="C591" s="124"/>
      <c r="D591" s="76"/>
      <c r="E591" s="68"/>
      <c r="F591" s="68"/>
    </row>
    <row r="592">
      <c r="B592" s="79"/>
      <c r="C592" s="128"/>
      <c r="D592" s="76"/>
      <c r="E592" s="68"/>
      <c r="F592" s="68"/>
    </row>
    <row r="593">
      <c r="B593" s="80"/>
      <c r="C593" s="124"/>
      <c r="D593" s="76"/>
      <c r="E593" s="68"/>
      <c r="F593" s="68"/>
    </row>
    <row r="594">
      <c r="B594" s="79"/>
      <c r="C594" s="128"/>
      <c r="D594" s="76"/>
      <c r="E594" s="68"/>
      <c r="F594" s="68"/>
    </row>
    <row r="595">
      <c r="B595" s="80"/>
      <c r="C595" s="124"/>
      <c r="D595" s="76"/>
      <c r="E595" s="68"/>
      <c r="F595" s="68"/>
    </row>
    <row r="596">
      <c r="B596" s="79"/>
      <c r="C596" s="128"/>
      <c r="D596" s="76"/>
      <c r="E596" s="68"/>
      <c r="F596" s="68"/>
    </row>
    <row r="597">
      <c r="B597" s="80"/>
      <c r="C597" s="124"/>
      <c r="D597" s="76"/>
      <c r="E597" s="68"/>
      <c r="F597" s="68"/>
    </row>
    <row r="598">
      <c r="B598" s="79"/>
      <c r="C598" s="128"/>
      <c r="D598" s="76"/>
      <c r="E598" s="68"/>
      <c r="F598" s="68"/>
    </row>
    <row r="599">
      <c r="B599" s="80"/>
      <c r="C599" s="124"/>
      <c r="D599" s="76"/>
      <c r="E599" s="68"/>
      <c r="F599" s="68"/>
    </row>
    <row r="600">
      <c r="B600" s="79"/>
      <c r="C600" s="128"/>
      <c r="D600" s="76"/>
      <c r="E600" s="68"/>
      <c r="F600" s="68"/>
    </row>
    <row r="601">
      <c r="B601" s="80"/>
      <c r="C601" s="124"/>
      <c r="D601" s="76"/>
      <c r="E601" s="68"/>
      <c r="F601" s="68"/>
    </row>
    <row r="602">
      <c r="B602" s="79"/>
      <c r="C602" s="128"/>
      <c r="D602" s="76"/>
      <c r="E602" s="68"/>
      <c r="F602" s="68"/>
    </row>
    <row r="603">
      <c r="B603" s="80"/>
      <c r="C603" s="124"/>
      <c r="D603" s="76"/>
      <c r="E603" s="68"/>
      <c r="F603" s="68"/>
    </row>
    <row r="604">
      <c r="B604" s="79"/>
      <c r="C604" s="128"/>
      <c r="D604" s="76"/>
      <c r="E604" s="68"/>
      <c r="F604" s="68"/>
    </row>
    <row r="605">
      <c r="B605" s="80"/>
      <c r="C605" s="124"/>
      <c r="D605" s="76"/>
      <c r="E605" s="68"/>
      <c r="F605" s="68"/>
    </row>
    <row r="606">
      <c r="B606" s="79"/>
      <c r="C606" s="128"/>
      <c r="D606" s="76"/>
      <c r="E606" s="68"/>
      <c r="F606" s="68"/>
    </row>
    <row r="607">
      <c r="B607" s="80"/>
      <c r="C607" s="124"/>
      <c r="D607" s="76"/>
      <c r="E607" s="68"/>
      <c r="F607" s="68"/>
    </row>
    <row r="608">
      <c r="B608" s="79"/>
      <c r="C608" s="128"/>
      <c r="D608" s="76"/>
      <c r="E608" s="68"/>
      <c r="F608" s="68"/>
    </row>
    <row r="609">
      <c r="B609" s="80"/>
      <c r="C609" s="124"/>
      <c r="D609" s="76"/>
      <c r="E609" s="68"/>
      <c r="F609" s="68"/>
    </row>
    <row r="610">
      <c r="B610" s="79"/>
      <c r="C610" s="128"/>
      <c r="D610" s="76"/>
      <c r="E610" s="68"/>
      <c r="F610" s="68"/>
    </row>
    <row r="611">
      <c r="B611" s="80"/>
      <c r="C611" s="124"/>
      <c r="D611" s="76"/>
      <c r="E611" s="68"/>
      <c r="F611" s="68"/>
    </row>
    <row r="612">
      <c r="B612" s="79"/>
      <c r="C612" s="128"/>
      <c r="D612" s="76"/>
      <c r="E612" s="68"/>
      <c r="F612" s="68"/>
    </row>
    <row r="613">
      <c r="B613" s="80"/>
      <c r="C613" s="124"/>
      <c r="D613" s="76"/>
      <c r="E613" s="68"/>
      <c r="F613" s="68"/>
    </row>
    <row r="614">
      <c r="B614" s="79"/>
      <c r="C614" s="128"/>
      <c r="D614" s="76"/>
      <c r="E614" s="68"/>
      <c r="F614" s="68"/>
    </row>
    <row r="615">
      <c r="B615" s="80"/>
      <c r="C615" s="124"/>
      <c r="D615" s="76"/>
      <c r="E615" s="68"/>
      <c r="F615" s="68"/>
    </row>
    <row r="616">
      <c r="B616" s="79"/>
      <c r="C616" s="128"/>
      <c r="D616" s="76"/>
      <c r="E616" s="68"/>
      <c r="F616" s="68"/>
    </row>
    <row r="617">
      <c r="B617" s="80"/>
      <c r="C617" s="124"/>
      <c r="D617" s="76"/>
      <c r="E617" s="68"/>
      <c r="F617" s="68"/>
    </row>
    <row r="618">
      <c r="B618" s="79"/>
      <c r="C618" s="128"/>
      <c r="D618" s="76"/>
      <c r="E618" s="68"/>
      <c r="F618" s="68"/>
    </row>
    <row r="619">
      <c r="B619" s="80"/>
      <c r="C619" s="124"/>
      <c r="D619" s="76"/>
      <c r="E619" s="68"/>
      <c r="F619" s="68"/>
    </row>
    <row r="620">
      <c r="B620" s="79"/>
      <c r="C620" s="128"/>
      <c r="D620" s="76"/>
      <c r="E620" s="68"/>
      <c r="F620" s="68"/>
    </row>
    <row r="621">
      <c r="B621" s="80"/>
      <c r="C621" s="124"/>
      <c r="D621" s="76"/>
      <c r="E621" s="68"/>
      <c r="F621" s="68"/>
    </row>
    <row r="622">
      <c r="B622" s="79"/>
      <c r="C622" s="128"/>
      <c r="D622" s="76"/>
      <c r="E622" s="68"/>
      <c r="F622" s="68"/>
    </row>
    <row r="623">
      <c r="B623" s="80"/>
      <c r="C623" s="124"/>
      <c r="D623" s="76"/>
      <c r="E623" s="68"/>
      <c r="F623" s="68"/>
    </row>
    <row r="624">
      <c r="B624" s="79"/>
      <c r="C624" s="128"/>
      <c r="D624" s="76"/>
      <c r="E624" s="68"/>
      <c r="F624" s="68"/>
    </row>
    <row r="625">
      <c r="B625" s="80"/>
      <c r="C625" s="124"/>
      <c r="D625" s="76"/>
      <c r="E625" s="68"/>
      <c r="F625" s="68"/>
    </row>
    <row r="626">
      <c r="B626" s="79"/>
      <c r="C626" s="128"/>
      <c r="D626" s="76"/>
      <c r="E626" s="68"/>
      <c r="F626" s="68"/>
    </row>
    <row r="627">
      <c r="B627" s="80"/>
      <c r="C627" s="124"/>
      <c r="D627" s="76"/>
      <c r="E627" s="68"/>
      <c r="F627" s="68"/>
    </row>
    <row r="628">
      <c r="B628" s="79"/>
      <c r="C628" s="128"/>
      <c r="D628" s="76"/>
      <c r="E628" s="68"/>
      <c r="F628" s="68"/>
    </row>
    <row r="629">
      <c r="B629" s="80"/>
      <c r="C629" s="124"/>
      <c r="D629" s="76"/>
      <c r="E629" s="68"/>
      <c r="F629" s="68"/>
    </row>
    <row r="630">
      <c r="B630" s="79"/>
      <c r="C630" s="128"/>
      <c r="D630" s="76"/>
      <c r="E630" s="68"/>
      <c r="F630" s="68"/>
    </row>
    <row r="631">
      <c r="B631" s="80"/>
      <c r="C631" s="124"/>
      <c r="D631" s="76"/>
      <c r="E631" s="68"/>
      <c r="F631" s="68"/>
    </row>
    <row r="632">
      <c r="B632" s="79"/>
      <c r="C632" s="128"/>
      <c r="D632" s="76"/>
      <c r="E632" s="68"/>
      <c r="F632" s="68"/>
    </row>
    <row r="633">
      <c r="B633" s="80"/>
      <c r="C633" s="124"/>
      <c r="D633" s="76"/>
      <c r="E633" s="68"/>
      <c r="F633" s="68"/>
    </row>
    <row r="634">
      <c r="B634" s="79"/>
      <c r="C634" s="128"/>
      <c r="D634" s="76"/>
      <c r="E634" s="68"/>
      <c r="F634" s="68"/>
    </row>
    <row r="635">
      <c r="B635" s="80"/>
      <c r="C635" s="124"/>
      <c r="D635" s="76"/>
      <c r="E635" s="68"/>
      <c r="F635" s="68"/>
    </row>
    <row r="636">
      <c r="B636" s="79"/>
      <c r="C636" s="128"/>
      <c r="D636" s="76"/>
      <c r="E636" s="68"/>
      <c r="F636" s="68"/>
    </row>
    <row r="637">
      <c r="B637" s="80"/>
      <c r="C637" s="124"/>
      <c r="D637" s="76"/>
      <c r="E637" s="68"/>
      <c r="F637" s="68"/>
    </row>
    <row r="638">
      <c r="B638" s="79"/>
      <c r="C638" s="128"/>
      <c r="D638" s="76"/>
      <c r="E638" s="68"/>
      <c r="F638" s="68"/>
    </row>
    <row r="639">
      <c r="B639" s="80"/>
      <c r="C639" s="124"/>
      <c r="D639" s="76"/>
      <c r="E639" s="68"/>
      <c r="F639" s="68"/>
    </row>
    <row r="640">
      <c r="B640" s="79"/>
      <c r="C640" s="128"/>
      <c r="D640" s="76"/>
      <c r="E640" s="68"/>
      <c r="F640" s="68"/>
    </row>
    <row r="641">
      <c r="B641" s="80"/>
      <c r="C641" s="124"/>
      <c r="D641" s="76"/>
      <c r="E641" s="68"/>
      <c r="F641" s="68"/>
    </row>
    <row r="642">
      <c r="B642" s="79"/>
      <c r="C642" s="128"/>
      <c r="D642" s="76"/>
      <c r="E642" s="68"/>
      <c r="F642" s="68"/>
    </row>
    <row r="643">
      <c r="B643" s="80"/>
      <c r="C643" s="124"/>
      <c r="D643" s="76"/>
      <c r="E643" s="68"/>
      <c r="F643" s="68"/>
    </row>
    <row r="644">
      <c r="B644" s="79"/>
      <c r="C644" s="128"/>
      <c r="D644" s="76"/>
      <c r="E644" s="68"/>
      <c r="F644" s="68"/>
    </row>
    <row r="645">
      <c r="B645" s="80"/>
      <c r="C645" s="124"/>
      <c r="D645" s="76"/>
      <c r="E645" s="68"/>
      <c r="F645" s="68"/>
    </row>
    <row r="646">
      <c r="B646" s="79"/>
      <c r="C646" s="128"/>
      <c r="D646" s="76"/>
      <c r="E646" s="68"/>
      <c r="F646" s="68"/>
    </row>
    <row r="647">
      <c r="B647" s="80"/>
      <c r="C647" s="124"/>
      <c r="D647" s="76"/>
      <c r="E647" s="68"/>
      <c r="F647" s="68"/>
    </row>
    <row r="648">
      <c r="B648" s="79"/>
      <c r="C648" s="128"/>
      <c r="D648" s="76"/>
      <c r="E648" s="68"/>
      <c r="F648" s="68"/>
    </row>
    <row r="649">
      <c r="B649" s="80"/>
      <c r="C649" s="124"/>
      <c r="D649" s="76"/>
      <c r="E649" s="68"/>
      <c r="F649" s="68"/>
    </row>
    <row r="650">
      <c r="B650" s="79"/>
      <c r="C650" s="128"/>
      <c r="D650" s="76"/>
      <c r="E650" s="68"/>
      <c r="F650" s="68"/>
    </row>
    <row r="651">
      <c r="B651" s="80"/>
      <c r="C651" s="124"/>
      <c r="D651" s="76"/>
      <c r="E651" s="68"/>
      <c r="F651" s="68"/>
    </row>
    <row r="652">
      <c r="B652" s="79"/>
      <c r="C652" s="128"/>
      <c r="D652" s="76"/>
      <c r="E652" s="68"/>
      <c r="F652" s="68"/>
    </row>
    <row r="653">
      <c r="B653" s="80"/>
      <c r="C653" s="124"/>
      <c r="D653" s="76"/>
      <c r="E653" s="68"/>
      <c r="F653" s="68"/>
    </row>
    <row r="654">
      <c r="B654" s="79"/>
      <c r="C654" s="128"/>
      <c r="D654" s="76"/>
      <c r="E654" s="68"/>
      <c r="F654" s="68"/>
    </row>
    <row r="655">
      <c r="B655" s="80"/>
      <c r="C655" s="124"/>
      <c r="D655" s="76"/>
      <c r="E655" s="68"/>
      <c r="F655" s="68"/>
    </row>
    <row r="656">
      <c r="B656" s="79"/>
      <c r="C656" s="128"/>
      <c r="D656" s="76"/>
      <c r="E656" s="68"/>
      <c r="F656" s="68"/>
    </row>
    <row r="657">
      <c r="B657" s="80"/>
      <c r="C657" s="124"/>
      <c r="D657" s="76"/>
      <c r="E657" s="68"/>
      <c r="F657" s="68"/>
    </row>
    <row r="658">
      <c r="B658" s="79"/>
      <c r="C658" s="128"/>
      <c r="D658" s="76"/>
      <c r="E658" s="68"/>
      <c r="F658" s="68"/>
    </row>
    <row r="659">
      <c r="B659" s="80"/>
      <c r="C659" s="124"/>
      <c r="D659" s="76"/>
      <c r="E659" s="68"/>
      <c r="F659" s="68"/>
    </row>
    <row r="660">
      <c r="B660" s="79"/>
      <c r="C660" s="128"/>
      <c r="D660" s="76"/>
      <c r="E660" s="68"/>
      <c r="F660" s="68"/>
    </row>
    <row r="661">
      <c r="B661" s="80"/>
      <c r="C661" s="124"/>
      <c r="D661" s="76"/>
      <c r="E661" s="68"/>
      <c r="F661" s="68"/>
    </row>
    <row r="662">
      <c r="B662" s="79"/>
      <c r="C662" s="128"/>
      <c r="D662" s="76"/>
      <c r="E662" s="68"/>
      <c r="F662" s="68"/>
    </row>
    <row r="663">
      <c r="B663" s="80"/>
      <c r="C663" s="124"/>
      <c r="D663" s="76"/>
      <c r="E663" s="68"/>
      <c r="F663" s="68"/>
    </row>
    <row r="664">
      <c r="B664" s="79"/>
      <c r="C664" s="128"/>
      <c r="D664" s="76"/>
      <c r="E664" s="68"/>
      <c r="F664" s="68"/>
    </row>
    <row r="665">
      <c r="B665" s="80"/>
      <c r="C665" s="124"/>
      <c r="D665" s="76"/>
      <c r="E665" s="68"/>
      <c r="F665" s="68"/>
    </row>
    <row r="666">
      <c r="B666" s="79"/>
      <c r="C666" s="128"/>
      <c r="D666" s="76"/>
      <c r="E666" s="68"/>
      <c r="F666" s="68"/>
    </row>
    <row r="667">
      <c r="B667" s="80"/>
      <c r="C667" s="124"/>
      <c r="D667" s="76"/>
      <c r="E667" s="68"/>
      <c r="F667" s="68"/>
    </row>
    <row r="668">
      <c r="B668" s="79"/>
      <c r="C668" s="128"/>
      <c r="D668" s="76"/>
      <c r="E668" s="68"/>
      <c r="F668" s="68"/>
    </row>
    <row r="669">
      <c r="B669" s="80"/>
      <c r="C669" s="124"/>
      <c r="D669" s="76"/>
      <c r="E669" s="68"/>
      <c r="F669" s="68"/>
    </row>
    <row r="670">
      <c r="B670" s="79"/>
      <c r="C670" s="128"/>
      <c r="D670" s="76"/>
      <c r="E670" s="68"/>
      <c r="F670" s="68"/>
    </row>
    <row r="671">
      <c r="B671" s="80"/>
      <c r="C671" s="124"/>
      <c r="D671" s="76"/>
      <c r="E671" s="68"/>
      <c r="F671" s="68"/>
    </row>
    <row r="672">
      <c r="B672" s="79"/>
      <c r="C672" s="128"/>
      <c r="D672" s="76"/>
      <c r="E672" s="68"/>
      <c r="F672" s="68"/>
    </row>
    <row r="673">
      <c r="B673" s="80"/>
      <c r="C673" s="124"/>
      <c r="D673" s="76"/>
      <c r="E673" s="68"/>
      <c r="F673" s="68"/>
    </row>
    <row r="674">
      <c r="B674" s="79"/>
      <c r="C674" s="128"/>
      <c r="D674" s="76"/>
      <c r="E674" s="68"/>
      <c r="F674" s="68"/>
    </row>
    <row r="675">
      <c r="B675" s="80"/>
      <c r="C675" s="124"/>
      <c r="D675" s="76"/>
      <c r="E675" s="68"/>
      <c r="F675" s="68"/>
    </row>
    <row r="676">
      <c r="B676" s="79"/>
      <c r="C676" s="128"/>
      <c r="D676" s="76"/>
      <c r="E676" s="68"/>
      <c r="F676" s="68"/>
    </row>
    <row r="677">
      <c r="B677" s="80"/>
      <c r="C677" s="124"/>
      <c r="D677" s="76"/>
      <c r="E677" s="68"/>
      <c r="F677" s="68"/>
    </row>
    <row r="678">
      <c r="B678" s="79"/>
      <c r="C678" s="128"/>
      <c r="D678" s="76"/>
      <c r="E678" s="68"/>
      <c r="F678" s="68"/>
    </row>
    <row r="679">
      <c r="B679" s="80"/>
      <c r="C679" s="124"/>
      <c r="D679" s="76"/>
      <c r="E679" s="68"/>
      <c r="F679" s="68"/>
    </row>
    <row r="680">
      <c r="B680" s="79"/>
      <c r="C680" s="128"/>
      <c r="D680" s="76"/>
      <c r="E680" s="68"/>
      <c r="F680" s="68"/>
    </row>
    <row r="681">
      <c r="B681" s="80"/>
      <c r="C681" s="124"/>
      <c r="D681" s="76"/>
      <c r="E681" s="68"/>
      <c r="F681" s="68"/>
    </row>
    <row r="682">
      <c r="B682" s="79"/>
      <c r="C682" s="128"/>
      <c r="D682" s="76"/>
      <c r="E682" s="68"/>
      <c r="F682" s="68"/>
    </row>
    <row r="683">
      <c r="B683" s="80"/>
      <c r="C683" s="124"/>
      <c r="D683" s="76"/>
      <c r="E683" s="68"/>
      <c r="F683" s="68"/>
    </row>
    <row r="684">
      <c r="B684" s="79"/>
      <c r="C684" s="128"/>
      <c r="D684" s="76"/>
      <c r="E684" s="68"/>
      <c r="F684" s="68"/>
    </row>
    <row r="685">
      <c r="B685" s="80"/>
      <c r="C685" s="124"/>
      <c r="D685" s="76"/>
      <c r="E685" s="68"/>
      <c r="F685" s="68"/>
    </row>
    <row r="686">
      <c r="B686" s="79"/>
      <c r="C686" s="128"/>
      <c r="D686" s="76"/>
      <c r="E686" s="68"/>
      <c r="F686" s="68"/>
    </row>
    <row r="687">
      <c r="B687" s="80"/>
      <c r="C687" s="124"/>
      <c r="D687" s="76"/>
      <c r="E687" s="68"/>
      <c r="F687" s="68"/>
    </row>
    <row r="688">
      <c r="B688" s="79"/>
      <c r="C688" s="128"/>
      <c r="D688" s="76"/>
      <c r="E688" s="68"/>
      <c r="F688" s="68"/>
    </row>
    <row r="689">
      <c r="B689" s="80"/>
      <c r="C689" s="124"/>
      <c r="D689" s="76"/>
      <c r="E689" s="68"/>
      <c r="F689" s="68"/>
    </row>
    <row r="690">
      <c r="B690" s="79"/>
      <c r="C690" s="128"/>
      <c r="D690" s="76"/>
      <c r="E690" s="68"/>
      <c r="F690" s="68"/>
    </row>
    <row r="691">
      <c r="B691" s="80"/>
      <c r="C691" s="124"/>
      <c r="D691" s="76"/>
      <c r="E691" s="68"/>
      <c r="F691" s="68"/>
    </row>
    <row r="692">
      <c r="B692" s="79"/>
      <c r="C692" s="128"/>
      <c r="D692" s="76"/>
      <c r="E692" s="68"/>
      <c r="F692" s="68"/>
    </row>
    <row r="693">
      <c r="B693" s="80"/>
      <c r="C693" s="124"/>
      <c r="D693" s="76"/>
      <c r="E693" s="68"/>
      <c r="F693" s="68"/>
    </row>
    <row r="694">
      <c r="B694" s="79"/>
      <c r="C694" s="128"/>
      <c r="D694" s="76"/>
      <c r="E694" s="68"/>
      <c r="F694" s="68"/>
    </row>
    <row r="695">
      <c r="B695" s="80"/>
      <c r="C695" s="124"/>
      <c r="D695" s="76"/>
      <c r="E695" s="68"/>
      <c r="F695" s="68"/>
    </row>
    <row r="696">
      <c r="B696" s="79"/>
      <c r="C696" s="128"/>
      <c r="D696" s="76"/>
      <c r="E696" s="68"/>
      <c r="F696" s="68"/>
    </row>
    <row r="697">
      <c r="B697" s="80"/>
      <c r="C697" s="124"/>
      <c r="D697" s="76"/>
      <c r="E697" s="68"/>
      <c r="F697" s="68"/>
    </row>
    <row r="698">
      <c r="B698" s="79"/>
      <c r="C698" s="128"/>
      <c r="D698" s="76"/>
      <c r="E698" s="68"/>
      <c r="F698" s="68"/>
    </row>
    <row r="699">
      <c r="B699" s="80"/>
      <c r="C699" s="124"/>
      <c r="D699" s="76"/>
      <c r="E699" s="68"/>
      <c r="F699" s="68"/>
    </row>
    <row r="700">
      <c r="B700" s="79"/>
      <c r="C700" s="128"/>
      <c r="D700" s="76"/>
      <c r="E700" s="68"/>
      <c r="F700" s="68"/>
    </row>
    <row r="701">
      <c r="B701" s="80"/>
      <c r="C701" s="124"/>
      <c r="D701" s="76"/>
      <c r="E701" s="68"/>
      <c r="F701" s="68"/>
    </row>
    <row r="702">
      <c r="B702" s="79"/>
      <c r="C702" s="128"/>
      <c r="D702" s="76"/>
      <c r="E702" s="68"/>
      <c r="F702" s="68"/>
    </row>
    <row r="703">
      <c r="B703" s="80"/>
      <c r="C703" s="124"/>
      <c r="D703" s="76"/>
      <c r="E703" s="68"/>
      <c r="F703" s="68"/>
    </row>
    <row r="704">
      <c r="B704" s="79"/>
      <c r="C704" s="128"/>
      <c r="D704" s="76"/>
      <c r="E704" s="68"/>
      <c r="F704" s="68"/>
    </row>
    <row r="705">
      <c r="B705" s="80"/>
      <c r="C705" s="124"/>
      <c r="D705" s="76"/>
      <c r="E705" s="68"/>
      <c r="F705" s="68"/>
    </row>
    <row r="706">
      <c r="B706" s="79"/>
      <c r="C706" s="128"/>
      <c r="D706" s="76"/>
      <c r="E706" s="68"/>
      <c r="F706" s="68"/>
    </row>
    <row r="707">
      <c r="B707" s="80"/>
      <c r="C707" s="124"/>
      <c r="D707" s="76"/>
      <c r="E707" s="68"/>
      <c r="F707" s="68"/>
    </row>
    <row r="708">
      <c r="B708" s="79"/>
      <c r="C708" s="128"/>
      <c r="D708" s="76"/>
      <c r="E708" s="68"/>
      <c r="F708" s="68"/>
    </row>
    <row r="709">
      <c r="B709" s="80"/>
      <c r="C709" s="124"/>
      <c r="D709" s="76"/>
      <c r="E709" s="68"/>
      <c r="F709" s="68"/>
    </row>
    <row r="710">
      <c r="B710" s="79"/>
      <c r="C710" s="128"/>
      <c r="D710" s="76"/>
      <c r="E710" s="68"/>
      <c r="F710" s="68"/>
    </row>
    <row r="711">
      <c r="B711" s="80"/>
      <c r="C711" s="124"/>
      <c r="D711" s="76"/>
      <c r="E711" s="68"/>
      <c r="F711" s="68"/>
    </row>
    <row r="712">
      <c r="B712" s="79"/>
      <c r="C712" s="128"/>
      <c r="D712" s="76"/>
      <c r="E712" s="68"/>
      <c r="F712" s="68"/>
    </row>
    <row r="713">
      <c r="B713" s="80"/>
      <c r="C713" s="124"/>
      <c r="D713" s="76"/>
      <c r="E713" s="68"/>
      <c r="F713" s="68"/>
    </row>
    <row r="714">
      <c r="B714" s="79"/>
      <c r="C714" s="128"/>
      <c r="D714" s="76"/>
      <c r="E714" s="68"/>
      <c r="F714" s="68"/>
    </row>
    <row r="715">
      <c r="B715" s="80"/>
      <c r="C715" s="124"/>
      <c r="D715" s="76"/>
      <c r="E715" s="68"/>
      <c r="F715" s="68"/>
    </row>
    <row r="716">
      <c r="B716" s="79"/>
      <c r="C716" s="128"/>
      <c r="D716" s="76"/>
      <c r="E716" s="68"/>
      <c r="F716" s="68"/>
    </row>
    <row r="717">
      <c r="B717" s="80"/>
      <c r="C717" s="124"/>
      <c r="D717" s="76"/>
      <c r="E717" s="68"/>
      <c r="F717" s="68"/>
    </row>
    <row r="718">
      <c r="B718" s="79"/>
      <c r="C718" s="128"/>
      <c r="D718" s="76"/>
      <c r="E718" s="68"/>
      <c r="F718" s="68"/>
    </row>
    <row r="719">
      <c r="B719" s="80"/>
      <c r="C719" s="124"/>
      <c r="D719" s="76"/>
      <c r="E719" s="68"/>
      <c r="F719" s="68"/>
    </row>
    <row r="720">
      <c r="B720" s="79"/>
      <c r="C720" s="128"/>
      <c r="D720" s="76"/>
      <c r="E720" s="68"/>
      <c r="F720" s="68"/>
    </row>
    <row r="721">
      <c r="B721" s="80"/>
      <c r="C721" s="124"/>
      <c r="D721" s="76"/>
      <c r="E721" s="68"/>
      <c r="F721" s="68"/>
    </row>
    <row r="722">
      <c r="B722" s="79"/>
      <c r="C722" s="128"/>
      <c r="D722" s="76"/>
      <c r="E722" s="68"/>
      <c r="F722" s="68"/>
    </row>
    <row r="723">
      <c r="B723" s="80"/>
      <c r="C723" s="124"/>
      <c r="D723" s="76"/>
      <c r="E723" s="68"/>
      <c r="F723" s="68"/>
    </row>
    <row r="724">
      <c r="B724" s="79"/>
      <c r="C724" s="128"/>
      <c r="D724" s="76"/>
      <c r="E724" s="68"/>
      <c r="F724" s="68"/>
    </row>
    <row r="725">
      <c r="B725" s="80"/>
      <c r="C725" s="124"/>
      <c r="D725" s="76"/>
      <c r="E725" s="68"/>
      <c r="F725" s="68"/>
    </row>
    <row r="726">
      <c r="B726" s="79"/>
      <c r="C726" s="128"/>
      <c r="D726" s="76"/>
      <c r="E726" s="68"/>
      <c r="F726" s="68"/>
    </row>
    <row r="727">
      <c r="B727" s="80"/>
      <c r="C727" s="124"/>
      <c r="D727" s="76"/>
      <c r="E727" s="68"/>
      <c r="F727" s="68"/>
    </row>
    <row r="728">
      <c r="B728" s="79"/>
      <c r="C728" s="128"/>
      <c r="D728" s="76"/>
      <c r="E728" s="68"/>
      <c r="F728" s="68"/>
    </row>
    <row r="729">
      <c r="B729" s="80"/>
      <c r="C729" s="124"/>
      <c r="D729" s="76"/>
      <c r="E729" s="68"/>
      <c r="F729" s="68"/>
    </row>
    <row r="730">
      <c r="B730" s="79"/>
      <c r="C730" s="128"/>
      <c r="D730" s="76"/>
      <c r="E730" s="68"/>
      <c r="F730" s="68"/>
    </row>
    <row r="731">
      <c r="B731" s="80"/>
      <c r="C731" s="124"/>
      <c r="D731" s="76"/>
      <c r="E731" s="68"/>
      <c r="F731" s="68"/>
    </row>
    <row r="732">
      <c r="B732" s="79"/>
      <c r="C732" s="128"/>
      <c r="D732" s="76"/>
      <c r="E732" s="68"/>
      <c r="F732" s="68"/>
    </row>
    <row r="733">
      <c r="B733" s="80"/>
      <c r="C733" s="124"/>
      <c r="D733" s="76"/>
      <c r="E733" s="68"/>
      <c r="F733" s="68"/>
    </row>
    <row r="734">
      <c r="B734" s="79"/>
      <c r="C734" s="128"/>
      <c r="D734" s="76"/>
      <c r="E734" s="68"/>
      <c r="F734" s="68"/>
    </row>
    <row r="735">
      <c r="B735" s="80"/>
      <c r="C735" s="124"/>
      <c r="D735" s="76"/>
      <c r="E735" s="68"/>
      <c r="F735" s="68"/>
    </row>
    <row r="736">
      <c r="B736" s="79"/>
      <c r="C736" s="128"/>
      <c r="D736" s="76"/>
      <c r="E736" s="68"/>
      <c r="F736" s="68"/>
    </row>
    <row r="737">
      <c r="B737" s="80"/>
      <c r="C737" s="124"/>
      <c r="D737" s="76"/>
      <c r="E737" s="68"/>
      <c r="F737" s="68"/>
    </row>
    <row r="738">
      <c r="B738" s="79"/>
      <c r="C738" s="128"/>
      <c r="D738" s="76"/>
      <c r="E738" s="68"/>
      <c r="F738" s="68"/>
    </row>
    <row r="739">
      <c r="B739" s="80"/>
      <c r="C739" s="124"/>
      <c r="D739" s="76"/>
      <c r="E739" s="68"/>
      <c r="F739" s="68"/>
    </row>
    <row r="740">
      <c r="B740" s="79"/>
      <c r="C740" s="128"/>
      <c r="D740" s="76"/>
      <c r="E740" s="68"/>
      <c r="F740" s="68"/>
    </row>
    <row r="741">
      <c r="B741" s="80"/>
      <c r="C741" s="124"/>
      <c r="D741" s="76"/>
      <c r="E741" s="68"/>
      <c r="F741" s="68"/>
    </row>
    <row r="742">
      <c r="B742" s="79"/>
      <c r="C742" s="128"/>
      <c r="D742" s="76"/>
      <c r="E742" s="68"/>
      <c r="F742" s="68"/>
    </row>
    <row r="743">
      <c r="B743" s="80"/>
      <c r="C743" s="124"/>
      <c r="D743" s="76"/>
      <c r="E743" s="68"/>
      <c r="F743" s="68"/>
    </row>
    <row r="744">
      <c r="B744" s="79"/>
      <c r="C744" s="128"/>
      <c r="D744" s="76"/>
      <c r="E744" s="68"/>
      <c r="F744" s="68"/>
    </row>
    <row r="745">
      <c r="B745" s="80"/>
      <c r="C745" s="124"/>
      <c r="D745" s="76"/>
      <c r="E745" s="68"/>
      <c r="F745" s="68"/>
    </row>
    <row r="746">
      <c r="B746" s="79"/>
      <c r="C746" s="128"/>
      <c r="D746" s="76"/>
      <c r="E746" s="68"/>
      <c r="F746" s="68"/>
    </row>
    <row r="747">
      <c r="B747" s="80"/>
      <c r="C747" s="124"/>
      <c r="D747" s="76"/>
      <c r="E747" s="68"/>
      <c r="F747" s="68"/>
    </row>
    <row r="748">
      <c r="B748" s="79"/>
      <c r="C748" s="128"/>
      <c r="D748" s="76"/>
      <c r="E748" s="68"/>
      <c r="F748" s="68"/>
    </row>
    <row r="749">
      <c r="B749" s="80"/>
      <c r="C749" s="124"/>
      <c r="D749" s="76"/>
      <c r="E749" s="68"/>
      <c r="F749" s="68"/>
    </row>
    <row r="750">
      <c r="B750" s="79"/>
      <c r="C750" s="128"/>
      <c r="D750" s="76"/>
      <c r="E750" s="68"/>
      <c r="F750" s="68"/>
    </row>
    <row r="751">
      <c r="B751" s="80"/>
      <c r="C751" s="124"/>
      <c r="D751" s="76"/>
      <c r="E751" s="68"/>
      <c r="F751" s="68"/>
    </row>
    <row r="752">
      <c r="B752" s="79"/>
      <c r="C752" s="128"/>
      <c r="D752" s="76"/>
      <c r="E752" s="68"/>
      <c r="F752" s="68"/>
    </row>
    <row r="753">
      <c r="B753" s="80"/>
      <c r="C753" s="124"/>
      <c r="D753" s="76"/>
      <c r="E753" s="68"/>
      <c r="F753" s="68"/>
    </row>
    <row r="754">
      <c r="B754" s="79"/>
      <c r="C754" s="128"/>
      <c r="D754" s="76"/>
      <c r="E754" s="68"/>
      <c r="F754" s="68"/>
    </row>
    <row r="755">
      <c r="B755" s="80"/>
      <c r="C755" s="124"/>
      <c r="D755" s="76"/>
      <c r="E755" s="68"/>
      <c r="F755" s="68"/>
    </row>
    <row r="756">
      <c r="B756" s="79"/>
      <c r="C756" s="128"/>
      <c r="D756" s="76"/>
      <c r="E756" s="68"/>
      <c r="F756" s="68"/>
    </row>
    <row r="757">
      <c r="B757" s="80"/>
      <c r="C757" s="124"/>
      <c r="D757" s="76"/>
      <c r="E757" s="68"/>
      <c r="F757" s="68"/>
    </row>
    <row r="758">
      <c r="B758" s="79"/>
      <c r="C758" s="128"/>
      <c r="D758" s="76"/>
      <c r="E758" s="68"/>
      <c r="F758" s="68"/>
    </row>
    <row r="759">
      <c r="B759" s="80"/>
      <c r="C759" s="124"/>
      <c r="D759" s="76"/>
      <c r="E759" s="68"/>
      <c r="F759" s="68"/>
    </row>
    <row r="760">
      <c r="B760" s="79"/>
      <c r="C760" s="128"/>
      <c r="D760" s="76"/>
      <c r="E760" s="68"/>
      <c r="F760" s="68"/>
    </row>
    <row r="761">
      <c r="B761" s="80"/>
      <c r="C761" s="124"/>
      <c r="D761" s="76"/>
      <c r="E761" s="68"/>
      <c r="F761" s="68"/>
    </row>
    <row r="762">
      <c r="B762" s="79"/>
      <c r="C762" s="128"/>
      <c r="D762" s="76"/>
      <c r="E762" s="68"/>
      <c r="F762" s="68"/>
    </row>
    <row r="763">
      <c r="B763" s="80"/>
      <c r="C763" s="124"/>
      <c r="D763" s="76"/>
      <c r="E763" s="68"/>
      <c r="F763" s="68"/>
    </row>
    <row r="764">
      <c r="B764" s="79"/>
      <c r="C764" s="128"/>
      <c r="D764" s="76"/>
      <c r="E764" s="68"/>
      <c r="F764" s="68"/>
    </row>
    <row r="765">
      <c r="B765" s="80"/>
      <c r="C765" s="124"/>
      <c r="D765" s="76"/>
      <c r="E765" s="68"/>
      <c r="F765" s="68"/>
    </row>
    <row r="766">
      <c r="B766" s="79"/>
      <c r="C766" s="128"/>
      <c r="D766" s="76"/>
      <c r="E766" s="68"/>
      <c r="F766" s="68"/>
    </row>
    <row r="767">
      <c r="B767" s="80"/>
      <c r="C767" s="124"/>
      <c r="D767" s="76"/>
      <c r="E767" s="68"/>
      <c r="F767" s="68"/>
    </row>
    <row r="768">
      <c r="B768" s="79"/>
      <c r="C768" s="128"/>
      <c r="D768" s="76"/>
      <c r="E768" s="68"/>
      <c r="F768" s="68"/>
    </row>
    <row r="769">
      <c r="B769" s="80"/>
      <c r="C769" s="124"/>
      <c r="D769" s="76"/>
      <c r="E769" s="68"/>
      <c r="F769" s="68"/>
    </row>
    <row r="770">
      <c r="B770" s="79"/>
      <c r="C770" s="128"/>
      <c r="D770" s="76"/>
      <c r="E770" s="68"/>
      <c r="F770" s="68"/>
    </row>
    <row r="771">
      <c r="B771" s="80"/>
      <c r="C771" s="124"/>
      <c r="D771" s="76"/>
      <c r="E771" s="68"/>
      <c r="F771" s="68"/>
    </row>
    <row r="772">
      <c r="B772" s="79"/>
      <c r="C772" s="128"/>
      <c r="D772" s="76"/>
      <c r="E772" s="68"/>
      <c r="F772" s="68"/>
    </row>
    <row r="773">
      <c r="B773" s="80"/>
      <c r="C773" s="124"/>
      <c r="D773" s="76"/>
      <c r="E773" s="68"/>
      <c r="F773" s="68"/>
    </row>
    <row r="774">
      <c r="B774" s="79"/>
      <c r="C774" s="128"/>
      <c r="D774" s="76"/>
      <c r="E774" s="68"/>
      <c r="F774" s="68"/>
    </row>
    <row r="775">
      <c r="B775" s="80"/>
      <c r="C775" s="124"/>
      <c r="D775" s="76"/>
      <c r="E775" s="68"/>
      <c r="F775" s="68"/>
    </row>
    <row r="776">
      <c r="B776" s="79"/>
      <c r="C776" s="128"/>
      <c r="D776" s="76"/>
      <c r="E776" s="68"/>
      <c r="F776" s="68"/>
    </row>
    <row r="777">
      <c r="B777" s="80"/>
      <c r="C777" s="124"/>
      <c r="D777" s="76"/>
      <c r="E777" s="68"/>
      <c r="F777" s="68"/>
    </row>
    <row r="778">
      <c r="B778" s="79"/>
      <c r="C778" s="128"/>
      <c r="D778" s="76"/>
      <c r="E778" s="68"/>
      <c r="F778" s="68"/>
    </row>
    <row r="779">
      <c r="B779" s="80"/>
      <c r="C779" s="124"/>
      <c r="D779" s="76"/>
      <c r="E779" s="68"/>
      <c r="F779" s="68"/>
    </row>
    <row r="780">
      <c r="B780" s="79"/>
      <c r="C780" s="128"/>
      <c r="D780" s="76"/>
      <c r="E780" s="68"/>
      <c r="F780" s="68"/>
    </row>
    <row r="781">
      <c r="B781" s="80"/>
      <c r="C781" s="124"/>
      <c r="D781" s="76"/>
      <c r="E781" s="68"/>
      <c r="F781" s="68"/>
    </row>
    <row r="782">
      <c r="B782" s="79"/>
      <c r="C782" s="128"/>
      <c r="D782" s="76"/>
      <c r="E782" s="68"/>
      <c r="F782" s="68"/>
    </row>
    <row r="783">
      <c r="B783" s="80"/>
      <c r="C783" s="124"/>
      <c r="D783" s="76"/>
      <c r="E783" s="68"/>
      <c r="F783" s="68"/>
    </row>
    <row r="784">
      <c r="B784" s="79"/>
      <c r="C784" s="128"/>
      <c r="D784" s="76"/>
      <c r="E784" s="68"/>
      <c r="F784" s="68"/>
    </row>
    <row r="785">
      <c r="B785" s="80"/>
      <c r="C785" s="124"/>
      <c r="D785" s="76"/>
      <c r="E785" s="68"/>
      <c r="F785" s="68"/>
    </row>
    <row r="786">
      <c r="B786" s="79"/>
      <c r="C786" s="128"/>
      <c r="D786" s="76"/>
      <c r="E786" s="68"/>
      <c r="F786" s="68"/>
    </row>
    <row r="787">
      <c r="B787" s="80"/>
      <c r="C787" s="124"/>
      <c r="D787" s="76"/>
      <c r="E787" s="68"/>
      <c r="F787" s="68"/>
    </row>
    <row r="788">
      <c r="B788" s="79"/>
      <c r="C788" s="128"/>
      <c r="D788" s="76"/>
      <c r="E788" s="68"/>
      <c r="F788" s="68"/>
    </row>
    <row r="789">
      <c r="B789" s="80"/>
      <c r="C789" s="124"/>
      <c r="D789" s="76"/>
      <c r="E789" s="68"/>
      <c r="F789" s="68"/>
    </row>
    <row r="790">
      <c r="B790" s="79"/>
      <c r="C790" s="128"/>
      <c r="D790" s="76"/>
      <c r="E790" s="68"/>
      <c r="F790" s="68"/>
    </row>
    <row r="791">
      <c r="B791" s="80"/>
      <c r="C791" s="124"/>
      <c r="D791" s="76"/>
      <c r="E791" s="68"/>
      <c r="F791" s="68"/>
    </row>
    <row r="792">
      <c r="B792" s="79"/>
      <c r="C792" s="128"/>
      <c r="D792" s="76"/>
      <c r="E792" s="68"/>
      <c r="F792" s="68"/>
    </row>
    <row r="793">
      <c r="B793" s="80"/>
      <c r="C793" s="124"/>
      <c r="D793" s="76"/>
      <c r="E793" s="68"/>
      <c r="F793" s="68"/>
    </row>
    <row r="794">
      <c r="B794" s="79"/>
      <c r="C794" s="128"/>
      <c r="D794" s="76"/>
      <c r="E794" s="68"/>
      <c r="F794" s="68"/>
    </row>
    <row r="795">
      <c r="B795" s="80"/>
      <c r="C795" s="124"/>
      <c r="D795" s="76"/>
      <c r="E795" s="68"/>
      <c r="F795" s="68"/>
    </row>
    <row r="796">
      <c r="B796" s="79"/>
      <c r="C796" s="128"/>
      <c r="D796" s="76"/>
      <c r="E796" s="68"/>
      <c r="F796" s="68"/>
    </row>
    <row r="797">
      <c r="B797" s="80"/>
      <c r="C797" s="124"/>
      <c r="D797" s="76"/>
      <c r="E797" s="68"/>
      <c r="F797" s="68"/>
    </row>
    <row r="798">
      <c r="B798" s="79"/>
      <c r="C798" s="128"/>
      <c r="D798" s="76"/>
      <c r="E798" s="68"/>
      <c r="F798" s="68"/>
    </row>
    <row r="799">
      <c r="B799" s="80"/>
      <c r="C799" s="124"/>
      <c r="D799" s="76"/>
      <c r="E799" s="68"/>
      <c r="F799" s="68"/>
    </row>
    <row r="800">
      <c r="B800" s="79"/>
      <c r="C800" s="128"/>
      <c r="D800" s="76"/>
      <c r="E800" s="68"/>
      <c r="F800" s="68"/>
    </row>
    <row r="801">
      <c r="B801" s="80"/>
      <c r="C801" s="124"/>
      <c r="D801" s="76"/>
      <c r="E801" s="68"/>
      <c r="F801" s="68"/>
    </row>
    <row r="802">
      <c r="B802" s="79"/>
      <c r="C802" s="128"/>
      <c r="D802" s="76"/>
      <c r="E802" s="68"/>
      <c r="F802" s="68"/>
    </row>
    <row r="803">
      <c r="B803" s="80"/>
      <c r="C803" s="124"/>
      <c r="D803" s="76"/>
      <c r="E803" s="68"/>
      <c r="F803" s="68"/>
    </row>
    <row r="804">
      <c r="B804" s="79"/>
      <c r="C804" s="128"/>
      <c r="D804" s="76"/>
      <c r="E804" s="68"/>
      <c r="F804" s="68"/>
    </row>
    <row r="805">
      <c r="B805" s="80"/>
      <c r="C805" s="124"/>
      <c r="D805" s="76"/>
      <c r="E805" s="68"/>
      <c r="F805" s="68"/>
    </row>
    <row r="806">
      <c r="B806" s="79"/>
      <c r="C806" s="128"/>
      <c r="D806" s="76"/>
      <c r="E806" s="68"/>
      <c r="F806" s="68"/>
    </row>
    <row r="807">
      <c r="B807" s="80"/>
      <c r="C807" s="124"/>
      <c r="D807" s="76"/>
      <c r="E807" s="68"/>
      <c r="F807" s="68"/>
    </row>
    <row r="808">
      <c r="B808" s="79"/>
      <c r="C808" s="128"/>
      <c r="D808" s="76"/>
      <c r="E808" s="68"/>
      <c r="F808" s="68"/>
    </row>
    <row r="809">
      <c r="B809" s="80"/>
      <c r="C809" s="124"/>
      <c r="D809" s="76"/>
      <c r="E809" s="68"/>
      <c r="F809" s="68"/>
    </row>
    <row r="810">
      <c r="B810" s="79"/>
      <c r="C810" s="128"/>
      <c r="D810" s="76"/>
      <c r="E810" s="68"/>
      <c r="F810" s="68"/>
    </row>
    <row r="811">
      <c r="B811" s="80"/>
      <c r="C811" s="124"/>
      <c r="D811" s="76"/>
      <c r="E811" s="68"/>
      <c r="F811" s="68"/>
    </row>
    <row r="812">
      <c r="B812" s="79"/>
      <c r="C812" s="128"/>
      <c r="D812" s="76"/>
      <c r="E812" s="68"/>
      <c r="F812" s="68"/>
    </row>
    <row r="813">
      <c r="B813" s="80"/>
      <c r="C813" s="124"/>
      <c r="D813" s="76"/>
      <c r="E813" s="68"/>
      <c r="F813" s="68"/>
    </row>
    <row r="814">
      <c r="B814" s="79"/>
      <c r="C814" s="128"/>
      <c r="D814" s="76"/>
      <c r="E814" s="68"/>
      <c r="F814" s="68"/>
    </row>
    <row r="815">
      <c r="B815" s="80"/>
      <c r="C815" s="124"/>
      <c r="D815" s="76"/>
      <c r="E815" s="68"/>
      <c r="F815" s="68"/>
    </row>
    <row r="816">
      <c r="B816" s="79"/>
      <c r="C816" s="128"/>
      <c r="D816" s="76"/>
      <c r="E816" s="68"/>
      <c r="F816" s="68"/>
    </row>
    <row r="817">
      <c r="B817" s="80"/>
      <c r="C817" s="124"/>
      <c r="D817" s="76"/>
      <c r="E817" s="68"/>
      <c r="F817" s="68"/>
    </row>
    <row r="818">
      <c r="B818" s="79"/>
      <c r="C818" s="128"/>
      <c r="D818" s="76"/>
      <c r="E818" s="68"/>
      <c r="F818" s="68"/>
    </row>
    <row r="819">
      <c r="B819" s="80"/>
      <c r="C819" s="124"/>
      <c r="D819" s="76"/>
      <c r="E819" s="68"/>
      <c r="F819" s="68"/>
    </row>
    <row r="820">
      <c r="B820" s="79"/>
      <c r="C820" s="128"/>
      <c r="D820" s="76"/>
      <c r="E820" s="68"/>
      <c r="F820" s="68"/>
    </row>
    <row r="821">
      <c r="B821" s="80"/>
      <c r="C821" s="124"/>
      <c r="D821" s="76"/>
      <c r="E821" s="68"/>
      <c r="F821" s="68"/>
    </row>
    <row r="822">
      <c r="B822" s="79"/>
      <c r="C822" s="128"/>
      <c r="D822" s="76"/>
      <c r="E822" s="68"/>
      <c r="F822" s="68"/>
    </row>
    <row r="823">
      <c r="B823" s="80"/>
      <c r="C823" s="124"/>
      <c r="D823" s="76"/>
      <c r="E823" s="68"/>
      <c r="F823" s="68"/>
    </row>
    <row r="824">
      <c r="B824" s="79"/>
      <c r="C824" s="128"/>
      <c r="D824" s="76"/>
      <c r="E824" s="68"/>
      <c r="F824" s="68"/>
    </row>
    <row r="825">
      <c r="B825" s="80"/>
      <c r="C825" s="124"/>
      <c r="D825" s="76"/>
      <c r="E825" s="68"/>
      <c r="F825" s="68"/>
    </row>
    <row r="826">
      <c r="B826" s="79"/>
      <c r="C826" s="128"/>
      <c r="D826" s="76"/>
      <c r="E826" s="68"/>
      <c r="F826" s="68"/>
    </row>
    <row r="827">
      <c r="B827" s="80"/>
      <c r="C827" s="124"/>
      <c r="D827" s="76"/>
      <c r="E827" s="68"/>
      <c r="F827" s="68"/>
    </row>
    <row r="828">
      <c r="B828" s="79"/>
      <c r="C828" s="128"/>
      <c r="D828" s="76"/>
      <c r="E828" s="68"/>
      <c r="F828" s="68"/>
    </row>
    <row r="829">
      <c r="B829" s="80"/>
      <c r="C829" s="124"/>
      <c r="D829" s="76"/>
      <c r="E829" s="68"/>
      <c r="F829" s="68"/>
    </row>
    <row r="830">
      <c r="B830" s="79"/>
      <c r="C830" s="128"/>
      <c r="D830" s="76"/>
      <c r="E830" s="68"/>
      <c r="F830" s="68"/>
    </row>
    <row r="831">
      <c r="B831" s="80"/>
      <c r="C831" s="124"/>
      <c r="D831" s="76"/>
      <c r="E831" s="68"/>
      <c r="F831" s="68"/>
    </row>
    <row r="832">
      <c r="B832" s="79"/>
      <c r="C832" s="128"/>
      <c r="D832" s="76"/>
      <c r="E832" s="68"/>
      <c r="F832" s="68"/>
    </row>
    <row r="833">
      <c r="B833" s="80"/>
      <c r="C833" s="124"/>
      <c r="D833" s="76"/>
      <c r="E833" s="68"/>
      <c r="F833" s="68"/>
    </row>
    <row r="834">
      <c r="B834" s="79"/>
      <c r="C834" s="128"/>
      <c r="D834" s="76"/>
      <c r="E834" s="68"/>
      <c r="F834" s="68"/>
    </row>
    <row r="835">
      <c r="B835" s="80"/>
      <c r="C835" s="124"/>
      <c r="D835" s="76"/>
      <c r="E835" s="68"/>
      <c r="F835" s="68"/>
    </row>
    <row r="836">
      <c r="B836" s="79"/>
      <c r="C836" s="128"/>
      <c r="D836" s="76"/>
      <c r="E836" s="68"/>
      <c r="F836" s="68"/>
    </row>
    <row r="837">
      <c r="B837" s="80"/>
      <c r="C837" s="124"/>
      <c r="D837" s="76"/>
      <c r="E837" s="68"/>
      <c r="F837" s="68"/>
    </row>
    <row r="838">
      <c r="B838" s="79"/>
      <c r="C838" s="128"/>
      <c r="D838" s="76"/>
      <c r="E838" s="68"/>
      <c r="F838" s="68"/>
    </row>
    <row r="839">
      <c r="B839" s="80"/>
      <c r="C839" s="124"/>
      <c r="D839" s="76"/>
      <c r="E839" s="68"/>
      <c r="F839" s="68"/>
    </row>
    <row r="840">
      <c r="B840" s="79"/>
      <c r="C840" s="128"/>
      <c r="D840" s="76"/>
      <c r="E840" s="68"/>
      <c r="F840" s="68"/>
    </row>
    <row r="841">
      <c r="B841" s="80"/>
      <c r="C841" s="124"/>
      <c r="D841" s="76"/>
      <c r="E841" s="68"/>
      <c r="F841" s="68"/>
    </row>
    <row r="842">
      <c r="B842" s="79"/>
      <c r="C842" s="128"/>
      <c r="D842" s="76"/>
      <c r="E842" s="68"/>
      <c r="F842" s="68"/>
    </row>
    <row r="843">
      <c r="B843" s="80"/>
      <c r="C843" s="124"/>
      <c r="D843" s="76"/>
      <c r="E843" s="68"/>
      <c r="F843" s="68"/>
    </row>
    <row r="844">
      <c r="B844" s="79"/>
      <c r="C844" s="128"/>
      <c r="D844" s="76"/>
      <c r="E844" s="68"/>
      <c r="F844" s="68"/>
    </row>
    <row r="845">
      <c r="B845" s="80"/>
      <c r="C845" s="124"/>
      <c r="D845" s="76"/>
      <c r="E845" s="68"/>
      <c r="F845" s="68"/>
    </row>
    <row r="846">
      <c r="B846" s="79"/>
      <c r="C846" s="128"/>
      <c r="D846" s="76"/>
      <c r="E846" s="68"/>
      <c r="F846" s="68"/>
    </row>
    <row r="847">
      <c r="B847" s="80"/>
      <c r="C847" s="124"/>
      <c r="D847" s="76"/>
      <c r="E847" s="68"/>
      <c r="F847" s="68"/>
    </row>
    <row r="848">
      <c r="B848" s="79"/>
      <c r="C848" s="128"/>
      <c r="D848" s="76"/>
      <c r="E848" s="68"/>
      <c r="F848" s="68"/>
    </row>
    <row r="849">
      <c r="B849" s="80"/>
      <c r="C849" s="124"/>
      <c r="D849" s="76"/>
      <c r="E849" s="68"/>
      <c r="F849" s="68"/>
    </row>
    <row r="850">
      <c r="B850" s="79"/>
      <c r="C850" s="128"/>
      <c r="D850" s="76"/>
      <c r="E850" s="68"/>
      <c r="F850" s="68"/>
    </row>
    <row r="851">
      <c r="B851" s="80"/>
      <c r="C851" s="124"/>
      <c r="D851" s="76"/>
      <c r="E851" s="68"/>
      <c r="F851" s="68"/>
    </row>
    <row r="852">
      <c r="B852" s="79"/>
      <c r="C852" s="128"/>
      <c r="D852" s="76"/>
      <c r="E852" s="68"/>
      <c r="F852" s="68"/>
    </row>
    <row r="853">
      <c r="B853" s="80"/>
      <c r="C853" s="124"/>
      <c r="D853" s="76"/>
      <c r="E853" s="68"/>
      <c r="F853" s="68"/>
    </row>
    <row r="854">
      <c r="B854" s="79"/>
      <c r="C854" s="128"/>
      <c r="D854" s="76"/>
      <c r="E854" s="68"/>
      <c r="F854" s="68"/>
    </row>
    <row r="855">
      <c r="B855" s="80"/>
      <c r="C855" s="124"/>
      <c r="D855" s="76"/>
      <c r="E855" s="68"/>
      <c r="F855" s="68"/>
    </row>
    <row r="856">
      <c r="B856" s="79"/>
      <c r="C856" s="128"/>
      <c r="D856" s="76"/>
      <c r="E856" s="68"/>
      <c r="F856" s="68"/>
    </row>
    <row r="857">
      <c r="B857" s="80"/>
      <c r="C857" s="124"/>
      <c r="D857" s="76"/>
      <c r="E857" s="68"/>
      <c r="F857" s="68"/>
    </row>
    <row r="858">
      <c r="B858" s="79"/>
      <c r="C858" s="128"/>
      <c r="D858" s="76"/>
      <c r="E858" s="68"/>
      <c r="F858" s="68"/>
    </row>
    <row r="859">
      <c r="B859" s="80"/>
      <c r="C859" s="124"/>
      <c r="D859" s="76"/>
      <c r="E859" s="68"/>
      <c r="F859" s="68"/>
    </row>
    <row r="860">
      <c r="B860" s="79"/>
      <c r="C860" s="128"/>
      <c r="D860" s="76"/>
      <c r="E860" s="68"/>
      <c r="F860" s="68"/>
    </row>
    <row r="861">
      <c r="B861" s="80"/>
      <c r="C861" s="124"/>
      <c r="D861" s="76"/>
      <c r="E861" s="68"/>
      <c r="F861" s="68"/>
    </row>
    <row r="862">
      <c r="B862" s="79"/>
      <c r="C862" s="128"/>
      <c r="D862" s="76"/>
      <c r="E862" s="68"/>
      <c r="F862" s="68"/>
    </row>
    <row r="863">
      <c r="B863" s="80"/>
      <c r="C863" s="124"/>
      <c r="D863" s="76"/>
      <c r="E863" s="68"/>
      <c r="F863" s="68"/>
    </row>
    <row r="864">
      <c r="B864" s="79"/>
      <c r="C864" s="128"/>
      <c r="D864" s="76"/>
      <c r="E864" s="68"/>
      <c r="F864" s="68"/>
    </row>
    <row r="865">
      <c r="B865" s="80"/>
      <c r="C865" s="124"/>
      <c r="D865" s="76"/>
      <c r="E865" s="68"/>
      <c r="F865" s="68"/>
    </row>
    <row r="866">
      <c r="B866" s="79"/>
      <c r="C866" s="128"/>
      <c r="D866" s="76"/>
      <c r="E866" s="68"/>
      <c r="F866" s="68"/>
    </row>
    <row r="867">
      <c r="B867" s="80"/>
      <c r="C867" s="124"/>
      <c r="D867" s="76"/>
      <c r="E867" s="68"/>
      <c r="F867" s="68"/>
    </row>
    <row r="868">
      <c r="B868" s="79"/>
      <c r="C868" s="128"/>
      <c r="D868" s="76"/>
      <c r="E868" s="68"/>
      <c r="F868" s="68"/>
    </row>
    <row r="869">
      <c r="B869" s="80"/>
      <c r="C869" s="124"/>
      <c r="D869" s="76"/>
      <c r="E869" s="68"/>
      <c r="F869" s="68"/>
    </row>
    <row r="870">
      <c r="B870" s="79"/>
      <c r="C870" s="128"/>
      <c r="D870" s="76"/>
      <c r="E870" s="68"/>
      <c r="F870" s="68"/>
    </row>
    <row r="871">
      <c r="B871" s="80"/>
      <c r="C871" s="124"/>
      <c r="D871" s="76"/>
      <c r="E871" s="68"/>
      <c r="F871" s="68"/>
    </row>
    <row r="872">
      <c r="B872" s="79"/>
      <c r="C872" s="128"/>
      <c r="D872" s="76"/>
      <c r="E872" s="68"/>
      <c r="F872" s="68"/>
    </row>
    <row r="873">
      <c r="B873" s="80"/>
      <c r="C873" s="124"/>
      <c r="D873" s="76"/>
      <c r="E873" s="68"/>
      <c r="F873" s="68"/>
    </row>
    <row r="874">
      <c r="B874" s="79"/>
      <c r="C874" s="128"/>
      <c r="D874" s="76"/>
      <c r="E874" s="68"/>
      <c r="F874" s="68"/>
    </row>
    <row r="875">
      <c r="B875" s="80"/>
      <c r="C875" s="124"/>
      <c r="D875" s="76"/>
      <c r="E875" s="68"/>
      <c r="F875" s="68"/>
    </row>
    <row r="876">
      <c r="B876" s="79"/>
      <c r="C876" s="128"/>
      <c r="D876" s="76"/>
      <c r="E876" s="68"/>
      <c r="F876" s="68"/>
    </row>
    <row r="877">
      <c r="B877" s="80"/>
      <c r="C877" s="124"/>
      <c r="D877" s="76"/>
      <c r="E877" s="68"/>
      <c r="F877" s="68"/>
    </row>
    <row r="878">
      <c r="B878" s="79"/>
      <c r="C878" s="128"/>
      <c r="D878" s="76"/>
      <c r="E878" s="68"/>
      <c r="F878" s="68"/>
    </row>
    <row r="879">
      <c r="B879" s="80"/>
      <c r="C879" s="124"/>
      <c r="D879" s="76"/>
      <c r="E879" s="68"/>
      <c r="F879" s="68"/>
    </row>
    <row r="880">
      <c r="B880" s="79"/>
      <c r="C880" s="128"/>
      <c r="D880" s="76"/>
      <c r="E880" s="68"/>
      <c r="F880" s="68"/>
    </row>
    <row r="881">
      <c r="B881" s="80"/>
      <c r="C881" s="124"/>
      <c r="D881" s="76"/>
      <c r="E881" s="68"/>
      <c r="F881" s="68"/>
    </row>
    <row r="882">
      <c r="B882" s="79"/>
      <c r="C882" s="128"/>
      <c r="D882" s="76"/>
      <c r="E882" s="68"/>
      <c r="F882" s="68"/>
    </row>
    <row r="883">
      <c r="B883" s="80"/>
      <c r="C883" s="124"/>
      <c r="D883" s="76"/>
      <c r="E883" s="68"/>
      <c r="F883" s="68"/>
    </row>
    <row r="884">
      <c r="B884" s="79"/>
      <c r="C884" s="128"/>
      <c r="D884" s="76"/>
      <c r="E884" s="68"/>
      <c r="F884" s="68"/>
    </row>
    <row r="885">
      <c r="B885" s="80"/>
      <c r="C885" s="124"/>
      <c r="D885" s="76"/>
      <c r="E885" s="68"/>
      <c r="F885" s="68"/>
    </row>
    <row r="886">
      <c r="B886" s="79"/>
      <c r="C886" s="128"/>
      <c r="D886" s="76"/>
      <c r="E886" s="68"/>
      <c r="F886" s="68"/>
    </row>
    <row r="887">
      <c r="B887" s="80"/>
      <c r="C887" s="124"/>
      <c r="D887" s="76"/>
      <c r="E887" s="68"/>
      <c r="F887" s="68"/>
    </row>
    <row r="888">
      <c r="B888" s="79"/>
      <c r="C888" s="128"/>
      <c r="D888" s="76"/>
      <c r="E888" s="68"/>
      <c r="F888" s="68"/>
    </row>
    <row r="889">
      <c r="B889" s="80"/>
      <c r="C889" s="124"/>
      <c r="D889" s="76"/>
      <c r="E889" s="68"/>
      <c r="F889" s="68"/>
    </row>
    <row r="890">
      <c r="B890" s="79"/>
      <c r="C890" s="128"/>
      <c r="D890" s="76"/>
      <c r="E890" s="68"/>
      <c r="F890" s="68"/>
    </row>
    <row r="891">
      <c r="B891" s="80"/>
      <c r="C891" s="124"/>
      <c r="D891" s="76"/>
      <c r="E891" s="68"/>
      <c r="F891" s="68"/>
    </row>
    <row r="892">
      <c r="B892" s="79"/>
      <c r="C892" s="128"/>
      <c r="D892" s="76"/>
      <c r="E892" s="68"/>
      <c r="F892" s="68"/>
    </row>
    <row r="893">
      <c r="B893" s="80"/>
      <c r="C893" s="124"/>
      <c r="D893" s="76"/>
      <c r="E893" s="68"/>
      <c r="F893" s="68"/>
    </row>
    <row r="894">
      <c r="B894" s="79"/>
      <c r="C894" s="128"/>
      <c r="D894" s="76"/>
      <c r="E894" s="68"/>
      <c r="F894" s="68"/>
    </row>
    <row r="895">
      <c r="B895" s="80"/>
      <c r="C895" s="124"/>
      <c r="D895" s="76"/>
      <c r="E895" s="68"/>
      <c r="F895" s="68"/>
    </row>
    <row r="896">
      <c r="B896" s="79"/>
      <c r="C896" s="128"/>
      <c r="D896" s="76"/>
      <c r="E896" s="68"/>
      <c r="F896" s="68"/>
    </row>
    <row r="897">
      <c r="B897" s="80"/>
      <c r="C897" s="124"/>
      <c r="D897" s="76"/>
      <c r="E897" s="68"/>
      <c r="F897" s="68"/>
    </row>
    <row r="898">
      <c r="B898" s="79"/>
      <c r="C898" s="128"/>
      <c r="D898" s="76"/>
      <c r="E898" s="68"/>
      <c r="F898" s="68"/>
    </row>
    <row r="899">
      <c r="B899" s="80"/>
      <c r="C899" s="124"/>
      <c r="D899" s="76"/>
      <c r="E899" s="68"/>
      <c r="F899" s="68"/>
    </row>
    <row r="900">
      <c r="B900" s="79"/>
      <c r="C900" s="128"/>
      <c r="D900" s="76"/>
      <c r="E900" s="68"/>
      <c r="F900" s="68"/>
    </row>
    <row r="901">
      <c r="B901" s="80"/>
      <c r="C901" s="124"/>
      <c r="D901" s="76"/>
      <c r="E901" s="68"/>
      <c r="F901" s="68"/>
    </row>
    <row r="902">
      <c r="B902" s="79"/>
      <c r="C902" s="128"/>
      <c r="D902" s="76"/>
      <c r="E902" s="68"/>
      <c r="F902" s="68"/>
    </row>
    <row r="903">
      <c r="B903" s="80"/>
      <c r="C903" s="124"/>
      <c r="D903" s="76"/>
      <c r="E903" s="68"/>
      <c r="F903" s="68"/>
    </row>
    <row r="904">
      <c r="B904" s="79"/>
      <c r="C904" s="128"/>
      <c r="D904" s="76"/>
      <c r="E904" s="68"/>
      <c r="F904" s="68"/>
    </row>
    <row r="905">
      <c r="B905" s="80"/>
      <c r="C905" s="124"/>
      <c r="D905" s="76"/>
      <c r="E905" s="68"/>
      <c r="F905" s="68"/>
    </row>
    <row r="906">
      <c r="B906" s="79"/>
      <c r="C906" s="128"/>
      <c r="D906" s="76"/>
      <c r="E906" s="68"/>
      <c r="F906" s="68"/>
    </row>
    <row r="907">
      <c r="B907" s="80"/>
      <c r="C907" s="124"/>
      <c r="D907" s="76"/>
      <c r="E907" s="68"/>
      <c r="F907" s="68"/>
    </row>
    <row r="908">
      <c r="B908" s="79"/>
      <c r="C908" s="128"/>
      <c r="D908" s="76"/>
      <c r="E908" s="68"/>
      <c r="F908" s="68"/>
    </row>
    <row r="909">
      <c r="B909" s="80"/>
      <c r="C909" s="124"/>
      <c r="D909" s="76"/>
      <c r="E909" s="68"/>
      <c r="F909" s="68"/>
    </row>
    <row r="910">
      <c r="B910" s="79"/>
      <c r="C910" s="128"/>
      <c r="D910" s="76"/>
      <c r="E910" s="68"/>
      <c r="F910" s="68"/>
    </row>
    <row r="911">
      <c r="B911" s="80"/>
      <c r="C911" s="124"/>
      <c r="D911" s="76"/>
      <c r="E911" s="68"/>
      <c r="F911" s="68"/>
    </row>
    <row r="912">
      <c r="B912" s="79"/>
      <c r="C912" s="128"/>
      <c r="D912" s="76"/>
      <c r="E912" s="68"/>
      <c r="F912" s="68"/>
    </row>
    <row r="913">
      <c r="B913" s="80"/>
      <c r="C913" s="124"/>
      <c r="D913" s="76"/>
      <c r="E913" s="68"/>
      <c r="F913" s="68"/>
    </row>
    <row r="914">
      <c r="B914" s="79"/>
      <c r="C914" s="128"/>
      <c r="D914" s="76"/>
      <c r="E914" s="68"/>
      <c r="F914" s="68"/>
    </row>
    <row r="915">
      <c r="B915" s="80"/>
      <c r="C915" s="124"/>
      <c r="D915" s="76"/>
      <c r="E915" s="68"/>
      <c r="F915" s="68"/>
    </row>
    <row r="916">
      <c r="B916" s="79"/>
      <c r="C916" s="128"/>
      <c r="D916" s="76"/>
      <c r="E916" s="68"/>
      <c r="F916" s="68"/>
    </row>
    <row r="917">
      <c r="B917" s="80"/>
      <c r="C917" s="124"/>
      <c r="D917" s="76"/>
      <c r="E917" s="68"/>
      <c r="F917" s="68"/>
    </row>
    <row r="918">
      <c r="B918" s="79"/>
      <c r="C918" s="128"/>
      <c r="D918" s="76"/>
      <c r="E918" s="68"/>
      <c r="F918" s="68"/>
    </row>
    <row r="919">
      <c r="B919" s="80"/>
      <c r="C919" s="124"/>
      <c r="D919" s="76"/>
      <c r="E919" s="68"/>
      <c r="F919" s="68"/>
    </row>
    <row r="920">
      <c r="B920" s="79"/>
      <c r="C920" s="128"/>
      <c r="D920" s="76"/>
      <c r="E920" s="68"/>
      <c r="F920" s="68"/>
    </row>
    <row r="921">
      <c r="B921" s="80"/>
      <c r="C921" s="124"/>
      <c r="D921" s="76"/>
      <c r="E921" s="68"/>
      <c r="F921" s="68"/>
    </row>
    <row r="922">
      <c r="B922" s="79"/>
      <c r="C922" s="128"/>
      <c r="D922" s="76"/>
      <c r="E922" s="68"/>
      <c r="F922" s="68"/>
    </row>
    <row r="923">
      <c r="B923" s="80"/>
      <c r="C923" s="124"/>
      <c r="D923" s="76"/>
      <c r="E923" s="68"/>
      <c r="F923" s="68"/>
    </row>
    <row r="924">
      <c r="B924" s="79"/>
      <c r="C924" s="128"/>
      <c r="D924" s="76"/>
      <c r="E924" s="68"/>
      <c r="F924" s="68"/>
    </row>
    <row r="925">
      <c r="B925" s="80"/>
      <c r="C925" s="124"/>
      <c r="D925" s="76"/>
      <c r="E925" s="68"/>
      <c r="F925" s="68"/>
    </row>
    <row r="926">
      <c r="B926" s="79"/>
      <c r="C926" s="128"/>
      <c r="D926" s="76"/>
      <c r="E926" s="68"/>
      <c r="F926" s="68"/>
    </row>
    <row r="927">
      <c r="B927" s="80"/>
      <c r="C927" s="124"/>
      <c r="D927" s="76"/>
      <c r="E927" s="68"/>
      <c r="F927" s="68"/>
    </row>
    <row r="928">
      <c r="B928" s="79"/>
      <c r="C928" s="128"/>
      <c r="D928" s="76"/>
      <c r="E928" s="68"/>
      <c r="F928" s="68"/>
    </row>
    <row r="929">
      <c r="B929" s="80"/>
      <c r="C929" s="124"/>
      <c r="D929" s="76"/>
      <c r="E929" s="68"/>
      <c r="F929" s="68"/>
    </row>
    <row r="930">
      <c r="B930" s="79"/>
      <c r="C930" s="128"/>
      <c r="D930" s="76"/>
      <c r="E930" s="68"/>
      <c r="F930" s="68"/>
    </row>
    <row r="931">
      <c r="B931" s="80"/>
      <c r="C931" s="124"/>
      <c r="D931" s="76"/>
      <c r="E931" s="68"/>
      <c r="F931" s="68"/>
    </row>
    <row r="932">
      <c r="B932" s="79"/>
      <c r="C932" s="128"/>
      <c r="D932" s="76"/>
      <c r="E932" s="68"/>
      <c r="F932" s="68"/>
    </row>
    <row r="933">
      <c r="B933" s="80"/>
      <c r="C933" s="124"/>
      <c r="D933" s="76"/>
      <c r="E933" s="68"/>
      <c r="F933" s="68"/>
    </row>
    <row r="934">
      <c r="B934" s="79"/>
      <c r="C934" s="128"/>
      <c r="D934" s="76"/>
      <c r="E934" s="68"/>
      <c r="F934" s="68"/>
    </row>
    <row r="935">
      <c r="B935" s="80"/>
      <c r="C935" s="124"/>
      <c r="D935" s="76"/>
      <c r="E935" s="68"/>
      <c r="F935" s="68"/>
    </row>
    <row r="936">
      <c r="B936" s="79"/>
      <c r="C936" s="128"/>
      <c r="D936" s="76"/>
      <c r="E936" s="68"/>
      <c r="F936" s="68"/>
    </row>
    <row r="937">
      <c r="B937" s="80"/>
      <c r="C937" s="124"/>
      <c r="D937" s="76"/>
      <c r="E937" s="68"/>
      <c r="F937" s="68"/>
    </row>
    <row r="938">
      <c r="B938" s="79"/>
      <c r="C938" s="128"/>
      <c r="D938" s="76"/>
      <c r="E938" s="68"/>
      <c r="F938" s="68"/>
    </row>
    <row r="939">
      <c r="B939" s="80"/>
      <c r="C939" s="124"/>
      <c r="D939" s="76"/>
      <c r="E939" s="68"/>
      <c r="F939" s="68"/>
    </row>
    <row r="940">
      <c r="B940" s="79"/>
      <c r="C940" s="128"/>
      <c r="D940" s="76"/>
      <c r="E940" s="68"/>
      <c r="F940" s="68"/>
    </row>
    <row r="941">
      <c r="B941" s="80"/>
      <c r="C941" s="124"/>
      <c r="D941" s="76"/>
      <c r="E941" s="68"/>
      <c r="F941" s="68"/>
    </row>
    <row r="942">
      <c r="B942" s="79"/>
      <c r="C942" s="128"/>
      <c r="D942" s="76"/>
      <c r="E942" s="68"/>
      <c r="F942" s="68"/>
    </row>
    <row r="943">
      <c r="B943" s="80"/>
      <c r="C943" s="124"/>
      <c r="D943" s="76"/>
      <c r="E943" s="68"/>
      <c r="F943" s="68"/>
    </row>
    <row r="944">
      <c r="B944" s="79"/>
      <c r="C944" s="128"/>
      <c r="D944" s="76"/>
      <c r="E944" s="68"/>
      <c r="F944" s="68"/>
    </row>
    <row r="945">
      <c r="B945" s="80"/>
      <c r="C945" s="124"/>
      <c r="D945" s="76"/>
      <c r="E945" s="68"/>
      <c r="F945" s="68"/>
    </row>
    <row r="946">
      <c r="B946" s="79"/>
      <c r="C946" s="128"/>
      <c r="D946" s="76"/>
      <c r="E946" s="68"/>
      <c r="F946" s="68"/>
    </row>
    <row r="947">
      <c r="B947" s="80"/>
      <c r="C947" s="124"/>
      <c r="D947" s="76"/>
      <c r="E947" s="68"/>
      <c r="F947" s="68"/>
    </row>
    <row r="948">
      <c r="B948" s="79"/>
      <c r="C948" s="128"/>
      <c r="D948" s="76"/>
      <c r="E948" s="68"/>
      <c r="F948" s="68"/>
    </row>
    <row r="949">
      <c r="B949" s="80"/>
      <c r="C949" s="124"/>
      <c r="D949" s="76"/>
      <c r="E949" s="68"/>
      <c r="F949" s="68"/>
    </row>
    <row r="950">
      <c r="B950" s="79"/>
      <c r="C950" s="128"/>
      <c r="D950" s="76"/>
      <c r="E950" s="68"/>
      <c r="F950" s="68"/>
    </row>
    <row r="951">
      <c r="B951" s="80"/>
      <c r="C951" s="124"/>
      <c r="D951" s="76"/>
      <c r="E951" s="68"/>
      <c r="F951" s="68"/>
    </row>
    <row r="952">
      <c r="B952" s="79"/>
      <c r="C952" s="128"/>
      <c r="D952" s="76"/>
      <c r="E952" s="68"/>
      <c r="F952" s="68"/>
    </row>
    <row r="953">
      <c r="B953" s="80"/>
      <c r="C953" s="124"/>
      <c r="D953" s="76"/>
      <c r="E953" s="68"/>
      <c r="F953" s="68"/>
    </row>
    <row r="954">
      <c r="B954" s="79"/>
      <c r="C954" s="128"/>
      <c r="D954" s="76"/>
      <c r="E954" s="68"/>
      <c r="F954" s="68"/>
    </row>
    <row r="955">
      <c r="B955" s="80"/>
      <c r="C955" s="124"/>
      <c r="D955" s="76"/>
      <c r="E955" s="68"/>
      <c r="F955" s="68"/>
    </row>
    <row r="956">
      <c r="B956" s="79"/>
      <c r="C956" s="128"/>
      <c r="D956" s="76"/>
      <c r="E956" s="68"/>
      <c r="F956" s="68"/>
    </row>
    <row r="957">
      <c r="B957" s="80"/>
      <c r="C957" s="124"/>
      <c r="D957" s="76"/>
      <c r="E957" s="68"/>
      <c r="F957" s="68"/>
    </row>
    <row r="958">
      <c r="B958" s="79"/>
      <c r="C958" s="128"/>
      <c r="D958" s="76"/>
      <c r="E958" s="68"/>
      <c r="F958" s="68"/>
    </row>
    <row r="959">
      <c r="B959" s="80"/>
      <c r="C959" s="124"/>
      <c r="D959" s="76"/>
      <c r="E959" s="68"/>
      <c r="F959" s="68"/>
    </row>
    <row r="960">
      <c r="B960" s="79"/>
      <c r="C960" s="128"/>
      <c r="D960" s="76"/>
      <c r="E960" s="68"/>
      <c r="F960" s="68"/>
    </row>
    <row r="961">
      <c r="B961" s="80"/>
      <c r="C961" s="124"/>
      <c r="D961" s="76"/>
      <c r="E961" s="68"/>
      <c r="F961" s="68"/>
    </row>
    <row r="962">
      <c r="B962" s="79"/>
      <c r="C962" s="128"/>
      <c r="D962" s="76"/>
      <c r="E962" s="68"/>
      <c r="F962" s="68"/>
    </row>
    <row r="963">
      <c r="B963" s="80"/>
      <c r="C963" s="124"/>
      <c r="D963" s="76"/>
      <c r="E963" s="68"/>
      <c r="F963" s="68"/>
    </row>
    <row r="964">
      <c r="B964" s="79"/>
      <c r="C964" s="128"/>
      <c r="D964" s="76"/>
      <c r="E964" s="68"/>
      <c r="F964" s="68"/>
    </row>
    <row r="965">
      <c r="B965" s="80"/>
      <c r="C965" s="124"/>
      <c r="D965" s="76"/>
      <c r="E965" s="68"/>
      <c r="F965" s="68"/>
    </row>
    <row r="966">
      <c r="B966" s="79"/>
      <c r="C966" s="128"/>
      <c r="D966" s="76"/>
      <c r="E966" s="68"/>
      <c r="F966" s="68"/>
    </row>
    <row r="967">
      <c r="B967" s="80"/>
      <c r="C967" s="124"/>
      <c r="D967" s="76"/>
      <c r="E967" s="68"/>
      <c r="F967" s="68"/>
    </row>
    <row r="968">
      <c r="B968" s="79"/>
      <c r="C968" s="128"/>
      <c r="D968" s="76"/>
      <c r="E968" s="68"/>
      <c r="F968" s="68"/>
    </row>
    <row r="969">
      <c r="B969" s="80"/>
      <c r="C969" s="124"/>
      <c r="D969" s="76"/>
      <c r="E969" s="68"/>
      <c r="F969" s="68"/>
    </row>
    <row r="970">
      <c r="B970" s="79"/>
      <c r="C970" s="128"/>
      <c r="D970" s="76"/>
      <c r="E970" s="68"/>
      <c r="F970" s="68"/>
    </row>
    <row r="971">
      <c r="B971" s="80"/>
      <c r="C971" s="124"/>
      <c r="D971" s="76"/>
      <c r="E971" s="68"/>
      <c r="F971" s="68"/>
    </row>
    <row r="972">
      <c r="B972" s="79"/>
      <c r="C972" s="128"/>
      <c r="D972" s="76"/>
      <c r="E972" s="68"/>
      <c r="F972" s="68"/>
    </row>
    <row r="973">
      <c r="B973" s="80"/>
      <c r="C973" s="124"/>
      <c r="D973" s="76"/>
      <c r="E973" s="68"/>
      <c r="F973" s="68"/>
    </row>
    <row r="974">
      <c r="B974" s="79"/>
      <c r="C974" s="128"/>
      <c r="D974" s="76"/>
      <c r="E974" s="68"/>
      <c r="F974" s="68"/>
    </row>
    <row r="975">
      <c r="B975" s="80"/>
      <c r="C975" s="124"/>
      <c r="D975" s="76"/>
      <c r="E975" s="68"/>
      <c r="F975" s="68"/>
    </row>
    <row r="976">
      <c r="B976" s="79"/>
      <c r="C976" s="128"/>
      <c r="D976" s="76"/>
      <c r="E976" s="68"/>
      <c r="F976" s="68"/>
    </row>
    <row r="977">
      <c r="B977" s="80"/>
      <c r="C977" s="124"/>
      <c r="D977" s="76"/>
      <c r="E977" s="68"/>
      <c r="F977" s="68"/>
    </row>
    <row r="978">
      <c r="B978" s="79"/>
      <c r="C978" s="128"/>
      <c r="D978" s="76"/>
      <c r="E978" s="68"/>
      <c r="F978" s="68"/>
    </row>
    <row r="979">
      <c r="B979" s="80"/>
      <c r="C979" s="124"/>
      <c r="D979" s="76"/>
      <c r="E979" s="68"/>
      <c r="F979" s="68"/>
    </row>
    <row r="980">
      <c r="B980" s="79"/>
      <c r="C980" s="128"/>
      <c r="D980" s="76"/>
      <c r="E980" s="68"/>
      <c r="F980" s="68"/>
    </row>
    <row r="981">
      <c r="B981" s="80"/>
      <c r="C981" s="124"/>
      <c r="D981" s="76"/>
      <c r="E981" s="68"/>
      <c r="F981" s="68"/>
    </row>
    <row r="982">
      <c r="B982" s="79"/>
      <c r="C982" s="128"/>
      <c r="D982" s="76"/>
      <c r="E982" s="68"/>
      <c r="F982" s="68"/>
    </row>
    <row r="983">
      <c r="B983" s="80"/>
      <c r="C983" s="124"/>
      <c r="D983" s="76"/>
      <c r="E983" s="68"/>
      <c r="F983" s="68"/>
    </row>
    <row r="984">
      <c r="B984" s="79"/>
      <c r="C984" s="128"/>
      <c r="D984" s="76"/>
      <c r="E984" s="68"/>
      <c r="F984" s="68"/>
    </row>
    <row r="985">
      <c r="B985" s="80"/>
      <c r="C985" s="124"/>
      <c r="D985" s="76"/>
      <c r="E985" s="68"/>
      <c r="F985" s="68"/>
    </row>
    <row r="986">
      <c r="B986" s="79"/>
      <c r="C986" s="128"/>
      <c r="D986" s="76"/>
      <c r="E986" s="68"/>
      <c r="F986" s="68"/>
    </row>
    <row r="987">
      <c r="B987" s="80"/>
      <c r="C987" s="124"/>
      <c r="D987" s="76"/>
      <c r="E987" s="68"/>
      <c r="F987" s="68"/>
    </row>
    <row r="988">
      <c r="B988" s="79"/>
      <c r="C988" s="128"/>
      <c r="D988" s="76"/>
      <c r="E988" s="68"/>
      <c r="F988" s="68"/>
    </row>
    <row r="989">
      <c r="B989" s="80"/>
      <c r="C989" s="124"/>
      <c r="D989" s="76"/>
      <c r="E989" s="68"/>
      <c r="F989" s="68"/>
    </row>
    <row r="990">
      <c r="B990" s="79"/>
      <c r="C990" s="128"/>
      <c r="D990" s="76"/>
      <c r="E990" s="68"/>
      <c r="F990" s="68"/>
    </row>
    <row r="991">
      <c r="B991" s="80"/>
      <c r="C991" s="124"/>
      <c r="D991" s="76"/>
      <c r="E991" s="68"/>
      <c r="F991" s="68"/>
    </row>
    <row r="992">
      <c r="B992" s="79"/>
      <c r="C992" s="128"/>
      <c r="D992" s="76"/>
      <c r="E992" s="68"/>
      <c r="F992" s="68"/>
    </row>
    <row r="993">
      <c r="B993" s="80"/>
      <c r="C993" s="124"/>
      <c r="D993" s="76"/>
      <c r="E993" s="68"/>
      <c r="F993" s="68"/>
    </row>
    <row r="994">
      <c r="B994" s="79"/>
      <c r="C994" s="128"/>
      <c r="D994" s="76"/>
      <c r="E994" s="68"/>
      <c r="F994" s="68"/>
    </row>
    <row r="995">
      <c r="B995" s="80"/>
      <c r="C995" s="124"/>
      <c r="D995" s="76"/>
      <c r="E995" s="68"/>
      <c r="F995" s="68"/>
    </row>
    <row r="996">
      <c r="B996" s="79"/>
      <c r="C996" s="128"/>
      <c r="D996" s="76"/>
      <c r="E996" s="68"/>
      <c r="F996" s="68"/>
    </row>
    <row r="997">
      <c r="B997" s="80"/>
      <c r="C997" s="124"/>
      <c r="D997" s="76"/>
      <c r="E997" s="68"/>
      <c r="F997" s="68"/>
    </row>
    <row r="998">
      <c r="B998" s="79"/>
      <c r="C998" s="128"/>
      <c r="D998" s="76"/>
      <c r="E998" s="68"/>
      <c r="F998" s="68"/>
    </row>
    <row r="999">
      <c r="B999" s="80"/>
      <c r="C999" s="124"/>
      <c r="D999" s="76"/>
      <c r="E999" s="68"/>
      <c r="F999" s="68"/>
    </row>
    <row r="1000">
      <c r="B1000" s="79"/>
      <c r="C1000" s="128"/>
      <c r="D1000" s="76"/>
      <c r="E1000" s="68"/>
      <c r="F1000" s="68"/>
    </row>
    <row r="1001">
      <c r="B1001" s="80"/>
      <c r="C1001" s="124"/>
      <c r="D1001" s="76"/>
      <c r="E1001" s="68"/>
      <c r="F1001" s="68"/>
    </row>
  </sheetData>
  <mergeCells count="1">
    <mergeCell ref="B1:C1"/>
  </mergeCells>
  <conditionalFormatting sqref="C1:C21 C23:C1001">
    <cfRule type="notContainsBlanks" dxfId="8" priority="1">
      <formula>LEN(TRIM(C1))&gt;0</formula>
    </cfRule>
  </conditionalFormatting>
  <hyperlinks>
    <hyperlink r:id="rId1" location="gid=1234664978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location="redirect" ref="C12"/>
    <hyperlink r:id="rId12" ref="C13"/>
    <hyperlink r:id="rId13" location="gradcam-%EC%B6%94%EA%B0%80%EC%BD%94%EB%93%9C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location="curriculum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location="maps_place_search_pagination-html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location="-optuna" ref="C52"/>
    <hyperlink r:id="rId51" ref="C53"/>
  </hyperlinks>
  <drawing r:id="rId52"/>
  <tableParts count="2">
    <tablePart r:id="rId55"/>
    <tablePart r:id="rId5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13"/>
    <col customWidth="1" min="3" max="3" width="44.13"/>
    <col customWidth="1" hidden="1" min="4" max="4" width="11.5"/>
    <col customWidth="1" hidden="1" min="5" max="5" width="8.63"/>
    <col customWidth="1" hidden="1" min="6" max="6" width="7.13"/>
    <col customWidth="1" hidden="1" min="7" max="7" width="7.5"/>
    <col customWidth="1" hidden="1" min="8" max="8" width="9.13"/>
    <col customWidth="1" min="9" max="53" width="4.25"/>
  </cols>
  <sheetData>
    <row r="1">
      <c r="A1" s="129"/>
      <c r="B1" s="130"/>
      <c r="C1" s="130"/>
      <c r="D1" s="130"/>
      <c r="E1" s="130"/>
      <c r="F1" s="129"/>
      <c r="G1" s="129"/>
      <c r="H1" s="130"/>
      <c r="I1" s="130"/>
      <c r="J1" s="130"/>
      <c r="K1" s="130"/>
      <c r="L1" s="129"/>
      <c r="M1" s="130"/>
      <c r="N1" s="130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</row>
    <row r="2">
      <c r="A2" s="129"/>
      <c r="B2" s="131" t="s">
        <v>257</v>
      </c>
      <c r="C2" s="132"/>
      <c r="D2" s="132"/>
      <c r="E2" s="132"/>
      <c r="F2" s="132"/>
      <c r="G2" s="132"/>
      <c r="H2" s="133"/>
      <c r="I2" s="134" t="s">
        <v>258</v>
      </c>
      <c r="J2" s="132"/>
      <c r="K2" s="132"/>
      <c r="L2" s="132"/>
      <c r="M2" s="132"/>
      <c r="N2" s="132"/>
      <c r="O2" s="135" t="s">
        <v>259</v>
      </c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0"/>
      <c r="AG2" s="130"/>
      <c r="AH2" s="130"/>
      <c r="AI2" s="130"/>
      <c r="AJ2" s="130"/>
      <c r="AK2" s="130"/>
      <c r="AL2" s="130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</row>
    <row r="3">
      <c r="A3" s="129"/>
      <c r="B3" s="129"/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</row>
    <row r="4">
      <c r="A4" s="129"/>
      <c r="B4" s="136" t="s">
        <v>260</v>
      </c>
      <c r="C4" s="137"/>
      <c r="D4" s="60" t="s">
        <v>261</v>
      </c>
      <c r="E4" s="138"/>
      <c r="F4" s="138"/>
      <c r="G4" s="138"/>
      <c r="H4" s="130"/>
      <c r="I4" s="139" t="s">
        <v>262</v>
      </c>
      <c r="J4" s="137"/>
      <c r="K4" s="137"/>
      <c r="L4" s="137"/>
      <c r="M4" s="137"/>
      <c r="N4" s="137"/>
      <c r="O4" s="137"/>
      <c r="P4" s="140" t="s">
        <v>263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41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</row>
    <row r="5">
      <c r="A5" s="129"/>
      <c r="B5" s="136" t="s">
        <v>264</v>
      </c>
      <c r="C5" s="137"/>
      <c r="D5" s="142"/>
      <c r="E5" s="137"/>
      <c r="F5" s="137"/>
      <c r="G5" s="137"/>
      <c r="H5" s="129"/>
      <c r="I5" s="139" t="s">
        <v>265</v>
      </c>
      <c r="J5" s="137"/>
      <c r="K5" s="137"/>
      <c r="L5" s="137"/>
      <c r="M5" s="137"/>
      <c r="N5" s="137"/>
      <c r="O5" s="137"/>
      <c r="P5" s="143">
        <v>45351.0</v>
      </c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44"/>
      <c r="AC5" s="141"/>
      <c r="AD5" s="129"/>
      <c r="AE5" s="129"/>
      <c r="AF5" s="129"/>
      <c r="AG5" s="129"/>
      <c r="AH5" s="129"/>
      <c r="AI5" s="129"/>
      <c r="AJ5" s="129"/>
      <c r="AK5" s="129"/>
      <c r="AL5" s="141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</row>
    <row r="6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</row>
    <row r="7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</row>
    <row r="8">
      <c r="A8" s="129"/>
      <c r="B8" s="145" t="s">
        <v>266</v>
      </c>
      <c r="C8" s="145" t="s">
        <v>267</v>
      </c>
      <c r="D8" s="145" t="s">
        <v>268</v>
      </c>
      <c r="E8" s="145" t="s">
        <v>269</v>
      </c>
      <c r="F8" s="145" t="s">
        <v>270</v>
      </c>
      <c r="G8" s="145" t="s">
        <v>271</v>
      </c>
      <c r="H8" s="146" t="s">
        <v>272</v>
      </c>
      <c r="I8" s="147" t="s">
        <v>273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9"/>
      <c r="X8" s="150" t="s">
        <v>274</v>
      </c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51" t="s">
        <v>275</v>
      </c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9"/>
      <c r="BB8" s="129"/>
    </row>
    <row r="9">
      <c r="A9" s="129"/>
      <c r="H9" s="152"/>
      <c r="I9" s="153" t="s">
        <v>276</v>
      </c>
      <c r="J9" s="148"/>
      <c r="K9" s="148"/>
      <c r="L9" s="148"/>
      <c r="M9" s="149"/>
      <c r="N9" s="153" t="s">
        <v>277</v>
      </c>
      <c r="O9" s="148"/>
      <c r="P9" s="148"/>
      <c r="Q9" s="148"/>
      <c r="R9" s="149"/>
      <c r="S9" s="153" t="s">
        <v>278</v>
      </c>
      <c r="T9" s="148"/>
      <c r="U9" s="148"/>
      <c r="V9" s="148"/>
      <c r="W9" s="149"/>
      <c r="X9" s="154" t="s">
        <v>279</v>
      </c>
      <c r="Y9" s="148"/>
      <c r="Z9" s="148"/>
      <c r="AA9" s="148"/>
      <c r="AB9" s="149"/>
      <c r="AC9" s="154" t="s">
        <v>280</v>
      </c>
      <c r="AD9" s="148"/>
      <c r="AE9" s="148"/>
      <c r="AF9" s="148"/>
      <c r="AG9" s="149"/>
      <c r="AH9" s="154" t="s">
        <v>281</v>
      </c>
      <c r="AI9" s="148"/>
      <c r="AJ9" s="148"/>
      <c r="AK9" s="148"/>
      <c r="AL9" s="149"/>
      <c r="AM9" s="155" t="s">
        <v>282</v>
      </c>
      <c r="AN9" s="148"/>
      <c r="AO9" s="148"/>
      <c r="AP9" s="148"/>
      <c r="AQ9" s="149"/>
      <c r="AR9" s="155" t="s">
        <v>283</v>
      </c>
      <c r="AS9" s="148"/>
      <c r="AT9" s="148"/>
      <c r="AU9" s="148"/>
      <c r="AV9" s="149"/>
      <c r="AW9" s="156" t="s">
        <v>284</v>
      </c>
      <c r="AX9" s="148"/>
      <c r="AY9" s="148"/>
      <c r="AZ9" s="148"/>
      <c r="BA9" s="149"/>
      <c r="BB9" s="129"/>
    </row>
    <row r="10">
      <c r="A10" s="129"/>
      <c r="H10" s="152"/>
      <c r="I10" s="157" t="s">
        <v>285</v>
      </c>
      <c r="J10" s="157" t="s">
        <v>286</v>
      </c>
      <c r="K10" s="157" t="s">
        <v>287</v>
      </c>
      <c r="L10" s="157" t="s">
        <v>288</v>
      </c>
      <c r="M10" s="157" t="s">
        <v>289</v>
      </c>
      <c r="N10" s="157" t="s">
        <v>285</v>
      </c>
      <c r="O10" s="157" t="s">
        <v>286</v>
      </c>
      <c r="P10" s="157" t="s">
        <v>287</v>
      </c>
      <c r="Q10" s="157" t="s">
        <v>288</v>
      </c>
      <c r="R10" s="157" t="s">
        <v>289</v>
      </c>
      <c r="S10" s="157" t="s">
        <v>285</v>
      </c>
      <c r="T10" s="157" t="s">
        <v>286</v>
      </c>
      <c r="U10" s="157" t="s">
        <v>287</v>
      </c>
      <c r="V10" s="157" t="s">
        <v>288</v>
      </c>
      <c r="W10" s="157" t="s">
        <v>289</v>
      </c>
      <c r="X10" s="158" t="s">
        <v>285</v>
      </c>
      <c r="Y10" s="158" t="s">
        <v>286</v>
      </c>
      <c r="Z10" s="158" t="s">
        <v>287</v>
      </c>
      <c r="AA10" s="158" t="s">
        <v>288</v>
      </c>
      <c r="AB10" s="158" t="s">
        <v>289</v>
      </c>
      <c r="AC10" s="158" t="s">
        <v>285</v>
      </c>
      <c r="AD10" s="158" t="s">
        <v>286</v>
      </c>
      <c r="AE10" s="158" t="s">
        <v>287</v>
      </c>
      <c r="AF10" s="158" t="s">
        <v>288</v>
      </c>
      <c r="AG10" s="158" t="s">
        <v>289</v>
      </c>
      <c r="AH10" s="158" t="s">
        <v>285</v>
      </c>
      <c r="AI10" s="158" t="s">
        <v>286</v>
      </c>
      <c r="AJ10" s="158" t="s">
        <v>287</v>
      </c>
      <c r="AK10" s="158" t="s">
        <v>288</v>
      </c>
      <c r="AL10" s="158" t="s">
        <v>289</v>
      </c>
      <c r="AM10" s="159" t="s">
        <v>285</v>
      </c>
      <c r="AN10" s="159" t="s">
        <v>286</v>
      </c>
      <c r="AO10" s="159" t="s">
        <v>287</v>
      </c>
      <c r="AP10" s="159" t="s">
        <v>288</v>
      </c>
      <c r="AQ10" s="159" t="s">
        <v>289</v>
      </c>
      <c r="AR10" s="159" t="s">
        <v>285</v>
      </c>
      <c r="AS10" s="159" t="s">
        <v>286</v>
      </c>
      <c r="AT10" s="159" t="s">
        <v>287</v>
      </c>
      <c r="AU10" s="159" t="s">
        <v>288</v>
      </c>
      <c r="AV10" s="159" t="s">
        <v>289</v>
      </c>
      <c r="AW10" s="159" t="s">
        <v>285</v>
      </c>
      <c r="AX10" s="159" t="s">
        <v>286</v>
      </c>
      <c r="AY10" s="159" t="s">
        <v>287</v>
      </c>
      <c r="AZ10" s="159" t="s">
        <v>288</v>
      </c>
      <c r="BA10" s="159" t="s">
        <v>289</v>
      </c>
      <c r="BB10" s="129"/>
    </row>
    <row r="11">
      <c r="A11" s="129"/>
      <c r="B11" s="160">
        <v>1.0</v>
      </c>
      <c r="C11" s="161" t="s">
        <v>290</v>
      </c>
      <c r="D11" s="162"/>
      <c r="E11" s="162"/>
      <c r="F11" s="162"/>
      <c r="G11" s="162"/>
      <c r="H11" s="162"/>
      <c r="I11" s="162"/>
      <c r="J11" s="163"/>
      <c r="K11" s="164"/>
      <c r="L11" s="164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29"/>
    </row>
    <row r="12">
      <c r="A12" s="129"/>
      <c r="B12" s="165">
        <v>1.1</v>
      </c>
      <c r="C12" s="166" t="s">
        <v>291</v>
      </c>
      <c r="D12" s="165"/>
      <c r="E12" s="167">
        <v>45351.0</v>
      </c>
      <c r="F12" s="167">
        <v>45351.0</v>
      </c>
      <c r="G12" s="168">
        <f t="shared" ref="G12:G15" si="1">DAYS360(E12,F12)</f>
        <v>-1</v>
      </c>
      <c r="H12" s="169">
        <v>1.0</v>
      </c>
      <c r="I12" s="170"/>
      <c r="J12" s="171"/>
      <c r="K12" s="172"/>
      <c r="L12" s="173"/>
      <c r="M12" s="174"/>
      <c r="N12" s="175"/>
      <c r="O12" s="175"/>
      <c r="P12" s="175"/>
      <c r="Q12" s="175"/>
      <c r="R12" s="175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6"/>
      <c r="AD12" s="176"/>
      <c r="AE12" s="176"/>
      <c r="AF12" s="176"/>
      <c r="AG12" s="176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7"/>
      <c r="AS12" s="177"/>
      <c r="AT12" s="177"/>
      <c r="AU12" s="177"/>
      <c r="AV12" s="177"/>
      <c r="AW12" s="172"/>
      <c r="AX12" s="172"/>
      <c r="AY12" s="172"/>
      <c r="AZ12" s="172"/>
      <c r="BA12" s="172"/>
      <c r="BB12" s="129"/>
    </row>
    <row r="13">
      <c r="A13" s="129"/>
      <c r="B13" s="166">
        <v>1.2</v>
      </c>
      <c r="C13" s="166" t="s">
        <v>292</v>
      </c>
      <c r="D13" s="165"/>
      <c r="E13" s="178">
        <v>43174.0</v>
      </c>
      <c r="F13" s="178">
        <v>43175.0</v>
      </c>
      <c r="G13" s="168">
        <f t="shared" si="1"/>
        <v>1</v>
      </c>
      <c r="H13" s="169">
        <v>1.0</v>
      </c>
      <c r="I13" s="170"/>
      <c r="J13" s="171"/>
      <c r="K13" s="172"/>
      <c r="L13" s="173"/>
      <c r="M13" s="174"/>
      <c r="N13" s="175"/>
      <c r="O13" s="175"/>
      <c r="P13" s="175"/>
      <c r="Q13" s="175"/>
      <c r="R13" s="175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6"/>
      <c r="AD13" s="176"/>
      <c r="AE13" s="176"/>
      <c r="AF13" s="176"/>
      <c r="AG13" s="176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7"/>
      <c r="AS13" s="177"/>
      <c r="AT13" s="177"/>
      <c r="AU13" s="177"/>
      <c r="AV13" s="177"/>
      <c r="AW13" s="172"/>
      <c r="AX13" s="172"/>
      <c r="AY13" s="172"/>
      <c r="AZ13" s="172"/>
      <c r="BA13" s="172"/>
      <c r="BB13" s="129"/>
    </row>
    <row r="14">
      <c r="A14" s="129"/>
      <c r="B14" s="166">
        <v>1.3</v>
      </c>
      <c r="C14" s="166" t="s">
        <v>293</v>
      </c>
      <c r="D14" s="165"/>
      <c r="E14" s="178">
        <v>43174.0</v>
      </c>
      <c r="F14" s="178">
        <v>43180.0</v>
      </c>
      <c r="G14" s="168">
        <f t="shared" si="1"/>
        <v>6</v>
      </c>
      <c r="H14" s="179">
        <v>0.9</v>
      </c>
      <c r="I14" s="170"/>
      <c r="J14" s="171"/>
      <c r="K14" s="172"/>
      <c r="L14" s="172"/>
      <c r="M14" s="174"/>
      <c r="N14" s="173"/>
      <c r="O14" s="175"/>
      <c r="P14" s="175"/>
      <c r="Q14" s="175"/>
      <c r="R14" s="175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6"/>
      <c r="AD14" s="176"/>
      <c r="AE14" s="176"/>
      <c r="AF14" s="176"/>
      <c r="AG14" s="176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7"/>
      <c r="AS14" s="177"/>
      <c r="AT14" s="177"/>
      <c r="AU14" s="177"/>
      <c r="AV14" s="177"/>
      <c r="AW14" s="172"/>
      <c r="AX14" s="172"/>
      <c r="AY14" s="172"/>
      <c r="AZ14" s="172"/>
      <c r="BA14" s="172"/>
      <c r="BB14" s="129"/>
    </row>
    <row r="15">
      <c r="A15" s="129"/>
      <c r="B15" s="165">
        <v>1.4</v>
      </c>
      <c r="C15" s="166" t="s">
        <v>294</v>
      </c>
      <c r="D15" s="165"/>
      <c r="E15" s="178">
        <v>43177.0</v>
      </c>
      <c r="F15" s="178">
        <v>43181.0</v>
      </c>
      <c r="G15" s="168">
        <f t="shared" si="1"/>
        <v>4</v>
      </c>
      <c r="H15" s="180">
        <v>0.7</v>
      </c>
      <c r="I15" s="170"/>
      <c r="J15" s="171"/>
      <c r="K15" s="172"/>
      <c r="L15" s="172"/>
      <c r="M15" s="174"/>
      <c r="N15" s="175"/>
      <c r="O15" s="175"/>
      <c r="P15" s="173"/>
      <c r="Q15" s="173"/>
      <c r="R15" s="173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6"/>
      <c r="AD15" s="176"/>
      <c r="AE15" s="176"/>
      <c r="AF15" s="176"/>
      <c r="AG15" s="176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7"/>
      <c r="AS15" s="177"/>
      <c r="AT15" s="177"/>
      <c r="AU15" s="177"/>
      <c r="AV15" s="177"/>
      <c r="AW15" s="172"/>
      <c r="AX15" s="172"/>
      <c r="AY15" s="172"/>
      <c r="AZ15" s="172"/>
      <c r="BA15" s="172"/>
      <c r="BB15" s="129"/>
    </row>
    <row r="16">
      <c r="A16" s="129"/>
      <c r="B16" s="160">
        <v>2.0</v>
      </c>
      <c r="C16" s="161" t="s">
        <v>295</v>
      </c>
      <c r="D16" s="162"/>
      <c r="E16" s="162"/>
      <c r="F16" s="162"/>
      <c r="G16" s="162"/>
      <c r="H16" s="162"/>
      <c r="I16" s="162"/>
      <c r="J16" s="163"/>
      <c r="K16" s="164"/>
      <c r="L16" s="164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29"/>
    </row>
    <row r="17">
      <c r="A17" s="129"/>
      <c r="B17" s="165">
        <v>2.1</v>
      </c>
      <c r="C17" s="166" t="s">
        <v>296</v>
      </c>
      <c r="D17" s="165"/>
      <c r="E17" s="178">
        <v>43183.0</v>
      </c>
      <c r="F17" s="178">
        <v>43187.0</v>
      </c>
      <c r="G17" s="168">
        <v>4.0</v>
      </c>
      <c r="H17" s="181">
        <v>0.22</v>
      </c>
      <c r="I17" s="170"/>
      <c r="J17" s="171"/>
      <c r="K17" s="172"/>
      <c r="L17" s="172"/>
      <c r="M17" s="174"/>
      <c r="N17" s="173"/>
      <c r="O17" s="173"/>
      <c r="P17" s="173"/>
      <c r="Q17" s="173"/>
      <c r="R17" s="173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6"/>
      <c r="AD17" s="176"/>
      <c r="AE17" s="176"/>
      <c r="AF17" s="176"/>
      <c r="AG17" s="176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7"/>
      <c r="AS17" s="177"/>
      <c r="AT17" s="177"/>
      <c r="AU17" s="177"/>
      <c r="AV17" s="177"/>
      <c r="AW17" s="172"/>
      <c r="AX17" s="172"/>
      <c r="AY17" s="172"/>
      <c r="AZ17" s="172"/>
      <c r="BA17" s="172"/>
      <c r="BB17" s="129"/>
    </row>
    <row r="18">
      <c r="A18" s="129"/>
      <c r="B18" s="165">
        <v>2.2</v>
      </c>
      <c r="C18" s="166" t="s">
        <v>297</v>
      </c>
      <c r="D18" s="165"/>
      <c r="E18" s="178">
        <v>43188.0</v>
      </c>
      <c r="F18" s="178">
        <v>43192.0</v>
      </c>
      <c r="G18" s="168">
        <v>3.0</v>
      </c>
      <c r="H18" s="182">
        <v>0.16</v>
      </c>
      <c r="I18" s="170"/>
      <c r="J18" s="171"/>
      <c r="K18" s="172"/>
      <c r="L18" s="172"/>
      <c r="M18" s="174"/>
      <c r="N18" s="173"/>
      <c r="O18" s="173"/>
      <c r="P18" s="173"/>
      <c r="Q18" s="173"/>
      <c r="R18" s="173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6"/>
      <c r="AD18" s="176"/>
      <c r="AE18" s="176"/>
      <c r="AF18" s="176"/>
      <c r="AG18" s="176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7"/>
      <c r="AS18" s="177"/>
      <c r="AT18" s="177"/>
      <c r="AU18" s="177"/>
      <c r="AV18" s="177"/>
      <c r="AW18" s="172"/>
      <c r="AX18" s="172"/>
      <c r="AY18" s="172"/>
      <c r="AZ18" s="172"/>
      <c r="BA18" s="172"/>
      <c r="BB18" s="129"/>
    </row>
    <row r="19">
      <c r="A19" s="129"/>
      <c r="B19" s="165">
        <v>2.3</v>
      </c>
      <c r="C19" s="166" t="s">
        <v>298</v>
      </c>
      <c r="D19" s="165"/>
      <c r="E19" s="183"/>
      <c r="F19" s="183"/>
      <c r="G19" s="168">
        <v>0.0</v>
      </c>
      <c r="H19" s="184">
        <v>0.0</v>
      </c>
      <c r="I19" s="170"/>
      <c r="J19" s="171"/>
      <c r="K19" s="172"/>
      <c r="L19" s="172"/>
      <c r="M19" s="174"/>
      <c r="N19" s="173"/>
      <c r="O19" s="173"/>
      <c r="P19" s="173"/>
      <c r="Q19" s="173"/>
      <c r="R19" s="173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6"/>
      <c r="AD19" s="176"/>
      <c r="AE19" s="176"/>
      <c r="AF19" s="176"/>
      <c r="AG19" s="176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7"/>
      <c r="AS19" s="177"/>
      <c r="AT19" s="177"/>
      <c r="AU19" s="177"/>
      <c r="AV19" s="177"/>
      <c r="AW19" s="172"/>
      <c r="AX19" s="172"/>
      <c r="AY19" s="172"/>
      <c r="AZ19" s="172"/>
      <c r="BA19" s="172"/>
      <c r="BB19" s="129"/>
    </row>
    <row r="20">
      <c r="A20" s="129"/>
      <c r="B20" s="165">
        <v>2.4</v>
      </c>
      <c r="C20" s="166" t="s">
        <v>299</v>
      </c>
      <c r="D20" s="165"/>
      <c r="E20" s="183"/>
      <c r="F20" s="183"/>
      <c r="G20" s="168">
        <v>0.0</v>
      </c>
      <c r="H20" s="184">
        <v>0.0</v>
      </c>
      <c r="I20" s="170"/>
      <c r="J20" s="171"/>
      <c r="K20" s="172"/>
      <c r="L20" s="172"/>
      <c r="M20" s="174"/>
      <c r="N20" s="173"/>
      <c r="O20" s="173"/>
      <c r="P20" s="173"/>
      <c r="Q20" s="173"/>
      <c r="R20" s="173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6"/>
      <c r="AD20" s="176"/>
      <c r="AE20" s="176"/>
      <c r="AF20" s="176"/>
      <c r="AG20" s="176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7"/>
      <c r="AS20" s="177"/>
      <c r="AT20" s="177"/>
      <c r="AU20" s="177"/>
      <c r="AV20" s="177"/>
      <c r="AW20" s="172"/>
      <c r="AX20" s="172"/>
      <c r="AY20" s="172"/>
      <c r="AZ20" s="172"/>
      <c r="BA20" s="172"/>
      <c r="BB20" s="129"/>
    </row>
    <row r="21">
      <c r="A21" s="129"/>
      <c r="B21" s="166">
        <v>2.5</v>
      </c>
      <c r="C21" s="185" t="s">
        <v>300</v>
      </c>
      <c r="D21" s="186"/>
      <c r="E21" s="187"/>
      <c r="F21" s="187"/>
      <c r="G21" s="188"/>
      <c r="H21" s="189"/>
      <c r="I21" s="190"/>
      <c r="J21" s="191"/>
      <c r="K21" s="129"/>
      <c r="L21" s="129"/>
      <c r="M21" s="174"/>
      <c r="N21" s="192"/>
      <c r="O21" s="192"/>
      <c r="P21" s="192"/>
      <c r="Q21" s="192"/>
      <c r="R21" s="192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93"/>
      <c r="AD21" s="193"/>
      <c r="AE21" s="193"/>
      <c r="AF21" s="193"/>
      <c r="AG21" s="193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94"/>
      <c r="AS21" s="194"/>
      <c r="AT21" s="194"/>
      <c r="AU21" s="194"/>
      <c r="AV21" s="194"/>
      <c r="AW21" s="129"/>
      <c r="AX21" s="129"/>
      <c r="AY21" s="129"/>
      <c r="AZ21" s="129"/>
      <c r="BA21" s="129"/>
      <c r="BB21" s="129"/>
    </row>
    <row r="22">
      <c r="A22" s="129"/>
      <c r="B22" s="166">
        <v>2.6</v>
      </c>
      <c r="C22" s="185" t="s">
        <v>301</v>
      </c>
      <c r="D22" s="186"/>
      <c r="E22" s="187"/>
      <c r="F22" s="187"/>
      <c r="G22" s="188"/>
      <c r="H22" s="189"/>
      <c r="I22" s="190"/>
      <c r="J22" s="191"/>
      <c r="K22" s="129"/>
      <c r="L22" s="129"/>
      <c r="M22" s="174"/>
      <c r="N22" s="175"/>
      <c r="O22" s="175"/>
      <c r="P22" s="192"/>
      <c r="Q22" s="192"/>
      <c r="R22" s="192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93"/>
      <c r="AD22" s="193"/>
      <c r="AE22" s="193"/>
      <c r="AF22" s="193"/>
      <c r="AG22" s="193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94"/>
      <c r="AS22" s="194"/>
      <c r="AT22" s="194"/>
      <c r="AU22" s="194"/>
      <c r="AV22" s="194"/>
      <c r="AW22" s="129"/>
      <c r="AX22" s="129"/>
      <c r="AY22" s="129"/>
      <c r="AZ22" s="129"/>
      <c r="BA22" s="129"/>
      <c r="BB22" s="129"/>
    </row>
    <row r="23">
      <c r="A23" s="129"/>
      <c r="B23" s="160">
        <v>3.0</v>
      </c>
      <c r="C23" s="161" t="s">
        <v>302</v>
      </c>
      <c r="D23" s="162"/>
      <c r="E23" s="162"/>
      <c r="F23" s="162"/>
      <c r="G23" s="162"/>
      <c r="H23" s="162"/>
      <c r="I23" s="162"/>
      <c r="J23" s="163"/>
      <c r="K23" s="164"/>
      <c r="L23" s="164"/>
      <c r="M23" s="162"/>
      <c r="N23" s="195"/>
      <c r="O23" s="195"/>
      <c r="P23" s="195"/>
      <c r="Q23" s="195"/>
      <c r="R23" s="195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29"/>
    </row>
    <row r="24">
      <c r="A24" s="129"/>
      <c r="B24" s="165">
        <v>3.1</v>
      </c>
      <c r="C24" s="166" t="s">
        <v>303</v>
      </c>
      <c r="D24" s="165"/>
      <c r="E24" s="183"/>
      <c r="F24" s="183"/>
      <c r="G24" s="168">
        <v>0.0</v>
      </c>
      <c r="H24" s="184">
        <v>0.0</v>
      </c>
      <c r="I24" s="170"/>
      <c r="J24" s="171"/>
      <c r="K24" s="172"/>
      <c r="L24" s="172"/>
      <c r="M24" s="174"/>
      <c r="N24" s="175"/>
      <c r="O24" s="175"/>
      <c r="P24" s="175"/>
      <c r="Q24" s="175"/>
      <c r="R24" s="175"/>
      <c r="S24" s="173"/>
      <c r="T24" s="173"/>
      <c r="U24" s="172"/>
      <c r="V24" s="172"/>
      <c r="W24" s="172"/>
      <c r="X24" s="172"/>
      <c r="Y24" s="172"/>
      <c r="Z24" s="172"/>
      <c r="AA24" s="172"/>
      <c r="AB24" s="172"/>
      <c r="AC24" s="176"/>
      <c r="AD24" s="176"/>
      <c r="AE24" s="176"/>
      <c r="AF24" s="176"/>
      <c r="AG24" s="176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7"/>
      <c r="AS24" s="177"/>
      <c r="AT24" s="177"/>
      <c r="AU24" s="177"/>
      <c r="AV24" s="177"/>
      <c r="AW24" s="172"/>
      <c r="AX24" s="172"/>
      <c r="AY24" s="172"/>
      <c r="AZ24" s="172"/>
      <c r="BA24" s="172"/>
      <c r="BB24" s="129"/>
    </row>
    <row r="25">
      <c r="A25" s="129"/>
      <c r="B25" s="165">
        <v>3.2</v>
      </c>
      <c r="C25" s="166" t="s">
        <v>304</v>
      </c>
      <c r="D25" s="165"/>
      <c r="E25" s="183"/>
      <c r="F25" s="183"/>
      <c r="G25" s="168">
        <v>0.0</v>
      </c>
      <c r="H25" s="184">
        <v>0.0</v>
      </c>
      <c r="I25" s="170"/>
      <c r="J25" s="171"/>
      <c r="K25" s="172"/>
      <c r="L25" s="172"/>
      <c r="M25" s="174"/>
      <c r="N25" s="175"/>
      <c r="O25" s="175"/>
      <c r="P25" s="175"/>
      <c r="Q25" s="175"/>
      <c r="R25" s="175"/>
      <c r="S25" s="192"/>
      <c r="T25" s="192"/>
      <c r="U25" s="172"/>
      <c r="V25" s="172"/>
      <c r="W25" s="172"/>
      <c r="X25" s="172"/>
      <c r="Y25" s="172"/>
      <c r="Z25" s="172"/>
      <c r="AA25" s="172"/>
      <c r="AB25" s="172"/>
      <c r="AC25" s="176"/>
      <c r="AD25" s="176"/>
      <c r="AE25" s="176"/>
      <c r="AF25" s="176"/>
      <c r="AG25" s="176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7"/>
      <c r="AS25" s="177"/>
      <c r="AT25" s="177"/>
      <c r="AU25" s="177"/>
      <c r="AV25" s="177"/>
      <c r="AW25" s="172"/>
      <c r="AX25" s="172"/>
      <c r="AY25" s="172"/>
      <c r="AZ25" s="172"/>
      <c r="BA25" s="172"/>
      <c r="BB25" s="129"/>
    </row>
    <row r="26">
      <c r="A26" s="129"/>
      <c r="B26" s="166">
        <v>3.3</v>
      </c>
      <c r="C26" s="166" t="s">
        <v>305</v>
      </c>
      <c r="D26" s="165"/>
      <c r="E26" s="183"/>
      <c r="F26" s="183"/>
      <c r="G26" s="168">
        <v>0.0</v>
      </c>
      <c r="H26" s="184">
        <v>0.0</v>
      </c>
      <c r="I26" s="170"/>
      <c r="J26" s="171"/>
      <c r="K26" s="172"/>
      <c r="L26" s="172"/>
      <c r="M26" s="174"/>
      <c r="N26" s="175"/>
      <c r="O26" s="175"/>
      <c r="P26" s="175"/>
      <c r="Q26" s="175"/>
      <c r="R26" s="175"/>
      <c r="S26" s="172"/>
      <c r="T26" s="172"/>
      <c r="U26" s="192"/>
      <c r="V26" s="192"/>
      <c r="W26" s="192"/>
      <c r="X26" s="192"/>
      <c r="Y26" s="192"/>
      <c r="Z26" s="192"/>
      <c r="AA26" s="192"/>
      <c r="AB26" s="192"/>
      <c r="AC26" s="176"/>
      <c r="AD26" s="176"/>
      <c r="AE26" s="176"/>
      <c r="AF26" s="176"/>
      <c r="AG26" s="176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7"/>
      <c r="AS26" s="177"/>
      <c r="AT26" s="177"/>
      <c r="AU26" s="177"/>
      <c r="AV26" s="177"/>
      <c r="AW26" s="172"/>
      <c r="AX26" s="172"/>
      <c r="AY26" s="172"/>
      <c r="AZ26" s="172"/>
      <c r="BA26" s="172"/>
      <c r="BB26" s="129"/>
    </row>
    <row r="27">
      <c r="A27" s="129"/>
      <c r="B27" s="196" t="s">
        <v>306</v>
      </c>
      <c r="C27" s="166" t="s">
        <v>307</v>
      </c>
      <c r="D27" s="165"/>
      <c r="E27" s="183"/>
      <c r="F27" s="183"/>
      <c r="G27" s="168">
        <v>0.0</v>
      </c>
      <c r="H27" s="184">
        <v>0.0</v>
      </c>
      <c r="I27" s="170"/>
      <c r="J27" s="171"/>
      <c r="K27" s="172"/>
      <c r="L27" s="172"/>
      <c r="M27" s="174"/>
      <c r="N27" s="175"/>
      <c r="O27" s="175"/>
      <c r="P27" s="175"/>
      <c r="Q27" s="175"/>
      <c r="R27" s="175"/>
      <c r="S27" s="172"/>
      <c r="T27" s="172"/>
      <c r="U27" s="192"/>
      <c r="V27" s="192"/>
      <c r="W27" s="192"/>
      <c r="X27" s="192"/>
      <c r="Y27" s="192"/>
      <c r="Z27" s="192"/>
      <c r="AA27" s="192"/>
      <c r="AB27" s="192"/>
      <c r="AC27" s="176"/>
      <c r="AD27" s="176"/>
      <c r="AE27" s="176"/>
      <c r="AF27" s="176"/>
      <c r="AG27" s="176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7"/>
      <c r="AS27" s="177"/>
      <c r="AT27" s="177"/>
      <c r="AU27" s="177"/>
      <c r="AV27" s="177"/>
      <c r="AW27" s="172"/>
      <c r="AX27" s="172"/>
      <c r="AY27" s="172"/>
      <c r="AZ27" s="172"/>
      <c r="BA27" s="172"/>
      <c r="BB27" s="129"/>
    </row>
    <row r="28">
      <c r="A28" s="129"/>
      <c r="B28" s="196" t="s">
        <v>308</v>
      </c>
      <c r="C28" s="166" t="s">
        <v>309</v>
      </c>
      <c r="D28" s="165"/>
      <c r="E28" s="183"/>
      <c r="F28" s="183"/>
      <c r="G28" s="168">
        <v>0.0</v>
      </c>
      <c r="H28" s="184">
        <v>0.0</v>
      </c>
      <c r="I28" s="170"/>
      <c r="J28" s="171"/>
      <c r="K28" s="172"/>
      <c r="L28" s="172"/>
      <c r="M28" s="174"/>
      <c r="N28" s="175"/>
      <c r="O28" s="175"/>
      <c r="P28" s="175"/>
      <c r="Q28" s="175"/>
      <c r="R28" s="175"/>
      <c r="S28" s="172"/>
      <c r="T28" s="172"/>
      <c r="U28" s="192"/>
      <c r="V28" s="192"/>
      <c r="W28" s="192"/>
      <c r="X28" s="192"/>
      <c r="Y28" s="192"/>
      <c r="Z28" s="192"/>
      <c r="AA28" s="192"/>
      <c r="AB28" s="192"/>
      <c r="AC28" s="176"/>
      <c r="AD28" s="176"/>
      <c r="AE28" s="176"/>
      <c r="AF28" s="176"/>
      <c r="AG28" s="176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7"/>
      <c r="AS28" s="177"/>
      <c r="AT28" s="177"/>
      <c r="AU28" s="177"/>
      <c r="AV28" s="177"/>
      <c r="AW28" s="172"/>
      <c r="AX28" s="172"/>
      <c r="AY28" s="172"/>
      <c r="AZ28" s="172"/>
      <c r="BA28" s="172"/>
      <c r="BB28" s="129"/>
    </row>
    <row r="29">
      <c r="A29" s="129"/>
      <c r="B29" s="196" t="s">
        <v>310</v>
      </c>
      <c r="C29" s="166" t="s">
        <v>311</v>
      </c>
      <c r="D29" s="165"/>
      <c r="E29" s="183"/>
      <c r="F29" s="183"/>
      <c r="G29" s="168"/>
      <c r="H29" s="184"/>
      <c r="I29" s="170"/>
      <c r="J29" s="171"/>
      <c r="K29" s="172"/>
      <c r="L29" s="172"/>
      <c r="M29" s="174"/>
      <c r="N29" s="175"/>
      <c r="O29" s="175"/>
      <c r="P29" s="175"/>
      <c r="Q29" s="175"/>
      <c r="R29" s="175"/>
      <c r="S29" s="172"/>
      <c r="T29" s="172"/>
      <c r="U29" s="192"/>
      <c r="V29" s="192"/>
      <c r="W29" s="192"/>
      <c r="X29" s="192"/>
      <c r="Y29" s="192"/>
      <c r="Z29" s="192"/>
      <c r="AA29" s="192"/>
      <c r="AB29" s="192"/>
      <c r="AC29" s="176"/>
      <c r="AD29" s="176"/>
      <c r="AE29" s="176"/>
      <c r="AF29" s="176"/>
      <c r="AG29" s="176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7"/>
      <c r="AS29" s="177"/>
      <c r="AT29" s="177"/>
      <c r="AU29" s="177"/>
      <c r="AV29" s="177"/>
      <c r="AW29" s="172"/>
      <c r="AX29" s="172"/>
      <c r="AY29" s="172"/>
      <c r="AZ29" s="172"/>
      <c r="BA29" s="172"/>
      <c r="BB29" s="129"/>
    </row>
    <row r="30">
      <c r="A30" s="129"/>
      <c r="B30" s="196" t="s">
        <v>312</v>
      </c>
      <c r="C30" s="197" t="s">
        <v>313</v>
      </c>
      <c r="D30" s="165"/>
      <c r="E30" s="183"/>
      <c r="F30" s="183"/>
      <c r="G30" s="168"/>
      <c r="H30" s="184"/>
      <c r="I30" s="170"/>
      <c r="J30" s="171"/>
      <c r="K30" s="172"/>
      <c r="L30" s="172"/>
      <c r="M30" s="174"/>
      <c r="N30" s="175"/>
      <c r="O30" s="175"/>
      <c r="P30" s="175"/>
      <c r="Q30" s="175"/>
      <c r="R30" s="175"/>
      <c r="S30" s="172"/>
      <c r="T30" s="172"/>
      <c r="U30" s="192"/>
      <c r="V30" s="192"/>
      <c r="W30" s="192"/>
      <c r="X30" s="192"/>
      <c r="Y30" s="192"/>
      <c r="Z30" s="192"/>
      <c r="AA30" s="192"/>
      <c r="AB30" s="192"/>
      <c r="AC30" s="176"/>
      <c r="AD30" s="176"/>
      <c r="AE30" s="176"/>
      <c r="AF30" s="176"/>
      <c r="AG30" s="176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7"/>
      <c r="AS30" s="177"/>
      <c r="AT30" s="177"/>
      <c r="AU30" s="177"/>
      <c r="AV30" s="177"/>
      <c r="AW30" s="172"/>
      <c r="AX30" s="172"/>
      <c r="AY30" s="172"/>
      <c r="AZ30" s="172"/>
      <c r="BA30" s="172"/>
      <c r="BB30" s="129"/>
    </row>
    <row r="31">
      <c r="A31" s="129"/>
      <c r="B31" s="196" t="s">
        <v>314</v>
      </c>
      <c r="C31" s="43" t="s">
        <v>315</v>
      </c>
      <c r="D31" s="165"/>
      <c r="E31" s="183"/>
      <c r="F31" s="183"/>
      <c r="G31" s="168">
        <v>0.0</v>
      </c>
      <c r="H31" s="184">
        <v>0.0</v>
      </c>
      <c r="I31" s="170"/>
      <c r="J31" s="171"/>
      <c r="K31" s="172"/>
      <c r="L31" s="172"/>
      <c r="M31" s="174"/>
      <c r="N31" s="175"/>
      <c r="O31" s="175"/>
      <c r="P31" s="175"/>
      <c r="Q31" s="175"/>
      <c r="R31" s="175"/>
      <c r="S31" s="172"/>
      <c r="T31" s="172"/>
      <c r="U31" s="192"/>
      <c r="V31" s="192"/>
      <c r="W31" s="192"/>
      <c r="X31" s="192"/>
      <c r="Y31" s="192"/>
      <c r="Z31" s="192"/>
      <c r="AA31" s="192"/>
      <c r="AB31" s="192"/>
      <c r="AC31" s="176"/>
      <c r="AD31" s="176"/>
      <c r="AE31" s="176"/>
      <c r="AF31" s="176"/>
      <c r="AG31" s="176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7"/>
      <c r="AS31" s="177"/>
      <c r="AT31" s="177"/>
      <c r="AU31" s="177"/>
      <c r="AV31" s="177"/>
      <c r="AW31" s="172"/>
      <c r="AX31" s="172"/>
      <c r="AY31" s="172"/>
      <c r="AZ31" s="172"/>
      <c r="BA31" s="172"/>
      <c r="BB31" s="129"/>
    </row>
    <row r="32">
      <c r="A32" s="129"/>
      <c r="B32" s="160">
        <v>4.0</v>
      </c>
      <c r="C32" s="198" t="s">
        <v>316</v>
      </c>
      <c r="D32" s="162"/>
      <c r="E32" s="162"/>
      <c r="F32" s="162"/>
      <c r="G32" s="162"/>
      <c r="H32" s="162"/>
      <c r="I32" s="162"/>
      <c r="J32" s="163"/>
      <c r="K32" s="164"/>
      <c r="L32" s="164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29"/>
    </row>
    <row r="33">
      <c r="A33" s="129"/>
      <c r="B33" s="165">
        <v>4.1</v>
      </c>
      <c r="C33" s="166" t="s">
        <v>317</v>
      </c>
      <c r="D33" s="165"/>
      <c r="E33" s="183"/>
      <c r="F33" s="183"/>
      <c r="G33" s="168">
        <v>0.0</v>
      </c>
      <c r="H33" s="184">
        <v>0.0</v>
      </c>
      <c r="I33" s="170"/>
      <c r="J33" s="171"/>
      <c r="K33" s="172"/>
      <c r="L33" s="172"/>
      <c r="M33" s="174"/>
      <c r="N33" s="175"/>
      <c r="O33" s="175"/>
      <c r="P33" s="175"/>
      <c r="Q33" s="175"/>
      <c r="R33" s="175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99"/>
      <c r="AD33" s="199"/>
      <c r="AE33" s="176"/>
      <c r="AF33" s="176"/>
      <c r="AG33" s="176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7"/>
      <c r="AS33" s="177"/>
      <c r="AT33" s="177"/>
      <c r="AU33" s="177"/>
      <c r="AV33" s="177"/>
      <c r="AW33" s="172"/>
      <c r="AX33" s="172"/>
      <c r="AY33" s="172"/>
      <c r="AZ33" s="172"/>
      <c r="BA33" s="172"/>
      <c r="BB33" s="129"/>
    </row>
    <row r="34">
      <c r="A34" s="129"/>
      <c r="B34" s="165">
        <v>4.2</v>
      </c>
      <c r="C34" s="166" t="s">
        <v>318</v>
      </c>
      <c r="D34" s="165"/>
      <c r="E34" s="183"/>
      <c r="F34" s="183"/>
      <c r="G34" s="168">
        <v>0.0</v>
      </c>
      <c r="H34" s="184">
        <v>0.0</v>
      </c>
      <c r="I34" s="170"/>
      <c r="J34" s="171"/>
      <c r="K34" s="172"/>
      <c r="L34" s="172"/>
      <c r="M34" s="200"/>
      <c r="N34" s="175"/>
      <c r="O34" s="175"/>
      <c r="P34" s="175"/>
      <c r="Q34" s="175"/>
      <c r="R34" s="175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6"/>
      <c r="AD34" s="199"/>
      <c r="AE34" s="199"/>
      <c r="AF34" s="199"/>
      <c r="AG34" s="199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7"/>
      <c r="AS34" s="177"/>
      <c r="AT34" s="177"/>
      <c r="AU34" s="177"/>
      <c r="AV34" s="177"/>
      <c r="AW34" s="172"/>
      <c r="AX34" s="172"/>
      <c r="AY34" s="172"/>
      <c r="AZ34" s="172"/>
      <c r="BA34" s="172"/>
      <c r="BB34" s="129"/>
    </row>
    <row r="35">
      <c r="A35" s="129"/>
      <c r="B35" s="165">
        <v>4.3</v>
      </c>
      <c r="C35" s="166" t="s">
        <v>319</v>
      </c>
      <c r="D35" s="165"/>
      <c r="E35" s="183"/>
      <c r="F35" s="183"/>
      <c r="G35" s="168">
        <v>0.0</v>
      </c>
      <c r="H35" s="184">
        <v>0.0</v>
      </c>
      <c r="I35" s="170"/>
      <c r="J35" s="171"/>
      <c r="K35" s="172"/>
      <c r="L35" s="172"/>
      <c r="M35" s="201"/>
      <c r="N35" s="175"/>
      <c r="O35" s="175"/>
      <c r="P35" s="175"/>
      <c r="Q35" s="175"/>
      <c r="R35" s="175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6"/>
      <c r="AD35" s="199"/>
      <c r="AE35" s="199"/>
      <c r="AF35" s="199"/>
      <c r="AG35" s="199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7"/>
      <c r="AS35" s="177"/>
      <c r="AT35" s="177"/>
      <c r="AU35" s="177"/>
      <c r="AV35" s="177"/>
      <c r="AW35" s="172"/>
      <c r="AX35" s="172"/>
      <c r="AY35" s="172"/>
      <c r="AZ35" s="172"/>
      <c r="BA35" s="172"/>
      <c r="BB35" s="129"/>
    </row>
    <row r="36">
      <c r="A36" s="129"/>
      <c r="B36" s="165">
        <v>4.4</v>
      </c>
      <c r="C36" s="166" t="s">
        <v>320</v>
      </c>
      <c r="D36" s="165"/>
      <c r="E36" s="183"/>
      <c r="F36" s="183"/>
      <c r="G36" s="168">
        <v>0.0</v>
      </c>
      <c r="H36" s="184">
        <v>0.0</v>
      </c>
      <c r="I36" s="170"/>
      <c r="J36" s="171"/>
      <c r="K36" s="172"/>
      <c r="L36" s="172"/>
      <c r="M36" s="201"/>
      <c r="N36" s="175"/>
      <c r="O36" s="175"/>
      <c r="P36" s="175"/>
      <c r="Q36" s="175"/>
      <c r="R36" s="175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6"/>
      <c r="AD36" s="199"/>
      <c r="AE36" s="199"/>
      <c r="AF36" s="199"/>
      <c r="AG36" s="199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7"/>
      <c r="AS36" s="177"/>
      <c r="AT36" s="177"/>
      <c r="AU36" s="177"/>
      <c r="AV36" s="177"/>
      <c r="AW36" s="172"/>
      <c r="AX36" s="172"/>
      <c r="AY36" s="172"/>
      <c r="AZ36" s="172"/>
      <c r="BA36" s="172"/>
      <c r="BB36" s="129"/>
    </row>
    <row r="37">
      <c r="A37" s="129"/>
      <c r="B37" s="202" t="s">
        <v>321</v>
      </c>
      <c r="C37" s="203" t="s">
        <v>322</v>
      </c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204" t="s">
        <v>322</v>
      </c>
      <c r="AW37" s="129"/>
      <c r="AX37" s="129"/>
      <c r="AY37" s="129"/>
      <c r="AZ37" s="129"/>
      <c r="BA37" s="129"/>
      <c r="BB37" s="129"/>
    </row>
    <row r="38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</row>
    <row r="39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W39" s="129"/>
      <c r="AX39" s="129"/>
      <c r="AY39" s="129"/>
      <c r="AZ39" s="129"/>
      <c r="BA39" s="129"/>
      <c r="BB39" s="129"/>
    </row>
  </sheetData>
  <mergeCells count="30">
    <mergeCell ref="B2:G2"/>
    <mergeCell ref="I2:N2"/>
    <mergeCell ref="O2:AE2"/>
    <mergeCell ref="B4:C4"/>
    <mergeCell ref="P4:AB4"/>
    <mergeCell ref="B5:C5"/>
    <mergeCell ref="D5:G5"/>
    <mergeCell ref="P5:AA5"/>
    <mergeCell ref="I4:O4"/>
    <mergeCell ref="I5:O5"/>
    <mergeCell ref="B8:B10"/>
    <mergeCell ref="C8:C10"/>
    <mergeCell ref="D8:D10"/>
    <mergeCell ref="E8:E10"/>
    <mergeCell ref="F8:F10"/>
    <mergeCell ref="S9:W9"/>
    <mergeCell ref="X9:AB9"/>
    <mergeCell ref="AC9:AG9"/>
    <mergeCell ref="AH9:AL9"/>
    <mergeCell ref="AM9:AQ9"/>
    <mergeCell ref="AR9:AV9"/>
    <mergeCell ref="AH37:AV37"/>
    <mergeCell ref="G8:G10"/>
    <mergeCell ref="H8:H10"/>
    <mergeCell ref="I8:W8"/>
    <mergeCell ref="X8:AL8"/>
    <mergeCell ref="AM8:BA8"/>
    <mergeCell ref="I9:M9"/>
    <mergeCell ref="N9:R9"/>
    <mergeCell ref="AW9:BA9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74.0"/>
    <col customWidth="1" min="4" max="4" width="23.5"/>
  </cols>
  <sheetData>
    <row r="1">
      <c r="A1" s="1"/>
      <c r="B1" s="4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75" customHeight="1">
      <c r="A2" s="1"/>
      <c r="B2" s="205" t="s">
        <v>323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42">
        <v>1.0</v>
      </c>
      <c r="C3" s="206" t="s">
        <v>324</v>
      </c>
      <c r="D3" s="20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42">
        <v>2.0</v>
      </c>
      <c r="C4" s="206" t="s">
        <v>325</v>
      </c>
      <c r="D4" s="20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42">
        <v>3.0</v>
      </c>
      <c r="C5" s="208" t="s">
        <v>326</v>
      </c>
      <c r="D5" s="209" t="s">
        <v>327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42">
        <v>4.0</v>
      </c>
      <c r="C6" s="208" t="s">
        <v>328</v>
      </c>
      <c r="D6" s="2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42">
        <v>5.0</v>
      </c>
      <c r="C7" s="208" t="s">
        <v>329</v>
      </c>
      <c r="D7" s="2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42">
        <v>6.0</v>
      </c>
      <c r="C8" s="208" t="s">
        <v>330</v>
      </c>
      <c r="D8" s="211" t="s">
        <v>331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42">
        <v>7.0</v>
      </c>
      <c r="C9" s="208" t="s">
        <v>332</v>
      </c>
      <c r="D9" s="211" t="s">
        <v>331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42">
        <v>8.0</v>
      </c>
      <c r="C10" s="208"/>
      <c r="D10" s="2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41"/>
      <c r="C11" s="210"/>
      <c r="D11" s="2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4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4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4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4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4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4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4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4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4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4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4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4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4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4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4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4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4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4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4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4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4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4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4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4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4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4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4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4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4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4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4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4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4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4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4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4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4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4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4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4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4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4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4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4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4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4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4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4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4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4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4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4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4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4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4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4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4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4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4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4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4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4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4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4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4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4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4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4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4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4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4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4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4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4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4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4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4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4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4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4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4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4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4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4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4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4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4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4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4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4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4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4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4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4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4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4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4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4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4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4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4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4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4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4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4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4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4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4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4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4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4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4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4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4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4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4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4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4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4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4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4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4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4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4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4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4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4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4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4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4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4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4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4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4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4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4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4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4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4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4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4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4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4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4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4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4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4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4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4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4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4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4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4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4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4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4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4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4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4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4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4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4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4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4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4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4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4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4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4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4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4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4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4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4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4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4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4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4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4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4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4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4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4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4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4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4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4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4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4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4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4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4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4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4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4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4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4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4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4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4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4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4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4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4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4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4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4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4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4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4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4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4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4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4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4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4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4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4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4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4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4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4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4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4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4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4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4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4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4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4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4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4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4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4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4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4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4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4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4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4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4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4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4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4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4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4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4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4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4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4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4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4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4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4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4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4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4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4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4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4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4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4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4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4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4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4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4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4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4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4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4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4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4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4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4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4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4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4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4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4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4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4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4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4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4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4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4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4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4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4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4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4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4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4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4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4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4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4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4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4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4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4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4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4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4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4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4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4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4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4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4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4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4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4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4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4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4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4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4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4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4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4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4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4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4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4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4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4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4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4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4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4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4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4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4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4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4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4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4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4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4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4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4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4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4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4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4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4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4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4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4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4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4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4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4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4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4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4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4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4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4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4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4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4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4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4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4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4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4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4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4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4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4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4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4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4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4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4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4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4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4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4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4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4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4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4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4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4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4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4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4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4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4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4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4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4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4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4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4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4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4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4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4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4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4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4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4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4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4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4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4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4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4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4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4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4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4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4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4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4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4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4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4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4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4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4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4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4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4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4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4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4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4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4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4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4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4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4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4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4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4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4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4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4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4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4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4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4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4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4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4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4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4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4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4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4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4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4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4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4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4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4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4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4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4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4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4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4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4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4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4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4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4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4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4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4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4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4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4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4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4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4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4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4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4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4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4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4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4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4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4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4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4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4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4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4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4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4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4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4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4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4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4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4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4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4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4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4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4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4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4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4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4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4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4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4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4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4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4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4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4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4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4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4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4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4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4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4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4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4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4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4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4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4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4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4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4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4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4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4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4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4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4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4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4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4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4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4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4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4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4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4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4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4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4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4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4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4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4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4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4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4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4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4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4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4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4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4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4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4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4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4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4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4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4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4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4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4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4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4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4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4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4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4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4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4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4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4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4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4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4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4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4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4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4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4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4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4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4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4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4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4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4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4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4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4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4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4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4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4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4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4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4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4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4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4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4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4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4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4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4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4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4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4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4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4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4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4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4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4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4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4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4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4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4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4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4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4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4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4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4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4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4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4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4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4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4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4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4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4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4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4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4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4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4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4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4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4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4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4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4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4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4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4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4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4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4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4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4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4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4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4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4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4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4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4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4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4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4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4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4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4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4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4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4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4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4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4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4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4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4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4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4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4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4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4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4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4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4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4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4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4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4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4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4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4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4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4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4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4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4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4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4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4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4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4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4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4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4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4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4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4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4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4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4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4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4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4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4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4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4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4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4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4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4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4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4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4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4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4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4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4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4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4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4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4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4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4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4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4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4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4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4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4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4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4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4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4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4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4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4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4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4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4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4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4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4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4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4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4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4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4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4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4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4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4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4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4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4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4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4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4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4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4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4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4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4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4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4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4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4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4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4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4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4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4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4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4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4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4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4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4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4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4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4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4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4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4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4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4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4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4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4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4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4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4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4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4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4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4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4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4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4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4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4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4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4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4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4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4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4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4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4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4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4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4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4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4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4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4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4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4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4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4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4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4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4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4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4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4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4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4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4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4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4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4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4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4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4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4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4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4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4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4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4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4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4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4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4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4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4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4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4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4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4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4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4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4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4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4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4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4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4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4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4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4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4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4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4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4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4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4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4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4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4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4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4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4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4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4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4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4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4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4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4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4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4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4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4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4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4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4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4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4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4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4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4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4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4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4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4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4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4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4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4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4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4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4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4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4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4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4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4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4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4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4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conditionalFormatting sqref="C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6.88"/>
    <col customWidth="1" min="3" max="3" width="78.38"/>
    <col customWidth="1" min="4" max="4" width="13.0"/>
    <col customWidth="1" min="5" max="5" width="65.0"/>
  </cols>
  <sheetData>
    <row r="1" ht="24.75" customHeight="1">
      <c r="B1" s="64" t="s">
        <v>333</v>
      </c>
      <c r="D1" s="65" t="s">
        <v>1</v>
      </c>
      <c r="E1" s="66" t="s">
        <v>5</v>
      </c>
    </row>
    <row r="2">
      <c r="B2" s="67">
        <v>1.0</v>
      </c>
      <c r="C2" s="212" t="s">
        <v>334</v>
      </c>
      <c r="D2" s="16" t="s">
        <v>9</v>
      </c>
      <c r="E2" s="78"/>
    </row>
    <row r="3">
      <c r="B3" s="69">
        <v>2.0</v>
      </c>
      <c r="C3" s="213" t="s">
        <v>335</v>
      </c>
      <c r="D3" s="16" t="s">
        <v>9</v>
      </c>
      <c r="E3" s="68"/>
    </row>
    <row r="4">
      <c r="B4" s="70">
        <v>3.0</v>
      </c>
      <c r="C4" s="213" t="s">
        <v>336</v>
      </c>
      <c r="D4" s="16" t="s">
        <v>9</v>
      </c>
      <c r="E4" s="68"/>
    </row>
    <row r="5">
      <c r="B5" s="72">
        <v>4.0</v>
      </c>
      <c r="C5" s="47" t="s">
        <v>337</v>
      </c>
      <c r="D5" s="22" t="s">
        <v>12</v>
      </c>
      <c r="E5" s="71" t="s">
        <v>338</v>
      </c>
    </row>
    <row r="6">
      <c r="B6" s="70">
        <v>5.0</v>
      </c>
      <c r="C6" s="45" t="s">
        <v>339</v>
      </c>
      <c r="D6" s="16" t="s">
        <v>16</v>
      </c>
      <c r="E6" s="71" t="s">
        <v>340</v>
      </c>
    </row>
    <row r="7">
      <c r="B7" s="69">
        <v>6.0</v>
      </c>
      <c r="C7" s="47" t="s">
        <v>341</v>
      </c>
      <c r="D7" s="16" t="s">
        <v>16</v>
      </c>
      <c r="E7" s="68"/>
    </row>
    <row r="8">
      <c r="B8" s="67">
        <v>7.0</v>
      </c>
      <c r="C8" s="214" t="s">
        <v>342</v>
      </c>
      <c r="D8" s="215" t="s">
        <v>9</v>
      </c>
      <c r="E8" s="73" t="s">
        <v>343</v>
      </c>
    </row>
    <row r="9">
      <c r="B9" s="69">
        <v>8.0</v>
      </c>
      <c r="C9" s="47" t="s">
        <v>344</v>
      </c>
      <c r="D9" s="49" t="s">
        <v>16</v>
      </c>
      <c r="E9" s="216" t="s">
        <v>345</v>
      </c>
    </row>
    <row r="10">
      <c r="B10" s="70">
        <v>9.0</v>
      </c>
      <c r="C10" s="45" t="s">
        <v>346</v>
      </c>
      <c r="E10" s="68"/>
    </row>
    <row r="11">
      <c r="B11" s="72">
        <v>10.0</v>
      </c>
      <c r="C11" s="77"/>
      <c r="D11" s="76"/>
      <c r="E11" s="68"/>
    </row>
    <row r="12">
      <c r="B12" s="70">
        <v>11.0</v>
      </c>
      <c r="C12" s="75"/>
      <c r="D12" s="76"/>
      <c r="E12" s="68"/>
    </row>
    <row r="13">
      <c r="B13" s="69">
        <v>12.0</v>
      </c>
      <c r="D13" s="76"/>
      <c r="E13" s="78"/>
    </row>
    <row r="14">
      <c r="B14" s="67">
        <v>13.0</v>
      </c>
      <c r="C14" s="75"/>
      <c r="D14" s="76"/>
      <c r="E14" s="68"/>
    </row>
    <row r="15">
      <c r="B15" s="69">
        <v>14.0</v>
      </c>
      <c r="C15" s="77"/>
      <c r="D15" s="76"/>
      <c r="E15" s="68"/>
    </row>
    <row r="16">
      <c r="B16" s="70">
        <v>15.0</v>
      </c>
      <c r="C16" s="75"/>
      <c r="D16" s="76"/>
      <c r="E16" s="68"/>
    </row>
    <row r="17">
      <c r="B17" s="72">
        <v>16.0</v>
      </c>
      <c r="C17" s="77"/>
      <c r="D17" s="76"/>
      <c r="E17" s="68"/>
    </row>
    <row r="18">
      <c r="B18" s="70">
        <v>17.0</v>
      </c>
      <c r="D18" s="76"/>
      <c r="E18" s="78"/>
    </row>
    <row r="19">
      <c r="B19" s="69">
        <v>18.0</v>
      </c>
      <c r="C19" s="47"/>
      <c r="D19" s="16"/>
      <c r="E19" s="68"/>
    </row>
    <row r="20">
      <c r="B20" s="67">
        <v>19.0</v>
      </c>
      <c r="C20" s="75"/>
      <c r="D20" s="76"/>
      <c r="E20" s="68"/>
    </row>
    <row r="21">
      <c r="B21" s="69">
        <v>20.0</v>
      </c>
      <c r="C21" s="77"/>
      <c r="D21" s="76"/>
      <c r="E21" s="68"/>
    </row>
    <row r="22">
      <c r="B22" s="70">
        <v>21.0</v>
      </c>
      <c r="C22" s="75"/>
      <c r="D22" s="76"/>
      <c r="E22" s="68"/>
    </row>
    <row r="23">
      <c r="B23" s="72">
        <v>22.0</v>
      </c>
      <c r="C23" s="77"/>
      <c r="D23" s="76"/>
      <c r="E23" s="68"/>
    </row>
    <row r="24">
      <c r="B24" s="70">
        <v>23.0</v>
      </c>
      <c r="C24" s="75"/>
      <c r="D24" s="76"/>
      <c r="E24" s="68"/>
    </row>
    <row r="25">
      <c r="B25" s="69">
        <v>24.0</v>
      </c>
      <c r="C25" s="77"/>
      <c r="D25" s="76"/>
      <c r="E25" s="68"/>
    </row>
    <row r="26">
      <c r="B26" s="67">
        <v>25.0</v>
      </c>
      <c r="C26" s="75"/>
      <c r="D26" s="76"/>
      <c r="E26" s="68"/>
    </row>
    <row r="27">
      <c r="B27" s="69">
        <v>26.0</v>
      </c>
      <c r="C27" s="77"/>
      <c r="D27" s="76"/>
      <c r="E27" s="68"/>
    </row>
    <row r="28">
      <c r="B28" s="70">
        <v>27.0</v>
      </c>
      <c r="C28" s="75"/>
      <c r="D28" s="76"/>
      <c r="E28" s="68"/>
    </row>
    <row r="29">
      <c r="B29" s="72">
        <v>28.0</v>
      </c>
      <c r="C29" s="77"/>
      <c r="D29" s="76"/>
      <c r="E29" s="68"/>
    </row>
    <row r="30">
      <c r="B30" s="70">
        <v>29.0</v>
      </c>
      <c r="C30" s="75"/>
      <c r="D30" s="76"/>
      <c r="E30" s="68"/>
    </row>
    <row r="31">
      <c r="B31" s="69">
        <v>30.0</v>
      </c>
      <c r="C31" s="77"/>
      <c r="D31" s="76"/>
      <c r="E31" s="68"/>
    </row>
    <row r="32">
      <c r="B32" s="67">
        <v>31.0</v>
      </c>
      <c r="C32" s="75"/>
      <c r="D32" s="76"/>
      <c r="E32" s="68"/>
    </row>
    <row r="33">
      <c r="B33" s="69">
        <v>32.0</v>
      </c>
      <c r="C33" s="77"/>
      <c r="D33" s="76"/>
      <c r="E33" s="68"/>
    </row>
    <row r="34">
      <c r="B34" s="70">
        <v>33.0</v>
      </c>
      <c r="C34" s="75"/>
      <c r="D34" s="76"/>
      <c r="E34" s="68"/>
    </row>
    <row r="35">
      <c r="B35" s="72">
        <v>34.0</v>
      </c>
      <c r="C35" s="77"/>
      <c r="D35" s="76"/>
      <c r="E35" s="68"/>
    </row>
    <row r="36">
      <c r="B36" s="70">
        <v>35.0</v>
      </c>
      <c r="C36" s="75"/>
      <c r="D36" s="76"/>
      <c r="E36" s="68"/>
    </row>
    <row r="37">
      <c r="B37" s="69">
        <v>36.0</v>
      </c>
      <c r="C37" s="77"/>
      <c r="D37" s="76"/>
      <c r="E37" s="68"/>
    </row>
    <row r="38">
      <c r="B38" s="67">
        <v>37.0</v>
      </c>
      <c r="C38" s="75"/>
      <c r="D38" s="76"/>
      <c r="E38" s="68"/>
    </row>
    <row r="39">
      <c r="B39" s="69">
        <v>38.0</v>
      </c>
      <c r="C39" s="77"/>
      <c r="D39" s="76"/>
      <c r="E39" s="68"/>
    </row>
    <row r="40">
      <c r="B40" s="70">
        <v>39.0</v>
      </c>
      <c r="C40" s="75"/>
      <c r="D40" s="76"/>
      <c r="E40" s="68"/>
    </row>
    <row r="41">
      <c r="B41" s="72">
        <v>40.0</v>
      </c>
      <c r="C41" s="77"/>
      <c r="D41" s="76"/>
      <c r="E41" s="68"/>
    </row>
    <row r="42">
      <c r="B42" s="79"/>
      <c r="C42" s="75"/>
      <c r="D42" s="76"/>
      <c r="E42" s="68"/>
    </row>
    <row r="43">
      <c r="B43" s="80"/>
      <c r="C43" s="77"/>
      <c r="D43" s="76"/>
      <c r="E43" s="68"/>
    </row>
    <row r="44">
      <c r="B44" s="79"/>
      <c r="C44" s="75"/>
      <c r="D44" s="76"/>
      <c r="E44" s="68"/>
    </row>
    <row r="45">
      <c r="B45" s="80"/>
      <c r="C45" s="77"/>
      <c r="D45" s="76"/>
      <c r="E45" s="68"/>
    </row>
    <row r="46">
      <c r="B46" s="79"/>
      <c r="C46" s="75"/>
      <c r="D46" s="76"/>
      <c r="E46" s="68"/>
    </row>
    <row r="47">
      <c r="B47" s="80"/>
      <c r="C47" s="77"/>
      <c r="D47" s="76"/>
      <c r="E47" s="68"/>
    </row>
    <row r="48">
      <c r="B48" s="79"/>
      <c r="C48" s="75"/>
      <c r="D48" s="76"/>
      <c r="E48" s="68"/>
    </row>
    <row r="49">
      <c r="B49" s="80"/>
      <c r="C49" s="77"/>
      <c r="D49" s="76"/>
      <c r="E49" s="68"/>
    </row>
    <row r="50">
      <c r="B50" s="79"/>
      <c r="C50" s="75"/>
      <c r="D50" s="76"/>
      <c r="E50" s="68"/>
    </row>
    <row r="51">
      <c r="B51" s="80"/>
      <c r="C51" s="77"/>
      <c r="D51" s="76"/>
      <c r="E51" s="68"/>
    </row>
    <row r="52">
      <c r="B52" s="79"/>
      <c r="C52" s="75"/>
      <c r="D52" s="76"/>
      <c r="E52" s="68"/>
    </row>
    <row r="53">
      <c r="B53" s="80"/>
      <c r="C53" s="77"/>
      <c r="D53" s="76"/>
      <c r="E53" s="68"/>
    </row>
    <row r="54">
      <c r="B54" s="79"/>
      <c r="C54" s="75"/>
      <c r="D54" s="76"/>
      <c r="E54" s="68"/>
    </row>
    <row r="55">
      <c r="B55" s="80"/>
      <c r="C55" s="77"/>
      <c r="D55" s="76"/>
      <c r="E55" s="68"/>
    </row>
    <row r="56">
      <c r="B56" s="79"/>
      <c r="C56" s="75"/>
      <c r="D56" s="76"/>
      <c r="E56" s="68"/>
    </row>
    <row r="57">
      <c r="B57" s="80"/>
      <c r="C57" s="77"/>
      <c r="D57" s="76"/>
      <c r="E57" s="68"/>
    </row>
    <row r="58">
      <c r="B58" s="79"/>
      <c r="C58" s="75"/>
      <c r="D58" s="76"/>
      <c r="E58" s="68"/>
    </row>
    <row r="59">
      <c r="B59" s="80"/>
      <c r="C59" s="77"/>
      <c r="D59" s="76"/>
      <c r="E59" s="68"/>
    </row>
    <row r="60">
      <c r="B60" s="79"/>
      <c r="C60" s="75"/>
      <c r="D60" s="76"/>
      <c r="E60" s="68"/>
    </row>
    <row r="61">
      <c r="B61" s="80"/>
      <c r="C61" s="77"/>
      <c r="D61" s="76"/>
      <c r="E61" s="68"/>
    </row>
    <row r="62">
      <c r="B62" s="79"/>
      <c r="C62" s="75"/>
      <c r="D62" s="76"/>
      <c r="E62" s="68"/>
    </row>
    <row r="63">
      <c r="B63" s="80"/>
      <c r="C63" s="77"/>
      <c r="D63" s="76"/>
      <c r="E63" s="68"/>
    </row>
    <row r="64">
      <c r="B64" s="79"/>
      <c r="C64" s="75"/>
      <c r="D64" s="76"/>
      <c r="E64" s="68"/>
    </row>
    <row r="65">
      <c r="B65" s="80"/>
      <c r="C65" s="77"/>
      <c r="D65" s="76"/>
      <c r="E65" s="68"/>
    </row>
    <row r="66">
      <c r="B66" s="79"/>
      <c r="C66" s="75"/>
      <c r="D66" s="76"/>
      <c r="E66" s="68"/>
    </row>
    <row r="67">
      <c r="B67" s="80"/>
      <c r="C67" s="77"/>
      <c r="D67" s="76"/>
      <c r="E67" s="68"/>
    </row>
    <row r="68">
      <c r="B68" s="79"/>
      <c r="C68" s="75"/>
      <c r="D68" s="76"/>
      <c r="E68" s="68"/>
    </row>
    <row r="69">
      <c r="B69" s="80"/>
      <c r="C69" s="77"/>
      <c r="D69" s="76"/>
      <c r="E69" s="68"/>
    </row>
    <row r="70">
      <c r="B70" s="79"/>
      <c r="C70" s="75"/>
      <c r="D70" s="76"/>
      <c r="E70" s="68"/>
    </row>
    <row r="71">
      <c r="B71" s="80"/>
      <c r="C71" s="77"/>
      <c r="D71" s="76"/>
      <c r="E71" s="68"/>
    </row>
    <row r="72">
      <c r="B72" s="79"/>
      <c r="C72" s="75"/>
      <c r="D72" s="76"/>
      <c r="E72" s="68"/>
    </row>
    <row r="73">
      <c r="B73" s="80"/>
      <c r="C73" s="77"/>
      <c r="D73" s="76"/>
      <c r="E73" s="68"/>
    </row>
    <row r="74">
      <c r="B74" s="79"/>
      <c r="C74" s="75"/>
      <c r="D74" s="76"/>
      <c r="E74" s="68"/>
    </row>
    <row r="75">
      <c r="B75" s="80"/>
      <c r="C75" s="77"/>
      <c r="D75" s="76"/>
      <c r="E75" s="68"/>
    </row>
    <row r="76">
      <c r="B76" s="79"/>
      <c r="C76" s="75"/>
      <c r="D76" s="76"/>
      <c r="E76" s="68"/>
    </row>
    <row r="77">
      <c r="B77" s="80"/>
      <c r="C77" s="77"/>
      <c r="D77" s="76"/>
      <c r="E77" s="68"/>
    </row>
    <row r="78">
      <c r="B78" s="79"/>
      <c r="C78" s="75"/>
      <c r="D78" s="76"/>
      <c r="E78" s="68"/>
    </row>
    <row r="79">
      <c r="B79" s="80"/>
      <c r="C79" s="77"/>
      <c r="D79" s="76"/>
      <c r="E79" s="68"/>
    </row>
    <row r="80">
      <c r="B80" s="79"/>
      <c r="C80" s="75"/>
      <c r="D80" s="76"/>
      <c r="E80" s="68"/>
    </row>
    <row r="81">
      <c r="B81" s="80"/>
      <c r="C81" s="77"/>
      <c r="D81" s="76"/>
      <c r="E81" s="68"/>
    </row>
    <row r="82">
      <c r="B82" s="79"/>
      <c r="C82" s="75"/>
      <c r="D82" s="76"/>
      <c r="E82" s="68"/>
    </row>
    <row r="83">
      <c r="B83" s="80"/>
      <c r="C83" s="77"/>
      <c r="D83" s="76"/>
      <c r="E83" s="68"/>
    </row>
    <row r="84">
      <c r="B84" s="79"/>
      <c r="C84" s="75"/>
      <c r="D84" s="76"/>
      <c r="E84" s="68"/>
    </row>
    <row r="85">
      <c r="B85" s="80"/>
      <c r="C85" s="77"/>
      <c r="D85" s="76"/>
      <c r="E85" s="68"/>
    </row>
    <row r="86">
      <c r="B86" s="79"/>
      <c r="C86" s="75"/>
      <c r="D86" s="76"/>
      <c r="E86" s="68"/>
    </row>
    <row r="87">
      <c r="B87" s="80"/>
      <c r="C87" s="77"/>
      <c r="D87" s="76"/>
      <c r="E87" s="68"/>
    </row>
    <row r="88">
      <c r="B88" s="79"/>
      <c r="C88" s="75"/>
      <c r="D88" s="76"/>
      <c r="E88" s="68"/>
    </row>
    <row r="89">
      <c r="B89" s="80"/>
      <c r="C89" s="77"/>
      <c r="D89" s="76"/>
      <c r="E89" s="68"/>
    </row>
    <row r="90">
      <c r="B90" s="79"/>
      <c r="C90" s="75"/>
      <c r="D90" s="76"/>
      <c r="E90" s="68"/>
    </row>
    <row r="91">
      <c r="B91" s="80"/>
      <c r="C91" s="77"/>
      <c r="D91" s="76"/>
      <c r="E91" s="68"/>
    </row>
    <row r="92">
      <c r="B92" s="79"/>
      <c r="C92" s="75"/>
      <c r="D92" s="76"/>
      <c r="E92" s="68"/>
    </row>
    <row r="93">
      <c r="B93" s="80"/>
      <c r="C93" s="77"/>
      <c r="D93" s="76"/>
      <c r="E93" s="68"/>
    </row>
    <row r="94">
      <c r="B94" s="79"/>
      <c r="C94" s="75"/>
      <c r="D94" s="76"/>
      <c r="E94" s="68"/>
    </row>
    <row r="95">
      <c r="B95" s="80"/>
      <c r="C95" s="77"/>
      <c r="D95" s="76"/>
      <c r="E95" s="68"/>
    </row>
    <row r="96">
      <c r="B96" s="79"/>
      <c r="C96" s="75"/>
      <c r="D96" s="76"/>
      <c r="E96" s="68"/>
    </row>
    <row r="97">
      <c r="B97" s="80"/>
      <c r="C97" s="77"/>
      <c r="D97" s="76"/>
      <c r="E97" s="68"/>
    </row>
    <row r="98">
      <c r="B98" s="79"/>
      <c r="C98" s="75"/>
      <c r="D98" s="76"/>
      <c r="E98" s="68"/>
    </row>
    <row r="99">
      <c r="B99" s="80"/>
      <c r="C99" s="77"/>
      <c r="D99" s="76"/>
      <c r="E99" s="68"/>
    </row>
    <row r="100">
      <c r="B100" s="79"/>
      <c r="C100" s="75"/>
      <c r="D100" s="76"/>
      <c r="E100" s="68"/>
    </row>
    <row r="101">
      <c r="B101" s="80"/>
      <c r="C101" s="77"/>
      <c r="D101" s="76"/>
      <c r="E101" s="68"/>
    </row>
    <row r="102">
      <c r="B102" s="79"/>
      <c r="C102" s="75"/>
      <c r="D102" s="76"/>
      <c r="E102" s="68"/>
    </row>
    <row r="103">
      <c r="B103" s="80"/>
      <c r="C103" s="77"/>
      <c r="D103" s="76"/>
      <c r="E103" s="68"/>
    </row>
    <row r="104">
      <c r="B104" s="79"/>
      <c r="C104" s="75"/>
      <c r="D104" s="76"/>
      <c r="E104" s="68"/>
    </row>
    <row r="105">
      <c r="B105" s="80"/>
      <c r="C105" s="77"/>
      <c r="D105" s="76"/>
      <c r="E105" s="68"/>
    </row>
    <row r="106">
      <c r="B106" s="79"/>
      <c r="C106" s="75"/>
      <c r="D106" s="76"/>
      <c r="E106" s="68"/>
    </row>
    <row r="107">
      <c r="B107" s="80"/>
      <c r="C107" s="77"/>
      <c r="D107" s="76"/>
      <c r="E107" s="68"/>
    </row>
    <row r="108">
      <c r="B108" s="79"/>
      <c r="C108" s="75"/>
      <c r="D108" s="76"/>
      <c r="E108" s="68"/>
    </row>
    <row r="109">
      <c r="B109" s="80"/>
      <c r="C109" s="77"/>
      <c r="D109" s="76"/>
      <c r="E109" s="68"/>
    </row>
    <row r="110">
      <c r="B110" s="79"/>
      <c r="C110" s="75"/>
      <c r="D110" s="76"/>
      <c r="E110" s="68"/>
    </row>
    <row r="111">
      <c r="B111" s="80"/>
      <c r="C111" s="77"/>
      <c r="D111" s="76"/>
      <c r="E111" s="68"/>
    </row>
    <row r="112">
      <c r="B112" s="79"/>
      <c r="C112" s="75"/>
      <c r="D112" s="76"/>
      <c r="E112" s="68"/>
    </row>
    <row r="113">
      <c r="B113" s="80"/>
      <c r="C113" s="77"/>
      <c r="D113" s="76"/>
      <c r="E113" s="68"/>
    </row>
    <row r="114">
      <c r="B114" s="79"/>
      <c r="C114" s="75"/>
      <c r="D114" s="76"/>
      <c r="E114" s="68"/>
    </row>
    <row r="115">
      <c r="B115" s="80"/>
      <c r="C115" s="77"/>
      <c r="D115" s="76"/>
      <c r="E115" s="68"/>
    </row>
    <row r="116">
      <c r="B116" s="79"/>
      <c r="C116" s="75"/>
      <c r="D116" s="76"/>
      <c r="E116" s="68"/>
    </row>
    <row r="117">
      <c r="B117" s="80"/>
      <c r="C117" s="77"/>
      <c r="D117" s="76"/>
      <c r="E117" s="68"/>
    </row>
    <row r="118">
      <c r="B118" s="79"/>
      <c r="C118" s="75"/>
      <c r="D118" s="76"/>
      <c r="E118" s="68"/>
    </row>
    <row r="119">
      <c r="B119" s="80"/>
      <c r="C119" s="77"/>
      <c r="D119" s="76"/>
      <c r="E119" s="68"/>
    </row>
    <row r="120">
      <c r="B120" s="79"/>
      <c r="C120" s="75"/>
      <c r="D120" s="76"/>
      <c r="E120" s="68"/>
    </row>
    <row r="121">
      <c r="B121" s="80"/>
      <c r="C121" s="77"/>
      <c r="D121" s="76"/>
      <c r="E121" s="68"/>
    </row>
    <row r="122">
      <c r="B122" s="79"/>
      <c r="C122" s="75"/>
      <c r="D122" s="76"/>
      <c r="E122" s="68"/>
    </row>
    <row r="123">
      <c r="B123" s="80"/>
      <c r="C123" s="77"/>
      <c r="D123" s="76"/>
      <c r="E123" s="68"/>
    </row>
    <row r="124">
      <c r="B124" s="79"/>
      <c r="C124" s="75"/>
      <c r="D124" s="76"/>
      <c r="E124" s="68"/>
    </row>
    <row r="125">
      <c r="B125" s="80"/>
      <c r="C125" s="77"/>
      <c r="D125" s="76"/>
      <c r="E125" s="68"/>
    </row>
    <row r="126">
      <c r="B126" s="79"/>
      <c r="C126" s="75"/>
      <c r="D126" s="76"/>
      <c r="E126" s="68"/>
    </row>
    <row r="127">
      <c r="B127" s="80"/>
      <c r="C127" s="77"/>
      <c r="D127" s="76"/>
      <c r="E127" s="68"/>
    </row>
    <row r="128">
      <c r="B128" s="79"/>
      <c r="C128" s="75"/>
      <c r="D128" s="76"/>
      <c r="E128" s="68"/>
    </row>
    <row r="129">
      <c r="B129" s="80"/>
      <c r="C129" s="77"/>
      <c r="D129" s="76"/>
      <c r="E129" s="68"/>
    </row>
    <row r="130">
      <c r="B130" s="79"/>
      <c r="C130" s="75"/>
      <c r="D130" s="76"/>
      <c r="E130" s="68"/>
    </row>
    <row r="131">
      <c r="B131" s="80"/>
      <c r="C131" s="77"/>
      <c r="D131" s="76"/>
      <c r="E131" s="68"/>
    </row>
    <row r="132">
      <c r="B132" s="79"/>
      <c r="C132" s="75"/>
      <c r="D132" s="76"/>
      <c r="E132" s="68"/>
    </row>
    <row r="133">
      <c r="B133" s="80"/>
      <c r="C133" s="77"/>
      <c r="D133" s="76"/>
      <c r="E133" s="68"/>
    </row>
    <row r="134">
      <c r="B134" s="79"/>
      <c r="C134" s="75"/>
      <c r="D134" s="76"/>
      <c r="E134" s="68"/>
    </row>
    <row r="135">
      <c r="B135" s="80"/>
      <c r="C135" s="77"/>
      <c r="D135" s="76"/>
      <c r="E135" s="68"/>
    </row>
    <row r="136">
      <c r="B136" s="79"/>
      <c r="C136" s="75"/>
      <c r="D136" s="76"/>
      <c r="E136" s="68"/>
    </row>
    <row r="137">
      <c r="B137" s="80"/>
      <c r="C137" s="77"/>
      <c r="D137" s="76"/>
      <c r="E137" s="68"/>
    </row>
    <row r="138">
      <c r="B138" s="79"/>
      <c r="C138" s="75"/>
      <c r="D138" s="76"/>
      <c r="E138" s="68"/>
    </row>
    <row r="139">
      <c r="B139" s="80"/>
      <c r="C139" s="77"/>
      <c r="D139" s="76"/>
      <c r="E139" s="68"/>
    </row>
    <row r="140">
      <c r="B140" s="79"/>
      <c r="C140" s="75"/>
      <c r="D140" s="76"/>
      <c r="E140" s="68"/>
    </row>
    <row r="141">
      <c r="B141" s="80"/>
      <c r="C141" s="77"/>
      <c r="D141" s="76"/>
      <c r="E141" s="68"/>
    </row>
    <row r="142">
      <c r="B142" s="79"/>
      <c r="C142" s="75"/>
      <c r="D142" s="76"/>
      <c r="E142" s="68"/>
    </row>
    <row r="143">
      <c r="B143" s="80"/>
      <c r="C143" s="77"/>
      <c r="D143" s="76"/>
      <c r="E143" s="68"/>
    </row>
    <row r="144">
      <c r="B144" s="79"/>
      <c r="C144" s="75"/>
      <c r="D144" s="76"/>
      <c r="E144" s="68"/>
    </row>
    <row r="145">
      <c r="B145" s="80"/>
      <c r="C145" s="77"/>
      <c r="D145" s="76"/>
      <c r="E145" s="68"/>
    </row>
    <row r="146">
      <c r="B146" s="79"/>
      <c r="C146" s="75"/>
      <c r="D146" s="76"/>
      <c r="E146" s="68"/>
    </row>
    <row r="147">
      <c r="B147" s="80"/>
      <c r="C147" s="77"/>
      <c r="D147" s="76"/>
      <c r="E147" s="68"/>
    </row>
    <row r="148">
      <c r="B148" s="79"/>
      <c r="C148" s="75"/>
      <c r="D148" s="76"/>
      <c r="E148" s="68"/>
    </row>
    <row r="149">
      <c r="B149" s="80"/>
      <c r="C149" s="77"/>
      <c r="D149" s="76"/>
      <c r="E149" s="68"/>
    </row>
    <row r="150">
      <c r="B150" s="79"/>
      <c r="C150" s="75"/>
      <c r="D150" s="76"/>
      <c r="E150" s="68"/>
    </row>
    <row r="151">
      <c r="B151" s="80"/>
      <c r="C151" s="77"/>
      <c r="D151" s="76"/>
      <c r="E151" s="68"/>
    </row>
    <row r="152">
      <c r="B152" s="79"/>
      <c r="C152" s="75"/>
      <c r="D152" s="76"/>
      <c r="E152" s="68"/>
    </row>
    <row r="153">
      <c r="B153" s="80"/>
      <c r="C153" s="77"/>
      <c r="D153" s="76"/>
      <c r="E153" s="68"/>
    </row>
    <row r="154">
      <c r="B154" s="79"/>
      <c r="C154" s="75"/>
      <c r="D154" s="76"/>
      <c r="E154" s="68"/>
    </row>
    <row r="155">
      <c r="B155" s="80"/>
      <c r="C155" s="77"/>
      <c r="D155" s="76"/>
      <c r="E155" s="68"/>
    </row>
    <row r="156">
      <c r="B156" s="79"/>
      <c r="C156" s="75"/>
      <c r="D156" s="76"/>
      <c r="E156" s="68"/>
    </row>
    <row r="157">
      <c r="B157" s="80"/>
      <c r="C157" s="77"/>
      <c r="D157" s="76"/>
      <c r="E157" s="68"/>
    </row>
    <row r="158">
      <c r="B158" s="79"/>
      <c r="C158" s="75"/>
      <c r="D158" s="76"/>
      <c r="E158" s="68"/>
    </row>
    <row r="159">
      <c r="B159" s="80"/>
      <c r="C159" s="77"/>
      <c r="D159" s="76"/>
      <c r="E159" s="68"/>
    </row>
    <row r="160">
      <c r="B160" s="79"/>
      <c r="C160" s="75"/>
      <c r="D160" s="76"/>
      <c r="E160" s="68"/>
    </row>
    <row r="161">
      <c r="B161" s="80"/>
      <c r="C161" s="77"/>
      <c r="D161" s="76"/>
      <c r="E161" s="68"/>
    </row>
    <row r="162">
      <c r="B162" s="79"/>
      <c r="C162" s="75"/>
      <c r="D162" s="76"/>
      <c r="E162" s="68"/>
    </row>
    <row r="163">
      <c r="B163" s="80"/>
      <c r="C163" s="77"/>
      <c r="D163" s="76"/>
      <c r="E163" s="68"/>
    </row>
    <row r="164">
      <c r="B164" s="79"/>
      <c r="C164" s="75"/>
      <c r="D164" s="76"/>
      <c r="E164" s="68"/>
    </row>
    <row r="165">
      <c r="B165" s="80"/>
      <c r="C165" s="77"/>
      <c r="D165" s="76"/>
      <c r="E165" s="68"/>
    </row>
    <row r="166">
      <c r="B166" s="79"/>
      <c r="C166" s="75"/>
      <c r="D166" s="76"/>
      <c r="E166" s="68"/>
    </row>
    <row r="167">
      <c r="B167" s="80"/>
      <c r="C167" s="77"/>
      <c r="D167" s="76"/>
      <c r="E167" s="68"/>
    </row>
    <row r="168">
      <c r="B168" s="79"/>
      <c r="C168" s="75"/>
      <c r="D168" s="76"/>
      <c r="E168" s="68"/>
    </row>
    <row r="169">
      <c r="B169" s="80"/>
      <c r="C169" s="77"/>
      <c r="D169" s="76"/>
      <c r="E169" s="68"/>
    </row>
    <row r="170">
      <c r="B170" s="79"/>
      <c r="C170" s="75"/>
      <c r="D170" s="76"/>
      <c r="E170" s="68"/>
    </row>
    <row r="171">
      <c r="B171" s="80"/>
      <c r="C171" s="77"/>
      <c r="D171" s="76"/>
      <c r="E171" s="68"/>
    </row>
    <row r="172">
      <c r="B172" s="79"/>
      <c r="C172" s="75"/>
      <c r="D172" s="76"/>
      <c r="E172" s="68"/>
    </row>
    <row r="173">
      <c r="B173" s="80"/>
      <c r="C173" s="77"/>
      <c r="D173" s="76"/>
      <c r="E173" s="68"/>
    </row>
    <row r="174">
      <c r="B174" s="79"/>
      <c r="C174" s="75"/>
      <c r="D174" s="76"/>
      <c r="E174" s="68"/>
    </row>
    <row r="175">
      <c r="B175" s="80"/>
      <c r="C175" s="77"/>
      <c r="D175" s="76"/>
      <c r="E175" s="68"/>
    </row>
    <row r="176">
      <c r="B176" s="79"/>
      <c r="C176" s="75"/>
      <c r="D176" s="76"/>
      <c r="E176" s="68"/>
    </row>
    <row r="177">
      <c r="B177" s="80"/>
      <c r="C177" s="77"/>
      <c r="D177" s="76"/>
      <c r="E177" s="68"/>
    </row>
    <row r="178">
      <c r="B178" s="79"/>
      <c r="C178" s="75"/>
      <c r="D178" s="76"/>
      <c r="E178" s="68"/>
    </row>
    <row r="179">
      <c r="B179" s="80"/>
      <c r="C179" s="77"/>
      <c r="D179" s="76"/>
      <c r="E179" s="68"/>
    </row>
    <row r="180">
      <c r="B180" s="79"/>
      <c r="C180" s="75"/>
      <c r="D180" s="76"/>
      <c r="E180" s="68"/>
    </row>
    <row r="181">
      <c r="B181" s="80"/>
      <c r="C181" s="77"/>
      <c r="D181" s="76"/>
      <c r="E181" s="68"/>
    </row>
    <row r="182">
      <c r="B182" s="79"/>
      <c r="C182" s="75"/>
      <c r="D182" s="76"/>
      <c r="E182" s="68"/>
    </row>
    <row r="183">
      <c r="B183" s="80"/>
      <c r="C183" s="77"/>
      <c r="D183" s="76"/>
      <c r="E183" s="68"/>
    </row>
    <row r="184">
      <c r="B184" s="79"/>
      <c r="C184" s="75"/>
      <c r="D184" s="76"/>
      <c r="E184" s="68"/>
    </row>
    <row r="185">
      <c r="B185" s="80"/>
      <c r="C185" s="77"/>
      <c r="D185" s="76"/>
      <c r="E185" s="68"/>
    </row>
    <row r="186">
      <c r="B186" s="79"/>
      <c r="C186" s="75"/>
      <c r="D186" s="76"/>
      <c r="E186" s="68"/>
    </row>
    <row r="187">
      <c r="B187" s="80"/>
      <c r="C187" s="77"/>
      <c r="D187" s="76"/>
      <c r="E187" s="68"/>
    </row>
    <row r="188">
      <c r="B188" s="79"/>
      <c r="C188" s="75"/>
      <c r="D188" s="76"/>
      <c r="E188" s="68"/>
    </row>
    <row r="189">
      <c r="B189" s="80"/>
      <c r="C189" s="77"/>
      <c r="D189" s="76"/>
      <c r="E189" s="68"/>
    </row>
    <row r="190">
      <c r="B190" s="79"/>
      <c r="C190" s="75"/>
      <c r="D190" s="76"/>
      <c r="E190" s="68"/>
    </row>
    <row r="191">
      <c r="B191" s="80"/>
      <c r="C191" s="77"/>
      <c r="D191" s="76"/>
      <c r="E191" s="68"/>
    </row>
    <row r="192">
      <c r="B192" s="79"/>
      <c r="C192" s="75"/>
      <c r="D192" s="76"/>
      <c r="E192" s="68"/>
    </row>
    <row r="193">
      <c r="B193" s="80"/>
      <c r="C193" s="77"/>
      <c r="D193" s="76"/>
      <c r="E193" s="68"/>
    </row>
    <row r="194">
      <c r="B194" s="79"/>
      <c r="C194" s="75"/>
      <c r="D194" s="76"/>
      <c r="E194" s="68"/>
    </row>
    <row r="195">
      <c r="B195" s="80"/>
      <c r="C195" s="77"/>
      <c r="D195" s="76"/>
      <c r="E195" s="68"/>
    </row>
    <row r="196">
      <c r="B196" s="79"/>
      <c r="C196" s="75"/>
      <c r="D196" s="76"/>
      <c r="E196" s="68"/>
    </row>
    <row r="197">
      <c r="B197" s="80"/>
      <c r="C197" s="77"/>
      <c r="D197" s="76"/>
      <c r="E197" s="68"/>
    </row>
    <row r="198">
      <c r="B198" s="79"/>
      <c r="C198" s="75"/>
      <c r="D198" s="76"/>
      <c r="E198" s="68"/>
    </row>
    <row r="199">
      <c r="B199" s="80"/>
      <c r="C199" s="77"/>
      <c r="D199" s="76"/>
      <c r="E199" s="68"/>
    </row>
    <row r="200">
      <c r="B200" s="79"/>
      <c r="C200" s="75"/>
      <c r="D200" s="76"/>
      <c r="E200" s="68"/>
    </row>
    <row r="201">
      <c r="B201" s="80"/>
      <c r="C201" s="77"/>
      <c r="D201" s="76"/>
      <c r="E201" s="68"/>
    </row>
    <row r="202">
      <c r="B202" s="79"/>
      <c r="C202" s="75"/>
      <c r="D202" s="76"/>
      <c r="E202" s="68"/>
    </row>
    <row r="203">
      <c r="B203" s="80"/>
      <c r="C203" s="77"/>
      <c r="D203" s="76"/>
      <c r="E203" s="68"/>
    </row>
    <row r="204">
      <c r="B204" s="79"/>
      <c r="C204" s="75"/>
      <c r="D204" s="76"/>
      <c r="E204" s="68"/>
    </row>
    <row r="205">
      <c r="B205" s="80"/>
      <c r="C205" s="77"/>
      <c r="D205" s="76"/>
      <c r="E205" s="68"/>
    </row>
    <row r="206">
      <c r="B206" s="79"/>
      <c r="C206" s="75"/>
      <c r="D206" s="76"/>
      <c r="E206" s="68"/>
    </row>
    <row r="207">
      <c r="B207" s="80"/>
      <c r="C207" s="77"/>
      <c r="D207" s="76"/>
      <c r="E207" s="68"/>
    </row>
    <row r="208">
      <c r="B208" s="79"/>
      <c r="C208" s="75"/>
      <c r="D208" s="76"/>
      <c r="E208" s="68"/>
    </row>
    <row r="209">
      <c r="B209" s="80"/>
      <c r="C209" s="77"/>
      <c r="D209" s="76"/>
      <c r="E209" s="68"/>
    </row>
    <row r="210">
      <c r="B210" s="79"/>
      <c r="C210" s="75"/>
      <c r="D210" s="76"/>
      <c r="E210" s="68"/>
    </row>
    <row r="211">
      <c r="B211" s="80"/>
      <c r="C211" s="77"/>
      <c r="D211" s="76"/>
      <c r="E211" s="68"/>
    </row>
    <row r="212">
      <c r="B212" s="79"/>
      <c r="C212" s="75"/>
      <c r="D212" s="76"/>
      <c r="E212" s="68"/>
    </row>
    <row r="213">
      <c r="B213" s="80"/>
      <c r="C213" s="77"/>
      <c r="D213" s="76"/>
      <c r="E213" s="68"/>
    </row>
    <row r="214">
      <c r="B214" s="79"/>
      <c r="C214" s="75"/>
      <c r="D214" s="76"/>
      <c r="E214" s="68"/>
    </row>
    <row r="215">
      <c r="B215" s="80"/>
      <c r="C215" s="77"/>
      <c r="D215" s="76"/>
      <c r="E215" s="68"/>
    </row>
    <row r="216">
      <c r="B216" s="79"/>
      <c r="C216" s="75"/>
      <c r="D216" s="76"/>
      <c r="E216" s="68"/>
    </row>
    <row r="217">
      <c r="B217" s="80"/>
      <c r="C217" s="77"/>
      <c r="D217" s="76"/>
      <c r="E217" s="68"/>
    </row>
    <row r="218">
      <c r="B218" s="79"/>
      <c r="C218" s="75"/>
      <c r="D218" s="76"/>
      <c r="E218" s="68"/>
    </row>
    <row r="219">
      <c r="B219" s="80"/>
      <c r="C219" s="77"/>
      <c r="D219" s="76"/>
      <c r="E219" s="68"/>
    </row>
    <row r="220">
      <c r="B220" s="79"/>
      <c r="C220" s="75"/>
      <c r="D220" s="76"/>
      <c r="E220" s="68"/>
    </row>
    <row r="221">
      <c r="B221" s="80"/>
      <c r="C221" s="77"/>
      <c r="D221" s="76"/>
      <c r="E221" s="68"/>
    </row>
    <row r="222">
      <c r="B222" s="79"/>
      <c r="C222" s="75"/>
      <c r="D222" s="76"/>
      <c r="E222" s="68"/>
    </row>
    <row r="223">
      <c r="B223" s="80"/>
      <c r="C223" s="77"/>
      <c r="D223" s="76"/>
      <c r="E223" s="68"/>
    </row>
    <row r="224">
      <c r="B224" s="79"/>
      <c r="C224" s="75"/>
      <c r="D224" s="76"/>
      <c r="E224" s="68"/>
    </row>
    <row r="225">
      <c r="B225" s="80"/>
      <c r="C225" s="77"/>
      <c r="D225" s="76"/>
      <c r="E225" s="68"/>
    </row>
    <row r="226">
      <c r="B226" s="79"/>
      <c r="C226" s="75"/>
      <c r="D226" s="76"/>
      <c r="E226" s="68"/>
    </row>
    <row r="227">
      <c r="B227" s="80"/>
      <c r="C227" s="77"/>
      <c r="D227" s="76"/>
      <c r="E227" s="68"/>
    </row>
    <row r="228">
      <c r="B228" s="79"/>
      <c r="C228" s="75"/>
      <c r="D228" s="76"/>
      <c r="E228" s="68"/>
    </row>
    <row r="229">
      <c r="B229" s="80"/>
      <c r="C229" s="77"/>
      <c r="D229" s="76"/>
      <c r="E229" s="68"/>
    </row>
    <row r="230">
      <c r="B230" s="79"/>
      <c r="C230" s="75"/>
      <c r="D230" s="76"/>
      <c r="E230" s="68"/>
    </row>
    <row r="231">
      <c r="B231" s="80"/>
      <c r="C231" s="77"/>
      <c r="D231" s="76"/>
      <c r="E231" s="68"/>
    </row>
    <row r="232">
      <c r="B232" s="79"/>
      <c r="C232" s="75"/>
      <c r="D232" s="76"/>
      <c r="E232" s="68"/>
    </row>
    <row r="233">
      <c r="B233" s="80"/>
      <c r="C233" s="77"/>
      <c r="D233" s="76"/>
      <c r="E233" s="68"/>
    </row>
    <row r="234">
      <c r="B234" s="79"/>
      <c r="C234" s="75"/>
      <c r="D234" s="76"/>
      <c r="E234" s="68"/>
    </row>
    <row r="235">
      <c r="B235" s="80"/>
      <c r="C235" s="77"/>
      <c r="D235" s="76"/>
      <c r="E235" s="68"/>
    </row>
    <row r="236">
      <c r="B236" s="79"/>
      <c r="C236" s="75"/>
      <c r="D236" s="76"/>
      <c r="E236" s="68"/>
    </row>
    <row r="237">
      <c r="B237" s="80"/>
      <c r="C237" s="77"/>
      <c r="D237" s="76"/>
      <c r="E237" s="68"/>
    </row>
    <row r="238">
      <c r="B238" s="79"/>
      <c r="C238" s="75"/>
      <c r="D238" s="76"/>
      <c r="E238" s="68"/>
    </row>
    <row r="239">
      <c r="B239" s="80"/>
      <c r="C239" s="77"/>
      <c r="D239" s="76"/>
      <c r="E239" s="68"/>
    </row>
    <row r="240">
      <c r="B240" s="79"/>
      <c r="C240" s="75"/>
      <c r="D240" s="76"/>
      <c r="E240" s="68"/>
    </row>
    <row r="241">
      <c r="B241" s="80"/>
      <c r="C241" s="77"/>
      <c r="D241" s="76"/>
      <c r="E241" s="68"/>
    </row>
    <row r="242">
      <c r="B242" s="79"/>
      <c r="C242" s="75"/>
      <c r="D242" s="76"/>
      <c r="E242" s="68"/>
    </row>
    <row r="243">
      <c r="B243" s="80"/>
      <c r="C243" s="77"/>
      <c r="D243" s="76"/>
      <c r="E243" s="68"/>
    </row>
    <row r="244">
      <c r="B244" s="79"/>
      <c r="C244" s="75"/>
      <c r="D244" s="76"/>
      <c r="E244" s="68"/>
    </row>
    <row r="245">
      <c r="B245" s="80"/>
      <c r="C245" s="77"/>
      <c r="D245" s="76"/>
      <c r="E245" s="68"/>
    </row>
    <row r="246">
      <c r="B246" s="79"/>
      <c r="C246" s="75"/>
      <c r="D246" s="76"/>
      <c r="E246" s="68"/>
    </row>
    <row r="247">
      <c r="B247" s="80"/>
      <c r="C247" s="77"/>
      <c r="D247" s="76"/>
      <c r="E247" s="68"/>
    </row>
    <row r="248">
      <c r="B248" s="79"/>
      <c r="C248" s="75"/>
      <c r="D248" s="76"/>
      <c r="E248" s="68"/>
    </row>
    <row r="249">
      <c r="B249" s="80"/>
      <c r="C249" s="77"/>
      <c r="D249" s="76"/>
      <c r="E249" s="68"/>
    </row>
    <row r="250">
      <c r="B250" s="79"/>
      <c r="C250" s="75"/>
      <c r="D250" s="76"/>
      <c r="E250" s="68"/>
    </row>
    <row r="251">
      <c r="B251" s="80"/>
      <c r="C251" s="77"/>
      <c r="D251" s="76"/>
      <c r="E251" s="68"/>
    </row>
    <row r="252">
      <c r="B252" s="79"/>
      <c r="C252" s="75"/>
      <c r="D252" s="76"/>
      <c r="E252" s="68"/>
    </row>
    <row r="253">
      <c r="B253" s="80"/>
      <c r="C253" s="77"/>
      <c r="D253" s="76"/>
      <c r="E253" s="68"/>
    </row>
    <row r="254">
      <c r="B254" s="79"/>
      <c r="C254" s="75"/>
      <c r="D254" s="76"/>
      <c r="E254" s="68"/>
    </row>
    <row r="255">
      <c r="B255" s="80"/>
      <c r="C255" s="77"/>
      <c r="D255" s="76"/>
      <c r="E255" s="68"/>
    </row>
    <row r="256">
      <c r="B256" s="79"/>
      <c r="C256" s="75"/>
      <c r="D256" s="76"/>
      <c r="E256" s="68"/>
    </row>
    <row r="257">
      <c r="B257" s="80"/>
      <c r="C257" s="77"/>
      <c r="D257" s="76"/>
      <c r="E257" s="68"/>
    </row>
    <row r="258">
      <c r="B258" s="79"/>
      <c r="C258" s="75"/>
      <c r="D258" s="76"/>
      <c r="E258" s="68"/>
    </row>
    <row r="259">
      <c r="B259" s="80"/>
      <c r="C259" s="77"/>
      <c r="D259" s="76"/>
      <c r="E259" s="68"/>
    </row>
    <row r="260">
      <c r="B260" s="79"/>
      <c r="C260" s="75"/>
      <c r="D260" s="76"/>
      <c r="E260" s="68"/>
    </row>
    <row r="261">
      <c r="B261" s="80"/>
      <c r="C261" s="77"/>
      <c r="D261" s="76"/>
      <c r="E261" s="68"/>
    </row>
    <row r="262">
      <c r="B262" s="79"/>
      <c r="C262" s="75"/>
      <c r="D262" s="76"/>
      <c r="E262" s="68"/>
    </row>
    <row r="263">
      <c r="B263" s="80"/>
      <c r="C263" s="77"/>
      <c r="D263" s="76"/>
      <c r="E263" s="68"/>
    </row>
    <row r="264">
      <c r="B264" s="79"/>
      <c r="C264" s="75"/>
      <c r="D264" s="76"/>
      <c r="E264" s="68"/>
    </row>
    <row r="265">
      <c r="B265" s="80"/>
      <c r="C265" s="77"/>
      <c r="D265" s="76"/>
      <c r="E265" s="68"/>
    </row>
    <row r="266">
      <c r="B266" s="79"/>
      <c r="C266" s="75"/>
      <c r="D266" s="76"/>
      <c r="E266" s="68"/>
    </row>
    <row r="267">
      <c r="B267" s="80"/>
      <c r="C267" s="77"/>
      <c r="D267" s="76"/>
      <c r="E267" s="68"/>
    </row>
    <row r="268">
      <c r="B268" s="79"/>
      <c r="C268" s="75"/>
      <c r="D268" s="76"/>
      <c r="E268" s="68"/>
    </row>
    <row r="269">
      <c r="B269" s="80"/>
      <c r="C269" s="77"/>
      <c r="D269" s="76"/>
      <c r="E269" s="68"/>
    </row>
    <row r="270">
      <c r="B270" s="79"/>
      <c r="C270" s="75"/>
      <c r="D270" s="76"/>
      <c r="E270" s="68"/>
    </row>
    <row r="271">
      <c r="B271" s="80"/>
      <c r="C271" s="77"/>
      <c r="D271" s="76"/>
      <c r="E271" s="68"/>
    </row>
    <row r="272">
      <c r="B272" s="79"/>
      <c r="C272" s="75"/>
      <c r="D272" s="76"/>
      <c r="E272" s="68"/>
    </row>
    <row r="273">
      <c r="B273" s="80"/>
      <c r="C273" s="77"/>
      <c r="D273" s="76"/>
      <c r="E273" s="68"/>
    </row>
    <row r="274">
      <c r="B274" s="79"/>
      <c r="C274" s="75"/>
      <c r="D274" s="76"/>
      <c r="E274" s="68"/>
    </row>
    <row r="275">
      <c r="B275" s="80"/>
      <c r="C275" s="77"/>
      <c r="D275" s="76"/>
      <c r="E275" s="68"/>
    </row>
    <row r="276">
      <c r="B276" s="79"/>
      <c r="C276" s="75"/>
      <c r="D276" s="76"/>
      <c r="E276" s="68"/>
    </row>
    <row r="277">
      <c r="B277" s="80"/>
      <c r="C277" s="77"/>
      <c r="D277" s="76"/>
      <c r="E277" s="68"/>
    </row>
    <row r="278">
      <c r="B278" s="79"/>
      <c r="C278" s="75"/>
      <c r="D278" s="76"/>
      <c r="E278" s="68"/>
    </row>
    <row r="279">
      <c r="B279" s="80"/>
      <c r="C279" s="77"/>
      <c r="D279" s="76"/>
      <c r="E279" s="68"/>
    </row>
    <row r="280">
      <c r="B280" s="79"/>
      <c r="C280" s="75"/>
      <c r="D280" s="76"/>
      <c r="E280" s="68"/>
    </row>
    <row r="281">
      <c r="B281" s="80"/>
      <c r="C281" s="77"/>
      <c r="D281" s="76"/>
      <c r="E281" s="68"/>
    </row>
    <row r="282">
      <c r="B282" s="79"/>
      <c r="C282" s="75"/>
      <c r="D282" s="76"/>
      <c r="E282" s="68"/>
    </row>
    <row r="283">
      <c r="B283" s="80"/>
      <c r="C283" s="77"/>
      <c r="D283" s="76"/>
      <c r="E283" s="68"/>
    </row>
    <row r="284">
      <c r="B284" s="79"/>
      <c r="C284" s="75"/>
      <c r="D284" s="76"/>
      <c r="E284" s="68"/>
    </row>
    <row r="285">
      <c r="B285" s="80"/>
      <c r="C285" s="77"/>
      <c r="D285" s="76"/>
      <c r="E285" s="68"/>
    </row>
    <row r="286">
      <c r="B286" s="79"/>
      <c r="C286" s="75"/>
      <c r="D286" s="76"/>
      <c r="E286" s="68"/>
    </row>
    <row r="287">
      <c r="B287" s="80"/>
      <c r="C287" s="77"/>
      <c r="D287" s="76"/>
      <c r="E287" s="68"/>
    </row>
    <row r="288">
      <c r="B288" s="79"/>
      <c r="C288" s="75"/>
      <c r="D288" s="76"/>
      <c r="E288" s="68"/>
    </row>
    <row r="289">
      <c r="B289" s="80"/>
      <c r="C289" s="77"/>
      <c r="D289" s="76"/>
      <c r="E289" s="68"/>
    </row>
    <row r="290">
      <c r="B290" s="79"/>
      <c r="C290" s="75"/>
      <c r="D290" s="76"/>
      <c r="E290" s="68"/>
    </row>
    <row r="291">
      <c r="B291" s="80"/>
      <c r="C291" s="77"/>
      <c r="D291" s="76"/>
      <c r="E291" s="68"/>
    </row>
    <row r="292">
      <c r="B292" s="79"/>
      <c r="C292" s="75"/>
      <c r="D292" s="76"/>
      <c r="E292" s="68"/>
    </row>
    <row r="293">
      <c r="B293" s="80"/>
      <c r="C293" s="77"/>
      <c r="D293" s="76"/>
      <c r="E293" s="68"/>
    </row>
    <row r="294">
      <c r="B294" s="79"/>
      <c r="C294" s="75"/>
      <c r="D294" s="76"/>
      <c r="E294" s="68"/>
    </row>
    <row r="295">
      <c r="B295" s="80"/>
      <c r="C295" s="77"/>
      <c r="D295" s="76"/>
      <c r="E295" s="68"/>
    </row>
    <row r="296">
      <c r="B296" s="79"/>
      <c r="C296" s="75"/>
      <c r="D296" s="76"/>
      <c r="E296" s="68"/>
    </row>
    <row r="297">
      <c r="B297" s="80"/>
      <c r="C297" s="77"/>
      <c r="D297" s="76"/>
      <c r="E297" s="68"/>
    </row>
    <row r="298">
      <c r="B298" s="79"/>
      <c r="C298" s="75"/>
      <c r="D298" s="76"/>
      <c r="E298" s="68"/>
    </row>
    <row r="299">
      <c r="B299" s="80"/>
      <c r="C299" s="77"/>
      <c r="D299" s="76"/>
      <c r="E299" s="68"/>
    </row>
    <row r="300">
      <c r="B300" s="79"/>
      <c r="C300" s="75"/>
      <c r="D300" s="76"/>
      <c r="E300" s="68"/>
    </row>
    <row r="301">
      <c r="B301" s="80"/>
      <c r="C301" s="77"/>
      <c r="D301" s="76"/>
      <c r="E301" s="68"/>
    </row>
    <row r="302">
      <c r="B302" s="79"/>
      <c r="C302" s="75"/>
      <c r="D302" s="76"/>
      <c r="E302" s="68"/>
    </row>
    <row r="303">
      <c r="B303" s="80"/>
      <c r="C303" s="77"/>
      <c r="D303" s="76"/>
      <c r="E303" s="68"/>
    </row>
    <row r="304">
      <c r="B304" s="79"/>
      <c r="C304" s="75"/>
      <c r="D304" s="76"/>
      <c r="E304" s="68"/>
    </row>
    <row r="305">
      <c r="B305" s="80"/>
      <c r="C305" s="77"/>
      <c r="D305" s="76"/>
      <c r="E305" s="68"/>
    </row>
    <row r="306">
      <c r="B306" s="79"/>
      <c r="C306" s="75"/>
      <c r="D306" s="76"/>
      <c r="E306" s="68"/>
    </row>
    <row r="307">
      <c r="B307" s="80"/>
      <c r="C307" s="77"/>
      <c r="D307" s="76"/>
      <c r="E307" s="68"/>
    </row>
    <row r="308">
      <c r="B308" s="79"/>
      <c r="C308" s="75"/>
      <c r="D308" s="76"/>
      <c r="E308" s="68"/>
    </row>
    <row r="309">
      <c r="B309" s="80"/>
      <c r="C309" s="77"/>
      <c r="D309" s="76"/>
      <c r="E309" s="68"/>
    </row>
    <row r="310">
      <c r="B310" s="79"/>
      <c r="C310" s="75"/>
      <c r="D310" s="76"/>
      <c r="E310" s="68"/>
    </row>
    <row r="311">
      <c r="B311" s="80"/>
      <c r="C311" s="77"/>
      <c r="D311" s="76"/>
      <c r="E311" s="68"/>
    </row>
    <row r="312">
      <c r="B312" s="79"/>
      <c r="C312" s="75"/>
      <c r="D312" s="76"/>
      <c r="E312" s="68"/>
    </row>
    <row r="313">
      <c r="B313" s="80"/>
      <c r="C313" s="77"/>
      <c r="D313" s="76"/>
      <c r="E313" s="68"/>
    </row>
    <row r="314">
      <c r="B314" s="79"/>
      <c r="C314" s="75"/>
      <c r="D314" s="76"/>
      <c r="E314" s="68"/>
    </row>
    <row r="315">
      <c r="B315" s="80"/>
      <c r="C315" s="77"/>
      <c r="D315" s="76"/>
      <c r="E315" s="68"/>
    </row>
    <row r="316">
      <c r="B316" s="79"/>
      <c r="C316" s="75"/>
      <c r="D316" s="76"/>
      <c r="E316" s="68"/>
    </row>
    <row r="317">
      <c r="B317" s="80"/>
      <c r="C317" s="77"/>
      <c r="D317" s="76"/>
      <c r="E317" s="68"/>
    </row>
    <row r="318">
      <c r="B318" s="79"/>
      <c r="C318" s="75"/>
      <c r="D318" s="76"/>
      <c r="E318" s="68"/>
    </row>
    <row r="319">
      <c r="B319" s="80"/>
      <c r="C319" s="77"/>
      <c r="D319" s="76"/>
      <c r="E319" s="68"/>
    </row>
    <row r="320">
      <c r="B320" s="79"/>
      <c r="C320" s="75"/>
      <c r="D320" s="76"/>
      <c r="E320" s="68"/>
    </row>
    <row r="321">
      <c r="B321" s="80"/>
      <c r="C321" s="77"/>
      <c r="D321" s="76"/>
      <c r="E321" s="68"/>
    </row>
    <row r="322">
      <c r="B322" s="79"/>
      <c r="C322" s="75"/>
      <c r="D322" s="76"/>
      <c r="E322" s="68"/>
    </row>
    <row r="323">
      <c r="B323" s="80"/>
      <c r="C323" s="77"/>
      <c r="D323" s="76"/>
      <c r="E323" s="68"/>
    </row>
    <row r="324">
      <c r="B324" s="79"/>
      <c r="C324" s="75"/>
      <c r="D324" s="76"/>
      <c r="E324" s="68"/>
    </row>
    <row r="325">
      <c r="B325" s="80"/>
      <c r="C325" s="77"/>
      <c r="D325" s="76"/>
      <c r="E325" s="68"/>
    </row>
    <row r="326">
      <c r="B326" s="79"/>
      <c r="C326" s="75"/>
      <c r="D326" s="76"/>
      <c r="E326" s="68"/>
    </row>
    <row r="327">
      <c r="B327" s="80"/>
      <c r="C327" s="77"/>
      <c r="D327" s="76"/>
      <c r="E327" s="68"/>
    </row>
    <row r="328">
      <c r="B328" s="79"/>
      <c r="C328" s="75"/>
      <c r="D328" s="76"/>
      <c r="E328" s="68"/>
    </row>
    <row r="329">
      <c r="B329" s="80"/>
      <c r="C329" s="77"/>
      <c r="D329" s="76"/>
      <c r="E329" s="68"/>
    </row>
    <row r="330">
      <c r="B330" s="79"/>
      <c r="C330" s="75"/>
      <c r="D330" s="76"/>
      <c r="E330" s="68"/>
    </row>
    <row r="331">
      <c r="B331" s="80"/>
      <c r="C331" s="77"/>
      <c r="D331" s="76"/>
      <c r="E331" s="68"/>
    </row>
    <row r="332">
      <c r="B332" s="79"/>
      <c r="C332" s="75"/>
      <c r="D332" s="76"/>
      <c r="E332" s="68"/>
    </row>
    <row r="333">
      <c r="B333" s="80"/>
      <c r="C333" s="77"/>
      <c r="D333" s="76"/>
      <c r="E333" s="68"/>
    </row>
    <row r="334">
      <c r="B334" s="79"/>
      <c r="C334" s="75"/>
      <c r="D334" s="76"/>
      <c r="E334" s="68"/>
    </row>
    <row r="335">
      <c r="B335" s="80"/>
      <c r="C335" s="77"/>
      <c r="D335" s="76"/>
      <c r="E335" s="68"/>
    </row>
    <row r="336">
      <c r="B336" s="79"/>
      <c r="C336" s="75"/>
      <c r="D336" s="76"/>
      <c r="E336" s="68"/>
    </row>
    <row r="337">
      <c r="B337" s="80"/>
      <c r="C337" s="77"/>
      <c r="D337" s="76"/>
      <c r="E337" s="68"/>
    </row>
    <row r="338">
      <c r="B338" s="79"/>
      <c r="C338" s="75"/>
      <c r="D338" s="76"/>
      <c r="E338" s="68"/>
    </row>
    <row r="339">
      <c r="B339" s="80"/>
      <c r="C339" s="77"/>
      <c r="D339" s="76"/>
      <c r="E339" s="68"/>
    </row>
    <row r="340">
      <c r="B340" s="79"/>
      <c r="C340" s="75"/>
      <c r="D340" s="76"/>
      <c r="E340" s="68"/>
    </row>
    <row r="341">
      <c r="B341" s="80"/>
      <c r="C341" s="77"/>
      <c r="D341" s="76"/>
      <c r="E341" s="68"/>
    </row>
    <row r="342">
      <c r="B342" s="79"/>
      <c r="C342" s="75"/>
      <c r="D342" s="76"/>
      <c r="E342" s="68"/>
    </row>
    <row r="343">
      <c r="B343" s="80"/>
      <c r="C343" s="77"/>
      <c r="D343" s="76"/>
      <c r="E343" s="68"/>
    </row>
    <row r="344">
      <c r="B344" s="79"/>
      <c r="C344" s="75"/>
      <c r="D344" s="76"/>
      <c r="E344" s="68"/>
    </row>
    <row r="345">
      <c r="B345" s="80"/>
      <c r="C345" s="77"/>
      <c r="D345" s="76"/>
      <c r="E345" s="68"/>
    </row>
    <row r="346">
      <c r="B346" s="79"/>
      <c r="C346" s="75"/>
      <c r="D346" s="76"/>
      <c r="E346" s="68"/>
    </row>
    <row r="347">
      <c r="B347" s="80"/>
      <c r="C347" s="77"/>
      <c r="D347" s="76"/>
      <c r="E347" s="68"/>
    </row>
    <row r="348">
      <c r="B348" s="79"/>
      <c r="C348" s="75"/>
      <c r="D348" s="76"/>
      <c r="E348" s="68"/>
    </row>
    <row r="349">
      <c r="B349" s="80"/>
      <c r="C349" s="77"/>
      <c r="D349" s="76"/>
      <c r="E349" s="68"/>
    </row>
    <row r="350">
      <c r="B350" s="79"/>
      <c r="C350" s="75"/>
      <c r="D350" s="76"/>
      <c r="E350" s="68"/>
    </row>
    <row r="351">
      <c r="B351" s="80"/>
      <c r="C351" s="77"/>
      <c r="D351" s="76"/>
      <c r="E351" s="68"/>
    </row>
    <row r="352">
      <c r="B352" s="79"/>
      <c r="C352" s="75"/>
      <c r="D352" s="76"/>
      <c r="E352" s="68"/>
    </row>
    <row r="353">
      <c r="B353" s="80"/>
      <c r="C353" s="77"/>
      <c r="D353" s="76"/>
      <c r="E353" s="68"/>
    </row>
    <row r="354">
      <c r="B354" s="79"/>
      <c r="C354" s="75"/>
      <c r="D354" s="76"/>
      <c r="E354" s="68"/>
    </row>
    <row r="355">
      <c r="B355" s="80"/>
      <c r="C355" s="77"/>
      <c r="D355" s="76"/>
      <c r="E355" s="68"/>
    </row>
    <row r="356">
      <c r="B356" s="79"/>
      <c r="C356" s="75"/>
      <c r="D356" s="76"/>
      <c r="E356" s="68"/>
    </row>
    <row r="357">
      <c r="B357" s="80"/>
      <c r="C357" s="77"/>
      <c r="D357" s="76"/>
      <c r="E357" s="68"/>
    </row>
    <row r="358">
      <c r="B358" s="79"/>
      <c r="C358" s="75"/>
      <c r="D358" s="76"/>
      <c r="E358" s="68"/>
    </row>
    <row r="359">
      <c r="B359" s="80"/>
      <c r="C359" s="77"/>
      <c r="D359" s="76"/>
      <c r="E359" s="68"/>
    </row>
    <row r="360">
      <c r="B360" s="79"/>
      <c r="C360" s="75"/>
      <c r="D360" s="76"/>
      <c r="E360" s="68"/>
    </row>
    <row r="361">
      <c r="B361" s="80"/>
      <c r="C361" s="77"/>
      <c r="D361" s="76"/>
      <c r="E361" s="68"/>
    </row>
    <row r="362">
      <c r="B362" s="79"/>
      <c r="C362" s="75"/>
      <c r="D362" s="76"/>
      <c r="E362" s="68"/>
    </row>
    <row r="363">
      <c r="B363" s="80"/>
      <c r="C363" s="77"/>
      <c r="D363" s="76"/>
      <c r="E363" s="68"/>
    </row>
    <row r="364">
      <c r="B364" s="79"/>
      <c r="C364" s="75"/>
      <c r="D364" s="76"/>
      <c r="E364" s="68"/>
    </row>
    <row r="365">
      <c r="B365" s="80"/>
      <c r="C365" s="77"/>
      <c r="D365" s="76"/>
      <c r="E365" s="68"/>
    </row>
    <row r="366">
      <c r="B366" s="79"/>
      <c r="C366" s="75"/>
      <c r="D366" s="76"/>
      <c r="E366" s="68"/>
    </row>
    <row r="367">
      <c r="B367" s="80"/>
      <c r="C367" s="77"/>
      <c r="D367" s="76"/>
      <c r="E367" s="68"/>
    </row>
    <row r="368">
      <c r="B368" s="79"/>
      <c r="C368" s="75"/>
      <c r="D368" s="76"/>
      <c r="E368" s="68"/>
    </row>
    <row r="369">
      <c r="B369" s="80"/>
      <c r="C369" s="77"/>
      <c r="D369" s="76"/>
      <c r="E369" s="68"/>
    </row>
    <row r="370">
      <c r="B370" s="79"/>
      <c r="C370" s="75"/>
      <c r="D370" s="76"/>
      <c r="E370" s="68"/>
    </row>
    <row r="371">
      <c r="B371" s="80"/>
      <c r="C371" s="77"/>
      <c r="D371" s="76"/>
      <c r="E371" s="68"/>
    </row>
    <row r="372">
      <c r="B372" s="79"/>
      <c r="C372" s="75"/>
      <c r="D372" s="76"/>
      <c r="E372" s="68"/>
    </row>
    <row r="373">
      <c r="B373" s="80"/>
      <c r="C373" s="77"/>
      <c r="D373" s="76"/>
      <c r="E373" s="68"/>
    </row>
    <row r="374">
      <c r="B374" s="79"/>
      <c r="C374" s="75"/>
      <c r="D374" s="76"/>
      <c r="E374" s="68"/>
    </row>
    <row r="375">
      <c r="B375" s="80"/>
      <c r="C375" s="77"/>
      <c r="D375" s="76"/>
      <c r="E375" s="68"/>
    </row>
    <row r="376">
      <c r="B376" s="79"/>
      <c r="C376" s="75"/>
      <c r="D376" s="76"/>
      <c r="E376" s="68"/>
    </row>
    <row r="377">
      <c r="B377" s="80"/>
      <c r="C377" s="77"/>
      <c r="D377" s="76"/>
      <c r="E377" s="68"/>
    </row>
    <row r="378">
      <c r="B378" s="79"/>
      <c r="C378" s="75"/>
      <c r="D378" s="76"/>
      <c r="E378" s="68"/>
    </row>
    <row r="379">
      <c r="B379" s="80"/>
      <c r="C379" s="77"/>
      <c r="D379" s="76"/>
      <c r="E379" s="68"/>
    </row>
    <row r="380">
      <c r="B380" s="79"/>
      <c r="C380" s="75"/>
      <c r="D380" s="76"/>
      <c r="E380" s="68"/>
    </row>
    <row r="381">
      <c r="B381" s="80"/>
      <c r="C381" s="77"/>
      <c r="D381" s="76"/>
      <c r="E381" s="68"/>
    </row>
    <row r="382">
      <c r="B382" s="79"/>
      <c r="C382" s="75"/>
      <c r="D382" s="76"/>
      <c r="E382" s="68"/>
    </row>
    <row r="383">
      <c r="B383" s="80"/>
      <c r="C383" s="77"/>
      <c r="D383" s="76"/>
      <c r="E383" s="68"/>
    </row>
    <row r="384">
      <c r="B384" s="79"/>
      <c r="C384" s="75"/>
      <c r="D384" s="76"/>
      <c r="E384" s="68"/>
    </row>
    <row r="385">
      <c r="B385" s="80"/>
      <c r="C385" s="77"/>
      <c r="D385" s="76"/>
      <c r="E385" s="68"/>
    </row>
    <row r="386">
      <c r="B386" s="79"/>
      <c r="C386" s="75"/>
      <c r="D386" s="76"/>
      <c r="E386" s="68"/>
    </row>
    <row r="387">
      <c r="B387" s="80"/>
      <c r="C387" s="77"/>
      <c r="D387" s="76"/>
      <c r="E387" s="68"/>
    </row>
    <row r="388">
      <c r="B388" s="79"/>
      <c r="C388" s="75"/>
      <c r="D388" s="76"/>
      <c r="E388" s="68"/>
    </row>
    <row r="389">
      <c r="B389" s="80"/>
      <c r="C389" s="77"/>
      <c r="D389" s="76"/>
      <c r="E389" s="68"/>
    </row>
    <row r="390">
      <c r="B390" s="79"/>
      <c r="C390" s="75"/>
      <c r="D390" s="76"/>
      <c r="E390" s="68"/>
    </row>
    <row r="391">
      <c r="B391" s="80"/>
      <c r="C391" s="77"/>
      <c r="D391" s="76"/>
      <c r="E391" s="68"/>
    </row>
    <row r="392">
      <c r="B392" s="79"/>
      <c r="C392" s="75"/>
      <c r="D392" s="76"/>
      <c r="E392" s="68"/>
    </row>
    <row r="393">
      <c r="B393" s="80"/>
      <c r="C393" s="77"/>
      <c r="D393" s="76"/>
      <c r="E393" s="68"/>
    </row>
    <row r="394">
      <c r="B394" s="79"/>
      <c r="C394" s="75"/>
      <c r="D394" s="76"/>
      <c r="E394" s="68"/>
    </row>
    <row r="395">
      <c r="B395" s="80"/>
      <c r="C395" s="77"/>
      <c r="D395" s="76"/>
      <c r="E395" s="68"/>
    </row>
    <row r="396">
      <c r="B396" s="79"/>
      <c r="C396" s="75"/>
      <c r="D396" s="76"/>
      <c r="E396" s="68"/>
    </row>
    <row r="397">
      <c r="B397" s="80"/>
      <c r="C397" s="77"/>
      <c r="D397" s="76"/>
      <c r="E397" s="68"/>
    </row>
    <row r="398">
      <c r="B398" s="79"/>
      <c r="C398" s="75"/>
      <c r="D398" s="76"/>
      <c r="E398" s="68"/>
    </row>
    <row r="399">
      <c r="B399" s="80"/>
      <c r="C399" s="77"/>
      <c r="D399" s="76"/>
      <c r="E399" s="68"/>
    </row>
    <row r="400">
      <c r="B400" s="79"/>
      <c r="C400" s="75"/>
      <c r="D400" s="76"/>
      <c r="E400" s="68"/>
    </row>
    <row r="401">
      <c r="B401" s="80"/>
      <c r="C401" s="77"/>
      <c r="D401" s="76"/>
      <c r="E401" s="68"/>
    </row>
    <row r="402">
      <c r="B402" s="79"/>
      <c r="C402" s="75"/>
      <c r="D402" s="76"/>
      <c r="E402" s="68"/>
    </row>
    <row r="403">
      <c r="B403" s="80"/>
      <c r="C403" s="77"/>
      <c r="D403" s="76"/>
      <c r="E403" s="68"/>
    </row>
    <row r="404">
      <c r="B404" s="79"/>
      <c r="C404" s="75"/>
      <c r="D404" s="76"/>
      <c r="E404" s="68"/>
    </row>
    <row r="405">
      <c r="B405" s="80"/>
      <c r="C405" s="77"/>
      <c r="D405" s="76"/>
      <c r="E405" s="68"/>
    </row>
    <row r="406">
      <c r="B406" s="79"/>
      <c r="C406" s="75"/>
      <c r="D406" s="76"/>
      <c r="E406" s="68"/>
    </row>
    <row r="407">
      <c r="B407" s="80"/>
      <c r="C407" s="77"/>
      <c r="D407" s="76"/>
      <c r="E407" s="68"/>
    </row>
    <row r="408">
      <c r="B408" s="79"/>
      <c r="C408" s="75"/>
      <c r="D408" s="76"/>
      <c r="E408" s="68"/>
    </row>
    <row r="409">
      <c r="B409" s="80"/>
      <c r="C409" s="77"/>
      <c r="D409" s="76"/>
      <c r="E409" s="68"/>
    </row>
    <row r="410">
      <c r="B410" s="79"/>
      <c r="C410" s="75"/>
      <c r="D410" s="76"/>
      <c r="E410" s="68"/>
    </row>
    <row r="411">
      <c r="B411" s="80"/>
      <c r="C411" s="77"/>
      <c r="D411" s="76"/>
      <c r="E411" s="68"/>
    </row>
    <row r="412">
      <c r="B412" s="79"/>
      <c r="C412" s="75"/>
      <c r="D412" s="76"/>
      <c r="E412" s="68"/>
    </row>
    <row r="413">
      <c r="B413" s="80"/>
      <c r="C413" s="77"/>
      <c r="D413" s="76"/>
      <c r="E413" s="68"/>
    </row>
    <row r="414">
      <c r="B414" s="79"/>
      <c r="C414" s="75"/>
      <c r="D414" s="76"/>
      <c r="E414" s="68"/>
    </row>
    <row r="415">
      <c r="B415" s="80"/>
      <c r="C415" s="77"/>
      <c r="D415" s="76"/>
      <c r="E415" s="68"/>
    </row>
    <row r="416">
      <c r="B416" s="79"/>
      <c r="C416" s="75"/>
      <c r="D416" s="76"/>
      <c r="E416" s="68"/>
    </row>
    <row r="417">
      <c r="B417" s="80"/>
      <c r="C417" s="77"/>
      <c r="D417" s="76"/>
      <c r="E417" s="68"/>
    </row>
    <row r="418">
      <c r="B418" s="79"/>
      <c r="C418" s="75"/>
      <c r="D418" s="76"/>
      <c r="E418" s="68"/>
    </row>
    <row r="419">
      <c r="B419" s="80"/>
      <c r="C419" s="77"/>
      <c r="D419" s="76"/>
      <c r="E419" s="68"/>
    </row>
    <row r="420">
      <c r="B420" s="79"/>
      <c r="C420" s="75"/>
      <c r="D420" s="76"/>
      <c r="E420" s="68"/>
    </row>
    <row r="421">
      <c r="B421" s="80"/>
      <c r="C421" s="77"/>
      <c r="D421" s="76"/>
      <c r="E421" s="68"/>
    </row>
    <row r="422">
      <c r="B422" s="79"/>
      <c r="C422" s="75"/>
      <c r="D422" s="76"/>
      <c r="E422" s="68"/>
    </row>
    <row r="423">
      <c r="B423" s="80"/>
      <c r="C423" s="77"/>
      <c r="D423" s="76"/>
      <c r="E423" s="68"/>
    </row>
    <row r="424">
      <c r="B424" s="79"/>
      <c r="C424" s="75"/>
      <c r="D424" s="76"/>
      <c r="E424" s="68"/>
    </row>
    <row r="425">
      <c r="B425" s="80"/>
      <c r="C425" s="77"/>
      <c r="D425" s="76"/>
      <c r="E425" s="68"/>
    </row>
    <row r="426">
      <c r="B426" s="79"/>
      <c r="C426" s="75"/>
      <c r="D426" s="76"/>
      <c r="E426" s="68"/>
    </row>
    <row r="427">
      <c r="B427" s="80"/>
      <c r="C427" s="77"/>
      <c r="D427" s="76"/>
      <c r="E427" s="68"/>
    </row>
    <row r="428">
      <c r="B428" s="79"/>
      <c r="C428" s="75"/>
      <c r="D428" s="76"/>
      <c r="E428" s="68"/>
    </row>
    <row r="429">
      <c r="B429" s="80"/>
      <c r="C429" s="77"/>
      <c r="D429" s="76"/>
      <c r="E429" s="68"/>
    </row>
    <row r="430">
      <c r="B430" s="79"/>
      <c r="C430" s="75"/>
      <c r="D430" s="76"/>
      <c r="E430" s="68"/>
    </row>
    <row r="431">
      <c r="B431" s="80"/>
      <c r="C431" s="77"/>
      <c r="D431" s="76"/>
      <c r="E431" s="68"/>
    </row>
    <row r="432">
      <c r="B432" s="79"/>
      <c r="C432" s="75"/>
      <c r="D432" s="76"/>
      <c r="E432" s="68"/>
    </row>
    <row r="433">
      <c r="B433" s="80"/>
      <c r="C433" s="77"/>
      <c r="D433" s="76"/>
      <c r="E433" s="68"/>
    </row>
    <row r="434">
      <c r="B434" s="79"/>
      <c r="C434" s="75"/>
      <c r="D434" s="76"/>
      <c r="E434" s="68"/>
    </row>
    <row r="435">
      <c r="B435" s="80"/>
      <c r="C435" s="77"/>
      <c r="D435" s="76"/>
      <c r="E435" s="68"/>
    </row>
    <row r="436">
      <c r="B436" s="79"/>
      <c r="C436" s="75"/>
      <c r="D436" s="76"/>
      <c r="E436" s="68"/>
    </row>
    <row r="437">
      <c r="B437" s="80"/>
      <c r="C437" s="77"/>
      <c r="D437" s="76"/>
      <c r="E437" s="68"/>
    </row>
    <row r="438">
      <c r="B438" s="79"/>
      <c r="C438" s="75"/>
      <c r="D438" s="76"/>
      <c r="E438" s="68"/>
    </row>
    <row r="439">
      <c r="B439" s="80"/>
      <c r="C439" s="77"/>
      <c r="D439" s="76"/>
      <c r="E439" s="68"/>
    </row>
    <row r="440">
      <c r="B440" s="79"/>
      <c r="C440" s="75"/>
      <c r="D440" s="76"/>
      <c r="E440" s="68"/>
    </row>
    <row r="441">
      <c r="B441" s="80"/>
      <c r="C441" s="77"/>
      <c r="D441" s="76"/>
      <c r="E441" s="68"/>
    </row>
    <row r="442">
      <c r="B442" s="79"/>
      <c r="C442" s="75"/>
      <c r="D442" s="76"/>
      <c r="E442" s="68"/>
    </row>
    <row r="443">
      <c r="B443" s="80"/>
      <c r="C443" s="77"/>
      <c r="D443" s="76"/>
      <c r="E443" s="68"/>
    </row>
    <row r="444">
      <c r="B444" s="79"/>
      <c r="C444" s="75"/>
      <c r="D444" s="76"/>
      <c r="E444" s="68"/>
    </row>
    <row r="445">
      <c r="B445" s="80"/>
      <c r="C445" s="77"/>
      <c r="D445" s="76"/>
      <c r="E445" s="68"/>
    </row>
    <row r="446">
      <c r="B446" s="79"/>
      <c r="C446" s="75"/>
      <c r="D446" s="76"/>
      <c r="E446" s="68"/>
    </row>
    <row r="447">
      <c r="B447" s="80"/>
      <c r="C447" s="77"/>
      <c r="D447" s="76"/>
      <c r="E447" s="68"/>
    </row>
    <row r="448">
      <c r="B448" s="79"/>
      <c r="C448" s="75"/>
      <c r="D448" s="76"/>
      <c r="E448" s="68"/>
    </row>
    <row r="449">
      <c r="B449" s="80"/>
      <c r="C449" s="77"/>
      <c r="D449" s="76"/>
      <c r="E449" s="68"/>
    </row>
    <row r="450">
      <c r="B450" s="79"/>
      <c r="C450" s="75"/>
      <c r="D450" s="76"/>
      <c r="E450" s="68"/>
    </row>
    <row r="451">
      <c r="B451" s="80"/>
      <c r="C451" s="77"/>
      <c r="D451" s="76"/>
      <c r="E451" s="68"/>
    </row>
    <row r="452">
      <c r="B452" s="79"/>
      <c r="C452" s="75"/>
      <c r="D452" s="76"/>
      <c r="E452" s="68"/>
    </row>
    <row r="453">
      <c r="B453" s="80"/>
      <c r="C453" s="77"/>
      <c r="D453" s="76"/>
      <c r="E453" s="68"/>
    </row>
    <row r="454">
      <c r="B454" s="79"/>
      <c r="C454" s="75"/>
      <c r="D454" s="76"/>
      <c r="E454" s="68"/>
    </row>
    <row r="455">
      <c r="B455" s="80"/>
      <c r="C455" s="77"/>
      <c r="D455" s="76"/>
      <c r="E455" s="68"/>
    </row>
    <row r="456">
      <c r="B456" s="79"/>
      <c r="C456" s="75"/>
      <c r="D456" s="76"/>
      <c r="E456" s="68"/>
    </row>
    <row r="457">
      <c r="B457" s="80"/>
      <c r="C457" s="77"/>
      <c r="D457" s="76"/>
      <c r="E457" s="68"/>
    </row>
    <row r="458">
      <c r="B458" s="79"/>
      <c r="C458" s="75"/>
      <c r="D458" s="76"/>
      <c r="E458" s="68"/>
    </row>
    <row r="459">
      <c r="B459" s="80"/>
      <c r="C459" s="77"/>
      <c r="D459" s="76"/>
      <c r="E459" s="68"/>
    </row>
    <row r="460">
      <c r="B460" s="79"/>
      <c r="C460" s="75"/>
      <c r="D460" s="76"/>
      <c r="E460" s="68"/>
    </row>
    <row r="461">
      <c r="B461" s="80"/>
      <c r="C461" s="77"/>
      <c r="D461" s="76"/>
      <c r="E461" s="68"/>
    </row>
    <row r="462">
      <c r="B462" s="79"/>
      <c r="C462" s="75"/>
      <c r="D462" s="76"/>
      <c r="E462" s="68"/>
    </row>
    <row r="463">
      <c r="B463" s="80"/>
      <c r="C463" s="77"/>
      <c r="D463" s="76"/>
      <c r="E463" s="68"/>
    </row>
    <row r="464">
      <c r="B464" s="79"/>
      <c r="C464" s="75"/>
      <c r="D464" s="76"/>
      <c r="E464" s="68"/>
    </row>
    <row r="465">
      <c r="B465" s="80"/>
      <c r="C465" s="77"/>
      <c r="D465" s="76"/>
      <c r="E465" s="68"/>
    </row>
    <row r="466">
      <c r="B466" s="79"/>
      <c r="C466" s="75"/>
      <c r="D466" s="76"/>
      <c r="E466" s="68"/>
    </row>
    <row r="467">
      <c r="B467" s="80"/>
      <c r="C467" s="77"/>
      <c r="D467" s="76"/>
      <c r="E467" s="68"/>
    </row>
    <row r="468">
      <c r="B468" s="79"/>
      <c r="C468" s="75"/>
      <c r="D468" s="76"/>
      <c r="E468" s="68"/>
    </row>
    <row r="469">
      <c r="B469" s="80"/>
      <c r="C469" s="77"/>
      <c r="D469" s="76"/>
      <c r="E469" s="68"/>
    </row>
    <row r="470">
      <c r="B470" s="79"/>
      <c r="C470" s="75"/>
      <c r="D470" s="76"/>
      <c r="E470" s="68"/>
    </row>
    <row r="471">
      <c r="B471" s="80"/>
      <c r="C471" s="77"/>
      <c r="D471" s="76"/>
      <c r="E471" s="68"/>
    </row>
    <row r="472">
      <c r="B472" s="79"/>
      <c r="C472" s="75"/>
      <c r="D472" s="76"/>
      <c r="E472" s="68"/>
    </row>
    <row r="473">
      <c r="B473" s="80"/>
      <c r="C473" s="77"/>
      <c r="D473" s="76"/>
      <c r="E473" s="68"/>
    </row>
    <row r="474">
      <c r="B474" s="79"/>
      <c r="C474" s="75"/>
      <c r="D474" s="76"/>
      <c r="E474" s="68"/>
    </row>
    <row r="475">
      <c r="B475" s="80"/>
      <c r="C475" s="77"/>
      <c r="D475" s="76"/>
      <c r="E475" s="68"/>
    </row>
    <row r="476">
      <c r="B476" s="79"/>
      <c r="C476" s="75"/>
      <c r="D476" s="76"/>
      <c r="E476" s="68"/>
    </row>
    <row r="477">
      <c r="B477" s="80"/>
      <c r="C477" s="77"/>
      <c r="D477" s="76"/>
      <c r="E477" s="68"/>
    </row>
    <row r="478">
      <c r="B478" s="79"/>
      <c r="C478" s="75"/>
      <c r="D478" s="76"/>
      <c r="E478" s="68"/>
    </row>
    <row r="479">
      <c r="B479" s="80"/>
      <c r="C479" s="77"/>
      <c r="D479" s="76"/>
      <c r="E479" s="68"/>
    </row>
    <row r="480">
      <c r="B480" s="79"/>
      <c r="C480" s="75"/>
      <c r="D480" s="76"/>
      <c r="E480" s="68"/>
    </row>
    <row r="481">
      <c r="B481" s="80"/>
      <c r="C481" s="77"/>
      <c r="D481" s="76"/>
      <c r="E481" s="68"/>
    </row>
    <row r="482">
      <c r="B482" s="79"/>
      <c r="C482" s="75"/>
      <c r="D482" s="76"/>
      <c r="E482" s="68"/>
    </row>
    <row r="483">
      <c r="B483" s="80"/>
      <c r="C483" s="77"/>
      <c r="D483" s="76"/>
      <c r="E483" s="68"/>
    </row>
    <row r="484">
      <c r="B484" s="79"/>
      <c r="C484" s="75"/>
      <c r="D484" s="76"/>
      <c r="E484" s="68"/>
    </row>
    <row r="485">
      <c r="B485" s="80"/>
      <c r="C485" s="77"/>
      <c r="D485" s="76"/>
      <c r="E485" s="68"/>
    </row>
    <row r="486">
      <c r="B486" s="79"/>
      <c r="C486" s="75"/>
      <c r="D486" s="76"/>
      <c r="E486" s="68"/>
    </row>
    <row r="487">
      <c r="B487" s="80"/>
      <c r="C487" s="77"/>
      <c r="D487" s="76"/>
      <c r="E487" s="68"/>
    </row>
    <row r="488">
      <c r="B488" s="79"/>
      <c r="C488" s="75"/>
      <c r="D488" s="76"/>
      <c r="E488" s="68"/>
    </row>
    <row r="489">
      <c r="B489" s="80"/>
      <c r="C489" s="77"/>
      <c r="D489" s="76"/>
      <c r="E489" s="68"/>
    </row>
    <row r="490">
      <c r="B490" s="79"/>
      <c r="C490" s="75"/>
      <c r="D490" s="76"/>
      <c r="E490" s="68"/>
    </row>
    <row r="491">
      <c r="B491" s="80"/>
      <c r="C491" s="77"/>
      <c r="D491" s="76"/>
      <c r="E491" s="68"/>
    </row>
    <row r="492">
      <c r="B492" s="79"/>
      <c r="C492" s="75"/>
      <c r="D492" s="76"/>
      <c r="E492" s="68"/>
    </row>
    <row r="493">
      <c r="B493" s="80"/>
      <c r="C493" s="77"/>
      <c r="D493" s="76"/>
      <c r="E493" s="68"/>
    </row>
    <row r="494">
      <c r="B494" s="79"/>
      <c r="C494" s="75"/>
      <c r="D494" s="76"/>
      <c r="E494" s="68"/>
    </row>
    <row r="495">
      <c r="B495" s="80"/>
      <c r="C495" s="77"/>
      <c r="D495" s="76"/>
      <c r="E495" s="68"/>
    </row>
    <row r="496">
      <c r="B496" s="79"/>
      <c r="C496" s="75"/>
      <c r="D496" s="76"/>
      <c r="E496" s="68"/>
    </row>
    <row r="497">
      <c r="B497" s="80"/>
      <c r="C497" s="77"/>
      <c r="D497" s="76"/>
      <c r="E497" s="68"/>
    </row>
    <row r="498">
      <c r="B498" s="79"/>
      <c r="C498" s="75"/>
      <c r="D498" s="76"/>
      <c r="E498" s="68"/>
    </row>
    <row r="499">
      <c r="B499" s="80"/>
      <c r="C499" s="77"/>
      <c r="D499" s="76"/>
      <c r="E499" s="68"/>
    </row>
    <row r="500">
      <c r="B500" s="79"/>
      <c r="C500" s="75"/>
      <c r="D500" s="76"/>
      <c r="E500" s="68"/>
    </row>
    <row r="501">
      <c r="B501" s="80"/>
      <c r="C501" s="77"/>
      <c r="D501" s="76"/>
      <c r="E501" s="68"/>
    </row>
    <row r="502">
      <c r="B502" s="79"/>
      <c r="C502" s="75"/>
      <c r="D502" s="76"/>
      <c r="E502" s="68"/>
    </row>
    <row r="503">
      <c r="B503" s="80"/>
      <c r="C503" s="77"/>
      <c r="D503" s="76"/>
      <c r="E503" s="68"/>
    </row>
    <row r="504">
      <c r="B504" s="79"/>
      <c r="C504" s="75"/>
      <c r="D504" s="76"/>
      <c r="E504" s="68"/>
    </row>
    <row r="505">
      <c r="B505" s="80"/>
      <c r="C505" s="77"/>
      <c r="D505" s="76"/>
      <c r="E505" s="68"/>
    </row>
    <row r="506">
      <c r="B506" s="79"/>
      <c r="C506" s="75"/>
      <c r="D506" s="76"/>
      <c r="E506" s="68"/>
    </row>
    <row r="507">
      <c r="B507" s="80"/>
      <c r="C507" s="77"/>
      <c r="D507" s="76"/>
      <c r="E507" s="68"/>
    </row>
    <row r="508">
      <c r="B508" s="79"/>
      <c r="C508" s="75"/>
      <c r="D508" s="76"/>
      <c r="E508" s="68"/>
    </row>
    <row r="509">
      <c r="B509" s="80"/>
      <c r="C509" s="77"/>
      <c r="D509" s="76"/>
      <c r="E509" s="68"/>
    </row>
    <row r="510">
      <c r="B510" s="79"/>
      <c r="C510" s="75"/>
      <c r="D510" s="76"/>
      <c r="E510" s="68"/>
    </row>
    <row r="511">
      <c r="B511" s="80"/>
      <c r="C511" s="77"/>
      <c r="D511" s="76"/>
      <c r="E511" s="68"/>
    </row>
    <row r="512">
      <c r="B512" s="79"/>
      <c r="C512" s="75"/>
      <c r="D512" s="76"/>
      <c r="E512" s="68"/>
    </row>
    <row r="513">
      <c r="B513" s="80"/>
      <c r="C513" s="77"/>
      <c r="D513" s="76"/>
      <c r="E513" s="68"/>
    </row>
    <row r="514">
      <c r="B514" s="79"/>
      <c r="C514" s="75"/>
      <c r="D514" s="76"/>
      <c r="E514" s="68"/>
    </row>
    <row r="515">
      <c r="B515" s="80"/>
      <c r="C515" s="77"/>
      <c r="D515" s="76"/>
      <c r="E515" s="68"/>
    </row>
    <row r="516">
      <c r="B516" s="79"/>
      <c r="C516" s="75"/>
      <c r="D516" s="76"/>
      <c r="E516" s="68"/>
    </row>
    <row r="517">
      <c r="B517" s="80"/>
      <c r="C517" s="77"/>
      <c r="D517" s="76"/>
      <c r="E517" s="68"/>
    </row>
    <row r="518">
      <c r="B518" s="79"/>
      <c r="C518" s="75"/>
      <c r="D518" s="76"/>
      <c r="E518" s="68"/>
    </row>
    <row r="519">
      <c r="B519" s="80"/>
      <c r="C519" s="77"/>
      <c r="D519" s="76"/>
      <c r="E519" s="68"/>
    </row>
    <row r="520">
      <c r="B520" s="79"/>
      <c r="C520" s="75"/>
      <c r="D520" s="76"/>
      <c r="E520" s="68"/>
    </row>
    <row r="521">
      <c r="B521" s="80"/>
      <c r="C521" s="77"/>
      <c r="D521" s="76"/>
      <c r="E521" s="68"/>
    </row>
    <row r="522">
      <c r="B522" s="79"/>
      <c r="C522" s="75"/>
      <c r="D522" s="76"/>
      <c r="E522" s="68"/>
    </row>
    <row r="523">
      <c r="B523" s="80"/>
      <c r="C523" s="77"/>
      <c r="D523" s="76"/>
      <c r="E523" s="68"/>
    </row>
    <row r="524">
      <c r="B524" s="79"/>
      <c r="C524" s="75"/>
      <c r="D524" s="76"/>
      <c r="E524" s="68"/>
    </row>
    <row r="525">
      <c r="B525" s="80"/>
      <c r="C525" s="77"/>
      <c r="D525" s="76"/>
      <c r="E525" s="68"/>
    </row>
    <row r="526">
      <c r="B526" s="79"/>
      <c r="C526" s="75"/>
      <c r="D526" s="76"/>
      <c r="E526" s="68"/>
    </row>
    <row r="527">
      <c r="B527" s="80"/>
      <c r="C527" s="77"/>
      <c r="D527" s="76"/>
      <c r="E527" s="68"/>
    </row>
    <row r="528">
      <c r="B528" s="79"/>
      <c r="C528" s="75"/>
      <c r="D528" s="76"/>
      <c r="E528" s="68"/>
    </row>
    <row r="529">
      <c r="B529" s="80"/>
      <c r="C529" s="77"/>
      <c r="D529" s="76"/>
      <c r="E529" s="68"/>
    </row>
    <row r="530">
      <c r="B530" s="79"/>
      <c r="C530" s="75"/>
      <c r="D530" s="76"/>
      <c r="E530" s="68"/>
    </row>
    <row r="531">
      <c r="B531" s="80"/>
      <c r="C531" s="77"/>
      <c r="D531" s="76"/>
      <c r="E531" s="68"/>
    </row>
    <row r="532">
      <c r="B532" s="79"/>
      <c r="C532" s="75"/>
      <c r="D532" s="76"/>
      <c r="E532" s="68"/>
    </row>
    <row r="533">
      <c r="B533" s="80"/>
      <c r="C533" s="77"/>
      <c r="D533" s="76"/>
      <c r="E533" s="68"/>
    </row>
    <row r="534">
      <c r="B534" s="79"/>
      <c r="C534" s="75"/>
      <c r="D534" s="76"/>
      <c r="E534" s="68"/>
    </row>
    <row r="535">
      <c r="B535" s="80"/>
      <c r="C535" s="77"/>
      <c r="D535" s="76"/>
      <c r="E535" s="68"/>
    </row>
    <row r="536">
      <c r="B536" s="79"/>
      <c r="C536" s="75"/>
      <c r="D536" s="76"/>
      <c r="E536" s="68"/>
    </row>
    <row r="537">
      <c r="B537" s="80"/>
      <c r="C537" s="77"/>
      <c r="D537" s="76"/>
      <c r="E537" s="68"/>
    </row>
    <row r="538">
      <c r="B538" s="79"/>
      <c r="C538" s="75"/>
      <c r="D538" s="76"/>
      <c r="E538" s="68"/>
    </row>
    <row r="539">
      <c r="B539" s="80"/>
      <c r="C539" s="77"/>
      <c r="D539" s="76"/>
      <c r="E539" s="68"/>
    </row>
    <row r="540">
      <c r="B540" s="79"/>
      <c r="C540" s="75"/>
      <c r="D540" s="76"/>
      <c r="E540" s="68"/>
    </row>
    <row r="541">
      <c r="B541" s="80"/>
      <c r="C541" s="77"/>
      <c r="D541" s="76"/>
      <c r="E541" s="68"/>
    </row>
    <row r="542">
      <c r="B542" s="79"/>
      <c r="C542" s="75"/>
      <c r="D542" s="76"/>
      <c r="E542" s="68"/>
    </row>
    <row r="543">
      <c r="B543" s="80"/>
      <c r="C543" s="77"/>
      <c r="D543" s="76"/>
      <c r="E543" s="68"/>
    </row>
    <row r="544">
      <c r="B544" s="79"/>
      <c r="C544" s="75"/>
      <c r="D544" s="76"/>
      <c r="E544" s="68"/>
    </row>
    <row r="545">
      <c r="B545" s="80"/>
      <c r="C545" s="77"/>
      <c r="D545" s="76"/>
      <c r="E545" s="68"/>
    </row>
    <row r="546">
      <c r="B546" s="79"/>
      <c r="C546" s="75"/>
      <c r="D546" s="76"/>
      <c r="E546" s="68"/>
    </row>
    <row r="547">
      <c r="B547" s="80"/>
      <c r="C547" s="77"/>
      <c r="D547" s="76"/>
      <c r="E547" s="68"/>
    </row>
    <row r="548">
      <c r="B548" s="79"/>
      <c r="C548" s="75"/>
      <c r="D548" s="76"/>
      <c r="E548" s="68"/>
    </row>
    <row r="549">
      <c r="B549" s="80"/>
      <c r="C549" s="77"/>
      <c r="D549" s="76"/>
      <c r="E549" s="68"/>
    </row>
    <row r="550">
      <c r="B550" s="79"/>
      <c r="C550" s="75"/>
      <c r="D550" s="76"/>
      <c r="E550" s="68"/>
    </row>
    <row r="551">
      <c r="B551" s="80"/>
      <c r="C551" s="77"/>
      <c r="D551" s="76"/>
      <c r="E551" s="68"/>
    </row>
    <row r="552">
      <c r="B552" s="79"/>
      <c r="C552" s="75"/>
      <c r="D552" s="76"/>
      <c r="E552" s="68"/>
    </row>
    <row r="553">
      <c r="B553" s="80"/>
      <c r="C553" s="77"/>
      <c r="D553" s="76"/>
      <c r="E553" s="68"/>
    </row>
    <row r="554">
      <c r="B554" s="79"/>
      <c r="C554" s="75"/>
      <c r="D554" s="76"/>
      <c r="E554" s="68"/>
    </row>
    <row r="555">
      <c r="B555" s="80"/>
      <c r="C555" s="77"/>
      <c r="D555" s="76"/>
      <c r="E555" s="68"/>
    </row>
    <row r="556">
      <c r="B556" s="79"/>
      <c r="C556" s="75"/>
      <c r="D556" s="76"/>
      <c r="E556" s="68"/>
    </row>
    <row r="557">
      <c r="B557" s="80"/>
      <c r="C557" s="77"/>
      <c r="D557" s="76"/>
      <c r="E557" s="68"/>
    </row>
    <row r="558">
      <c r="B558" s="79"/>
      <c r="C558" s="75"/>
      <c r="D558" s="76"/>
      <c r="E558" s="68"/>
    </row>
    <row r="559">
      <c r="B559" s="80"/>
      <c r="C559" s="77"/>
      <c r="D559" s="76"/>
      <c r="E559" s="68"/>
    </row>
    <row r="560">
      <c r="B560" s="79"/>
      <c r="C560" s="75"/>
      <c r="D560" s="76"/>
      <c r="E560" s="68"/>
    </row>
    <row r="561">
      <c r="B561" s="80"/>
      <c r="C561" s="77"/>
      <c r="D561" s="76"/>
      <c r="E561" s="68"/>
    </row>
    <row r="562">
      <c r="B562" s="79"/>
      <c r="C562" s="75"/>
      <c r="D562" s="76"/>
      <c r="E562" s="68"/>
    </row>
    <row r="563">
      <c r="B563" s="80"/>
      <c r="C563" s="77"/>
      <c r="D563" s="76"/>
      <c r="E563" s="68"/>
    </row>
    <row r="564">
      <c r="B564" s="79"/>
      <c r="C564" s="75"/>
      <c r="D564" s="76"/>
      <c r="E564" s="68"/>
    </row>
    <row r="565">
      <c r="B565" s="80"/>
      <c r="C565" s="77"/>
      <c r="D565" s="76"/>
      <c r="E565" s="68"/>
    </row>
    <row r="566">
      <c r="B566" s="79"/>
      <c r="C566" s="75"/>
      <c r="D566" s="76"/>
      <c r="E566" s="68"/>
    </row>
    <row r="567">
      <c r="B567" s="80"/>
      <c r="C567" s="77"/>
      <c r="D567" s="76"/>
      <c r="E567" s="68"/>
    </row>
    <row r="568">
      <c r="B568" s="79"/>
      <c r="C568" s="75"/>
      <c r="D568" s="76"/>
      <c r="E568" s="68"/>
    </row>
    <row r="569">
      <c r="B569" s="80"/>
      <c r="C569" s="77"/>
      <c r="D569" s="76"/>
      <c r="E569" s="68"/>
    </row>
    <row r="570">
      <c r="B570" s="79"/>
      <c r="C570" s="75"/>
      <c r="D570" s="76"/>
      <c r="E570" s="68"/>
    </row>
    <row r="571">
      <c r="B571" s="80"/>
      <c r="C571" s="77"/>
      <c r="D571" s="76"/>
      <c r="E571" s="68"/>
    </row>
    <row r="572">
      <c r="B572" s="79"/>
      <c r="C572" s="75"/>
      <c r="D572" s="76"/>
      <c r="E572" s="68"/>
    </row>
    <row r="573">
      <c r="B573" s="80"/>
      <c r="C573" s="77"/>
      <c r="D573" s="76"/>
      <c r="E573" s="68"/>
    </row>
    <row r="574">
      <c r="B574" s="79"/>
      <c r="C574" s="75"/>
      <c r="D574" s="76"/>
      <c r="E574" s="68"/>
    </row>
    <row r="575">
      <c r="B575" s="80"/>
      <c r="C575" s="77"/>
      <c r="D575" s="76"/>
      <c r="E575" s="68"/>
    </row>
    <row r="576">
      <c r="B576" s="79"/>
      <c r="C576" s="75"/>
      <c r="D576" s="76"/>
      <c r="E576" s="68"/>
    </row>
    <row r="577">
      <c r="B577" s="80"/>
      <c r="C577" s="77"/>
      <c r="D577" s="76"/>
      <c r="E577" s="68"/>
    </row>
    <row r="578">
      <c r="B578" s="79"/>
      <c r="C578" s="75"/>
      <c r="D578" s="76"/>
      <c r="E578" s="68"/>
    </row>
    <row r="579">
      <c r="B579" s="80"/>
      <c r="C579" s="77"/>
      <c r="D579" s="76"/>
      <c r="E579" s="68"/>
    </row>
    <row r="580">
      <c r="B580" s="79"/>
      <c r="C580" s="75"/>
      <c r="D580" s="76"/>
      <c r="E580" s="68"/>
    </row>
    <row r="581">
      <c r="B581" s="80"/>
      <c r="C581" s="77"/>
      <c r="D581" s="76"/>
      <c r="E581" s="68"/>
    </row>
    <row r="582">
      <c r="B582" s="79"/>
      <c r="C582" s="75"/>
      <c r="D582" s="76"/>
      <c r="E582" s="68"/>
    </row>
    <row r="583">
      <c r="B583" s="80"/>
      <c r="C583" s="77"/>
      <c r="D583" s="76"/>
      <c r="E583" s="68"/>
    </row>
    <row r="584">
      <c r="B584" s="79"/>
      <c r="C584" s="75"/>
      <c r="D584" s="76"/>
      <c r="E584" s="68"/>
    </row>
    <row r="585">
      <c r="B585" s="80"/>
      <c r="C585" s="77"/>
      <c r="D585" s="76"/>
      <c r="E585" s="68"/>
    </row>
    <row r="586">
      <c r="B586" s="79"/>
      <c r="C586" s="75"/>
      <c r="D586" s="76"/>
      <c r="E586" s="68"/>
    </row>
    <row r="587">
      <c r="B587" s="80"/>
      <c r="C587" s="77"/>
      <c r="D587" s="76"/>
      <c r="E587" s="68"/>
    </row>
    <row r="588">
      <c r="B588" s="79"/>
      <c r="C588" s="75"/>
      <c r="D588" s="76"/>
      <c r="E588" s="68"/>
    </row>
    <row r="589">
      <c r="B589" s="80"/>
      <c r="C589" s="77"/>
      <c r="D589" s="76"/>
      <c r="E589" s="68"/>
    </row>
    <row r="590">
      <c r="B590" s="79"/>
      <c r="C590" s="75"/>
      <c r="D590" s="76"/>
      <c r="E590" s="68"/>
    </row>
    <row r="591">
      <c r="B591" s="80"/>
      <c r="C591" s="77"/>
      <c r="D591" s="76"/>
      <c r="E591" s="68"/>
    </row>
    <row r="592">
      <c r="B592" s="79"/>
      <c r="C592" s="75"/>
      <c r="D592" s="76"/>
      <c r="E592" s="68"/>
    </row>
    <row r="593">
      <c r="B593" s="80"/>
      <c r="C593" s="77"/>
      <c r="D593" s="76"/>
      <c r="E593" s="68"/>
    </row>
    <row r="594">
      <c r="B594" s="79"/>
      <c r="C594" s="75"/>
      <c r="D594" s="76"/>
      <c r="E594" s="68"/>
    </row>
    <row r="595">
      <c r="B595" s="80"/>
      <c r="C595" s="77"/>
      <c r="D595" s="76"/>
      <c r="E595" s="68"/>
    </row>
    <row r="596">
      <c r="B596" s="79"/>
      <c r="C596" s="75"/>
      <c r="D596" s="76"/>
      <c r="E596" s="68"/>
    </row>
    <row r="597">
      <c r="B597" s="80"/>
      <c r="C597" s="77"/>
      <c r="D597" s="76"/>
      <c r="E597" s="68"/>
    </row>
    <row r="598">
      <c r="B598" s="79"/>
      <c r="C598" s="75"/>
      <c r="D598" s="76"/>
      <c r="E598" s="68"/>
    </row>
    <row r="599">
      <c r="B599" s="80"/>
      <c r="C599" s="77"/>
      <c r="D599" s="76"/>
      <c r="E599" s="68"/>
    </row>
    <row r="600">
      <c r="B600" s="79"/>
      <c r="C600" s="75"/>
      <c r="D600" s="76"/>
      <c r="E600" s="68"/>
    </row>
    <row r="601">
      <c r="B601" s="80"/>
      <c r="C601" s="77"/>
      <c r="D601" s="76"/>
      <c r="E601" s="68"/>
    </row>
    <row r="602">
      <c r="B602" s="79"/>
      <c r="C602" s="75"/>
      <c r="D602" s="76"/>
      <c r="E602" s="68"/>
    </row>
    <row r="603">
      <c r="B603" s="80"/>
      <c r="C603" s="77"/>
      <c r="D603" s="76"/>
      <c r="E603" s="68"/>
    </row>
    <row r="604">
      <c r="B604" s="79"/>
      <c r="C604" s="75"/>
      <c r="D604" s="76"/>
      <c r="E604" s="68"/>
    </row>
    <row r="605">
      <c r="B605" s="80"/>
      <c r="C605" s="77"/>
      <c r="D605" s="76"/>
      <c r="E605" s="68"/>
    </row>
    <row r="606">
      <c r="B606" s="79"/>
      <c r="C606" s="75"/>
      <c r="D606" s="76"/>
      <c r="E606" s="68"/>
    </row>
    <row r="607">
      <c r="B607" s="80"/>
      <c r="C607" s="77"/>
      <c r="D607" s="76"/>
      <c r="E607" s="68"/>
    </row>
    <row r="608">
      <c r="B608" s="79"/>
      <c r="C608" s="75"/>
      <c r="D608" s="76"/>
      <c r="E608" s="68"/>
    </row>
    <row r="609">
      <c r="B609" s="80"/>
      <c r="C609" s="77"/>
      <c r="D609" s="76"/>
      <c r="E609" s="68"/>
    </row>
    <row r="610">
      <c r="B610" s="79"/>
      <c r="C610" s="75"/>
      <c r="D610" s="76"/>
      <c r="E610" s="68"/>
    </row>
    <row r="611">
      <c r="B611" s="80"/>
      <c r="C611" s="77"/>
      <c r="D611" s="76"/>
      <c r="E611" s="68"/>
    </row>
    <row r="612">
      <c r="B612" s="79"/>
      <c r="C612" s="75"/>
      <c r="D612" s="76"/>
      <c r="E612" s="68"/>
    </row>
    <row r="613">
      <c r="B613" s="80"/>
      <c r="C613" s="77"/>
      <c r="D613" s="76"/>
      <c r="E613" s="68"/>
    </row>
    <row r="614">
      <c r="B614" s="79"/>
      <c r="C614" s="75"/>
      <c r="D614" s="76"/>
      <c r="E614" s="68"/>
    </row>
    <row r="615">
      <c r="B615" s="80"/>
      <c r="C615" s="77"/>
      <c r="D615" s="76"/>
      <c r="E615" s="68"/>
    </row>
    <row r="616">
      <c r="B616" s="79"/>
      <c r="C616" s="75"/>
      <c r="D616" s="76"/>
      <c r="E616" s="68"/>
    </row>
    <row r="617">
      <c r="B617" s="80"/>
      <c r="C617" s="77"/>
      <c r="D617" s="76"/>
      <c r="E617" s="68"/>
    </row>
    <row r="618">
      <c r="B618" s="79"/>
      <c r="C618" s="75"/>
      <c r="D618" s="76"/>
      <c r="E618" s="68"/>
    </row>
    <row r="619">
      <c r="B619" s="80"/>
      <c r="C619" s="77"/>
      <c r="D619" s="76"/>
      <c r="E619" s="68"/>
    </row>
    <row r="620">
      <c r="B620" s="79"/>
      <c r="C620" s="75"/>
      <c r="D620" s="76"/>
      <c r="E620" s="68"/>
    </row>
    <row r="621">
      <c r="B621" s="80"/>
      <c r="C621" s="77"/>
      <c r="D621" s="76"/>
      <c r="E621" s="68"/>
    </row>
    <row r="622">
      <c r="B622" s="79"/>
      <c r="C622" s="75"/>
      <c r="D622" s="76"/>
      <c r="E622" s="68"/>
    </row>
    <row r="623">
      <c r="B623" s="80"/>
      <c r="C623" s="77"/>
      <c r="D623" s="76"/>
      <c r="E623" s="68"/>
    </row>
    <row r="624">
      <c r="B624" s="79"/>
      <c r="C624" s="75"/>
      <c r="D624" s="76"/>
      <c r="E624" s="68"/>
    </row>
    <row r="625">
      <c r="B625" s="80"/>
      <c r="C625" s="77"/>
      <c r="D625" s="76"/>
      <c r="E625" s="68"/>
    </row>
    <row r="626">
      <c r="B626" s="79"/>
      <c r="C626" s="75"/>
      <c r="D626" s="76"/>
      <c r="E626" s="68"/>
    </row>
    <row r="627">
      <c r="B627" s="80"/>
      <c r="C627" s="77"/>
      <c r="D627" s="76"/>
      <c r="E627" s="68"/>
    </row>
    <row r="628">
      <c r="B628" s="79"/>
      <c r="C628" s="75"/>
      <c r="D628" s="76"/>
      <c r="E628" s="68"/>
    </row>
    <row r="629">
      <c r="B629" s="80"/>
      <c r="C629" s="77"/>
      <c r="D629" s="76"/>
      <c r="E629" s="68"/>
    </row>
    <row r="630">
      <c r="B630" s="79"/>
      <c r="C630" s="75"/>
      <c r="D630" s="76"/>
      <c r="E630" s="68"/>
    </row>
    <row r="631">
      <c r="B631" s="80"/>
      <c r="C631" s="77"/>
      <c r="D631" s="76"/>
      <c r="E631" s="68"/>
    </row>
    <row r="632">
      <c r="B632" s="79"/>
      <c r="C632" s="75"/>
      <c r="D632" s="76"/>
      <c r="E632" s="68"/>
    </row>
    <row r="633">
      <c r="B633" s="80"/>
      <c r="C633" s="77"/>
      <c r="D633" s="76"/>
      <c r="E633" s="68"/>
    </row>
    <row r="634">
      <c r="B634" s="79"/>
      <c r="C634" s="75"/>
      <c r="D634" s="76"/>
      <c r="E634" s="68"/>
    </row>
    <row r="635">
      <c r="B635" s="80"/>
      <c r="C635" s="77"/>
      <c r="D635" s="76"/>
      <c r="E635" s="68"/>
    </row>
    <row r="636">
      <c r="B636" s="79"/>
      <c r="C636" s="75"/>
      <c r="D636" s="76"/>
      <c r="E636" s="68"/>
    </row>
    <row r="637">
      <c r="B637" s="80"/>
      <c r="C637" s="77"/>
      <c r="D637" s="76"/>
      <c r="E637" s="68"/>
    </row>
    <row r="638">
      <c r="B638" s="79"/>
      <c r="C638" s="75"/>
      <c r="D638" s="76"/>
      <c r="E638" s="68"/>
    </row>
    <row r="639">
      <c r="B639" s="80"/>
      <c r="C639" s="77"/>
      <c r="D639" s="76"/>
      <c r="E639" s="68"/>
    </row>
    <row r="640">
      <c r="B640" s="79"/>
      <c r="C640" s="75"/>
      <c r="D640" s="76"/>
      <c r="E640" s="68"/>
    </row>
    <row r="641">
      <c r="B641" s="80"/>
      <c r="C641" s="77"/>
      <c r="D641" s="76"/>
      <c r="E641" s="68"/>
    </row>
    <row r="642">
      <c r="B642" s="79"/>
      <c r="C642" s="75"/>
      <c r="D642" s="76"/>
      <c r="E642" s="68"/>
    </row>
    <row r="643">
      <c r="B643" s="80"/>
      <c r="C643" s="77"/>
      <c r="D643" s="76"/>
      <c r="E643" s="68"/>
    </row>
    <row r="644">
      <c r="B644" s="79"/>
      <c r="C644" s="75"/>
      <c r="D644" s="76"/>
      <c r="E644" s="68"/>
    </row>
    <row r="645">
      <c r="B645" s="80"/>
      <c r="C645" s="77"/>
      <c r="D645" s="76"/>
      <c r="E645" s="68"/>
    </row>
    <row r="646">
      <c r="B646" s="79"/>
      <c r="C646" s="75"/>
      <c r="D646" s="76"/>
      <c r="E646" s="68"/>
    </row>
    <row r="647">
      <c r="B647" s="80"/>
      <c r="C647" s="77"/>
      <c r="D647" s="76"/>
      <c r="E647" s="68"/>
    </row>
    <row r="648">
      <c r="B648" s="79"/>
      <c r="C648" s="75"/>
      <c r="D648" s="76"/>
      <c r="E648" s="68"/>
    </row>
    <row r="649">
      <c r="B649" s="80"/>
      <c r="C649" s="77"/>
      <c r="D649" s="76"/>
      <c r="E649" s="68"/>
    </row>
    <row r="650">
      <c r="B650" s="79"/>
      <c r="C650" s="75"/>
      <c r="D650" s="76"/>
      <c r="E650" s="68"/>
    </row>
    <row r="651">
      <c r="B651" s="80"/>
      <c r="C651" s="77"/>
      <c r="D651" s="76"/>
      <c r="E651" s="68"/>
    </row>
    <row r="652">
      <c r="B652" s="79"/>
      <c r="C652" s="75"/>
      <c r="D652" s="76"/>
      <c r="E652" s="68"/>
    </row>
    <row r="653">
      <c r="B653" s="80"/>
      <c r="C653" s="77"/>
      <c r="D653" s="76"/>
      <c r="E653" s="68"/>
    </row>
    <row r="654">
      <c r="B654" s="79"/>
      <c r="C654" s="75"/>
      <c r="D654" s="76"/>
      <c r="E654" s="68"/>
    </row>
    <row r="655">
      <c r="B655" s="80"/>
      <c r="C655" s="77"/>
      <c r="D655" s="76"/>
      <c r="E655" s="68"/>
    </row>
    <row r="656">
      <c r="B656" s="79"/>
      <c r="C656" s="75"/>
      <c r="D656" s="76"/>
      <c r="E656" s="68"/>
    </row>
    <row r="657">
      <c r="B657" s="80"/>
      <c r="C657" s="77"/>
      <c r="D657" s="76"/>
      <c r="E657" s="68"/>
    </row>
    <row r="658">
      <c r="B658" s="79"/>
      <c r="C658" s="75"/>
      <c r="D658" s="76"/>
      <c r="E658" s="68"/>
    </row>
    <row r="659">
      <c r="B659" s="80"/>
      <c r="C659" s="77"/>
      <c r="D659" s="76"/>
      <c r="E659" s="68"/>
    </row>
    <row r="660">
      <c r="B660" s="79"/>
      <c r="C660" s="75"/>
      <c r="D660" s="76"/>
      <c r="E660" s="68"/>
    </row>
    <row r="661">
      <c r="B661" s="80"/>
      <c r="C661" s="77"/>
      <c r="D661" s="76"/>
      <c r="E661" s="68"/>
    </row>
    <row r="662">
      <c r="B662" s="79"/>
      <c r="C662" s="75"/>
      <c r="D662" s="76"/>
      <c r="E662" s="68"/>
    </row>
    <row r="663">
      <c r="B663" s="80"/>
      <c r="C663" s="77"/>
      <c r="D663" s="76"/>
      <c r="E663" s="68"/>
    </row>
    <row r="664">
      <c r="B664" s="79"/>
      <c r="C664" s="75"/>
      <c r="D664" s="76"/>
      <c r="E664" s="68"/>
    </row>
    <row r="665">
      <c r="B665" s="80"/>
      <c r="C665" s="77"/>
      <c r="D665" s="76"/>
      <c r="E665" s="68"/>
    </row>
    <row r="666">
      <c r="B666" s="79"/>
      <c r="C666" s="75"/>
      <c r="D666" s="76"/>
      <c r="E666" s="68"/>
    </row>
    <row r="667">
      <c r="B667" s="80"/>
      <c r="C667" s="77"/>
      <c r="D667" s="76"/>
      <c r="E667" s="68"/>
    </row>
    <row r="668">
      <c r="B668" s="79"/>
      <c r="C668" s="75"/>
      <c r="D668" s="76"/>
      <c r="E668" s="68"/>
    </row>
    <row r="669">
      <c r="B669" s="80"/>
      <c r="C669" s="77"/>
      <c r="D669" s="76"/>
      <c r="E669" s="68"/>
    </row>
    <row r="670">
      <c r="B670" s="79"/>
      <c r="C670" s="75"/>
      <c r="D670" s="76"/>
      <c r="E670" s="68"/>
    </row>
    <row r="671">
      <c r="B671" s="80"/>
      <c r="C671" s="77"/>
      <c r="D671" s="76"/>
      <c r="E671" s="68"/>
    </row>
    <row r="672">
      <c r="B672" s="79"/>
      <c r="C672" s="75"/>
      <c r="D672" s="76"/>
      <c r="E672" s="68"/>
    </row>
    <row r="673">
      <c r="B673" s="80"/>
      <c r="C673" s="77"/>
      <c r="D673" s="76"/>
      <c r="E673" s="68"/>
    </row>
    <row r="674">
      <c r="B674" s="79"/>
      <c r="C674" s="75"/>
      <c r="D674" s="76"/>
      <c r="E674" s="68"/>
    </row>
    <row r="675">
      <c r="B675" s="80"/>
      <c r="C675" s="77"/>
      <c r="D675" s="76"/>
      <c r="E675" s="68"/>
    </row>
    <row r="676">
      <c r="B676" s="79"/>
      <c r="C676" s="75"/>
      <c r="D676" s="76"/>
      <c r="E676" s="68"/>
    </row>
    <row r="677">
      <c r="B677" s="80"/>
      <c r="C677" s="77"/>
      <c r="D677" s="76"/>
      <c r="E677" s="68"/>
    </row>
    <row r="678">
      <c r="B678" s="79"/>
      <c r="C678" s="75"/>
      <c r="D678" s="76"/>
      <c r="E678" s="68"/>
    </row>
    <row r="679">
      <c r="B679" s="80"/>
      <c r="C679" s="77"/>
      <c r="D679" s="76"/>
      <c r="E679" s="68"/>
    </row>
    <row r="680">
      <c r="B680" s="79"/>
      <c r="C680" s="75"/>
      <c r="D680" s="76"/>
      <c r="E680" s="68"/>
    </row>
    <row r="681">
      <c r="B681" s="80"/>
      <c r="C681" s="77"/>
      <c r="D681" s="76"/>
      <c r="E681" s="68"/>
    </row>
    <row r="682">
      <c r="B682" s="79"/>
      <c r="C682" s="75"/>
      <c r="D682" s="76"/>
      <c r="E682" s="68"/>
    </row>
    <row r="683">
      <c r="B683" s="80"/>
      <c r="C683" s="77"/>
      <c r="D683" s="76"/>
      <c r="E683" s="68"/>
    </row>
    <row r="684">
      <c r="B684" s="79"/>
      <c r="C684" s="75"/>
      <c r="D684" s="76"/>
      <c r="E684" s="68"/>
    </row>
    <row r="685">
      <c r="B685" s="80"/>
      <c r="C685" s="77"/>
      <c r="D685" s="76"/>
      <c r="E685" s="68"/>
    </row>
    <row r="686">
      <c r="B686" s="79"/>
      <c r="C686" s="75"/>
      <c r="D686" s="76"/>
      <c r="E686" s="68"/>
    </row>
    <row r="687">
      <c r="B687" s="80"/>
      <c r="C687" s="77"/>
      <c r="D687" s="76"/>
      <c r="E687" s="68"/>
    </row>
    <row r="688">
      <c r="B688" s="79"/>
      <c r="C688" s="75"/>
      <c r="D688" s="76"/>
      <c r="E688" s="68"/>
    </row>
    <row r="689">
      <c r="B689" s="80"/>
      <c r="C689" s="77"/>
      <c r="D689" s="76"/>
      <c r="E689" s="68"/>
    </row>
    <row r="690">
      <c r="B690" s="79"/>
      <c r="C690" s="75"/>
      <c r="D690" s="76"/>
      <c r="E690" s="68"/>
    </row>
    <row r="691">
      <c r="B691" s="80"/>
      <c r="C691" s="77"/>
      <c r="D691" s="76"/>
      <c r="E691" s="68"/>
    </row>
    <row r="692">
      <c r="B692" s="79"/>
      <c r="C692" s="75"/>
      <c r="D692" s="76"/>
      <c r="E692" s="68"/>
    </row>
    <row r="693">
      <c r="B693" s="80"/>
      <c r="C693" s="77"/>
      <c r="D693" s="76"/>
      <c r="E693" s="68"/>
    </row>
    <row r="694">
      <c r="B694" s="79"/>
      <c r="C694" s="75"/>
      <c r="D694" s="76"/>
      <c r="E694" s="68"/>
    </row>
    <row r="695">
      <c r="B695" s="80"/>
      <c r="C695" s="77"/>
      <c r="D695" s="76"/>
      <c r="E695" s="68"/>
    </row>
    <row r="696">
      <c r="B696" s="79"/>
      <c r="C696" s="75"/>
      <c r="D696" s="76"/>
      <c r="E696" s="68"/>
    </row>
    <row r="697">
      <c r="B697" s="80"/>
      <c r="C697" s="77"/>
      <c r="D697" s="76"/>
      <c r="E697" s="68"/>
    </row>
    <row r="698">
      <c r="B698" s="79"/>
      <c r="C698" s="75"/>
      <c r="D698" s="76"/>
      <c r="E698" s="68"/>
    </row>
    <row r="699">
      <c r="B699" s="80"/>
      <c r="C699" s="77"/>
      <c r="D699" s="76"/>
      <c r="E699" s="68"/>
    </row>
    <row r="700">
      <c r="B700" s="79"/>
      <c r="C700" s="75"/>
      <c r="D700" s="76"/>
      <c r="E700" s="68"/>
    </row>
    <row r="701">
      <c r="B701" s="80"/>
      <c r="C701" s="77"/>
      <c r="D701" s="76"/>
      <c r="E701" s="68"/>
    </row>
    <row r="702">
      <c r="B702" s="79"/>
      <c r="C702" s="75"/>
      <c r="D702" s="76"/>
      <c r="E702" s="68"/>
    </row>
    <row r="703">
      <c r="B703" s="80"/>
      <c r="C703" s="77"/>
      <c r="D703" s="76"/>
      <c r="E703" s="68"/>
    </row>
    <row r="704">
      <c r="B704" s="79"/>
      <c r="C704" s="75"/>
      <c r="D704" s="76"/>
      <c r="E704" s="68"/>
    </row>
    <row r="705">
      <c r="B705" s="80"/>
      <c r="C705" s="77"/>
      <c r="D705" s="76"/>
      <c r="E705" s="68"/>
    </row>
    <row r="706">
      <c r="B706" s="79"/>
      <c r="C706" s="75"/>
      <c r="D706" s="76"/>
      <c r="E706" s="68"/>
    </row>
    <row r="707">
      <c r="B707" s="80"/>
      <c r="C707" s="77"/>
      <c r="D707" s="76"/>
      <c r="E707" s="68"/>
    </row>
    <row r="708">
      <c r="B708" s="79"/>
      <c r="C708" s="75"/>
      <c r="D708" s="76"/>
      <c r="E708" s="68"/>
    </row>
    <row r="709">
      <c r="B709" s="80"/>
      <c r="C709" s="77"/>
      <c r="D709" s="76"/>
      <c r="E709" s="68"/>
    </row>
    <row r="710">
      <c r="B710" s="79"/>
      <c r="C710" s="75"/>
      <c r="D710" s="76"/>
      <c r="E710" s="68"/>
    </row>
    <row r="711">
      <c r="B711" s="80"/>
      <c r="C711" s="77"/>
      <c r="D711" s="76"/>
      <c r="E711" s="68"/>
    </row>
    <row r="712">
      <c r="B712" s="79"/>
      <c r="C712" s="75"/>
      <c r="D712" s="76"/>
      <c r="E712" s="68"/>
    </row>
    <row r="713">
      <c r="B713" s="80"/>
      <c r="C713" s="77"/>
      <c r="D713" s="76"/>
      <c r="E713" s="68"/>
    </row>
    <row r="714">
      <c r="B714" s="79"/>
      <c r="C714" s="75"/>
      <c r="D714" s="76"/>
      <c r="E714" s="68"/>
    </row>
    <row r="715">
      <c r="B715" s="80"/>
      <c r="C715" s="77"/>
      <c r="D715" s="76"/>
      <c r="E715" s="68"/>
    </row>
    <row r="716">
      <c r="B716" s="79"/>
      <c r="C716" s="75"/>
      <c r="D716" s="76"/>
      <c r="E716" s="68"/>
    </row>
    <row r="717">
      <c r="B717" s="80"/>
      <c r="C717" s="77"/>
      <c r="D717" s="76"/>
      <c r="E717" s="68"/>
    </row>
    <row r="718">
      <c r="B718" s="79"/>
      <c r="C718" s="75"/>
      <c r="D718" s="76"/>
      <c r="E718" s="68"/>
    </row>
    <row r="719">
      <c r="B719" s="80"/>
      <c r="C719" s="77"/>
      <c r="D719" s="76"/>
      <c r="E719" s="68"/>
    </row>
    <row r="720">
      <c r="B720" s="79"/>
      <c r="C720" s="75"/>
      <c r="D720" s="76"/>
      <c r="E720" s="68"/>
    </row>
    <row r="721">
      <c r="B721" s="80"/>
      <c r="C721" s="77"/>
      <c r="D721" s="76"/>
      <c r="E721" s="68"/>
    </row>
    <row r="722">
      <c r="B722" s="79"/>
      <c r="C722" s="75"/>
      <c r="D722" s="76"/>
      <c r="E722" s="68"/>
    </row>
    <row r="723">
      <c r="B723" s="80"/>
      <c r="C723" s="77"/>
      <c r="D723" s="76"/>
      <c r="E723" s="68"/>
    </row>
    <row r="724">
      <c r="B724" s="79"/>
      <c r="C724" s="75"/>
      <c r="D724" s="76"/>
      <c r="E724" s="68"/>
    </row>
    <row r="725">
      <c r="B725" s="80"/>
      <c r="C725" s="77"/>
      <c r="D725" s="76"/>
      <c r="E725" s="68"/>
    </row>
    <row r="726">
      <c r="B726" s="79"/>
      <c r="C726" s="75"/>
      <c r="D726" s="76"/>
      <c r="E726" s="68"/>
    </row>
    <row r="727">
      <c r="B727" s="80"/>
      <c r="C727" s="77"/>
      <c r="D727" s="76"/>
      <c r="E727" s="68"/>
    </row>
    <row r="728">
      <c r="B728" s="79"/>
      <c r="C728" s="75"/>
      <c r="D728" s="76"/>
      <c r="E728" s="68"/>
    </row>
    <row r="729">
      <c r="B729" s="80"/>
      <c r="C729" s="77"/>
      <c r="D729" s="76"/>
      <c r="E729" s="68"/>
    </row>
    <row r="730">
      <c r="B730" s="79"/>
      <c r="C730" s="75"/>
      <c r="D730" s="76"/>
      <c r="E730" s="68"/>
    </row>
    <row r="731">
      <c r="B731" s="80"/>
      <c r="C731" s="77"/>
      <c r="D731" s="76"/>
      <c r="E731" s="68"/>
    </row>
    <row r="732">
      <c r="B732" s="79"/>
      <c r="C732" s="75"/>
      <c r="D732" s="76"/>
      <c r="E732" s="68"/>
    </row>
    <row r="733">
      <c r="B733" s="80"/>
      <c r="C733" s="77"/>
      <c r="D733" s="76"/>
      <c r="E733" s="68"/>
    </row>
    <row r="734">
      <c r="B734" s="79"/>
      <c r="C734" s="75"/>
      <c r="D734" s="76"/>
      <c r="E734" s="68"/>
    </row>
    <row r="735">
      <c r="B735" s="80"/>
      <c r="C735" s="77"/>
      <c r="D735" s="76"/>
      <c r="E735" s="68"/>
    </row>
    <row r="736">
      <c r="B736" s="79"/>
      <c r="C736" s="75"/>
      <c r="D736" s="76"/>
      <c r="E736" s="68"/>
    </row>
    <row r="737">
      <c r="B737" s="80"/>
      <c r="C737" s="77"/>
      <c r="D737" s="76"/>
      <c r="E737" s="68"/>
    </row>
    <row r="738">
      <c r="B738" s="79"/>
      <c r="C738" s="75"/>
      <c r="D738" s="76"/>
      <c r="E738" s="68"/>
    </row>
    <row r="739">
      <c r="B739" s="80"/>
      <c r="C739" s="77"/>
      <c r="D739" s="76"/>
      <c r="E739" s="68"/>
    </row>
    <row r="740">
      <c r="B740" s="79"/>
      <c r="C740" s="75"/>
      <c r="D740" s="76"/>
      <c r="E740" s="68"/>
    </row>
    <row r="741">
      <c r="B741" s="80"/>
      <c r="C741" s="77"/>
      <c r="D741" s="76"/>
      <c r="E741" s="68"/>
    </row>
    <row r="742">
      <c r="B742" s="79"/>
      <c r="C742" s="75"/>
      <c r="D742" s="76"/>
      <c r="E742" s="68"/>
    </row>
    <row r="743">
      <c r="B743" s="80"/>
      <c r="C743" s="77"/>
      <c r="D743" s="76"/>
      <c r="E743" s="68"/>
    </row>
    <row r="744">
      <c r="B744" s="79"/>
      <c r="C744" s="75"/>
      <c r="D744" s="76"/>
      <c r="E744" s="68"/>
    </row>
    <row r="745">
      <c r="B745" s="80"/>
      <c r="C745" s="77"/>
      <c r="D745" s="76"/>
      <c r="E745" s="68"/>
    </row>
    <row r="746">
      <c r="B746" s="79"/>
      <c r="C746" s="75"/>
      <c r="D746" s="76"/>
      <c r="E746" s="68"/>
    </row>
    <row r="747">
      <c r="B747" s="80"/>
      <c r="C747" s="77"/>
      <c r="D747" s="76"/>
      <c r="E747" s="68"/>
    </row>
    <row r="748">
      <c r="B748" s="79"/>
      <c r="C748" s="75"/>
      <c r="D748" s="76"/>
      <c r="E748" s="68"/>
    </row>
    <row r="749">
      <c r="B749" s="80"/>
      <c r="C749" s="77"/>
      <c r="D749" s="76"/>
      <c r="E749" s="68"/>
    </row>
    <row r="750">
      <c r="B750" s="79"/>
      <c r="C750" s="75"/>
      <c r="D750" s="76"/>
      <c r="E750" s="68"/>
    </row>
    <row r="751">
      <c r="B751" s="80"/>
      <c r="C751" s="77"/>
      <c r="D751" s="76"/>
      <c r="E751" s="68"/>
    </row>
    <row r="752">
      <c r="B752" s="79"/>
      <c r="C752" s="75"/>
      <c r="D752" s="76"/>
      <c r="E752" s="68"/>
    </row>
    <row r="753">
      <c r="B753" s="80"/>
      <c r="C753" s="77"/>
      <c r="D753" s="76"/>
      <c r="E753" s="68"/>
    </row>
    <row r="754">
      <c r="B754" s="79"/>
      <c r="C754" s="75"/>
      <c r="D754" s="76"/>
      <c r="E754" s="68"/>
    </row>
    <row r="755">
      <c r="B755" s="80"/>
      <c r="C755" s="77"/>
      <c r="D755" s="76"/>
      <c r="E755" s="68"/>
    </row>
    <row r="756">
      <c r="B756" s="79"/>
      <c r="C756" s="75"/>
      <c r="D756" s="76"/>
      <c r="E756" s="68"/>
    </row>
    <row r="757">
      <c r="B757" s="80"/>
      <c r="C757" s="77"/>
      <c r="D757" s="76"/>
      <c r="E757" s="68"/>
    </row>
    <row r="758">
      <c r="B758" s="79"/>
      <c r="C758" s="75"/>
      <c r="D758" s="76"/>
      <c r="E758" s="68"/>
    </row>
    <row r="759">
      <c r="B759" s="80"/>
      <c r="C759" s="77"/>
      <c r="D759" s="76"/>
      <c r="E759" s="68"/>
    </row>
    <row r="760">
      <c r="B760" s="79"/>
      <c r="C760" s="75"/>
      <c r="D760" s="76"/>
      <c r="E760" s="68"/>
    </row>
    <row r="761">
      <c r="B761" s="80"/>
      <c r="C761" s="77"/>
      <c r="D761" s="76"/>
      <c r="E761" s="68"/>
    </row>
    <row r="762">
      <c r="B762" s="79"/>
      <c r="C762" s="75"/>
      <c r="D762" s="76"/>
      <c r="E762" s="68"/>
    </row>
    <row r="763">
      <c r="B763" s="80"/>
      <c r="C763" s="77"/>
      <c r="D763" s="76"/>
      <c r="E763" s="68"/>
    </row>
    <row r="764">
      <c r="B764" s="79"/>
      <c r="C764" s="75"/>
      <c r="D764" s="76"/>
      <c r="E764" s="68"/>
    </row>
    <row r="765">
      <c r="B765" s="80"/>
      <c r="C765" s="77"/>
      <c r="D765" s="76"/>
      <c r="E765" s="68"/>
    </row>
    <row r="766">
      <c r="B766" s="79"/>
      <c r="C766" s="75"/>
      <c r="D766" s="76"/>
      <c r="E766" s="68"/>
    </row>
    <row r="767">
      <c r="B767" s="80"/>
      <c r="C767" s="77"/>
      <c r="D767" s="76"/>
      <c r="E767" s="68"/>
    </row>
    <row r="768">
      <c r="B768" s="79"/>
      <c r="C768" s="75"/>
      <c r="D768" s="76"/>
      <c r="E768" s="68"/>
    </row>
    <row r="769">
      <c r="B769" s="80"/>
      <c r="C769" s="77"/>
      <c r="D769" s="76"/>
      <c r="E769" s="68"/>
    </row>
    <row r="770">
      <c r="B770" s="79"/>
      <c r="C770" s="75"/>
      <c r="D770" s="76"/>
      <c r="E770" s="68"/>
    </row>
    <row r="771">
      <c r="B771" s="80"/>
      <c r="C771" s="77"/>
      <c r="D771" s="76"/>
      <c r="E771" s="68"/>
    </row>
    <row r="772">
      <c r="B772" s="79"/>
      <c r="C772" s="75"/>
      <c r="D772" s="76"/>
      <c r="E772" s="68"/>
    </row>
    <row r="773">
      <c r="B773" s="80"/>
      <c r="C773" s="77"/>
      <c r="D773" s="76"/>
      <c r="E773" s="68"/>
    </row>
    <row r="774">
      <c r="B774" s="79"/>
      <c r="C774" s="75"/>
      <c r="D774" s="76"/>
      <c r="E774" s="68"/>
    </row>
    <row r="775">
      <c r="B775" s="80"/>
      <c r="C775" s="77"/>
      <c r="D775" s="76"/>
      <c r="E775" s="68"/>
    </row>
    <row r="776">
      <c r="B776" s="79"/>
      <c r="C776" s="75"/>
      <c r="D776" s="76"/>
      <c r="E776" s="68"/>
    </row>
    <row r="777">
      <c r="B777" s="80"/>
      <c r="C777" s="77"/>
      <c r="D777" s="76"/>
      <c r="E777" s="68"/>
    </row>
    <row r="778">
      <c r="B778" s="79"/>
      <c r="C778" s="75"/>
      <c r="D778" s="76"/>
      <c r="E778" s="68"/>
    </row>
    <row r="779">
      <c r="B779" s="80"/>
      <c r="C779" s="77"/>
      <c r="D779" s="76"/>
      <c r="E779" s="68"/>
    </row>
    <row r="780">
      <c r="B780" s="79"/>
      <c r="C780" s="75"/>
      <c r="D780" s="76"/>
      <c r="E780" s="68"/>
    </row>
    <row r="781">
      <c r="B781" s="80"/>
      <c r="C781" s="77"/>
      <c r="D781" s="76"/>
      <c r="E781" s="68"/>
    </row>
    <row r="782">
      <c r="B782" s="79"/>
      <c r="C782" s="75"/>
      <c r="D782" s="76"/>
      <c r="E782" s="68"/>
    </row>
    <row r="783">
      <c r="B783" s="80"/>
      <c r="C783" s="77"/>
      <c r="D783" s="76"/>
      <c r="E783" s="68"/>
    </row>
    <row r="784">
      <c r="B784" s="79"/>
      <c r="C784" s="75"/>
      <c r="D784" s="76"/>
      <c r="E784" s="68"/>
    </row>
    <row r="785">
      <c r="B785" s="80"/>
      <c r="C785" s="77"/>
      <c r="D785" s="76"/>
      <c r="E785" s="68"/>
    </row>
    <row r="786">
      <c r="B786" s="79"/>
      <c r="C786" s="75"/>
      <c r="D786" s="76"/>
      <c r="E786" s="68"/>
    </row>
    <row r="787">
      <c r="B787" s="80"/>
      <c r="C787" s="77"/>
      <c r="D787" s="76"/>
      <c r="E787" s="68"/>
    </row>
    <row r="788">
      <c r="B788" s="79"/>
      <c r="C788" s="75"/>
      <c r="D788" s="76"/>
      <c r="E788" s="68"/>
    </row>
    <row r="789">
      <c r="B789" s="80"/>
      <c r="C789" s="77"/>
      <c r="D789" s="76"/>
      <c r="E789" s="68"/>
    </row>
    <row r="790">
      <c r="B790" s="79"/>
      <c r="C790" s="75"/>
      <c r="D790" s="76"/>
      <c r="E790" s="68"/>
    </row>
    <row r="791">
      <c r="B791" s="80"/>
      <c r="C791" s="77"/>
      <c r="D791" s="76"/>
      <c r="E791" s="68"/>
    </row>
    <row r="792">
      <c r="B792" s="79"/>
      <c r="C792" s="75"/>
      <c r="D792" s="76"/>
      <c r="E792" s="68"/>
    </row>
    <row r="793">
      <c r="B793" s="80"/>
      <c r="C793" s="77"/>
      <c r="D793" s="76"/>
      <c r="E793" s="68"/>
    </row>
    <row r="794">
      <c r="B794" s="79"/>
      <c r="C794" s="75"/>
      <c r="D794" s="76"/>
      <c r="E794" s="68"/>
    </row>
    <row r="795">
      <c r="B795" s="80"/>
      <c r="C795" s="77"/>
      <c r="D795" s="76"/>
      <c r="E795" s="68"/>
    </row>
    <row r="796">
      <c r="B796" s="79"/>
      <c r="C796" s="75"/>
      <c r="D796" s="76"/>
      <c r="E796" s="68"/>
    </row>
    <row r="797">
      <c r="B797" s="80"/>
      <c r="C797" s="77"/>
      <c r="D797" s="76"/>
      <c r="E797" s="68"/>
    </row>
    <row r="798">
      <c r="B798" s="79"/>
      <c r="C798" s="75"/>
      <c r="D798" s="76"/>
      <c r="E798" s="68"/>
    </row>
    <row r="799">
      <c r="B799" s="80"/>
      <c r="C799" s="77"/>
      <c r="D799" s="76"/>
      <c r="E799" s="68"/>
    </row>
    <row r="800">
      <c r="B800" s="79"/>
      <c r="C800" s="75"/>
      <c r="D800" s="76"/>
      <c r="E800" s="68"/>
    </row>
    <row r="801">
      <c r="B801" s="80"/>
      <c r="C801" s="77"/>
      <c r="D801" s="76"/>
      <c r="E801" s="68"/>
    </row>
    <row r="802">
      <c r="B802" s="79"/>
      <c r="C802" s="75"/>
      <c r="D802" s="76"/>
      <c r="E802" s="68"/>
    </row>
    <row r="803">
      <c r="B803" s="80"/>
      <c r="C803" s="77"/>
      <c r="D803" s="76"/>
      <c r="E803" s="68"/>
    </row>
    <row r="804">
      <c r="B804" s="79"/>
      <c r="C804" s="75"/>
      <c r="D804" s="76"/>
      <c r="E804" s="68"/>
    </row>
    <row r="805">
      <c r="B805" s="80"/>
      <c r="C805" s="77"/>
      <c r="D805" s="76"/>
      <c r="E805" s="68"/>
    </row>
    <row r="806">
      <c r="B806" s="79"/>
      <c r="C806" s="75"/>
      <c r="D806" s="76"/>
      <c r="E806" s="68"/>
    </row>
    <row r="807">
      <c r="B807" s="80"/>
      <c r="C807" s="77"/>
      <c r="D807" s="76"/>
      <c r="E807" s="68"/>
    </row>
    <row r="808">
      <c r="B808" s="79"/>
      <c r="C808" s="75"/>
      <c r="D808" s="76"/>
      <c r="E808" s="68"/>
    </row>
    <row r="809">
      <c r="B809" s="80"/>
      <c r="C809" s="77"/>
      <c r="D809" s="76"/>
      <c r="E809" s="68"/>
    </row>
    <row r="810">
      <c r="B810" s="79"/>
      <c r="C810" s="75"/>
      <c r="D810" s="76"/>
      <c r="E810" s="68"/>
    </row>
    <row r="811">
      <c r="B811" s="80"/>
      <c r="C811" s="77"/>
      <c r="D811" s="76"/>
      <c r="E811" s="68"/>
    </row>
    <row r="812">
      <c r="B812" s="79"/>
      <c r="C812" s="75"/>
      <c r="D812" s="76"/>
      <c r="E812" s="68"/>
    </row>
    <row r="813">
      <c r="B813" s="80"/>
      <c r="C813" s="77"/>
      <c r="D813" s="76"/>
      <c r="E813" s="68"/>
    </row>
    <row r="814">
      <c r="B814" s="79"/>
      <c r="C814" s="75"/>
      <c r="D814" s="76"/>
      <c r="E814" s="68"/>
    </row>
    <row r="815">
      <c r="B815" s="80"/>
      <c r="C815" s="77"/>
      <c r="D815" s="76"/>
      <c r="E815" s="68"/>
    </row>
    <row r="816">
      <c r="B816" s="79"/>
      <c r="C816" s="75"/>
      <c r="D816" s="76"/>
      <c r="E816" s="68"/>
    </row>
    <row r="817">
      <c r="B817" s="80"/>
      <c r="C817" s="77"/>
      <c r="D817" s="76"/>
      <c r="E817" s="68"/>
    </row>
    <row r="818">
      <c r="B818" s="79"/>
      <c r="C818" s="75"/>
      <c r="D818" s="76"/>
      <c r="E818" s="68"/>
    </row>
    <row r="819">
      <c r="B819" s="80"/>
      <c r="C819" s="77"/>
      <c r="D819" s="76"/>
      <c r="E819" s="68"/>
    </row>
    <row r="820">
      <c r="B820" s="79"/>
      <c r="C820" s="75"/>
      <c r="D820" s="76"/>
      <c r="E820" s="68"/>
    </row>
    <row r="821">
      <c r="B821" s="80"/>
      <c r="C821" s="77"/>
      <c r="D821" s="76"/>
      <c r="E821" s="68"/>
    </row>
    <row r="822">
      <c r="B822" s="79"/>
      <c r="C822" s="75"/>
      <c r="D822" s="76"/>
      <c r="E822" s="68"/>
    </row>
    <row r="823">
      <c r="B823" s="80"/>
      <c r="C823" s="77"/>
      <c r="D823" s="76"/>
      <c r="E823" s="68"/>
    </row>
    <row r="824">
      <c r="B824" s="79"/>
      <c r="C824" s="75"/>
      <c r="D824" s="76"/>
      <c r="E824" s="68"/>
    </row>
    <row r="825">
      <c r="B825" s="80"/>
      <c r="C825" s="77"/>
      <c r="D825" s="76"/>
      <c r="E825" s="68"/>
    </row>
    <row r="826">
      <c r="B826" s="79"/>
      <c r="C826" s="75"/>
      <c r="D826" s="76"/>
      <c r="E826" s="68"/>
    </row>
    <row r="827">
      <c r="B827" s="80"/>
      <c r="C827" s="77"/>
      <c r="D827" s="76"/>
      <c r="E827" s="68"/>
    </row>
    <row r="828">
      <c r="B828" s="79"/>
      <c r="C828" s="75"/>
      <c r="D828" s="76"/>
      <c r="E828" s="68"/>
    </row>
    <row r="829">
      <c r="B829" s="80"/>
      <c r="C829" s="77"/>
      <c r="D829" s="76"/>
      <c r="E829" s="68"/>
    </row>
    <row r="830">
      <c r="B830" s="79"/>
      <c r="C830" s="75"/>
      <c r="D830" s="76"/>
      <c r="E830" s="68"/>
    </row>
    <row r="831">
      <c r="B831" s="80"/>
      <c r="C831" s="77"/>
      <c r="D831" s="76"/>
      <c r="E831" s="68"/>
    </row>
    <row r="832">
      <c r="B832" s="79"/>
      <c r="C832" s="75"/>
      <c r="D832" s="76"/>
      <c r="E832" s="68"/>
    </row>
    <row r="833">
      <c r="B833" s="80"/>
      <c r="C833" s="77"/>
      <c r="D833" s="76"/>
      <c r="E833" s="68"/>
    </row>
    <row r="834">
      <c r="B834" s="79"/>
      <c r="C834" s="75"/>
      <c r="D834" s="76"/>
      <c r="E834" s="68"/>
    </row>
    <row r="835">
      <c r="B835" s="80"/>
      <c r="C835" s="77"/>
      <c r="D835" s="76"/>
      <c r="E835" s="68"/>
    </row>
    <row r="836">
      <c r="B836" s="79"/>
      <c r="C836" s="75"/>
      <c r="D836" s="76"/>
      <c r="E836" s="68"/>
    </row>
    <row r="837">
      <c r="B837" s="80"/>
      <c r="C837" s="77"/>
      <c r="D837" s="76"/>
      <c r="E837" s="68"/>
    </row>
    <row r="838">
      <c r="B838" s="79"/>
      <c r="C838" s="75"/>
      <c r="D838" s="76"/>
      <c r="E838" s="68"/>
    </row>
    <row r="839">
      <c r="B839" s="80"/>
      <c r="C839" s="77"/>
      <c r="D839" s="76"/>
      <c r="E839" s="68"/>
    </row>
    <row r="840">
      <c r="B840" s="79"/>
      <c r="C840" s="75"/>
      <c r="D840" s="76"/>
      <c r="E840" s="68"/>
    </row>
    <row r="841">
      <c r="B841" s="80"/>
      <c r="C841" s="77"/>
      <c r="D841" s="76"/>
      <c r="E841" s="68"/>
    </row>
    <row r="842">
      <c r="B842" s="79"/>
      <c r="C842" s="75"/>
      <c r="D842" s="76"/>
      <c r="E842" s="68"/>
    </row>
    <row r="843">
      <c r="B843" s="80"/>
      <c r="C843" s="77"/>
      <c r="D843" s="76"/>
      <c r="E843" s="68"/>
    </row>
    <row r="844">
      <c r="B844" s="79"/>
      <c r="C844" s="75"/>
      <c r="D844" s="76"/>
      <c r="E844" s="68"/>
    </row>
    <row r="845">
      <c r="B845" s="80"/>
      <c r="C845" s="77"/>
      <c r="D845" s="76"/>
      <c r="E845" s="68"/>
    </row>
    <row r="846">
      <c r="B846" s="79"/>
      <c r="C846" s="75"/>
      <c r="D846" s="76"/>
      <c r="E846" s="68"/>
    </row>
    <row r="847">
      <c r="B847" s="80"/>
      <c r="C847" s="77"/>
      <c r="D847" s="76"/>
      <c r="E847" s="68"/>
    </row>
    <row r="848">
      <c r="B848" s="79"/>
      <c r="C848" s="75"/>
      <c r="D848" s="76"/>
      <c r="E848" s="68"/>
    </row>
    <row r="849">
      <c r="B849" s="80"/>
      <c r="C849" s="77"/>
      <c r="D849" s="76"/>
      <c r="E849" s="68"/>
    </row>
    <row r="850">
      <c r="B850" s="79"/>
      <c r="C850" s="75"/>
      <c r="D850" s="76"/>
      <c r="E850" s="68"/>
    </row>
    <row r="851">
      <c r="B851" s="80"/>
      <c r="C851" s="77"/>
      <c r="D851" s="76"/>
      <c r="E851" s="68"/>
    </row>
    <row r="852">
      <c r="B852" s="79"/>
      <c r="C852" s="75"/>
      <c r="D852" s="76"/>
      <c r="E852" s="68"/>
    </row>
    <row r="853">
      <c r="B853" s="80"/>
      <c r="C853" s="77"/>
      <c r="D853" s="76"/>
      <c r="E853" s="68"/>
    </row>
    <row r="854">
      <c r="B854" s="79"/>
      <c r="C854" s="75"/>
      <c r="D854" s="76"/>
      <c r="E854" s="68"/>
    </row>
    <row r="855">
      <c r="B855" s="80"/>
      <c r="C855" s="77"/>
      <c r="D855" s="76"/>
      <c r="E855" s="68"/>
    </row>
    <row r="856">
      <c r="B856" s="79"/>
      <c r="C856" s="75"/>
      <c r="D856" s="76"/>
      <c r="E856" s="68"/>
    </row>
    <row r="857">
      <c r="B857" s="80"/>
      <c r="C857" s="77"/>
      <c r="D857" s="76"/>
      <c r="E857" s="68"/>
    </row>
    <row r="858">
      <c r="B858" s="79"/>
      <c r="C858" s="75"/>
      <c r="D858" s="76"/>
      <c r="E858" s="68"/>
    </row>
    <row r="859">
      <c r="B859" s="80"/>
      <c r="C859" s="77"/>
      <c r="D859" s="76"/>
      <c r="E859" s="68"/>
    </row>
    <row r="860">
      <c r="B860" s="79"/>
      <c r="C860" s="75"/>
      <c r="D860" s="76"/>
      <c r="E860" s="68"/>
    </row>
    <row r="861">
      <c r="B861" s="80"/>
      <c r="C861" s="77"/>
      <c r="D861" s="76"/>
      <c r="E861" s="68"/>
    </row>
    <row r="862">
      <c r="B862" s="79"/>
      <c r="C862" s="75"/>
      <c r="D862" s="76"/>
      <c r="E862" s="68"/>
    </row>
    <row r="863">
      <c r="B863" s="80"/>
      <c r="C863" s="77"/>
      <c r="D863" s="76"/>
      <c r="E863" s="68"/>
    </row>
    <row r="864">
      <c r="B864" s="79"/>
      <c r="C864" s="75"/>
      <c r="D864" s="76"/>
      <c r="E864" s="68"/>
    </row>
    <row r="865">
      <c r="B865" s="80"/>
      <c r="C865" s="77"/>
      <c r="D865" s="76"/>
      <c r="E865" s="68"/>
    </row>
    <row r="866">
      <c r="B866" s="79"/>
      <c r="C866" s="75"/>
      <c r="D866" s="76"/>
      <c r="E866" s="68"/>
    </row>
    <row r="867">
      <c r="B867" s="80"/>
      <c r="C867" s="77"/>
      <c r="D867" s="76"/>
      <c r="E867" s="68"/>
    </row>
    <row r="868">
      <c r="B868" s="79"/>
      <c r="C868" s="75"/>
      <c r="D868" s="76"/>
      <c r="E868" s="68"/>
    </row>
    <row r="869">
      <c r="B869" s="80"/>
      <c r="C869" s="77"/>
      <c r="D869" s="76"/>
      <c r="E869" s="68"/>
    </row>
    <row r="870">
      <c r="B870" s="79"/>
      <c r="C870" s="75"/>
      <c r="D870" s="76"/>
      <c r="E870" s="68"/>
    </row>
    <row r="871">
      <c r="B871" s="80"/>
      <c r="C871" s="77"/>
      <c r="D871" s="76"/>
      <c r="E871" s="68"/>
    </row>
    <row r="872">
      <c r="B872" s="79"/>
      <c r="C872" s="75"/>
      <c r="D872" s="76"/>
      <c r="E872" s="68"/>
    </row>
    <row r="873">
      <c r="B873" s="80"/>
      <c r="C873" s="77"/>
      <c r="D873" s="76"/>
      <c r="E873" s="68"/>
    </row>
    <row r="874">
      <c r="B874" s="79"/>
      <c r="C874" s="75"/>
      <c r="D874" s="76"/>
      <c r="E874" s="68"/>
    </row>
    <row r="875">
      <c r="B875" s="80"/>
      <c r="C875" s="77"/>
      <c r="D875" s="76"/>
      <c r="E875" s="68"/>
    </row>
    <row r="876">
      <c r="B876" s="79"/>
      <c r="C876" s="75"/>
      <c r="D876" s="76"/>
      <c r="E876" s="68"/>
    </row>
    <row r="877">
      <c r="B877" s="80"/>
      <c r="C877" s="77"/>
      <c r="D877" s="76"/>
      <c r="E877" s="68"/>
    </row>
    <row r="878">
      <c r="B878" s="79"/>
      <c r="C878" s="75"/>
      <c r="D878" s="76"/>
      <c r="E878" s="68"/>
    </row>
    <row r="879">
      <c r="B879" s="80"/>
      <c r="C879" s="77"/>
      <c r="D879" s="76"/>
      <c r="E879" s="68"/>
    </row>
    <row r="880">
      <c r="B880" s="79"/>
      <c r="C880" s="75"/>
      <c r="D880" s="76"/>
      <c r="E880" s="68"/>
    </row>
    <row r="881">
      <c r="B881" s="80"/>
      <c r="C881" s="77"/>
      <c r="D881" s="76"/>
      <c r="E881" s="68"/>
    </row>
    <row r="882">
      <c r="B882" s="79"/>
      <c r="C882" s="75"/>
      <c r="D882" s="76"/>
      <c r="E882" s="68"/>
    </row>
    <row r="883">
      <c r="B883" s="80"/>
      <c r="C883" s="77"/>
      <c r="D883" s="76"/>
      <c r="E883" s="68"/>
    </row>
    <row r="884">
      <c r="B884" s="79"/>
      <c r="C884" s="75"/>
      <c r="D884" s="76"/>
      <c r="E884" s="68"/>
    </row>
    <row r="885">
      <c r="B885" s="80"/>
      <c r="C885" s="77"/>
      <c r="D885" s="76"/>
      <c r="E885" s="68"/>
    </row>
    <row r="886">
      <c r="B886" s="79"/>
      <c r="C886" s="75"/>
      <c r="D886" s="76"/>
      <c r="E886" s="68"/>
    </row>
    <row r="887">
      <c r="B887" s="80"/>
      <c r="C887" s="77"/>
      <c r="D887" s="76"/>
      <c r="E887" s="68"/>
    </row>
    <row r="888">
      <c r="B888" s="79"/>
      <c r="C888" s="75"/>
      <c r="D888" s="76"/>
      <c r="E888" s="68"/>
    </row>
    <row r="889">
      <c r="B889" s="80"/>
      <c r="C889" s="77"/>
      <c r="D889" s="76"/>
      <c r="E889" s="68"/>
    </row>
    <row r="890">
      <c r="B890" s="79"/>
      <c r="C890" s="75"/>
      <c r="D890" s="76"/>
      <c r="E890" s="68"/>
    </row>
    <row r="891">
      <c r="B891" s="80"/>
      <c r="C891" s="77"/>
      <c r="D891" s="76"/>
      <c r="E891" s="68"/>
    </row>
    <row r="892">
      <c r="B892" s="79"/>
      <c r="C892" s="75"/>
      <c r="D892" s="76"/>
      <c r="E892" s="68"/>
    </row>
    <row r="893">
      <c r="B893" s="80"/>
      <c r="C893" s="77"/>
      <c r="D893" s="76"/>
      <c r="E893" s="68"/>
    </row>
    <row r="894">
      <c r="B894" s="79"/>
      <c r="C894" s="75"/>
      <c r="D894" s="76"/>
      <c r="E894" s="68"/>
    </row>
    <row r="895">
      <c r="B895" s="80"/>
      <c r="C895" s="77"/>
      <c r="D895" s="76"/>
      <c r="E895" s="68"/>
    </row>
    <row r="896">
      <c r="B896" s="79"/>
      <c r="C896" s="75"/>
      <c r="D896" s="76"/>
      <c r="E896" s="68"/>
    </row>
    <row r="897">
      <c r="B897" s="80"/>
      <c r="C897" s="77"/>
      <c r="D897" s="76"/>
      <c r="E897" s="68"/>
    </row>
    <row r="898">
      <c r="B898" s="79"/>
      <c r="C898" s="75"/>
      <c r="D898" s="76"/>
      <c r="E898" s="68"/>
    </row>
    <row r="899">
      <c r="B899" s="80"/>
      <c r="C899" s="77"/>
      <c r="D899" s="76"/>
      <c r="E899" s="68"/>
    </row>
    <row r="900">
      <c r="B900" s="79"/>
      <c r="C900" s="75"/>
      <c r="D900" s="76"/>
      <c r="E900" s="68"/>
    </row>
    <row r="901">
      <c r="B901" s="80"/>
      <c r="C901" s="77"/>
      <c r="D901" s="76"/>
      <c r="E901" s="68"/>
    </row>
    <row r="902">
      <c r="B902" s="79"/>
      <c r="C902" s="75"/>
      <c r="D902" s="76"/>
      <c r="E902" s="68"/>
    </row>
    <row r="903">
      <c r="B903" s="80"/>
      <c r="C903" s="77"/>
      <c r="D903" s="76"/>
      <c r="E903" s="68"/>
    </row>
    <row r="904">
      <c r="B904" s="79"/>
      <c r="C904" s="75"/>
      <c r="D904" s="76"/>
      <c r="E904" s="68"/>
    </row>
    <row r="905">
      <c r="B905" s="80"/>
      <c r="C905" s="77"/>
      <c r="D905" s="76"/>
      <c r="E905" s="68"/>
    </row>
    <row r="906">
      <c r="B906" s="79"/>
      <c r="C906" s="75"/>
      <c r="D906" s="76"/>
      <c r="E906" s="68"/>
    </row>
    <row r="907">
      <c r="B907" s="80"/>
      <c r="C907" s="77"/>
      <c r="D907" s="76"/>
      <c r="E907" s="68"/>
    </row>
    <row r="908">
      <c r="B908" s="79"/>
      <c r="C908" s="75"/>
      <c r="D908" s="76"/>
      <c r="E908" s="68"/>
    </row>
    <row r="909">
      <c r="B909" s="80"/>
      <c r="C909" s="77"/>
      <c r="D909" s="76"/>
      <c r="E909" s="68"/>
    </row>
    <row r="910">
      <c r="B910" s="79"/>
      <c r="C910" s="75"/>
      <c r="D910" s="76"/>
      <c r="E910" s="68"/>
    </row>
    <row r="911">
      <c r="B911" s="80"/>
      <c r="C911" s="77"/>
      <c r="D911" s="76"/>
      <c r="E911" s="68"/>
    </row>
    <row r="912">
      <c r="B912" s="79"/>
      <c r="C912" s="75"/>
      <c r="D912" s="76"/>
      <c r="E912" s="68"/>
    </row>
    <row r="913">
      <c r="B913" s="80"/>
      <c r="C913" s="77"/>
      <c r="D913" s="76"/>
      <c r="E913" s="68"/>
    </row>
    <row r="914">
      <c r="B914" s="79"/>
      <c r="C914" s="75"/>
      <c r="D914" s="76"/>
      <c r="E914" s="68"/>
    </row>
    <row r="915">
      <c r="B915" s="80"/>
      <c r="C915" s="77"/>
      <c r="D915" s="76"/>
      <c r="E915" s="68"/>
    </row>
    <row r="916">
      <c r="B916" s="79"/>
      <c r="C916" s="75"/>
      <c r="D916" s="76"/>
      <c r="E916" s="68"/>
    </row>
    <row r="917">
      <c r="B917" s="80"/>
      <c r="C917" s="77"/>
      <c r="D917" s="76"/>
      <c r="E917" s="68"/>
    </row>
    <row r="918">
      <c r="B918" s="79"/>
      <c r="C918" s="75"/>
      <c r="D918" s="76"/>
      <c r="E918" s="68"/>
    </row>
    <row r="919">
      <c r="B919" s="80"/>
      <c r="C919" s="77"/>
      <c r="D919" s="76"/>
      <c r="E919" s="68"/>
    </row>
    <row r="920">
      <c r="B920" s="79"/>
      <c r="C920" s="75"/>
      <c r="D920" s="76"/>
      <c r="E920" s="68"/>
    </row>
    <row r="921">
      <c r="B921" s="80"/>
      <c r="C921" s="77"/>
      <c r="D921" s="76"/>
      <c r="E921" s="68"/>
    </row>
    <row r="922">
      <c r="B922" s="79"/>
      <c r="C922" s="75"/>
      <c r="D922" s="76"/>
      <c r="E922" s="68"/>
    </row>
    <row r="923">
      <c r="B923" s="80"/>
      <c r="C923" s="77"/>
      <c r="D923" s="76"/>
      <c r="E923" s="68"/>
    </row>
    <row r="924">
      <c r="B924" s="79"/>
      <c r="C924" s="75"/>
      <c r="D924" s="76"/>
      <c r="E924" s="68"/>
    </row>
    <row r="925">
      <c r="B925" s="80"/>
      <c r="C925" s="77"/>
      <c r="D925" s="76"/>
      <c r="E925" s="68"/>
    </row>
    <row r="926">
      <c r="B926" s="79"/>
      <c r="C926" s="75"/>
      <c r="D926" s="76"/>
      <c r="E926" s="68"/>
    </row>
    <row r="927">
      <c r="B927" s="80"/>
      <c r="C927" s="77"/>
      <c r="D927" s="76"/>
      <c r="E927" s="68"/>
    </row>
    <row r="928">
      <c r="B928" s="79"/>
      <c r="C928" s="75"/>
      <c r="D928" s="76"/>
      <c r="E928" s="68"/>
    </row>
    <row r="929">
      <c r="B929" s="80"/>
      <c r="C929" s="77"/>
      <c r="D929" s="76"/>
      <c r="E929" s="68"/>
    </row>
    <row r="930">
      <c r="B930" s="79"/>
      <c r="C930" s="75"/>
      <c r="D930" s="76"/>
      <c r="E930" s="68"/>
    </row>
    <row r="931">
      <c r="B931" s="80"/>
      <c r="C931" s="77"/>
      <c r="D931" s="76"/>
      <c r="E931" s="68"/>
    </row>
    <row r="932">
      <c r="B932" s="79"/>
      <c r="C932" s="75"/>
      <c r="D932" s="76"/>
      <c r="E932" s="68"/>
    </row>
    <row r="933">
      <c r="B933" s="80"/>
      <c r="C933" s="77"/>
      <c r="D933" s="76"/>
      <c r="E933" s="68"/>
    </row>
    <row r="934">
      <c r="B934" s="79"/>
      <c r="C934" s="75"/>
      <c r="D934" s="76"/>
      <c r="E934" s="68"/>
    </row>
    <row r="935">
      <c r="B935" s="80"/>
      <c r="C935" s="77"/>
      <c r="D935" s="76"/>
      <c r="E935" s="68"/>
    </row>
    <row r="936">
      <c r="B936" s="79"/>
      <c r="C936" s="75"/>
      <c r="D936" s="76"/>
      <c r="E936" s="68"/>
    </row>
    <row r="937">
      <c r="B937" s="80"/>
      <c r="C937" s="77"/>
      <c r="D937" s="76"/>
      <c r="E937" s="68"/>
    </row>
    <row r="938">
      <c r="B938" s="79"/>
      <c r="C938" s="75"/>
      <c r="D938" s="76"/>
      <c r="E938" s="68"/>
    </row>
    <row r="939">
      <c r="B939" s="80"/>
      <c r="C939" s="77"/>
      <c r="D939" s="76"/>
      <c r="E939" s="68"/>
    </row>
    <row r="940">
      <c r="B940" s="79"/>
      <c r="C940" s="75"/>
      <c r="D940" s="76"/>
      <c r="E940" s="68"/>
    </row>
    <row r="941">
      <c r="B941" s="80"/>
      <c r="C941" s="77"/>
      <c r="D941" s="76"/>
      <c r="E941" s="68"/>
    </row>
    <row r="942">
      <c r="B942" s="79"/>
      <c r="C942" s="75"/>
      <c r="D942" s="76"/>
      <c r="E942" s="68"/>
    </row>
    <row r="943">
      <c r="B943" s="80"/>
      <c r="C943" s="77"/>
      <c r="D943" s="76"/>
      <c r="E943" s="68"/>
    </row>
    <row r="944">
      <c r="B944" s="79"/>
      <c r="C944" s="75"/>
      <c r="D944" s="76"/>
      <c r="E944" s="68"/>
    </row>
    <row r="945">
      <c r="B945" s="80"/>
      <c r="C945" s="77"/>
      <c r="D945" s="76"/>
      <c r="E945" s="68"/>
    </row>
    <row r="946">
      <c r="B946" s="79"/>
      <c r="C946" s="75"/>
      <c r="D946" s="76"/>
      <c r="E946" s="68"/>
    </row>
    <row r="947">
      <c r="B947" s="80"/>
      <c r="C947" s="77"/>
      <c r="D947" s="76"/>
      <c r="E947" s="68"/>
    </row>
    <row r="948">
      <c r="B948" s="79"/>
      <c r="C948" s="75"/>
      <c r="D948" s="76"/>
      <c r="E948" s="68"/>
    </row>
    <row r="949">
      <c r="B949" s="80"/>
      <c r="C949" s="77"/>
      <c r="D949" s="76"/>
      <c r="E949" s="68"/>
    </row>
    <row r="950">
      <c r="B950" s="79"/>
      <c r="C950" s="75"/>
      <c r="D950" s="76"/>
      <c r="E950" s="68"/>
    </row>
    <row r="951">
      <c r="B951" s="80"/>
      <c r="C951" s="77"/>
      <c r="D951" s="76"/>
      <c r="E951" s="68"/>
    </row>
    <row r="952">
      <c r="B952" s="79"/>
      <c r="C952" s="75"/>
      <c r="D952" s="76"/>
      <c r="E952" s="68"/>
    </row>
    <row r="953">
      <c r="B953" s="80"/>
      <c r="C953" s="77"/>
      <c r="D953" s="76"/>
      <c r="E953" s="68"/>
    </row>
    <row r="954">
      <c r="B954" s="79"/>
      <c r="C954" s="75"/>
      <c r="D954" s="76"/>
      <c r="E954" s="68"/>
    </row>
    <row r="955">
      <c r="B955" s="80"/>
      <c r="C955" s="77"/>
      <c r="D955" s="76"/>
      <c r="E955" s="68"/>
    </row>
    <row r="956">
      <c r="B956" s="79"/>
      <c r="C956" s="75"/>
      <c r="D956" s="76"/>
      <c r="E956" s="68"/>
    </row>
    <row r="957">
      <c r="B957" s="80"/>
      <c r="C957" s="77"/>
      <c r="D957" s="76"/>
      <c r="E957" s="68"/>
    </row>
    <row r="958">
      <c r="B958" s="79"/>
      <c r="C958" s="75"/>
      <c r="D958" s="76"/>
      <c r="E958" s="68"/>
    </row>
    <row r="959">
      <c r="B959" s="80"/>
      <c r="C959" s="77"/>
      <c r="D959" s="76"/>
      <c r="E959" s="68"/>
    </row>
    <row r="960">
      <c r="B960" s="79"/>
      <c r="C960" s="75"/>
      <c r="D960" s="76"/>
      <c r="E960" s="68"/>
    </row>
    <row r="961">
      <c r="B961" s="80"/>
      <c r="C961" s="77"/>
      <c r="D961" s="76"/>
      <c r="E961" s="68"/>
    </row>
    <row r="962">
      <c r="B962" s="79"/>
      <c r="C962" s="75"/>
      <c r="D962" s="76"/>
      <c r="E962" s="68"/>
    </row>
    <row r="963">
      <c r="B963" s="80"/>
      <c r="C963" s="77"/>
      <c r="D963" s="76"/>
      <c r="E963" s="68"/>
    </row>
    <row r="964">
      <c r="B964" s="79"/>
      <c r="C964" s="75"/>
      <c r="D964" s="76"/>
      <c r="E964" s="68"/>
    </row>
    <row r="965">
      <c r="B965" s="80"/>
      <c r="C965" s="77"/>
      <c r="D965" s="76"/>
      <c r="E965" s="68"/>
    </row>
    <row r="966">
      <c r="B966" s="79"/>
      <c r="C966" s="75"/>
      <c r="D966" s="76"/>
      <c r="E966" s="68"/>
    </row>
    <row r="967">
      <c r="B967" s="80"/>
      <c r="C967" s="77"/>
      <c r="D967" s="76"/>
      <c r="E967" s="68"/>
    </row>
    <row r="968">
      <c r="B968" s="79"/>
      <c r="C968" s="75"/>
      <c r="D968" s="76"/>
      <c r="E968" s="68"/>
    </row>
    <row r="969">
      <c r="B969" s="80"/>
      <c r="C969" s="77"/>
      <c r="D969" s="76"/>
      <c r="E969" s="68"/>
    </row>
    <row r="970">
      <c r="B970" s="79"/>
      <c r="C970" s="75"/>
      <c r="D970" s="76"/>
      <c r="E970" s="68"/>
    </row>
    <row r="971">
      <c r="B971" s="80"/>
      <c r="C971" s="77"/>
      <c r="D971" s="76"/>
      <c r="E971" s="68"/>
    </row>
    <row r="972">
      <c r="B972" s="79"/>
      <c r="C972" s="75"/>
      <c r="D972" s="76"/>
      <c r="E972" s="68"/>
    </row>
    <row r="973">
      <c r="B973" s="80"/>
      <c r="C973" s="77"/>
      <c r="D973" s="76"/>
      <c r="E973" s="68"/>
    </row>
    <row r="974">
      <c r="B974" s="79"/>
      <c r="C974" s="75"/>
      <c r="D974" s="76"/>
      <c r="E974" s="68"/>
    </row>
    <row r="975">
      <c r="B975" s="80"/>
      <c r="C975" s="77"/>
      <c r="D975" s="76"/>
      <c r="E975" s="68"/>
    </row>
    <row r="976">
      <c r="B976" s="79"/>
      <c r="C976" s="75"/>
      <c r="D976" s="76"/>
      <c r="E976" s="68"/>
    </row>
    <row r="977">
      <c r="B977" s="80"/>
      <c r="C977" s="77"/>
      <c r="D977" s="76"/>
      <c r="E977" s="68"/>
    </row>
    <row r="978">
      <c r="B978" s="79"/>
      <c r="C978" s="75"/>
      <c r="D978" s="76"/>
      <c r="E978" s="68"/>
    </row>
    <row r="979">
      <c r="B979" s="80"/>
      <c r="C979" s="77"/>
      <c r="D979" s="76"/>
      <c r="E979" s="68"/>
    </row>
    <row r="980">
      <c r="B980" s="79"/>
      <c r="C980" s="75"/>
      <c r="D980" s="76"/>
      <c r="E980" s="68"/>
    </row>
    <row r="981">
      <c r="B981" s="80"/>
      <c r="C981" s="77"/>
      <c r="D981" s="76"/>
      <c r="E981" s="68"/>
    </row>
    <row r="982">
      <c r="B982" s="79"/>
      <c r="C982" s="75"/>
      <c r="D982" s="76"/>
      <c r="E982" s="68"/>
    </row>
    <row r="983">
      <c r="B983" s="80"/>
      <c r="C983" s="77"/>
      <c r="D983" s="76"/>
      <c r="E983" s="68"/>
    </row>
    <row r="984">
      <c r="B984" s="79"/>
      <c r="C984" s="75"/>
      <c r="D984" s="76"/>
      <c r="E984" s="68"/>
    </row>
    <row r="985">
      <c r="B985" s="80"/>
      <c r="C985" s="77"/>
      <c r="D985" s="76"/>
      <c r="E985" s="68"/>
    </row>
    <row r="986">
      <c r="B986" s="79"/>
      <c r="C986" s="75"/>
      <c r="D986" s="76"/>
      <c r="E986" s="68"/>
    </row>
    <row r="987">
      <c r="B987" s="80"/>
      <c r="C987" s="77"/>
      <c r="D987" s="76"/>
      <c r="E987" s="68"/>
    </row>
    <row r="988">
      <c r="B988" s="79"/>
      <c r="C988" s="75"/>
      <c r="D988" s="76"/>
      <c r="E988" s="68"/>
    </row>
    <row r="989">
      <c r="B989" s="80"/>
      <c r="C989" s="77"/>
      <c r="D989" s="76"/>
      <c r="E989" s="68"/>
    </row>
    <row r="990">
      <c r="B990" s="79"/>
      <c r="C990" s="75"/>
      <c r="D990" s="76"/>
      <c r="E990" s="68"/>
    </row>
    <row r="991">
      <c r="B991" s="80"/>
      <c r="C991" s="77"/>
      <c r="D991" s="76"/>
      <c r="E991" s="68"/>
    </row>
    <row r="992">
      <c r="B992" s="79"/>
      <c r="C992" s="75"/>
      <c r="D992" s="76"/>
      <c r="E992" s="68"/>
    </row>
    <row r="993">
      <c r="B993" s="80"/>
      <c r="C993" s="77"/>
      <c r="D993" s="76"/>
      <c r="E993" s="68"/>
    </row>
    <row r="994">
      <c r="B994" s="79"/>
      <c r="C994" s="75"/>
      <c r="D994" s="76"/>
      <c r="E994" s="68"/>
    </row>
    <row r="995">
      <c r="B995" s="80"/>
      <c r="C995" s="77"/>
      <c r="D995" s="76"/>
      <c r="E995" s="68"/>
    </row>
    <row r="996">
      <c r="B996" s="79"/>
      <c r="C996" s="75"/>
      <c r="D996" s="76"/>
      <c r="E996" s="68"/>
    </row>
    <row r="997">
      <c r="B997" s="80"/>
      <c r="C997" s="77"/>
      <c r="D997" s="76"/>
      <c r="E997" s="68"/>
    </row>
    <row r="998">
      <c r="B998" s="79"/>
      <c r="C998" s="75"/>
      <c r="D998" s="76"/>
      <c r="E998" s="68"/>
    </row>
    <row r="999">
      <c r="B999" s="80"/>
      <c r="C999" s="77"/>
      <c r="D999" s="76"/>
      <c r="E999" s="68"/>
    </row>
    <row r="1000">
      <c r="B1000" s="79"/>
      <c r="C1000" s="75"/>
      <c r="D1000" s="76"/>
      <c r="E1000" s="68"/>
    </row>
    <row r="1001">
      <c r="B1001" s="80"/>
      <c r="C1001" s="77"/>
      <c r="D1001" s="76"/>
      <c r="E1001" s="68"/>
    </row>
  </sheetData>
  <mergeCells count="1">
    <mergeCell ref="B1:C1"/>
  </mergeCells>
  <drawing r:id="rId1"/>
  <tableParts count="2">
    <tablePart r:id="rId4"/>
    <tablePart r:id="rId5"/>
  </tableParts>
</worksheet>
</file>