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_yto16\Documents\Uni stuff\Year 4\Research Project\gaussian-process-rto\"/>
    </mc:Choice>
  </mc:AlternateContent>
  <xr:revisionPtr revIDLastSave="0" documentId="13_ncr:1_{296D1CA5-60F8-4521-9C72-8DAE3292985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" i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Y14" i="1" s="1"/>
  <c r="Z15" i="1"/>
  <c r="AA15" i="1"/>
  <c r="Z16" i="1"/>
  <c r="AA16" i="1"/>
  <c r="Y16" i="1" s="1"/>
  <c r="Z17" i="1"/>
  <c r="AA17" i="1"/>
  <c r="Z18" i="1"/>
  <c r="AA18" i="1"/>
  <c r="Y18" i="1" s="1"/>
  <c r="Z19" i="1"/>
  <c r="AA19" i="1"/>
  <c r="Z20" i="1"/>
  <c r="AA20" i="1"/>
  <c r="Y20" i="1" s="1"/>
  <c r="Z21" i="1"/>
  <c r="AA21" i="1"/>
  <c r="Z22" i="1"/>
  <c r="AA22" i="1"/>
  <c r="Y22" i="1" s="1"/>
  <c r="Z23" i="1"/>
  <c r="AA23" i="1"/>
  <c r="Z24" i="1"/>
  <c r="AA24" i="1"/>
  <c r="Y24" i="1" s="1"/>
  <c r="Z25" i="1"/>
  <c r="AA25" i="1"/>
  <c r="Z26" i="1"/>
  <c r="AA26" i="1"/>
  <c r="Y26" i="1" s="1"/>
  <c r="Z27" i="1"/>
  <c r="AA27" i="1"/>
  <c r="Z28" i="1"/>
  <c r="AA28" i="1"/>
  <c r="Y28" i="1" s="1"/>
  <c r="Z29" i="1"/>
  <c r="AA29" i="1"/>
  <c r="Z30" i="1"/>
  <c r="AA30" i="1"/>
  <c r="Y30" i="1" s="1"/>
  <c r="Z31" i="1"/>
  <c r="AA31" i="1"/>
  <c r="Z32" i="1"/>
  <c r="AA32" i="1"/>
  <c r="Y32" i="1" s="1"/>
  <c r="Z33" i="1"/>
  <c r="AA33" i="1"/>
  <c r="Z34" i="1"/>
  <c r="AA34" i="1"/>
  <c r="Y34" i="1" s="1"/>
  <c r="Z35" i="1"/>
  <c r="AA35" i="1"/>
  <c r="Z36" i="1"/>
  <c r="AA36" i="1"/>
  <c r="Y36" i="1" s="1"/>
  <c r="Z37" i="1"/>
  <c r="AA37" i="1"/>
  <c r="Z38" i="1"/>
  <c r="AA38" i="1"/>
  <c r="Y38" i="1" s="1"/>
  <c r="Z39" i="1"/>
  <c r="AA39" i="1"/>
  <c r="Z40" i="1"/>
  <c r="AA40" i="1"/>
  <c r="Y40" i="1" s="1"/>
  <c r="Z41" i="1"/>
  <c r="AA41" i="1"/>
  <c r="Z42" i="1"/>
  <c r="AA42" i="1"/>
  <c r="Y42" i="1" s="1"/>
  <c r="Z43" i="1"/>
  <c r="AA43" i="1"/>
  <c r="Z44" i="1"/>
  <c r="AA44" i="1"/>
  <c r="Y44" i="1" s="1"/>
  <c r="Z45" i="1"/>
  <c r="AA45" i="1"/>
  <c r="Z46" i="1"/>
  <c r="AA46" i="1"/>
  <c r="Y46" i="1" s="1"/>
  <c r="Z47" i="1"/>
  <c r="AA47" i="1"/>
  <c r="Z48" i="1"/>
  <c r="AA48" i="1"/>
  <c r="Y48" i="1" s="1"/>
  <c r="Z49" i="1"/>
  <c r="AA49" i="1"/>
  <c r="Z50" i="1"/>
  <c r="AA50" i="1"/>
  <c r="Y50" i="1" s="1"/>
  <c r="Z51" i="1"/>
  <c r="AA51" i="1"/>
  <c r="AA3" i="1"/>
  <c r="Y3" i="1"/>
  <c r="Y13" i="1" l="1"/>
  <c r="Y9" i="1"/>
  <c r="Y5" i="1"/>
  <c r="Y12" i="1"/>
  <c r="Y10" i="1"/>
  <c r="Y8" i="1"/>
  <c r="Y6" i="1"/>
  <c r="Y4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1" i="1"/>
  <c r="Y7" i="1"/>
</calcChain>
</file>

<file path=xl/sharedStrings.xml><?xml version="1.0" encoding="utf-8"?>
<sst xmlns="http://schemas.openxmlformats.org/spreadsheetml/2006/main" count="95" uniqueCount="81">
  <si>
    <t>State</t>
  </si>
  <si>
    <t>Inputs - B1:</t>
  </si>
  <si>
    <t>Inputs - B2:</t>
  </si>
  <si>
    <t>kg/h</t>
  </si>
  <si>
    <t>kJ/h</t>
  </si>
  <si>
    <t>kPa</t>
  </si>
  <si>
    <t>C</t>
  </si>
  <si>
    <t>Case 1</t>
  </si>
  <si>
    <t>Case 2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</si>
  <si>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</si>
  <si>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</si>
  <si>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</si>
  <si>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</si>
  <si>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</si>
  <si>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</si>
  <si>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</si>
  <si>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</si>
  <si>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</si>
  <si>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</si>
  <si>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</si>
  <si>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</si>
  <si>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</si>
  <si>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</si>
  <si>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21</t>
  </si>
  <si>
    <t>Case 22</t>
  </si>
  <si>
    <t>Case 27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</si>
  <si>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</si>
  <si>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</si>
  <si>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</si>
  <si>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</si>
  <si>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</si>
  <si>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</si>
  <si>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</si>
  <si>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</si>
  <si>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</si>
  <si>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</si>
  <si>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</si>
  <si>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</si>
  <si>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</si>
  <si>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</si>
  <si>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</si>
  <si>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</si>
  <si>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</si>
  <si>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</si>
  <si>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</si>
  <si>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</si>
  <si>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</si>
  <si>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</si>
  <si>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</si>
  <si>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</si>
  <si>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</si>
  <si>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</si>
  <si>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</si>
  <si>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</si>
  <si>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</si>
  <si>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</si>
  <si>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</si>
  <si>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</si>
  <si>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</si>
  <si>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</si>
  <si>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</si>
  <si>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</si>
  <si>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</si>
  <si>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</si>
  <si>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</si>
  <si>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</si>
  <si>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</si>
  <si>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OBJECTIVE (calculate here)</t>
  </si>
  <si>
    <t>Case 3 rerun</t>
  </si>
  <si>
    <t>case4 rerun</t>
  </si>
  <si>
    <t>Case 19 rerun</t>
  </si>
  <si>
    <t>Case 20 rerun</t>
  </si>
  <si>
    <t>Case 24 rerun</t>
  </si>
  <si>
    <t>Case 23 rerun</t>
  </si>
  <si>
    <t>Case 25 rerun</t>
  </si>
  <si>
    <t>Case 26 rerun</t>
  </si>
  <si>
    <t>Case 28 rerun</t>
  </si>
  <si>
    <t>Case 29 rerun</t>
  </si>
  <si>
    <t>cost of reboiler</t>
  </si>
  <si>
    <t>cost of cooling water + c200</t>
  </si>
  <si>
    <t>cost of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</si>
</sst>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D3" sqref="AD3"/>
    </sheetView>
  </sheetViews>
  <sheetFormatPr defaultRowHeight="14.5" x14ac:dyDescent="0.35"/>
  <cols>
    <col min="4" max="25" width="10.7265625" customWidth="1"/>
  </cols>
  <sheetData>
    <row r="1" spans="1:28" ht="42.75" customHeight="1" x14ac:dyDescent="0.35">
      <c r="A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78</v>
      </c>
      <c r="AA1" s="1" t="s">
        <v>79</v>
      </c>
      <c r="AB1" s="1" t="s">
        <v>80</v>
      </c>
    </row>
    <row r="2" spans="1:28" x14ac:dyDescent="0.35">
      <c r="B2" t="s">
        <v>3</v>
      </c>
      <c r="C2" t="s">
        <v>4</v>
      </c>
      <c r="D2" t="s">
        <v>3</v>
      </c>
      <c r="E2" t="s">
        <v>4</v>
      </c>
      <c r="G2" t="s">
        <v>3</v>
      </c>
      <c r="I2" t="s">
        <v>5</v>
      </c>
      <c r="J2" t="s">
        <v>5</v>
      </c>
      <c r="K2" t="s">
        <v>5</v>
      </c>
      <c r="L2" t="s">
        <v>5</v>
      </c>
      <c r="M2" t="s">
        <v>6</v>
      </c>
      <c r="N2" t="s">
        <v>6</v>
      </c>
      <c r="O2" t="s">
        <v>6</v>
      </c>
      <c r="P2" t="s">
        <v>6</v>
      </c>
      <c r="T2" t="s">
        <v>4</v>
      </c>
      <c r="U2" t="s">
        <v>4</v>
      </c>
      <c r="V2" t="s">
        <v>4</v>
      </c>
      <c r="W2" t="s">
        <v>4</v>
      </c>
      <c r="X2" t="s">
        <v>4</v>
      </c>
    </row>
    <row r="3" spans="1:28" x14ac:dyDescent="0.35">
      <c r="A3" t="s">
        <v>7</v>
      </c>
      <c r="B3">
        <v>150</v>
      </c>
      <c r="C3">
        <v>108000</v>
      </c>
      <c r="D3">
        <v>150</v>
      </c>
      <c r="E3">
        <v>108000</v>
      </c>
      <c r="F3">
        <v>0.06</v>
      </c>
      <c r="G3">
        <v>40</v>
      </c>
      <c r="H3">
        <v>3.581E-3</v>
      </c>
      <c r="I3">
        <v>180</v>
      </c>
      <c r="J3">
        <v>180</v>
      </c>
      <c r="K3">
        <v>170</v>
      </c>
      <c r="L3">
        <v>170</v>
      </c>
      <c r="M3">
        <v>40</v>
      </c>
      <c r="N3">
        <v>20.039850000000001</v>
      </c>
      <c r="O3">
        <v>81.042355000000001</v>
      </c>
      <c r="P3">
        <v>25</v>
      </c>
      <c r="Q3">
        <v>2.826E-3</v>
      </c>
      <c r="R3">
        <v>0.14957599999999999</v>
      </c>
      <c r="S3">
        <v>0.84759799999999996</v>
      </c>
      <c r="T3">
        <v>-82944.850810000004</v>
      </c>
      <c r="U3">
        <v>36173.803090000001</v>
      </c>
      <c r="V3">
        <v>23466.85082</v>
      </c>
      <c r="W3">
        <v>6.0838289999999997</v>
      </c>
      <c r="X3">
        <v>9.0187849999999994</v>
      </c>
      <c r="Y3">
        <f>SUM(Z3:AB3)</f>
        <v>0.432533259454569</v>
      </c>
      <c r="Z3">
        <f>C3/2256*0.009</f>
        <v>0.43085106382978722</v>
      </c>
      <c r="AA3">
        <f>(V3-T3)/84/1000*0.0005</f>
        <v>6.3340298589285718E-4</v>
      </c>
      <c r="AB3">
        <f>(W3+X3)*0.25/3600</f>
        <v>1.0487926388888888E-3</v>
      </c>
    </row>
    <row r="4" spans="1:28" x14ac:dyDescent="0.35">
      <c r="A4" t="s">
        <v>8</v>
      </c>
      <c r="B4">
        <v>150</v>
      </c>
      <c r="C4">
        <v>110000</v>
      </c>
      <c r="D4">
        <v>150</v>
      </c>
      <c r="E4">
        <v>110000</v>
      </c>
      <c r="F4">
        <v>0.06</v>
      </c>
      <c r="G4">
        <v>40</v>
      </c>
      <c r="H4">
        <v>4.0949999999999997E-3</v>
      </c>
      <c r="I4">
        <v>180</v>
      </c>
      <c r="J4">
        <v>180</v>
      </c>
      <c r="K4">
        <v>170</v>
      </c>
      <c r="L4">
        <v>170</v>
      </c>
      <c r="M4">
        <v>40</v>
      </c>
      <c r="N4">
        <v>19.813431999999999</v>
      </c>
      <c r="O4">
        <v>80.709456000000003</v>
      </c>
      <c r="P4">
        <v>25</v>
      </c>
      <c r="Q4">
        <v>7.476E-3</v>
      </c>
      <c r="R4">
        <v>0.14887900000000001</v>
      </c>
      <c r="S4">
        <v>0.84364499999999998</v>
      </c>
      <c r="T4">
        <v>-85889.563309999998</v>
      </c>
      <c r="U4">
        <v>36090.499320000003</v>
      </c>
      <c r="V4">
        <v>23268.80184</v>
      </c>
      <c r="W4">
        <v>6.0531600000000001</v>
      </c>
      <c r="X4">
        <v>8.9789440000000003</v>
      </c>
      <c r="Y4">
        <f t="shared" ref="Y4:Y51" si="0">SUM(Z4:AB4)</f>
        <v>0.44052343551866557</v>
      </c>
      <c r="Z4">
        <f t="shared" ref="Z4:Z51" si="1">C4/2256*0.009</f>
        <v>0.43882978723404253</v>
      </c>
      <c r="AA4">
        <f t="shared" ref="AA4:AA51" si="2">(V4-T4)/84/1000*0.0005</f>
        <v>6.4975217351190479E-4</v>
      </c>
      <c r="AB4">
        <f t="shared" ref="AB4:AB51" si="3">(W4+X4)*0.25/3600</f>
        <v>1.0438961111111111E-3</v>
      </c>
    </row>
    <row r="5" spans="1:28" s="2" customFormat="1" x14ac:dyDescent="0.35">
      <c r="A5" s="2" t="s">
        <v>68</v>
      </c>
      <c r="B5" s="4">
        <v>150</v>
      </c>
      <c r="C5" s="4">
        <v>112000</v>
      </c>
      <c r="D5" s="4">
        <v>150</v>
      </c>
      <c r="E5" s="4">
        <v>112000</v>
      </c>
      <c r="F5" s="5">
        <v>0.06</v>
      </c>
      <c r="G5" s="4">
        <v>40</v>
      </c>
      <c r="H5" s="3">
        <v>3.7066821740687401E-3</v>
      </c>
      <c r="I5">
        <v>180</v>
      </c>
      <c r="J5">
        <v>180</v>
      </c>
      <c r="K5">
        <v>170</v>
      </c>
      <c r="L5">
        <v>170</v>
      </c>
      <c r="M5">
        <v>40</v>
      </c>
      <c r="N5">
        <v>19.995537951728402</v>
      </c>
      <c r="O5">
        <v>80.620558936524603</v>
      </c>
      <c r="P5">
        <v>25</v>
      </c>
      <c r="Q5" s="3">
        <v>4.06744844292623E-3</v>
      </c>
      <c r="R5">
        <v>0.14938988273356099</v>
      </c>
      <c r="S5">
        <v>0.84654266882351303</v>
      </c>
      <c r="T5">
        <v>-87964.897263793304</v>
      </c>
      <c r="U5" s="4">
        <v>36118.333252744596</v>
      </c>
      <c r="V5" s="4">
        <v>23358.8908884704</v>
      </c>
      <c r="W5">
        <v>6.0634268146208496</v>
      </c>
      <c r="X5">
        <v>9.0082988987894801</v>
      </c>
      <c r="Y5">
        <f t="shared" si="0"/>
        <v>0.44851779985342904</v>
      </c>
      <c r="Z5">
        <f t="shared" si="1"/>
        <v>0.4468085106382978</v>
      </c>
      <c r="AA5">
        <f t="shared" si="2"/>
        <v>6.6264159614442674E-4</v>
      </c>
      <c r="AB5">
        <f t="shared" si="3"/>
        <v>1.0466476189868285E-3</v>
      </c>
    </row>
    <row r="6" spans="1:28" s="4" customFormat="1" x14ac:dyDescent="0.35">
      <c r="A6" s="4" t="s">
        <v>69</v>
      </c>
      <c r="B6" s="4">
        <v>150</v>
      </c>
      <c r="C6" s="4">
        <v>114000</v>
      </c>
      <c r="D6" s="4">
        <v>150</v>
      </c>
      <c r="E6" s="4">
        <v>114000</v>
      </c>
      <c r="F6" s="5">
        <v>0.06</v>
      </c>
      <c r="G6" s="5">
        <v>40</v>
      </c>
      <c r="H6" s="5">
        <v>4.0462864137061298E-3</v>
      </c>
      <c r="I6" s="5">
        <v>180</v>
      </c>
      <c r="J6" s="4">
        <v>180</v>
      </c>
      <c r="K6" s="4">
        <v>170</v>
      </c>
      <c r="L6" s="4">
        <v>170</v>
      </c>
      <c r="M6" s="4">
        <v>40</v>
      </c>
      <c r="N6" s="4">
        <v>19.986556994592799</v>
      </c>
      <c r="O6" s="4">
        <v>80.550423429847697</v>
      </c>
      <c r="P6" s="4">
        <v>25</v>
      </c>
      <c r="Q6" s="5">
        <v>7.4244322036490498E-3</v>
      </c>
      <c r="R6" s="5">
        <v>0.14888633516945299</v>
      </c>
      <c r="S6" s="4">
        <v>0.84368923262689799</v>
      </c>
      <c r="T6" s="4">
        <v>-88848.292599339795</v>
      </c>
      <c r="U6" s="4">
        <v>36019.005402178802</v>
      </c>
      <c r="V6" s="4">
        <v>23065.013816124199</v>
      </c>
      <c r="W6" s="4">
        <v>6.0373541359394496</v>
      </c>
      <c r="X6" s="4">
        <v>8.9796369006289805</v>
      </c>
      <c r="Y6">
        <f t="shared" si="0"/>
        <v>0.45649623127574024</v>
      </c>
      <c r="Z6">
        <f t="shared" si="1"/>
        <v>0.45478723404255317</v>
      </c>
      <c r="AA6">
        <f t="shared" si="2"/>
        <v>6.6615063342538095E-4</v>
      </c>
      <c r="AB6">
        <f t="shared" si="3"/>
        <v>1.0428465997616965E-3</v>
      </c>
    </row>
    <row r="7" spans="1:28" x14ac:dyDescent="0.35">
      <c r="A7" t="s">
        <v>9</v>
      </c>
      <c r="B7" s="4">
        <v>150</v>
      </c>
      <c r="C7">
        <v>116000</v>
      </c>
      <c r="D7">
        <v>150</v>
      </c>
      <c r="E7">
        <v>116000</v>
      </c>
      <c r="F7">
        <v>0.06</v>
      </c>
      <c r="G7">
        <v>40</v>
      </c>
      <c r="H7">
        <v>3.8249999999999998E-3</v>
      </c>
      <c r="I7">
        <v>180</v>
      </c>
      <c r="J7">
        <v>180</v>
      </c>
      <c r="K7">
        <v>170</v>
      </c>
      <c r="L7">
        <v>170</v>
      </c>
      <c r="M7">
        <v>40</v>
      </c>
      <c r="N7">
        <v>20.004702999999999</v>
      </c>
      <c r="O7">
        <v>80.363760999999997</v>
      </c>
      <c r="P7">
        <v>25</v>
      </c>
      <c r="Q7">
        <v>5.2820000000000002E-3</v>
      </c>
      <c r="R7">
        <v>0.14920800000000001</v>
      </c>
      <c r="S7">
        <v>0.84551100000000001</v>
      </c>
      <c r="T7">
        <v>-91455.456250000003</v>
      </c>
      <c r="U7">
        <v>36062.629789999999</v>
      </c>
      <c r="V7">
        <v>23115.75419</v>
      </c>
      <c r="W7">
        <v>6.0491010000000003</v>
      </c>
      <c r="X7">
        <v>8.9980290000000007</v>
      </c>
      <c r="Y7">
        <f t="shared" si="0"/>
        <v>0.46449286852085614</v>
      </c>
      <c r="Z7">
        <f t="shared" si="1"/>
        <v>0.46276595744680848</v>
      </c>
      <c r="AA7">
        <f t="shared" si="2"/>
        <v>6.8197149071428569E-4</v>
      </c>
      <c r="AB7">
        <f t="shared" si="3"/>
        <v>1.0449395833333334E-3</v>
      </c>
    </row>
    <row r="8" spans="1:28" x14ac:dyDescent="0.35">
      <c r="A8" t="s">
        <v>10</v>
      </c>
      <c r="B8">
        <v>150</v>
      </c>
      <c r="C8">
        <v>118000</v>
      </c>
      <c r="D8">
        <v>150</v>
      </c>
      <c r="E8">
        <v>118000</v>
      </c>
      <c r="F8">
        <v>0.06</v>
      </c>
      <c r="G8">
        <v>40</v>
      </c>
      <c r="H8">
        <v>3.7820000000000002E-3</v>
      </c>
      <c r="I8">
        <v>180</v>
      </c>
      <c r="J8">
        <v>180</v>
      </c>
      <c r="K8">
        <v>170</v>
      </c>
      <c r="L8">
        <v>170</v>
      </c>
      <c r="M8">
        <v>40</v>
      </c>
      <c r="N8">
        <v>19.996607000000001</v>
      </c>
      <c r="O8">
        <v>80.168976999999998</v>
      </c>
      <c r="P8">
        <v>25</v>
      </c>
      <c r="Q8">
        <v>4.8679999999999999E-3</v>
      </c>
      <c r="R8">
        <v>0.14927000000000001</v>
      </c>
      <c r="S8">
        <v>0.845862</v>
      </c>
      <c r="T8">
        <v>-93106.165999999997</v>
      </c>
      <c r="U8">
        <v>36087.38996</v>
      </c>
      <c r="V8">
        <v>23400.11519</v>
      </c>
      <c r="W8">
        <v>6.0624549999999999</v>
      </c>
      <c r="X8">
        <v>9.0015079999999994</v>
      </c>
      <c r="Y8">
        <f t="shared" si="0"/>
        <v>0.47248427916171853</v>
      </c>
      <c r="Z8">
        <f t="shared" si="1"/>
        <v>0.4707446808510638</v>
      </c>
      <c r="AA8">
        <f t="shared" si="2"/>
        <v>6.9348976898809525E-4</v>
      </c>
      <c r="AB8">
        <f t="shared" si="3"/>
        <v>1.0461085416666666E-3</v>
      </c>
    </row>
    <row r="9" spans="1:28" x14ac:dyDescent="0.35">
      <c r="A9" t="s">
        <v>11</v>
      </c>
      <c r="B9">
        <v>150</v>
      </c>
      <c r="C9">
        <v>120000</v>
      </c>
      <c r="D9">
        <v>150</v>
      </c>
      <c r="E9">
        <v>120000</v>
      </c>
      <c r="F9">
        <v>0.06</v>
      </c>
      <c r="G9">
        <v>40</v>
      </c>
      <c r="H9">
        <v>3.5890000000000002E-3</v>
      </c>
      <c r="I9">
        <v>180</v>
      </c>
      <c r="J9">
        <v>180</v>
      </c>
      <c r="K9">
        <v>170</v>
      </c>
      <c r="L9">
        <v>170</v>
      </c>
      <c r="M9">
        <v>40</v>
      </c>
      <c r="N9">
        <v>20.032330999999999</v>
      </c>
      <c r="O9">
        <v>80.019872000000007</v>
      </c>
      <c r="P9">
        <v>25</v>
      </c>
      <c r="Q9">
        <v>2.9099999999999998E-3</v>
      </c>
      <c r="R9">
        <v>0.149563</v>
      </c>
      <c r="S9">
        <v>0.847526</v>
      </c>
      <c r="T9">
        <v>-96140.048209999994</v>
      </c>
      <c r="U9">
        <v>36161.713490000002</v>
      </c>
      <c r="V9">
        <v>23330.85801</v>
      </c>
      <c r="W9">
        <v>6.0580020000000001</v>
      </c>
      <c r="X9">
        <v>9.0181280000000008</v>
      </c>
      <c r="Y9">
        <f t="shared" si="0"/>
        <v>0.48048149407408891</v>
      </c>
      <c r="Z9">
        <f t="shared" si="1"/>
        <v>0.47872340425531906</v>
      </c>
      <c r="AA9">
        <f t="shared" si="2"/>
        <v>7.1113634654761907E-4</v>
      </c>
      <c r="AB9">
        <f t="shared" si="3"/>
        <v>1.0469534722222223E-3</v>
      </c>
    </row>
    <row r="10" spans="1:28" x14ac:dyDescent="0.35">
      <c r="A10" t="s">
        <v>12</v>
      </c>
      <c r="B10">
        <v>175</v>
      </c>
      <c r="C10">
        <v>108000</v>
      </c>
      <c r="D10">
        <v>175</v>
      </c>
      <c r="E10">
        <v>108000</v>
      </c>
      <c r="F10">
        <v>0.06</v>
      </c>
      <c r="G10">
        <v>40</v>
      </c>
      <c r="H10">
        <v>3.4559999999999999E-3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19.988565000000001</v>
      </c>
      <c r="O10">
        <v>82.314109000000002</v>
      </c>
      <c r="P10">
        <v>25</v>
      </c>
      <c r="Q10">
        <v>5.3039999999999997E-3</v>
      </c>
      <c r="R10">
        <v>0.149204</v>
      </c>
      <c r="S10">
        <v>0.84549200000000002</v>
      </c>
      <c r="T10">
        <v>-80138.904259999996</v>
      </c>
      <c r="U10">
        <v>43092.750599999999</v>
      </c>
      <c r="V10">
        <v>26367.848259999999</v>
      </c>
      <c r="W10">
        <v>7.0773710000000003</v>
      </c>
      <c r="X10">
        <v>10.493297999999999</v>
      </c>
      <c r="Y10">
        <f t="shared" si="0"/>
        <v>0.43270521794200945</v>
      </c>
      <c r="Z10">
        <f t="shared" si="1"/>
        <v>0.43085106382978722</v>
      </c>
      <c r="AA10">
        <f t="shared" si="2"/>
        <v>6.3396876500000003E-4</v>
      </c>
      <c r="AB10">
        <f t="shared" si="3"/>
        <v>1.220185347222222E-3</v>
      </c>
    </row>
    <row r="11" spans="1:28" x14ac:dyDescent="0.35">
      <c r="A11" t="s">
        <v>13</v>
      </c>
      <c r="B11">
        <v>175</v>
      </c>
      <c r="C11">
        <v>110000</v>
      </c>
      <c r="D11">
        <v>175</v>
      </c>
      <c r="E11">
        <v>108000</v>
      </c>
      <c r="F11">
        <v>0.06</v>
      </c>
      <c r="G11">
        <v>40</v>
      </c>
      <c r="H11">
        <v>3.4559999999999999E-3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19.988565000000001</v>
      </c>
      <c r="O11">
        <v>82.314109000000002</v>
      </c>
      <c r="P11">
        <v>25</v>
      </c>
      <c r="Q11">
        <v>5.3039999999999997E-3</v>
      </c>
      <c r="R11">
        <v>0.149204</v>
      </c>
      <c r="S11">
        <v>0.84549200000000002</v>
      </c>
      <c r="T11">
        <v>-80138.904259999996</v>
      </c>
      <c r="U11">
        <v>43092.750599999999</v>
      </c>
      <c r="V11">
        <v>26367.848259999999</v>
      </c>
      <c r="W11">
        <v>7.0773710000000003</v>
      </c>
      <c r="X11">
        <v>10.493297999999999</v>
      </c>
      <c r="Y11">
        <f t="shared" si="0"/>
        <v>0.44068394134626476</v>
      </c>
      <c r="Z11">
        <f t="shared" si="1"/>
        <v>0.43882978723404253</v>
      </c>
      <c r="AA11">
        <f t="shared" si="2"/>
        <v>6.3396876500000003E-4</v>
      </c>
      <c r="AB11">
        <f t="shared" si="3"/>
        <v>1.220185347222222E-3</v>
      </c>
    </row>
    <row r="12" spans="1:28" x14ac:dyDescent="0.35">
      <c r="A12" t="s">
        <v>14</v>
      </c>
      <c r="B12">
        <v>175</v>
      </c>
      <c r="C12">
        <v>112000</v>
      </c>
      <c r="D12">
        <v>175</v>
      </c>
      <c r="E12">
        <v>112000</v>
      </c>
      <c r="F12">
        <v>0.06</v>
      </c>
      <c r="G12">
        <v>40</v>
      </c>
      <c r="H12">
        <v>3.4299999999999999E-3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20.004940000000001</v>
      </c>
      <c r="O12">
        <v>82.031718999999995</v>
      </c>
      <c r="P12">
        <v>25</v>
      </c>
      <c r="Q12">
        <v>5.1720000000000004E-3</v>
      </c>
      <c r="R12">
        <v>0.149224</v>
      </c>
      <c r="S12">
        <v>0.84560400000000002</v>
      </c>
      <c r="T12">
        <v>-85384.167960000006</v>
      </c>
      <c r="U12">
        <v>43098.789499999999</v>
      </c>
      <c r="V12">
        <v>26036.494449999998</v>
      </c>
      <c r="W12">
        <v>7.0535399999999999</v>
      </c>
      <c r="X12">
        <v>10.494597000000001</v>
      </c>
      <c r="Y12">
        <f t="shared" si="0"/>
        <v>0.44869034949192876</v>
      </c>
      <c r="Z12">
        <f t="shared" si="1"/>
        <v>0.4468085106382978</v>
      </c>
      <c r="AA12">
        <f t="shared" si="2"/>
        <v>6.6321822863095242E-4</v>
      </c>
      <c r="AB12">
        <f t="shared" si="3"/>
        <v>1.218620625E-3</v>
      </c>
    </row>
    <row r="13" spans="1:28" x14ac:dyDescent="0.35">
      <c r="A13" t="s">
        <v>15</v>
      </c>
      <c r="B13">
        <v>175</v>
      </c>
      <c r="C13">
        <v>114000</v>
      </c>
      <c r="D13">
        <v>175</v>
      </c>
      <c r="E13">
        <v>112000</v>
      </c>
      <c r="F13">
        <v>0.06</v>
      </c>
      <c r="G13">
        <v>40</v>
      </c>
      <c r="H13">
        <v>3.4299999999999999E-3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20.004940000000001</v>
      </c>
      <c r="O13">
        <v>82.031718999999995</v>
      </c>
      <c r="P13">
        <v>25</v>
      </c>
      <c r="Q13">
        <v>5.1720000000000004E-3</v>
      </c>
      <c r="R13">
        <v>0.149224</v>
      </c>
      <c r="S13">
        <v>0.84560400000000002</v>
      </c>
      <c r="T13">
        <v>-85384.167960000006</v>
      </c>
      <c r="U13">
        <v>43098.789499999999</v>
      </c>
      <c r="V13">
        <v>26036.494449999998</v>
      </c>
      <c r="W13">
        <v>7.0535399999999999</v>
      </c>
      <c r="X13">
        <v>10.494597000000001</v>
      </c>
      <c r="Y13">
        <f t="shared" si="0"/>
        <v>0.45666907289618414</v>
      </c>
      <c r="Z13">
        <f t="shared" si="1"/>
        <v>0.45478723404255317</v>
      </c>
      <c r="AA13">
        <f t="shared" si="2"/>
        <v>6.6321822863095242E-4</v>
      </c>
      <c r="AB13">
        <f t="shared" si="3"/>
        <v>1.218620625E-3</v>
      </c>
    </row>
    <row r="14" spans="1:28" x14ac:dyDescent="0.35">
      <c r="A14" t="s">
        <v>16</v>
      </c>
      <c r="B14">
        <v>175</v>
      </c>
      <c r="C14">
        <v>116000</v>
      </c>
      <c r="D14">
        <v>175</v>
      </c>
      <c r="E14">
        <v>116000</v>
      </c>
      <c r="F14">
        <v>0.06</v>
      </c>
      <c r="G14">
        <v>40</v>
      </c>
      <c r="H14">
        <v>3.4290000000000002E-3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19.999233</v>
      </c>
      <c r="O14">
        <v>81.659783000000004</v>
      </c>
      <c r="P14">
        <v>25</v>
      </c>
      <c r="Q14">
        <v>5.1219999999999998E-3</v>
      </c>
      <c r="R14">
        <v>0.149232</v>
      </c>
      <c r="S14">
        <v>0.84564600000000001</v>
      </c>
      <c r="T14">
        <v>-88916.817020000002</v>
      </c>
      <c r="U14">
        <v>43068.463620000002</v>
      </c>
      <c r="V14">
        <v>26267.58556</v>
      </c>
      <c r="W14">
        <v>7.0708849999999996</v>
      </c>
      <c r="X14">
        <v>10.495258</v>
      </c>
      <c r="Y14">
        <f t="shared" si="0"/>
        <v>0.46467144993240372</v>
      </c>
      <c r="Z14">
        <f t="shared" si="1"/>
        <v>0.46276595744680848</v>
      </c>
      <c r="AA14">
        <f t="shared" si="2"/>
        <v>6.8562144392857139E-4</v>
      </c>
      <c r="AB14">
        <f t="shared" si="3"/>
        <v>1.2198710416666666E-3</v>
      </c>
    </row>
    <row r="15" spans="1:28" x14ac:dyDescent="0.35">
      <c r="A15" t="s">
        <v>17</v>
      </c>
      <c r="B15">
        <v>175</v>
      </c>
      <c r="C15">
        <v>118000</v>
      </c>
      <c r="D15">
        <v>175</v>
      </c>
      <c r="E15">
        <v>118000</v>
      </c>
      <c r="F15">
        <v>0.06</v>
      </c>
      <c r="G15">
        <v>40</v>
      </c>
      <c r="H15">
        <v>3.4580000000000001E-3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19.994239</v>
      </c>
      <c r="O15">
        <v>81.544732999999994</v>
      </c>
      <c r="P15">
        <v>25</v>
      </c>
      <c r="Q15">
        <v>5.4999999999999997E-3</v>
      </c>
      <c r="R15">
        <v>0.149175</v>
      </c>
      <c r="S15">
        <v>0.84532499999999999</v>
      </c>
      <c r="T15">
        <v>-89902.616840000002</v>
      </c>
      <c r="U15">
        <v>43071.351759999998</v>
      </c>
      <c r="V15">
        <v>26325.963009999999</v>
      </c>
      <c r="W15">
        <v>7.0775800000000002</v>
      </c>
      <c r="X15">
        <v>10.491419</v>
      </c>
      <c r="Y15">
        <f t="shared" si="0"/>
        <v>0.47265658701088525</v>
      </c>
      <c r="Z15">
        <f t="shared" si="1"/>
        <v>0.4707446808510638</v>
      </c>
      <c r="AA15">
        <f t="shared" si="2"/>
        <v>6.9183678482142869E-4</v>
      </c>
      <c r="AB15">
        <f t="shared" si="3"/>
        <v>1.2200693750000001E-3</v>
      </c>
    </row>
    <row r="16" spans="1:28" x14ac:dyDescent="0.35">
      <c r="A16" t="s">
        <v>18</v>
      </c>
      <c r="B16">
        <v>175</v>
      </c>
      <c r="C16">
        <v>120000</v>
      </c>
      <c r="D16">
        <v>175</v>
      </c>
      <c r="E16">
        <v>120000</v>
      </c>
      <c r="F16">
        <v>0.06</v>
      </c>
      <c r="G16">
        <v>40</v>
      </c>
      <c r="H16">
        <v>3.7490000000000002E-3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19.982925999999999</v>
      </c>
      <c r="O16">
        <v>81.443844999999996</v>
      </c>
      <c r="P16">
        <v>25</v>
      </c>
      <c r="Q16">
        <v>8.4290000000000007E-3</v>
      </c>
      <c r="R16">
        <v>0.14873600000000001</v>
      </c>
      <c r="S16">
        <v>0.842835</v>
      </c>
      <c r="T16">
        <v>-90530.308369999999</v>
      </c>
      <c r="U16">
        <v>42915.057820000002</v>
      </c>
      <c r="V16">
        <v>26231.256560000002</v>
      </c>
      <c r="W16">
        <v>7.0590869999999999</v>
      </c>
      <c r="X16">
        <v>10.462611000000001</v>
      </c>
      <c r="Y16">
        <f t="shared" si="0"/>
        <v>0.48063519815371192</v>
      </c>
      <c r="Z16">
        <f t="shared" si="1"/>
        <v>0.47872340425531906</v>
      </c>
      <c r="AA16">
        <f t="shared" si="2"/>
        <v>6.9500931505952373E-4</v>
      </c>
      <c r="AB16">
        <f t="shared" si="3"/>
        <v>1.2167845833333333E-3</v>
      </c>
    </row>
    <row r="17" spans="1:28" x14ac:dyDescent="0.35">
      <c r="A17" t="s">
        <v>19</v>
      </c>
      <c r="B17">
        <v>200</v>
      </c>
      <c r="C17">
        <v>108000</v>
      </c>
      <c r="D17">
        <v>175</v>
      </c>
      <c r="E17">
        <v>120000</v>
      </c>
      <c r="F17">
        <v>0.06</v>
      </c>
      <c r="G17">
        <v>40</v>
      </c>
      <c r="H17">
        <v>3.7490000000000002E-3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19.982925999999999</v>
      </c>
      <c r="O17">
        <v>81.443844999999996</v>
      </c>
      <c r="P17">
        <v>25</v>
      </c>
      <c r="Q17">
        <v>8.4290000000000007E-3</v>
      </c>
      <c r="R17">
        <v>0.14873600000000001</v>
      </c>
      <c r="S17">
        <v>0.842835</v>
      </c>
      <c r="T17">
        <v>-90530.308369999999</v>
      </c>
      <c r="U17">
        <v>42915.057820000002</v>
      </c>
      <c r="V17">
        <v>26231.256560000002</v>
      </c>
      <c r="W17">
        <v>7.0590869999999999</v>
      </c>
      <c r="X17">
        <v>10.462611000000001</v>
      </c>
      <c r="Y17">
        <f t="shared" si="0"/>
        <v>0.43276285772818007</v>
      </c>
      <c r="Z17">
        <f t="shared" si="1"/>
        <v>0.43085106382978722</v>
      </c>
      <c r="AA17">
        <f t="shared" si="2"/>
        <v>6.9500931505952373E-4</v>
      </c>
      <c r="AB17">
        <f t="shared" si="3"/>
        <v>1.2167845833333333E-3</v>
      </c>
    </row>
    <row r="18" spans="1:28" x14ac:dyDescent="0.35">
      <c r="A18" t="s">
        <v>20</v>
      </c>
      <c r="B18">
        <v>200</v>
      </c>
      <c r="C18">
        <v>110000</v>
      </c>
      <c r="D18">
        <v>200</v>
      </c>
      <c r="E18">
        <v>110000</v>
      </c>
      <c r="F18">
        <v>0.06</v>
      </c>
      <c r="G18">
        <v>40</v>
      </c>
      <c r="H18">
        <v>3.13E-3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20.005842999999999</v>
      </c>
      <c r="O18">
        <v>83.181606000000002</v>
      </c>
      <c r="P18">
        <v>25</v>
      </c>
      <c r="Q18">
        <v>5.0899999999999999E-3</v>
      </c>
      <c r="R18">
        <v>0.14923600000000001</v>
      </c>
      <c r="S18">
        <v>0.84567300000000001</v>
      </c>
      <c r="T18">
        <v>-80013.77738</v>
      </c>
      <c r="U18">
        <v>50073.6276</v>
      </c>
      <c r="V18">
        <v>29222.257750000001</v>
      </c>
      <c r="W18">
        <v>8.0827740000000006</v>
      </c>
      <c r="X18">
        <v>11.991345000000001</v>
      </c>
      <c r="Y18">
        <f t="shared" si="0"/>
        <v>0.44087403777053064</v>
      </c>
      <c r="Z18">
        <f t="shared" si="1"/>
        <v>0.43882978723404253</v>
      </c>
      <c r="AA18">
        <f t="shared" si="2"/>
        <v>6.502144948214286E-4</v>
      </c>
      <c r="AB18">
        <f t="shared" si="3"/>
        <v>1.3940360416666668E-3</v>
      </c>
    </row>
    <row r="19" spans="1:28" x14ac:dyDescent="0.35">
      <c r="A19" t="s">
        <v>21</v>
      </c>
      <c r="B19">
        <v>200</v>
      </c>
      <c r="C19">
        <v>112000</v>
      </c>
      <c r="D19">
        <v>200</v>
      </c>
      <c r="E19">
        <v>112000</v>
      </c>
      <c r="F19">
        <v>0.06</v>
      </c>
      <c r="G19">
        <v>40</v>
      </c>
      <c r="H19">
        <v>3.31E-3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19.989052999999998</v>
      </c>
      <c r="O19">
        <v>83.161759000000004</v>
      </c>
      <c r="P19">
        <v>25</v>
      </c>
      <c r="Q19">
        <v>7.1679999999999999E-3</v>
      </c>
      <c r="R19">
        <v>0.148925</v>
      </c>
      <c r="S19">
        <v>0.84390799999999999</v>
      </c>
      <c r="T19">
        <v>-80248.642540000001</v>
      </c>
      <c r="U19">
        <v>49975.437480000001</v>
      </c>
      <c r="V19">
        <v>29091.615870000001</v>
      </c>
      <c r="W19">
        <v>8.0644530000000003</v>
      </c>
      <c r="X19">
        <v>11.967995999999999</v>
      </c>
      <c r="Y19">
        <f t="shared" si="0"/>
        <v>0.44885048780145254</v>
      </c>
      <c r="Z19">
        <f t="shared" si="1"/>
        <v>0.4468085106382978</v>
      </c>
      <c r="AA19">
        <f t="shared" si="2"/>
        <v>6.5083487148809532E-4</v>
      </c>
      <c r="AB19">
        <f t="shared" si="3"/>
        <v>1.3911422916666667E-3</v>
      </c>
    </row>
    <row r="20" spans="1:28" x14ac:dyDescent="0.35">
      <c r="A20" t="s">
        <v>22</v>
      </c>
      <c r="B20">
        <v>200</v>
      </c>
      <c r="C20">
        <v>114000</v>
      </c>
      <c r="D20">
        <v>200</v>
      </c>
      <c r="E20">
        <v>114000</v>
      </c>
      <c r="F20">
        <v>0.06</v>
      </c>
      <c r="G20">
        <v>40</v>
      </c>
      <c r="H20">
        <v>3.1020000000000002E-3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19.985907999999998</v>
      </c>
      <c r="O20">
        <v>82.962715000000003</v>
      </c>
      <c r="P20">
        <v>25</v>
      </c>
      <c r="Q20">
        <v>4.8339999999999998E-3</v>
      </c>
      <c r="R20">
        <v>0.14927499999999999</v>
      </c>
      <c r="S20">
        <v>0.84589099999999995</v>
      </c>
      <c r="T20">
        <v>-83465.072159999996</v>
      </c>
      <c r="U20">
        <v>50124.644200000002</v>
      </c>
      <c r="V20">
        <v>29197.617429999998</v>
      </c>
      <c r="W20">
        <v>8.0790570000000006</v>
      </c>
      <c r="X20">
        <v>11.994094</v>
      </c>
      <c r="Y20">
        <f t="shared" si="0"/>
        <v>0.45685181410955711</v>
      </c>
      <c r="Z20">
        <f t="shared" si="1"/>
        <v>0.45478723404255317</v>
      </c>
      <c r="AA20">
        <f t="shared" si="2"/>
        <v>6.7061124755952387E-4</v>
      </c>
      <c r="AB20">
        <f t="shared" si="3"/>
        <v>1.3939688194444446E-3</v>
      </c>
    </row>
    <row r="21" spans="1:28" s="4" customFormat="1" x14ac:dyDescent="0.35">
      <c r="A21" s="4" t="s">
        <v>70</v>
      </c>
      <c r="B21" s="4">
        <v>200</v>
      </c>
      <c r="C21" s="4">
        <v>116000</v>
      </c>
      <c r="D21" s="4">
        <v>200</v>
      </c>
      <c r="E21" s="4">
        <v>116000</v>
      </c>
      <c r="F21" s="5">
        <v>0.06</v>
      </c>
      <c r="G21" s="5">
        <v>40</v>
      </c>
      <c r="H21" s="5">
        <v>3.14951939206867E-3</v>
      </c>
      <c r="I21" s="5">
        <v>180</v>
      </c>
      <c r="J21" s="4">
        <v>180</v>
      </c>
      <c r="K21" s="4">
        <v>170</v>
      </c>
      <c r="L21" s="4">
        <v>170</v>
      </c>
      <c r="M21" s="4">
        <v>40</v>
      </c>
      <c r="N21" s="4">
        <v>20.005272319199001</v>
      </c>
      <c r="O21" s="4">
        <v>82.792508803989904</v>
      </c>
      <c r="P21" s="4">
        <v>25</v>
      </c>
      <c r="Q21" s="5">
        <v>5.0637995390572996E-3</v>
      </c>
      <c r="R21" s="5">
        <v>0.14924043006914101</v>
      </c>
      <c r="S21" s="4">
        <v>0.84569577039180099</v>
      </c>
      <c r="T21" s="4">
        <v>-86002.089352439594</v>
      </c>
      <c r="U21" s="4">
        <v>50127.626369900601</v>
      </c>
      <c r="V21" s="4">
        <v>29094.770333329699</v>
      </c>
      <c r="W21" s="4">
        <v>8.0728797520548099</v>
      </c>
      <c r="X21" s="4">
        <v>11.9913824150515</v>
      </c>
      <c r="Y21">
        <f t="shared" si="0"/>
        <v>0.46484440934146326</v>
      </c>
      <c r="Z21">
        <f t="shared" si="1"/>
        <v>0.46276595744680848</v>
      </c>
      <c r="AA21">
        <f t="shared" si="2"/>
        <v>6.8510035527243615E-4</v>
      </c>
      <c r="AB21">
        <f t="shared" si="3"/>
        <v>1.3933515393823826E-3</v>
      </c>
    </row>
    <row r="22" spans="1:28" s="4" customFormat="1" x14ac:dyDescent="0.35">
      <c r="A22" s="4" t="s">
        <v>71</v>
      </c>
      <c r="B22" s="4">
        <v>200</v>
      </c>
      <c r="C22" s="4">
        <v>118000</v>
      </c>
      <c r="D22" s="4">
        <v>200</v>
      </c>
      <c r="E22" s="4">
        <v>118000</v>
      </c>
      <c r="F22" s="5">
        <v>0.06</v>
      </c>
      <c r="G22" s="5">
        <v>40</v>
      </c>
      <c r="H22" s="5">
        <v>3.1731834318007401E-3</v>
      </c>
      <c r="I22" s="5">
        <v>180</v>
      </c>
      <c r="J22" s="4">
        <v>180</v>
      </c>
      <c r="K22" s="4">
        <v>170</v>
      </c>
      <c r="L22" s="4">
        <v>170</v>
      </c>
      <c r="M22" s="4">
        <v>40</v>
      </c>
      <c r="N22" s="4">
        <v>19.9969435262343</v>
      </c>
      <c r="O22" s="4">
        <v>82.609225747342506</v>
      </c>
      <c r="P22" s="4">
        <v>25</v>
      </c>
      <c r="Q22" s="5">
        <v>5.6054211963056403E-3</v>
      </c>
      <c r="R22" s="5">
        <v>0.14915918682055401</v>
      </c>
      <c r="S22" s="4">
        <v>0.84523539198314002</v>
      </c>
      <c r="T22" s="4">
        <v>-87638.640248039097</v>
      </c>
      <c r="U22" s="4">
        <v>50089.459696340702</v>
      </c>
      <c r="V22" s="4">
        <v>29193.046464998999</v>
      </c>
      <c r="W22" s="4">
        <v>8.08369212806811</v>
      </c>
      <c r="X22" s="4">
        <v>11.9853983511031</v>
      </c>
      <c r="Y22">
        <f t="shared" si="0"/>
        <v>0.47283379439652035</v>
      </c>
      <c r="Z22">
        <f t="shared" si="1"/>
        <v>0.4707446808510638</v>
      </c>
      <c r="AA22">
        <f t="shared" si="2"/>
        <v>6.9542670662522683E-4</v>
      </c>
      <c r="AB22">
        <f t="shared" si="3"/>
        <v>1.3936868388313339E-3</v>
      </c>
    </row>
    <row r="23" spans="1:28" x14ac:dyDescent="0.35">
      <c r="A23" t="s">
        <v>23</v>
      </c>
      <c r="B23">
        <v>200</v>
      </c>
      <c r="C23">
        <v>120000</v>
      </c>
      <c r="D23">
        <v>200</v>
      </c>
      <c r="E23">
        <v>120000</v>
      </c>
      <c r="F23">
        <v>0.06</v>
      </c>
      <c r="G23">
        <v>40</v>
      </c>
      <c r="H23">
        <v>3.0829999999999998E-3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20.005479999999999</v>
      </c>
      <c r="O23">
        <v>82.473524999999995</v>
      </c>
      <c r="P23">
        <v>25</v>
      </c>
      <c r="Q23">
        <v>4.3839999999999999E-3</v>
      </c>
      <c r="R23">
        <v>0.149342</v>
      </c>
      <c r="S23">
        <v>0.84627399999999997</v>
      </c>
      <c r="T23">
        <v>-90225.864199999996</v>
      </c>
      <c r="U23">
        <v>50173.581160000002</v>
      </c>
      <c r="V23">
        <v>29216.710940000001</v>
      </c>
      <c r="W23">
        <v>8.0856619999999992</v>
      </c>
      <c r="X23">
        <v>11.998974</v>
      </c>
      <c r="Y23">
        <f t="shared" si="0"/>
        <v>0.48082913835337465</v>
      </c>
      <c r="Z23">
        <f t="shared" si="1"/>
        <v>0.47872340425531906</v>
      </c>
      <c r="AA23">
        <f t="shared" si="2"/>
        <v>7.1096770916666665E-4</v>
      </c>
      <c r="AB23">
        <f t="shared" si="3"/>
        <v>1.3947663888888889E-3</v>
      </c>
    </row>
    <row r="24" spans="1:28" x14ac:dyDescent="0.35">
      <c r="A24" t="s">
        <v>24</v>
      </c>
      <c r="B24">
        <v>225</v>
      </c>
      <c r="C24">
        <v>108000</v>
      </c>
      <c r="D24">
        <v>225</v>
      </c>
      <c r="E24">
        <v>108000</v>
      </c>
      <c r="F24">
        <v>0.06</v>
      </c>
      <c r="G24">
        <v>40</v>
      </c>
      <c r="H24">
        <v>2.8930000000000002E-3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20.004535000000001</v>
      </c>
      <c r="O24">
        <v>84.164784999999995</v>
      </c>
      <c r="P24">
        <v>25</v>
      </c>
      <c r="Q24">
        <v>5.0489999999999997E-3</v>
      </c>
      <c r="R24">
        <v>0.14924299999999999</v>
      </c>
      <c r="S24">
        <v>0.84570800000000002</v>
      </c>
      <c r="T24">
        <v>-75833.927039999995</v>
      </c>
      <c r="U24">
        <v>57126.653859999999</v>
      </c>
      <c r="V24">
        <v>32010.657940000001</v>
      </c>
      <c r="W24">
        <v>9.0855329999999999</v>
      </c>
      <c r="X24">
        <v>13.487437999999999</v>
      </c>
      <c r="Y24">
        <f t="shared" si="0"/>
        <v>0.43306056331379517</v>
      </c>
      <c r="Z24">
        <f t="shared" si="1"/>
        <v>0.43085106382978722</v>
      </c>
      <c r="AA24">
        <f t="shared" si="2"/>
        <v>6.4193205345238087E-4</v>
      </c>
      <c r="AB24">
        <f t="shared" si="3"/>
        <v>1.5675674305555556E-3</v>
      </c>
    </row>
    <row r="25" spans="1:28" s="4" customFormat="1" x14ac:dyDescent="0.35">
      <c r="A25" s="4" t="s">
        <v>73</v>
      </c>
      <c r="B25" s="4">
        <v>225</v>
      </c>
      <c r="C25" s="4">
        <v>110000</v>
      </c>
      <c r="D25" s="4">
        <v>225</v>
      </c>
      <c r="E25" s="4">
        <v>110000</v>
      </c>
      <c r="F25" s="5">
        <v>0.06</v>
      </c>
      <c r="G25" s="5">
        <v>40</v>
      </c>
      <c r="H25" s="5">
        <v>3.0404104241592601E-3</v>
      </c>
      <c r="I25" s="5">
        <v>180</v>
      </c>
      <c r="J25" s="4">
        <v>180</v>
      </c>
      <c r="K25" s="4">
        <v>170</v>
      </c>
      <c r="L25" s="4">
        <v>170</v>
      </c>
      <c r="M25" s="4">
        <v>40</v>
      </c>
      <c r="N25" s="4">
        <v>19.990681615636699</v>
      </c>
      <c r="O25" s="4">
        <v>84.087350473554906</v>
      </c>
      <c r="P25" s="4">
        <v>25</v>
      </c>
      <c r="Q25" s="5">
        <v>7.0946994008667004E-3</v>
      </c>
      <c r="R25" s="5">
        <v>0.14893579508987001</v>
      </c>
      <c r="S25" s="4">
        <v>0.84396950550926297</v>
      </c>
      <c r="T25" s="4">
        <v>-76136.998996817099</v>
      </c>
      <c r="U25" s="4">
        <v>56982.749388426702</v>
      </c>
      <c r="V25" s="4">
        <v>31976.385975720499</v>
      </c>
      <c r="W25" s="4">
        <v>9.0760217624174295</v>
      </c>
      <c r="X25" s="4">
        <v>13.461779289802701</v>
      </c>
      <c r="Y25">
        <f t="shared" si="0"/>
        <v>0.44103844436052131</v>
      </c>
      <c r="Z25">
        <f t="shared" si="1"/>
        <v>0.43882978723404253</v>
      </c>
      <c r="AA25">
        <f t="shared" si="2"/>
        <v>6.4353205340796191E-4</v>
      </c>
      <c r="AB25">
        <f t="shared" si="3"/>
        <v>1.5651250730708425E-3</v>
      </c>
    </row>
    <row r="26" spans="1:28" s="4" customFormat="1" x14ac:dyDescent="0.35">
      <c r="A26" s="4" t="s">
        <v>72</v>
      </c>
      <c r="B26" s="4">
        <v>225</v>
      </c>
      <c r="C26" s="4">
        <v>112000</v>
      </c>
      <c r="D26" s="4">
        <v>225</v>
      </c>
      <c r="E26" s="4">
        <v>112000</v>
      </c>
      <c r="F26" s="5">
        <v>0.06</v>
      </c>
      <c r="G26" s="5">
        <v>40</v>
      </c>
      <c r="H26" s="5">
        <v>3.11844159103913E-3</v>
      </c>
      <c r="I26" s="5">
        <v>180</v>
      </c>
      <c r="J26" s="4">
        <v>180</v>
      </c>
      <c r="K26" s="4">
        <v>170</v>
      </c>
      <c r="L26" s="4">
        <v>170</v>
      </c>
      <c r="M26" s="4">
        <v>40</v>
      </c>
      <c r="N26" s="4">
        <v>19.988448959444401</v>
      </c>
      <c r="O26" s="4">
        <v>84.053670520086598</v>
      </c>
      <c r="P26" s="4">
        <v>25</v>
      </c>
      <c r="Q26" s="5">
        <v>8.2022371176828698E-3</v>
      </c>
      <c r="R26" s="5">
        <v>0.14876966443234799</v>
      </c>
      <c r="S26" s="4">
        <v>0.84302809844996995</v>
      </c>
      <c r="T26" s="4">
        <v>-77791.335263590605</v>
      </c>
      <c r="U26" s="4">
        <v>56897.347448976703</v>
      </c>
      <c r="V26" s="4">
        <v>31658.445926042401</v>
      </c>
      <c r="W26" s="4">
        <v>9.0437034600692794</v>
      </c>
      <c r="X26" s="4">
        <v>13.4479215066902</v>
      </c>
      <c r="Y26">
        <f t="shared" si="0"/>
        <v>0.44902191583156265</v>
      </c>
      <c r="Z26">
        <f t="shared" si="1"/>
        <v>0.4468085106382978</v>
      </c>
      <c r="AA26">
        <f t="shared" si="2"/>
        <v>6.514867927954345E-4</v>
      </c>
      <c r="AB26">
        <f t="shared" si="3"/>
        <v>1.5619184004694083E-3</v>
      </c>
    </row>
    <row r="27" spans="1:28" s="4" customFormat="1" x14ac:dyDescent="0.35">
      <c r="A27" s="4" t="s">
        <v>74</v>
      </c>
      <c r="B27" s="4">
        <v>225</v>
      </c>
      <c r="C27" s="4">
        <v>114000</v>
      </c>
      <c r="D27" s="4">
        <v>225</v>
      </c>
      <c r="E27" s="4">
        <v>114000</v>
      </c>
      <c r="F27" s="5">
        <v>0.06</v>
      </c>
      <c r="G27" s="5">
        <v>40</v>
      </c>
      <c r="H27" s="5">
        <v>3.1359924003766001E-3</v>
      </c>
      <c r="I27" s="5">
        <v>180</v>
      </c>
      <c r="J27" s="4">
        <v>180</v>
      </c>
      <c r="K27" s="4">
        <v>170</v>
      </c>
      <c r="L27" s="4">
        <v>170</v>
      </c>
      <c r="M27" s="4">
        <v>40</v>
      </c>
      <c r="N27" s="4">
        <v>19.991880053314802</v>
      </c>
      <c r="O27" s="4">
        <v>83.8785471972392</v>
      </c>
      <c r="P27" s="4">
        <v>25</v>
      </c>
      <c r="Q27" s="5">
        <v>8.3780329437704703E-3</v>
      </c>
      <c r="R27" s="5">
        <v>0.14874329505843401</v>
      </c>
      <c r="S27" s="4">
        <v>0.84287867199779498</v>
      </c>
      <c r="T27" s="4">
        <v>-80072.572321401603</v>
      </c>
      <c r="U27" s="4">
        <v>56878.024429803401</v>
      </c>
      <c r="V27" s="4">
        <v>31652.869945177001</v>
      </c>
      <c r="W27" s="4">
        <v>9.0472772523113694</v>
      </c>
      <c r="X27" s="4">
        <v>13.445741214233999</v>
      </c>
      <c r="Y27">
        <f t="shared" si="0"/>
        <v>0.457014281608285</v>
      </c>
      <c r="Z27">
        <f t="shared" si="1"/>
        <v>0.45478723404255317</v>
      </c>
      <c r="AA27">
        <f t="shared" si="2"/>
        <v>6.6503239444392042E-4</v>
      </c>
      <c r="AB27">
        <f t="shared" si="3"/>
        <v>1.5620151712878729E-3</v>
      </c>
    </row>
    <row r="28" spans="1:28" s="4" customFormat="1" x14ac:dyDescent="0.35">
      <c r="A28" s="4" t="s">
        <v>75</v>
      </c>
      <c r="B28" s="4">
        <v>225</v>
      </c>
      <c r="C28" s="4">
        <v>116000</v>
      </c>
      <c r="D28" s="4">
        <v>225</v>
      </c>
      <c r="E28" s="4">
        <v>116000</v>
      </c>
      <c r="F28" s="5">
        <v>0.06</v>
      </c>
      <c r="G28" s="5">
        <v>40</v>
      </c>
      <c r="H28" s="5">
        <v>2.9959304590576798E-3</v>
      </c>
      <c r="I28" s="5">
        <v>180</v>
      </c>
      <c r="J28" s="4">
        <v>180</v>
      </c>
      <c r="K28" s="4">
        <v>170</v>
      </c>
      <c r="L28" s="4">
        <v>170</v>
      </c>
      <c r="M28" s="4">
        <v>40</v>
      </c>
      <c r="N28" s="4">
        <v>20.003646154607999</v>
      </c>
      <c r="O28" s="4">
        <v>83.826909774315197</v>
      </c>
      <c r="P28" s="4">
        <v>25</v>
      </c>
      <c r="Q28" s="5">
        <v>6.4605706253377101E-3</v>
      </c>
      <c r="R28" s="5">
        <v>0.14903091440619901</v>
      </c>
      <c r="S28" s="4">
        <v>0.84450851496846302</v>
      </c>
      <c r="T28" s="4">
        <v>-81645.196395436695</v>
      </c>
      <c r="U28" s="4">
        <v>57035.369803932299</v>
      </c>
      <c r="V28" s="4">
        <v>31851.805611341799</v>
      </c>
      <c r="W28" s="4">
        <v>9.0572292274186204</v>
      </c>
      <c r="X28" s="4">
        <v>13.469692259646401</v>
      </c>
      <c r="Y28">
        <f t="shared" si="0"/>
        <v>0.46500590438741879</v>
      </c>
      <c r="Z28">
        <f t="shared" si="1"/>
        <v>0.46276595744680848</v>
      </c>
      <c r="AA28">
        <f t="shared" si="2"/>
        <v>6.7557739289749103E-4</v>
      </c>
      <c r="AB28">
        <f t="shared" si="3"/>
        <v>1.5643695477128487E-3</v>
      </c>
    </row>
    <row r="29" spans="1:28" x14ac:dyDescent="0.35">
      <c r="A29" t="s">
        <v>25</v>
      </c>
      <c r="B29">
        <v>225</v>
      </c>
      <c r="C29">
        <v>118000</v>
      </c>
      <c r="D29">
        <v>225</v>
      </c>
      <c r="E29">
        <v>118000</v>
      </c>
      <c r="F29">
        <v>0.06</v>
      </c>
      <c r="G29">
        <v>40</v>
      </c>
      <c r="H29">
        <v>3.0439999999999998E-3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19.993366000000002</v>
      </c>
      <c r="O29">
        <v>83.626160999999996</v>
      </c>
      <c r="P29">
        <v>25</v>
      </c>
      <c r="Q29">
        <v>7.0689999999999998E-3</v>
      </c>
      <c r="R29">
        <v>0.14893999999999999</v>
      </c>
      <c r="S29">
        <v>0.84399100000000005</v>
      </c>
      <c r="T29">
        <v>-84271.817249999993</v>
      </c>
      <c r="U29">
        <v>56981.831539999999</v>
      </c>
      <c r="V29">
        <v>31784.829229999999</v>
      </c>
      <c r="W29">
        <v>9.0567410000000006</v>
      </c>
      <c r="X29">
        <v>13.462120000000001</v>
      </c>
      <c r="Y29">
        <f t="shared" si="0"/>
        <v>0.47299930401463519</v>
      </c>
      <c r="Z29">
        <f t="shared" si="1"/>
        <v>0.4707446808510638</v>
      </c>
      <c r="AA29">
        <f t="shared" si="2"/>
        <v>6.9081337190476195E-4</v>
      </c>
      <c r="AB29">
        <f t="shared" si="3"/>
        <v>1.5638097916666667E-3</v>
      </c>
    </row>
    <row r="30" spans="1:28" s="4" customFormat="1" x14ac:dyDescent="0.35">
      <c r="A30" s="4" t="s">
        <v>76</v>
      </c>
      <c r="B30" s="4">
        <v>225</v>
      </c>
      <c r="C30" s="4">
        <v>120000</v>
      </c>
      <c r="D30" s="4">
        <v>225</v>
      </c>
      <c r="E30" s="4">
        <v>120000</v>
      </c>
      <c r="F30" s="5">
        <v>0.06</v>
      </c>
      <c r="G30" s="5">
        <v>40</v>
      </c>
      <c r="H30" s="5">
        <v>2.8229369862508799E-3</v>
      </c>
      <c r="I30" s="5">
        <v>180</v>
      </c>
      <c r="J30" s="4">
        <v>180</v>
      </c>
      <c r="K30" s="4">
        <v>170</v>
      </c>
      <c r="L30" s="4">
        <v>170</v>
      </c>
      <c r="M30" s="4">
        <v>40</v>
      </c>
      <c r="N30" s="4">
        <v>20.003854848523801</v>
      </c>
      <c r="O30" s="4">
        <v>83.318850837509302</v>
      </c>
      <c r="P30" s="4">
        <v>25</v>
      </c>
      <c r="Q30" s="5">
        <v>4.0852133960248803E-3</v>
      </c>
      <c r="R30" s="5">
        <v>0.14938721799059601</v>
      </c>
      <c r="S30" s="4">
        <v>0.84652756861337897</v>
      </c>
      <c r="T30" s="4">
        <v>-88314.6377617861</v>
      </c>
      <c r="U30" s="4">
        <v>57236.002137279</v>
      </c>
      <c r="V30" s="4">
        <v>32111.296451341099</v>
      </c>
      <c r="W30" s="4">
        <v>9.0982184903503995</v>
      </c>
      <c r="X30" s="4">
        <v>13.499279413114801</v>
      </c>
      <c r="Y30">
        <f t="shared" si="0"/>
        <v>0.48100949598004261</v>
      </c>
      <c r="Z30">
        <f t="shared" si="1"/>
        <v>0.47872340425531906</v>
      </c>
      <c r="AA30">
        <f t="shared" si="2"/>
        <v>7.1682103698290001E-4</v>
      </c>
      <c r="AB30">
        <f t="shared" si="3"/>
        <v>1.569270687740639E-3</v>
      </c>
    </row>
    <row r="31" spans="1:28" s="4" customFormat="1" x14ac:dyDescent="0.35">
      <c r="A31" s="4" t="s">
        <v>77</v>
      </c>
      <c r="B31" s="4">
        <v>250</v>
      </c>
      <c r="C31" s="4">
        <v>108000</v>
      </c>
      <c r="D31" s="4">
        <v>250</v>
      </c>
      <c r="E31" s="4">
        <v>108000</v>
      </c>
      <c r="F31" s="5">
        <v>0.06</v>
      </c>
      <c r="G31" s="5">
        <v>40</v>
      </c>
      <c r="H31" s="5">
        <v>2.7499909768508401E-3</v>
      </c>
      <c r="I31" s="5">
        <v>180</v>
      </c>
      <c r="J31" s="4">
        <v>180</v>
      </c>
      <c r="K31" s="4">
        <v>170</v>
      </c>
      <c r="L31" s="4">
        <v>170</v>
      </c>
      <c r="M31" s="4">
        <v>40</v>
      </c>
      <c r="N31" s="4">
        <v>20.003687960234899</v>
      </c>
      <c r="O31" s="4">
        <v>84.897730687607805</v>
      </c>
      <c r="P31" s="4">
        <v>25</v>
      </c>
      <c r="Q31" s="5">
        <v>5.8864258578771797E-3</v>
      </c>
      <c r="R31" s="5">
        <v>0.14911703612131799</v>
      </c>
      <c r="S31" s="4">
        <v>0.84499653802080399</v>
      </c>
      <c r="T31" s="4">
        <v>-72790.604802372094</v>
      </c>
      <c r="U31" s="4">
        <v>64081.4434614161</v>
      </c>
      <c r="V31" s="4">
        <v>34751.936621446403</v>
      </c>
      <c r="W31" s="4">
        <v>10.0771912534045</v>
      </c>
      <c r="X31" s="4">
        <v>14.9715055172842</v>
      </c>
      <c r="Y31">
        <f t="shared" si="0"/>
        <v>0.43323069083622684</v>
      </c>
      <c r="Z31">
        <f t="shared" si="1"/>
        <v>0.43085106382978722</v>
      </c>
      <c r="AA31">
        <f t="shared" si="2"/>
        <v>6.4013417514177683E-4</v>
      </c>
      <c r="AB31">
        <f t="shared" si="3"/>
        <v>1.7394928312978264E-3</v>
      </c>
    </row>
    <row r="32" spans="1:28" x14ac:dyDescent="0.35">
      <c r="A32" t="s">
        <v>26</v>
      </c>
      <c r="B32">
        <v>250</v>
      </c>
      <c r="C32">
        <v>110000</v>
      </c>
      <c r="D32">
        <v>250</v>
      </c>
      <c r="E32">
        <v>110000</v>
      </c>
      <c r="F32">
        <v>0.06</v>
      </c>
      <c r="G32">
        <v>40</v>
      </c>
      <c r="H32">
        <v>2.9380000000000001E-3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19.999379999999999</v>
      </c>
      <c r="O32">
        <v>84.844116</v>
      </c>
      <c r="P32">
        <v>25</v>
      </c>
      <c r="Q32">
        <v>8.6049999999999998E-3</v>
      </c>
      <c r="R32">
        <v>0.14870900000000001</v>
      </c>
      <c r="S32">
        <v>0.84268600000000005</v>
      </c>
      <c r="T32">
        <v>-73056.68346</v>
      </c>
      <c r="U32">
        <v>63852.85181</v>
      </c>
      <c r="V32">
        <v>34552.64733</v>
      </c>
      <c r="W32">
        <v>10.055348</v>
      </c>
      <c r="X32">
        <v>14.933766</v>
      </c>
      <c r="Y32">
        <f t="shared" si="0"/>
        <v>0.44120567410382427</v>
      </c>
      <c r="Z32">
        <f t="shared" si="1"/>
        <v>0.43882978723404253</v>
      </c>
      <c r="AA32">
        <f t="shared" si="2"/>
        <v>6.4053173089285726E-4</v>
      </c>
      <c r="AB32">
        <f t="shared" si="3"/>
        <v>1.7353551388888889E-3</v>
      </c>
    </row>
    <row r="33" spans="1:28" x14ac:dyDescent="0.35">
      <c r="A33" t="s">
        <v>27</v>
      </c>
      <c r="B33">
        <v>250</v>
      </c>
      <c r="C33">
        <v>112000</v>
      </c>
      <c r="D33">
        <v>250</v>
      </c>
      <c r="E33">
        <v>112000</v>
      </c>
      <c r="F33">
        <v>0.06</v>
      </c>
      <c r="G33">
        <v>40</v>
      </c>
      <c r="H33">
        <v>2.777E-3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19.999559000000001</v>
      </c>
      <c r="O33">
        <v>84.635796999999997</v>
      </c>
      <c r="P33">
        <v>25</v>
      </c>
      <c r="Q33">
        <v>6.293E-3</v>
      </c>
      <c r="R33">
        <v>0.14905599999999999</v>
      </c>
      <c r="S33">
        <v>0.84465100000000004</v>
      </c>
      <c r="T33">
        <v>-76462.475680000003</v>
      </c>
      <c r="U33">
        <v>64058.083559999999</v>
      </c>
      <c r="V33">
        <v>34800.155989999999</v>
      </c>
      <c r="W33">
        <v>10.082850000000001</v>
      </c>
      <c r="X33">
        <v>14.965837000000001</v>
      </c>
      <c r="Y33">
        <f t="shared" si="0"/>
        <v>0.44921028036053989</v>
      </c>
      <c r="Z33">
        <f t="shared" si="1"/>
        <v>0.4468085106382978</v>
      </c>
      <c r="AA33">
        <f t="shared" si="2"/>
        <v>6.6227756946428569E-4</v>
      </c>
      <c r="AB33">
        <f t="shared" si="3"/>
        <v>1.7394921527777779E-3</v>
      </c>
    </row>
    <row r="34" spans="1:28" x14ac:dyDescent="0.35">
      <c r="A34" t="s">
        <v>28</v>
      </c>
      <c r="B34">
        <v>250</v>
      </c>
      <c r="C34">
        <v>114000</v>
      </c>
      <c r="D34">
        <v>250</v>
      </c>
      <c r="E34">
        <v>114000</v>
      </c>
      <c r="F34">
        <v>0.06</v>
      </c>
      <c r="G34">
        <v>40</v>
      </c>
      <c r="H34">
        <v>2.777E-3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19.999559000000001</v>
      </c>
      <c r="O34">
        <v>84.529842000000002</v>
      </c>
      <c r="P34">
        <v>25</v>
      </c>
      <c r="Q34">
        <v>6.293E-3</v>
      </c>
      <c r="R34">
        <v>0.14905599999999999</v>
      </c>
      <c r="S34">
        <v>0.84465100000000004</v>
      </c>
      <c r="T34">
        <v>-78167.301399999997</v>
      </c>
      <c r="U34">
        <v>64058.083559999999</v>
      </c>
      <c r="V34">
        <v>34787.453289999998</v>
      </c>
      <c r="W34">
        <v>10.080804000000001</v>
      </c>
      <c r="X34">
        <v>14.965837000000001</v>
      </c>
      <c r="Y34">
        <f t="shared" si="0"/>
        <v>0.45719893384229521</v>
      </c>
      <c r="Z34">
        <f t="shared" si="1"/>
        <v>0.45478723404255317</v>
      </c>
      <c r="AA34">
        <f t="shared" si="2"/>
        <v>6.7234973029761918E-4</v>
      </c>
      <c r="AB34">
        <f t="shared" si="3"/>
        <v>1.7393500694444445E-3</v>
      </c>
    </row>
    <row r="35" spans="1:28" x14ac:dyDescent="0.35">
      <c r="A35" t="s">
        <v>29</v>
      </c>
      <c r="B35">
        <v>250</v>
      </c>
      <c r="C35">
        <v>116000</v>
      </c>
      <c r="D35">
        <v>250</v>
      </c>
      <c r="E35">
        <v>116000</v>
      </c>
      <c r="F35">
        <v>0.06</v>
      </c>
      <c r="G35">
        <v>40</v>
      </c>
      <c r="H35">
        <v>2.7859999999999998E-3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19.999798999999999</v>
      </c>
      <c r="O35">
        <v>84.408696000000006</v>
      </c>
      <c r="P35">
        <v>25</v>
      </c>
      <c r="Q35">
        <v>6.411E-3</v>
      </c>
      <c r="R35">
        <v>0.149038</v>
      </c>
      <c r="S35">
        <v>0.84455100000000005</v>
      </c>
      <c r="T35">
        <v>-80023.508140000005</v>
      </c>
      <c r="U35">
        <v>64046.803590000003</v>
      </c>
      <c r="V35">
        <v>34803.563190000001</v>
      </c>
      <c r="W35">
        <v>10.081028</v>
      </c>
      <c r="X35">
        <v>14.964202999999999</v>
      </c>
      <c r="Y35">
        <f t="shared" si="0"/>
        <v>0.46518870407178864</v>
      </c>
      <c r="Z35">
        <f t="shared" si="1"/>
        <v>0.46276595744680848</v>
      </c>
      <c r="AA35">
        <f t="shared" si="2"/>
        <v>6.8349447220238091E-4</v>
      </c>
      <c r="AB35">
        <f t="shared" si="3"/>
        <v>1.7392521527777778E-3</v>
      </c>
    </row>
    <row r="36" spans="1:28" x14ac:dyDescent="0.35">
      <c r="A36" t="s">
        <v>30</v>
      </c>
      <c r="B36">
        <v>250</v>
      </c>
      <c r="C36">
        <v>118000</v>
      </c>
      <c r="D36">
        <v>250</v>
      </c>
      <c r="E36">
        <v>118000</v>
      </c>
      <c r="F36">
        <v>0.06</v>
      </c>
      <c r="G36">
        <v>40</v>
      </c>
      <c r="H36">
        <v>2.7859999999999998E-3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19.999798999999999</v>
      </c>
      <c r="O36">
        <v>84.297229999999999</v>
      </c>
      <c r="P36">
        <v>25</v>
      </c>
      <c r="Q36">
        <v>6.411E-3</v>
      </c>
      <c r="R36">
        <v>0.149038</v>
      </c>
      <c r="S36">
        <v>0.84455100000000005</v>
      </c>
      <c r="T36">
        <v>-81883.950509999995</v>
      </c>
      <c r="U36">
        <v>64046.803590000003</v>
      </c>
      <c r="V36">
        <v>34805.982960000001</v>
      </c>
      <c r="W36">
        <v>10.080159</v>
      </c>
      <c r="X36">
        <v>14.964202999999999</v>
      </c>
      <c r="Y36">
        <f t="shared" si="0"/>
        <v>0.47317845559394078</v>
      </c>
      <c r="Z36">
        <f t="shared" si="1"/>
        <v>0.4707446808510638</v>
      </c>
      <c r="AA36">
        <f t="shared" si="2"/>
        <v>6.9458293732142849E-4</v>
      </c>
      <c r="AB36">
        <f t="shared" si="3"/>
        <v>1.7391918055555556E-3</v>
      </c>
    </row>
    <row r="37" spans="1:28" x14ac:dyDescent="0.35">
      <c r="A37" t="s">
        <v>31</v>
      </c>
      <c r="B37">
        <v>250</v>
      </c>
      <c r="C37">
        <v>120000</v>
      </c>
      <c r="D37">
        <v>250</v>
      </c>
      <c r="E37">
        <v>120000</v>
      </c>
      <c r="F37">
        <v>0.06</v>
      </c>
      <c r="G37">
        <v>40</v>
      </c>
      <c r="H37">
        <v>2.7079999999999999E-3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20.004083999999999</v>
      </c>
      <c r="O37">
        <v>84.190402000000006</v>
      </c>
      <c r="P37">
        <v>25</v>
      </c>
      <c r="Q37">
        <v>5.2350000000000001E-3</v>
      </c>
      <c r="R37">
        <v>0.14921499999999999</v>
      </c>
      <c r="S37">
        <v>0.84555000000000002</v>
      </c>
      <c r="T37">
        <v>-84532.534029999995</v>
      </c>
      <c r="U37">
        <v>64160.307930000003</v>
      </c>
      <c r="V37">
        <v>34763.344660000002</v>
      </c>
      <c r="W37">
        <v>10.079152000000001</v>
      </c>
      <c r="X37">
        <v>14.980432</v>
      </c>
      <c r="Y37">
        <f t="shared" si="0"/>
        <v>0.48117374766021986</v>
      </c>
      <c r="Z37">
        <f t="shared" si="1"/>
        <v>0.47872340425531906</v>
      </c>
      <c r="AA37">
        <f t="shared" si="2"/>
        <v>7.1009451601190474E-4</v>
      </c>
      <c r="AB37">
        <f t="shared" si="3"/>
        <v>1.7402488888888889E-3</v>
      </c>
    </row>
    <row r="38" spans="1:28" x14ac:dyDescent="0.35">
      <c r="A38" t="s">
        <v>32</v>
      </c>
      <c r="B38">
        <v>275</v>
      </c>
      <c r="C38">
        <v>108000</v>
      </c>
      <c r="D38">
        <v>275</v>
      </c>
      <c r="E38">
        <v>108000</v>
      </c>
      <c r="F38">
        <v>0.06</v>
      </c>
      <c r="G38">
        <v>40</v>
      </c>
      <c r="H38">
        <v>2.643E-3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19.999903</v>
      </c>
      <c r="O38">
        <v>85.483051000000003</v>
      </c>
      <c r="P38">
        <v>25</v>
      </c>
      <c r="Q38">
        <v>6.9680000000000002E-3</v>
      </c>
      <c r="R38">
        <v>0.148955</v>
      </c>
      <c r="S38">
        <v>0.84407699999999997</v>
      </c>
      <c r="T38">
        <v>-69594.084700000007</v>
      </c>
      <c r="U38">
        <v>71049.495999999999</v>
      </c>
      <c r="V38">
        <v>37497.658929999998</v>
      </c>
      <c r="W38">
        <v>11.077645</v>
      </c>
      <c r="X38">
        <v>16.449351</v>
      </c>
      <c r="Y38">
        <f t="shared" si="0"/>
        <v>0.43340011162917214</v>
      </c>
      <c r="Z38">
        <f t="shared" si="1"/>
        <v>0.43085106382978722</v>
      </c>
      <c r="AA38">
        <f t="shared" si="2"/>
        <v>6.3745085494047629E-4</v>
      </c>
      <c r="AB38">
        <f t="shared" si="3"/>
        <v>1.9115969444444445E-3</v>
      </c>
    </row>
    <row r="39" spans="1:28" x14ac:dyDescent="0.35">
      <c r="A39" t="s">
        <v>33</v>
      </c>
      <c r="B39">
        <v>275</v>
      </c>
      <c r="C39">
        <v>110000</v>
      </c>
      <c r="D39">
        <v>275</v>
      </c>
      <c r="E39">
        <v>110000</v>
      </c>
      <c r="F39">
        <v>0.06</v>
      </c>
      <c r="G39">
        <v>40</v>
      </c>
      <c r="H39">
        <v>2.643E-3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19.999903</v>
      </c>
      <c r="O39">
        <v>85.375113999999996</v>
      </c>
      <c r="P39">
        <v>25</v>
      </c>
      <c r="Q39">
        <v>6.9680000000000002E-3</v>
      </c>
      <c r="R39">
        <v>0.148955</v>
      </c>
      <c r="S39">
        <v>0.84407699999999997</v>
      </c>
      <c r="T39">
        <v>-71484.588659999994</v>
      </c>
      <c r="U39">
        <v>71049.495999999999</v>
      </c>
      <c r="V39">
        <v>37497.092040000003</v>
      </c>
      <c r="W39">
        <v>11.076336</v>
      </c>
      <c r="X39">
        <v>16.449351</v>
      </c>
      <c r="Y39">
        <f t="shared" si="0"/>
        <v>0.44138999375606636</v>
      </c>
      <c r="Z39">
        <f t="shared" si="1"/>
        <v>0.43882978723404253</v>
      </c>
      <c r="AA39">
        <f t="shared" si="2"/>
        <v>6.4870048035714294E-4</v>
      </c>
      <c r="AB39">
        <f t="shared" si="3"/>
        <v>1.9115060416666665E-3</v>
      </c>
    </row>
    <row r="40" spans="1:28" x14ac:dyDescent="0.35">
      <c r="A40" t="s">
        <v>34</v>
      </c>
      <c r="B40">
        <v>275</v>
      </c>
      <c r="C40">
        <v>112000</v>
      </c>
      <c r="D40">
        <v>275</v>
      </c>
      <c r="E40">
        <v>112000</v>
      </c>
      <c r="F40">
        <v>0.06</v>
      </c>
      <c r="G40">
        <v>40</v>
      </c>
      <c r="H40">
        <v>2.643E-3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19.999903</v>
      </c>
      <c r="O40">
        <v>85.261048000000002</v>
      </c>
      <c r="P40">
        <v>25</v>
      </c>
      <c r="Q40">
        <v>6.9680000000000002E-3</v>
      </c>
      <c r="R40">
        <v>0.148955</v>
      </c>
      <c r="S40">
        <v>0.84407699999999997</v>
      </c>
      <c r="T40">
        <v>-73372.251459999999</v>
      </c>
      <c r="U40">
        <v>71049.495999999999</v>
      </c>
      <c r="V40">
        <v>37519.289420000001</v>
      </c>
      <c r="W40">
        <v>11.077375</v>
      </c>
      <c r="X40">
        <v>16.449351</v>
      </c>
      <c r="Y40">
        <f t="shared" si="0"/>
        <v>0.4493801575284565</v>
      </c>
      <c r="Z40">
        <f t="shared" si="1"/>
        <v>0.4468085106382978</v>
      </c>
      <c r="AA40">
        <f t="shared" si="2"/>
        <v>6.6006869571428575E-4</v>
      </c>
      <c r="AB40">
        <f t="shared" si="3"/>
        <v>1.9115781944444444E-3</v>
      </c>
    </row>
    <row r="41" spans="1:28" x14ac:dyDescent="0.35">
      <c r="A41" t="s">
        <v>35</v>
      </c>
      <c r="B41">
        <v>275</v>
      </c>
      <c r="C41">
        <v>114000</v>
      </c>
      <c r="D41">
        <v>275</v>
      </c>
      <c r="E41">
        <v>114000</v>
      </c>
      <c r="F41">
        <v>0.06</v>
      </c>
      <c r="G41">
        <v>40</v>
      </c>
      <c r="H41">
        <v>2.643E-3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19.999903</v>
      </c>
      <c r="O41">
        <v>85.148503000000005</v>
      </c>
      <c r="P41">
        <v>25</v>
      </c>
      <c r="Q41">
        <v>6.9680000000000002E-3</v>
      </c>
      <c r="R41">
        <v>0.148955</v>
      </c>
      <c r="S41">
        <v>0.84407699999999997</v>
      </c>
      <c r="T41">
        <v>-75262.434169999993</v>
      </c>
      <c r="U41">
        <v>71049.495999999999</v>
      </c>
      <c r="V41">
        <v>37540.160389999997</v>
      </c>
      <c r="W41">
        <v>11.078094</v>
      </c>
      <c r="X41">
        <v>16.449351</v>
      </c>
      <c r="Y41">
        <f t="shared" si="0"/>
        <v>0.45737030618279129</v>
      </c>
      <c r="Z41">
        <f t="shared" si="1"/>
        <v>0.45478723404255317</v>
      </c>
      <c r="AA41">
        <f t="shared" si="2"/>
        <v>6.7144401523809517E-4</v>
      </c>
      <c r="AB41">
        <f t="shared" si="3"/>
        <v>1.911628125E-3</v>
      </c>
    </row>
    <row r="42" spans="1:28" x14ac:dyDescent="0.35">
      <c r="A42" t="s">
        <v>36</v>
      </c>
      <c r="B42">
        <v>275</v>
      </c>
      <c r="C42">
        <v>116000</v>
      </c>
      <c r="D42">
        <v>275</v>
      </c>
      <c r="E42">
        <v>116000</v>
      </c>
      <c r="F42">
        <v>0.06</v>
      </c>
      <c r="G42">
        <v>40</v>
      </c>
      <c r="H42">
        <v>2.5739999999999999E-3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20.003779000000002</v>
      </c>
      <c r="O42">
        <v>85.037115</v>
      </c>
      <c r="P42">
        <v>25</v>
      </c>
      <c r="Q42">
        <v>5.7450000000000001E-3</v>
      </c>
      <c r="R42">
        <v>0.14913799999999999</v>
      </c>
      <c r="S42">
        <v>0.84511700000000001</v>
      </c>
      <c r="T42">
        <v>-78268.750079999998</v>
      </c>
      <c r="U42">
        <v>71216.752129999993</v>
      </c>
      <c r="V42">
        <v>37462.050210000001</v>
      </c>
      <c r="W42">
        <v>11.077809999999999</v>
      </c>
      <c r="X42">
        <v>16.467739000000002</v>
      </c>
      <c r="Y42">
        <f t="shared" si="0"/>
        <v>0.4653677166052807</v>
      </c>
      <c r="Z42">
        <f t="shared" si="1"/>
        <v>0.46276595744680848</v>
      </c>
      <c r="AA42">
        <f t="shared" si="2"/>
        <v>6.8887381125000001E-4</v>
      </c>
      <c r="AB42">
        <f t="shared" si="3"/>
        <v>1.9128853472222223E-3</v>
      </c>
    </row>
    <row r="43" spans="1:28" x14ac:dyDescent="0.35">
      <c r="A43" t="s">
        <v>37</v>
      </c>
      <c r="B43">
        <v>275</v>
      </c>
      <c r="C43">
        <v>118000</v>
      </c>
      <c r="D43">
        <v>275</v>
      </c>
      <c r="E43">
        <v>118000</v>
      </c>
      <c r="F43">
        <v>0.06</v>
      </c>
      <c r="G43">
        <v>40</v>
      </c>
      <c r="H43">
        <v>2.617E-3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19.998743000000001</v>
      </c>
      <c r="O43">
        <v>84.922415999999998</v>
      </c>
      <c r="P43">
        <v>25</v>
      </c>
      <c r="Q43">
        <v>6.5009999999999998E-3</v>
      </c>
      <c r="R43">
        <v>0.14902499999999999</v>
      </c>
      <c r="S43">
        <v>0.84447399999999995</v>
      </c>
      <c r="T43">
        <v>-79533.509489999997</v>
      </c>
      <c r="U43">
        <v>71134.234360000002</v>
      </c>
      <c r="V43">
        <v>37527.054900000003</v>
      </c>
      <c r="W43">
        <v>11.081094999999999</v>
      </c>
      <c r="X43">
        <v>16.456292000000001</v>
      </c>
      <c r="Y43">
        <f t="shared" si="0"/>
        <v>0.47335378846648046</v>
      </c>
      <c r="Z43">
        <f t="shared" si="1"/>
        <v>0.4707446808510638</v>
      </c>
      <c r="AA43">
        <f t="shared" si="2"/>
        <v>6.9678907374999999E-4</v>
      </c>
      <c r="AB43">
        <f t="shared" si="3"/>
        <v>1.9123185416666669E-3</v>
      </c>
    </row>
    <row r="44" spans="1:28" x14ac:dyDescent="0.35">
      <c r="A44" t="s">
        <v>38</v>
      </c>
      <c r="B44">
        <v>275</v>
      </c>
      <c r="C44">
        <v>120000</v>
      </c>
      <c r="D44">
        <v>275</v>
      </c>
      <c r="E44">
        <v>120000</v>
      </c>
      <c r="F44">
        <v>0.06</v>
      </c>
      <c r="G44">
        <v>40</v>
      </c>
      <c r="H44">
        <v>2.617E-3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19.998743000000001</v>
      </c>
      <c r="O44">
        <v>84.790083999999993</v>
      </c>
      <c r="P44">
        <v>25</v>
      </c>
      <c r="Q44">
        <v>6.5009999999999998E-3</v>
      </c>
      <c r="R44">
        <v>0.14902499999999999</v>
      </c>
      <c r="S44">
        <v>0.84447399999999995</v>
      </c>
      <c r="T44">
        <v>-81362.230689999997</v>
      </c>
      <c r="U44">
        <v>71134.234360000002</v>
      </c>
      <c r="V44">
        <v>37585.51309</v>
      </c>
      <c r="W44">
        <v>11.086263000000001</v>
      </c>
      <c r="X44">
        <v>16.456292000000001</v>
      </c>
      <c r="Y44">
        <f t="shared" si="0"/>
        <v>0.48134410397027938</v>
      </c>
      <c r="Z44">
        <f t="shared" si="1"/>
        <v>0.47872340425531906</v>
      </c>
      <c r="AA44">
        <f t="shared" si="2"/>
        <v>7.0802228440476189E-4</v>
      </c>
      <c r="AB44">
        <f t="shared" si="3"/>
        <v>1.9126774305555556E-3</v>
      </c>
    </row>
    <row r="45" spans="1:28" x14ac:dyDescent="0.35">
      <c r="A45" t="s">
        <v>39</v>
      </c>
      <c r="B45">
        <v>300</v>
      </c>
      <c r="C45">
        <v>108000</v>
      </c>
      <c r="D45">
        <v>300</v>
      </c>
      <c r="E45">
        <v>108000</v>
      </c>
      <c r="F45">
        <v>0.06</v>
      </c>
      <c r="G45">
        <v>40</v>
      </c>
      <c r="H45">
        <v>2.5000000000000001E-3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20.001674000000001</v>
      </c>
      <c r="O45">
        <v>85.954746</v>
      </c>
      <c r="P45">
        <v>25</v>
      </c>
      <c r="Q45">
        <v>7.0390000000000001E-3</v>
      </c>
      <c r="R45">
        <v>0.14894399999999999</v>
      </c>
      <c r="S45">
        <v>0.84401599999999999</v>
      </c>
      <c r="T45">
        <v>-67266.713520000005</v>
      </c>
      <c r="U45">
        <v>78067.259309999994</v>
      </c>
      <c r="V45">
        <v>40311.403400000003</v>
      </c>
      <c r="W45">
        <v>12.083252999999999</v>
      </c>
      <c r="X45">
        <v>17.941139</v>
      </c>
      <c r="Y45">
        <f t="shared" si="0"/>
        <v>0.43357643698605702</v>
      </c>
      <c r="Z45">
        <f t="shared" si="1"/>
        <v>0.43085106382978722</v>
      </c>
      <c r="AA45">
        <f t="shared" si="2"/>
        <v>6.4034593404761904E-4</v>
      </c>
      <c r="AB45">
        <f t="shared" si="3"/>
        <v>2.0850272222222221E-3</v>
      </c>
    </row>
    <row r="46" spans="1:28" x14ac:dyDescent="0.35">
      <c r="A46" t="s">
        <v>40</v>
      </c>
      <c r="B46">
        <v>300</v>
      </c>
      <c r="C46">
        <v>110000</v>
      </c>
      <c r="D46">
        <v>300</v>
      </c>
      <c r="E46">
        <v>110000</v>
      </c>
      <c r="F46">
        <v>0.06</v>
      </c>
      <c r="G46">
        <v>40</v>
      </c>
      <c r="H46">
        <v>2.5000000000000001E-3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20.001674000000001</v>
      </c>
      <c r="O46">
        <v>85.863449000000003</v>
      </c>
      <c r="P46">
        <v>25</v>
      </c>
      <c r="Q46">
        <v>7.0390000000000001E-3</v>
      </c>
      <c r="R46">
        <v>0.14894399999999999</v>
      </c>
      <c r="S46">
        <v>0.84401599999999999</v>
      </c>
      <c r="T46">
        <v>-69360.645380000002</v>
      </c>
      <c r="U46">
        <v>78067.259309999994</v>
      </c>
      <c r="V46">
        <v>40247.564319999998</v>
      </c>
      <c r="W46">
        <v>12.075689000000001</v>
      </c>
      <c r="X46">
        <v>17.941139</v>
      </c>
      <c r="Y46">
        <f t="shared" si="0"/>
        <v>0.44156671899812983</v>
      </c>
      <c r="Z46">
        <f t="shared" si="1"/>
        <v>0.43882978723404253</v>
      </c>
      <c r="AA46">
        <f t="shared" si="2"/>
        <v>6.5242981964285722E-4</v>
      </c>
      <c r="AB46">
        <f t="shared" si="3"/>
        <v>2.0845019444444444E-3</v>
      </c>
    </row>
    <row r="47" spans="1:28" x14ac:dyDescent="0.35">
      <c r="A47" t="s">
        <v>41</v>
      </c>
      <c r="B47">
        <v>300</v>
      </c>
      <c r="C47">
        <v>112000</v>
      </c>
      <c r="D47">
        <v>300</v>
      </c>
      <c r="E47">
        <v>112000</v>
      </c>
      <c r="F47">
        <v>0.06</v>
      </c>
      <c r="G47">
        <v>40</v>
      </c>
      <c r="H47">
        <v>2.5000000000000001E-3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20.001674000000001</v>
      </c>
      <c r="O47">
        <v>85.758540999999994</v>
      </c>
      <c r="P47">
        <v>25</v>
      </c>
      <c r="Q47">
        <v>7.0390000000000001E-3</v>
      </c>
      <c r="R47">
        <v>0.14894399999999999</v>
      </c>
      <c r="S47">
        <v>0.84401599999999999</v>
      </c>
      <c r="T47">
        <v>-70936.548710000003</v>
      </c>
      <c r="U47">
        <v>78067.259309999994</v>
      </c>
      <c r="V47">
        <v>40311.055610000003</v>
      </c>
      <c r="W47">
        <v>12.081519</v>
      </c>
      <c r="X47">
        <v>17.941139</v>
      </c>
      <c r="Y47">
        <f t="shared" si="0"/>
        <v>0.44955560556480573</v>
      </c>
      <c r="Z47">
        <f t="shared" si="1"/>
        <v>0.4468085106382978</v>
      </c>
      <c r="AA47">
        <f t="shared" si="2"/>
        <v>6.62188120952381E-4</v>
      </c>
      <c r="AB47">
        <f t="shared" si="3"/>
        <v>2.0849068055555555E-3</v>
      </c>
    </row>
    <row r="48" spans="1:28" x14ac:dyDescent="0.35">
      <c r="A48" t="s">
        <v>42</v>
      </c>
      <c r="B48">
        <v>300</v>
      </c>
      <c r="C48">
        <v>114000</v>
      </c>
      <c r="D48">
        <v>300</v>
      </c>
      <c r="E48">
        <v>114000</v>
      </c>
      <c r="F48">
        <v>0.06</v>
      </c>
      <c r="G48">
        <v>40</v>
      </c>
      <c r="H48">
        <v>2.5149999999999999E-3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19.999936000000002</v>
      </c>
      <c r="O48">
        <v>85.654606000000001</v>
      </c>
      <c r="P48">
        <v>25</v>
      </c>
      <c r="Q48">
        <v>7.3049999999999999E-3</v>
      </c>
      <c r="R48">
        <v>0.14890400000000001</v>
      </c>
      <c r="S48">
        <v>0.84379099999999996</v>
      </c>
      <c r="T48">
        <v>-72562.783089999997</v>
      </c>
      <c r="U48">
        <v>78035.384189999997</v>
      </c>
      <c r="V48">
        <v>40342.112500000003</v>
      </c>
      <c r="W48">
        <v>12.082615000000001</v>
      </c>
      <c r="X48">
        <v>17.936755000000002</v>
      </c>
      <c r="Y48">
        <f t="shared" si="0"/>
        <v>0.45754396546471587</v>
      </c>
      <c r="Z48">
        <f t="shared" si="1"/>
        <v>0.45478723404255317</v>
      </c>
      <c r="AA48">
        <f t="shared" si="2"/>
        <v>6.7205294994047613E-4</v>
      </c>
      <c r="AB48">
        <f t="shared" si="3"/>
        <v>2.0846784722222222E-3</v>
      </c>
    </row>
    <row r="49" spans="1:28" x14ac:dyDescent="0.35">
      <c r="A49" t="s">
        <v>43</v>
      </c>
      <c r="B49">
        <v>300</v>
      </c>
      <c r="C49">
        <v>116000</v>
      </c>
      <c r="D49">
        <v>300</v>
      </c>
      <c r="E49">
        <v>116000</v>
      </c>
      <c r="F49">
        <v>0.06</v>
      </c>
      <c r="G49">
        <v>40</v>
      </c>
      <c r="H49">
        <v>2.4480000000000001E-3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20.002773000000001</v>
      </c>
      <c r="O49">
        <v>85.544059000000004</v>
      </c>
      <c r="P49">
        <v>25</v>
      </c>
      <c r="Q49">
        <v>6.1919999999999996E-3</v>
      </c>
      <c r="R49">
        <v>0.14907100000000001</v>
      </c>
      <c r="S49">
        <v>0.84473699999999996</v>
      </c>
      <c r="T49">
        <v>-75445.283630000005</v>
      </c>
      <c r="U49">
        <v>78169.320940000005</v>
      </c>
      <c r="V49">
        <v>40340.484640000002</v>
      </c>
      <c r="W49">
        <v>12.083833</v>
      </c>
      <c r="X49">
        <v>17.955134000000001</v>
      </c>
      <c r="Y49">
        <f t="shared" si="0"/>
        <v>0.46554119782341563</v>
      </c>
      <c r="Z49">
        <f t="shared" si="1"/>
        <v>0.46276595744680848</v>
      </c>
      <c r="AA49">
        <f t="shared" si="2"/>
        <v>6.8920100160714288E-4</v>
      </c>
      <c r="AB49">
        <f t="shared" si="3"/>
        <v>2.0860393749999998E-3</v>
      </c>
    </row>
    <row r="50" spans="1:28" x14ac:dyDescent="0.35">
      <c r="A50" t="s">
        <v>44</v>
      </c>
      <c r="B50">
        <v>300</v>
      </c>
      <c r="C50">
        <v>118000</v>
      </c>
      <c r="D50">
        <v>300</v>
      </c>
      <c r="E50">
        <v>118000</v>
      </c>
      <c r="F50">
        <v>0.06</v>
      </c>
      <c r="G50">
        <v>40</v>
      </c>
      <c r="H50">
        <v>2.4480000000000001E-3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20.002773000000001</v>
      </c>
      <c r="O50">
        <v>85.412200999999996</v>
      </c>
      <c r="P50">
        <v>25</v>
      </c>
      <c r="Q50">
        <v>6.1919999999999996E-3</v>
      </c>
      <c r="R50">
        <v>0.14907100000000001</v>
      </c>
      <c r="S50">
        <v>0.84473699999999996</v>
      </c>
      <c r="T50">
        <v>-77248.706510000004</v>
      </c>
      <c r="U50">
        <v>78169.320940000005</v>
      </c>
      <c r="V50">
        <v>40437.013509999997</v>
      </c>
      <c r="W50">
        <v>12.094581</v>
      </c>
      <c r="X50">
        <v>17.955134000000001</v>
      </c>
      <c r="Y50">
        <f t="shared" si="0"/>
        <v>0.47353197685316695</v>
      </c>
      <c r="Z50">
        <f t="shared" si="1"/>
        <v>0.4707446808510638</v>
      </c>
      <c r="AA50">
        <f t="shared" si="2"/>
        <v>7.0051023821428586E-4</v>
      </c>
      <c r="AB50">
        <f t="shared" si="3"/>
        <v>2.0867857638888886E-3</v>
      </c>
    </row>
    <row r="51" spans="1:28" x14ac:dyDescent="0.35">
      <c r="A51" t="s">
        <v>45</v>
      </c>
      <c r="B51">
        <v>300</v>
      </c>
      <c r="C51">
        <v>120000</v>
      </c>
      <c r="D51">
        <v>300</v>
      </c>
      <c r="E51">
        <v>120000</v>
      </c>
      <c r="F51">
        <v>0.06</v>
      </c>
      <c r="G51">
        <v>40</v>
      </c>
      <c r="H51">
        <v>2.4629999999999999E-3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19.999507999999999</v>
      </c>
      <c r="O51">
        <v>85.311417000000006</v>
      </c>
      <c r="P51">
        <v>25</v>
      </c>
      <c r="Q51">
        <v>6.5069999999999998E-3</v>
      </c>
      <c r="R51">
        <v>0.14902399999999999</v>
      </c>
      <c r="S51">
        <v>0.84446900000000003</v>
      </c>
      <c r="T51">
        <v>-78874.293730000005</v>
      </c>
      <c r="U51">
        <v>78131.009120000002</v>
      </c>
      <c r="V51">
        <v>40457.819380000001</v>
      </c>
      <c r="W51">
        <v>12.094559</v>
      </c>
      <c r="X51">
        <v>17.949938</v>
      </c>
      <c r="Y51">
        <f t="shared" si="0"/>
        <v>0.48152013785518016</v>
      </c>
      <c r="Z51">
        <f t="shared" si="1"/>
        <v>0.47872340425531906</v>
      </c>
      <c r="AA51">
        <f t="shared" si="2"/>
        <v>7.103101970833334E-4</v>
      </c>
      <c r="AB51">
        <f t="shared" si="3"/>
        <v>2.0864234027777777E-3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CF382A-13C6-4CB9-BD05-C192C9609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8ACBD-A65B-4F5C-BCBC-95D4F3621C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E0BB93-5436-40E8-885F-F6D715F7FA18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f35accf0-cd8f-4670-ac72-d44f2085032d"/>
    <ds:schemaRef ds:uri="http://www.w3.org/XML/1998/namespace"/>
    <ds:schemaRef ds:uri="95507c7c-a837-40bb-8a3d-470d6a1609d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 Ong</cp:lastModifiedBy>
  <dcterms:created xsi:type="dcterms:W3CDTF">2019-10-29T11:01:54Z</dcterms:created>
  <dcterms:modified xsi:type="dcterms:W3CDTF">2019-10-30T00:07:01Z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