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corpiusj/Desktop/Continue/"/>
    </mc:Choice>
  </mc:AlternateContent>
  <xr:revisionPtr revIDLastSave="0" documentId="13_ncr:1_{772A1DFD-0538-D045-8C72-66A2D076F90D}" xr6:coauthVersionLast="47" xr6:coauthVersionMax="47" xr10:uidLastSave="{00000000-0000-0000-0000-000000000000}"/>
  <bookViews>
    <workbookView xWindow="0" yWindow="0" windowWidth="28800" windowHeight="18000" xr2:uid="{F17C2FB6-547F-3C46-ABE6-F3CBDFBB5B2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2" i="1" l="1"/>
  <c r="E12" i="1"/>
  <c r="K43" i="1"/>
  <c r="E11" i="1"/>
  <c r="E22" i="1"/>
  <c r="K27" i="1"/>
  <c r="K10" i="1"/>
  <c r="K26" i="1"/>
  <c r="K42" i="1"/>
  <c r="E25" i="1"/>
  <c r="K14" i="1"/>
  <c r="K41" i="1"/>
  <c r="K40" i="1"/>
  <c r="E30" i="1"/>
  <c r="E24" i="1"/>
  <c r="K23" i="1"/>
  <c r="K24" i="1"/>
  <c r="E13" i="1"/>
  <c r="E16" i="1"/>
  <c r="E17" i="1"/>
  <c r="E18" i="1"/>
  <c r="E21" i="1"/>
  <c r="K16" i="1"/>
  <c r="K17" i="1"/>
  <c r="K18" i="1"/>
  <c r="K19" i="1"/>
  <c r="K3" i="1"/>
  <c r="K4" i="1"/>
  <c r="K25" i="1"/>
  <c r="K28" i="1"/>
  <c r="K5" i="1"/>
  <c r="K6" i="1"/>
  <c r="K7" i="1"/>
  <c r="K29" i="1"/>
  <c r="E4" i="1"/>
  <c r="E5" i="1"/>
  <c r="E7" i="1"/>
  <c r="E8" i="1"/>
  <c r="E14" i="1"/>
  <c r="K8" i="1"/>
  <c r="E31" i="1"/>
  <c r="E32" i="1"/>
  <c r="E33" i="1"/>
  <c r="K30" i="1"/>
  <c r="K9" i="1"/>
  <c r="E26" i="1"/>
  <c r="K20" i="1"/>
  <c r="K21" i="1"/>
  <c r="K31" i="1"/>
  <c r="E9" i="1"/>
  <c r="K11" i="1"/>
  <c r="K12" i="1"/>
  <c r="E27" i="1"/>
  <c r="K32" i="1"/>
  <c r="K33" i="1"/>
  <c r="K34" i="1"/>
  <c r="K13" i="1"/>
  <c r="K35" i="1"/>
  <c r="K38" i="1"/>
  <c r="K39" i="1"/>
  <c r="E10" i="1"/>
  <c r="K36" i="1"/>
  <c r="E15" i="1"/>
  <c r="E28" i="1"/>
  <c r="E29" i="1"/>
  <c r="K37" i="1"/>
  <c r="E23" i="1"/>
  <c r="K15" i="1"/>
  <c r="D20" i="1"/>
  <c r="E20" i="1" s="1"/>
  <c r="D6" i="1"/>
  <c r="E6" i="1" s="1"/>
  <c r="D3" i="1"/>
  <c r="E3" i="1" s="1"/>
  <c r="D19" i="1"/>
  <c r="E19" i="1" s="1"/>
</calcChain>
</file>

<file path=xl/sharedStrings.xml><?xml version="1.0" encoding="utf-8"?>
<sst xmlns="http://schemas.openxmlformats.org/spreadsheetml/2006/main" count="298" uniqueCount="122">
  <si>
    <t>은행ATM 수수료</t>
    <phoneticPr fontId="2" type="noConversion"/>
  </si>
  <si>
    <t>비고</t>
    <phoneticPr fontId="2" type="noConversion"/>
  </si>
  <si>
    <t>항목</t>
    <phoneticPr fontId="2" type="noConversion"/>
  </si>
  <si>
    <t>금액(PLN)</t>
    <phoneticPr fontId="2" type="noConversion"/>
  </si>
  <si>
    <t>KRW</t>
    <phoneticPr fontId="2" type="noConversion"/>
  </si>
  <si>
    <t>빵(바게뜨 등)</t>
    <phoneticPr fontId="2" type="noConversion"/>
  </si>
  <si>
    <t>Tortilla (과자)</t>
    <phoneticPr fontId="2" type="noConversion"/>
  </si>
  <si>
    <t>바나나</t>
    <phoneticPr fontId="2" type="noConversion"/>
  </si>
  <si>
    <t>단위</t>
    <phoneticPr fontId="2" type="noConversion"/>
  </si>
  <si>
    <t>1개</t>
    <phoneticPr fontId="2" type="noConversion"/>
  </si>
  <si>
    <t>-</t>
    <phoneticPr fontId="2" type="noConversion"/>
  </si>
  <si>
    <t>5~6개</t>
    <phoneticPr fontId="2" type="noConversion"/>
  </si>
  <si>
    <t>Biedronka</t>
    <phoneticPr fontId="2" type="noConversion"/>
  </si>
  <si>
    <t>Makro</t>
    <phoneticPr fontId="2" type="noConversion"/>
  </si>
  <si>
    <t>물(탄산)</t>
    <phoneticPr fontId="2" type="noConversion"/>
  </si>
  <si>
    <t>맥주(ZATECKY)</t>
    <phoneticPr fontId="2" type="noConversion"/>
  </si>
  <si>
    <t>와인(MONTES)</t>
    <phoneticPr fontId="2" type="noConversion"/>
  </si>
  <si>
    <t>메이플시럽</t>
    <phoneticPr fontId="2" type="noConversion"/>
  </si>
  <si>
    <t>주방 칼</t>
    <phoneticPr fontId="2" type="noConversion"/>
  </si>
  <si>
    <t>도마</t>
    <phoneticPr fontId="2" type="noConversion"/>
  </si>
  <si>
    <t>와인잔</t>
    <phoneticPr fontId="2" type="noConversion"/>
  </si>
  <si>
    <t>6개</t>
    <phoneticPr fontId="2" type="noConversion"/>
  </si>
  <si>
    <t>퍼실(세탁세제)</t>
    <phoneticPr fontId="2" type="noConversion"/>
  </si>
  <si>
    <t>2.5L</t>
    <phoneticPr fontId="2" type="noConversion"/>
  </si>
  <si>
    <t>500ml</t>
    <phoneticPr fontId="2" type="noConversion"/>
  </si>
  <si>
    <t>1.5L x 6병</t>
    <phoneticPr fontId="2" type="noConversion"/>
  </si>
  <si>
    <t>330ml</t>
    <phoneticPr fontId="2" type="noConversion"/>
  </si>
  <si>
    <t>치토스(과자)</t>
    <phoneticPr fontId="2" type="noConversion"/>
  </si>
  <si>
    <t>10개</t>
    <phoneticPr fontId="2" type="noConversion"/>
  </si>
  <si>
    <t>수세미</t>
    <phoneticPr fontId="2" type="noConversion"/>
  </si>
  <si>
    <t>Fairy(주방세제)</t>
    <phoneticPr fontId="2" type="noConversion"/>
  </si>
  <si>
    <t>650ml</t>
    <phoneticPr fontId="2" type="noConversion"/>
  </si>
  <si>
    <t>행주</t>
    <phoneticPr fontId="2" type="noConversion"/>
  </si>
  <si>
    <t>3x3=9개</t>
    <phoneticPr fontId="2" type="noConversion"/>
  </si>
  <si>
    <t>200g</t>
    <phoneticPr fontId="2" type="noConversion"/>
  </si>
  <si>
    <t>스테이크 고기</t>
    <phoneticPr fontId="2" type="noConversion"/>
  </si>
  <si>
    <t>100g</t>
    <phoneticPr fontId="2" type="noConversion"/>
  </si>
  <si>
    <t>파인애플</t>
    <phoneticPr fontId="2" type="noConversion"/>
  </si>
  <si>
    <t>1통</t>
    <phoneticPr fontId="2" type="noConversion"/>
  </si>
  <si>
    <t>봉투</t>
    <phoneticPr fontId="2" type="noConversion"/>
  </si>
  <si>
    <t>35L x 30개</t>
    <phoneticPr fontId="2" type="noConversion"/>
  </si>
  <si>
    <t>올리브오일</t>
    <phoneticPr fontId="2" type="noConversion"/>
  </si>
  <si>
    <t>1L</t>
    <phoneticPr fontId="2" type="noConversion"/>
  </si>
  <si>
    <t>히말라야 소금</t>
    <phoneticPr fontId="2" type="noConversion"/>
  </si>
  <si>
    <t>85g</t>
    <phoneticPr fontId="2" type="noConversion"/>
  </si>
  <si>
    <t>후추</t>
    <phoneticPr fontId="2" type="noConversion"/>
  </si>
  <si>
    <t>36g</t>
    <phoneticPr fontId="2" type="noConversion"/>
  </si>
  <si>
    <t>와플빵</t>
    <phoneticPr fontId="2" type="noConversion"/>
  </si>
  <si>
    <t>두루마리 화장지</t>
    <phoneticPr fontId="2" type="noConversion"/>
  </si>
  <si>
    <t>12개</t>
    <phoneticPr fontId="2" type="noConversion"/>
  </si>
  <si>
    <t>파프리카</t>
    <phoneticPr fontId="2" type="noConversion"/>
  </si>
  <si>
    <t>3개</t>
    <phoneticPr fontId="2" type="noConversion"/>
  </si>
  <si>
    <t>물(무탄산)</t>
    <phoneticPr fontId="2" type="noConversion"/>
  </si>
  <si>
    <t>마대걸래</t>
    <phoneticPr fontId="2" type="noConversion"/>
  </si>
  <si>
    <t>빨래건조대</t>
    <phoneticPr fontId="2" type="noConversion"/>
  </si>
  <si>
    <t>드레싱</t>
    <phoneticPr fontId="2" type="noConversion"/>
  </si>
  <si>
    <t>350ml</t>
    <phoneticPr fontId="2" type="noConversion"/>
  </si>
  <si>
    <t>베이컨</t>
    <phoneticPr fontId="2" type="noConversion"/>
  </si>
  <si>
    <t>1kg</t>
    <phoneticPr fontId="2" type="noConversion"/>
  </si>
  <si>
    <t>샴푸(팬틴)</t>
    <phoneticPr fontId="2" type="noConversion"/>
  </si>
  <si>
    <t>바디워시(도브)</t>
    <phoneticPr fontId="2" type="noConversion"/>
  </si>
  <si>
    <t>720ml</t>
    <phoneticPr fontId="2" type="noConversion"/>
  </si>
  <si>
    <t>샐러드 야채</t>
    <phoneticPr fontId="2" type="noConversion"/>
  </si>
  <si>
    <t>500g</t>
    <phoneticPr fontId="2" type="noConversion"/>
  </si>
  <si>
    <t>맛살</t>
    <phoneticPr fontId="2" type="noConversion"/>
  </si>
  <si>
    <t>치즈(갈바니)</t>
    <phoneticPr fontId="2" type="noConversion"/>
  </si>
  <si>
    <t>쌀</t>
    <phoneticPr fontId="2" type="noConversion"/>
  </si>
  <si>
    <t>2kg</t>
    <phoneticPr fontId="2" type="noConversion"/>
  </si>
  <si>
    <t>홈팩</t>
    <phoneticPr fontId="2" type="noConversion"/>
  </si>
  <si>
    <t>3L x 40개</t>
    <phoneticPr fontId="2" type="noConversion"/>
  </si>
  <si>
    <t>가루세제</t>
    <phoneticPr fontId="2" type="noConversion"/>
  </si>
  <si>
    <t>260g</t>
    <phoneticPr fontId="2" type="noConversion"/>
  </si>
  <si>
    <t>러스크</t>
    <phoneticPr fontId="2" type="noConversion"/>
  </si>
  <si>
    <t>150g</t>
    <phoneticPr fontId="2" type="noConversion"/>
  </si>
  <si>
    <t>39g</t>
    <phoneticPr fontId="2" type="noConversion"/>
  </si>
  <si>
    <t>450g</t>
    <phoneticPr fontId="2" type="noConversion"/>
  </si>
  <si>
    <t>감자튀김</t>
    <phoneticPr fontId="2" type="noConversion"/>
  </si>
  <si>
    <t>멜론(노란색)</t>
    <phoneticPr fontId="2" type="noConversion"/>
  </si>
  <si>
    <t>맥주(칼스버그)</t>
    <phoneticPr fontId="2" type="noConversion"/>
  </si>
  <si>
    <t>양파</t>
    <phoneticPr fontId="2" type="noConversion"/>
  </si>
  <si>
    <t>마늘</t>
    <phoneticPr fontId="2" type="noConversion"/>
  </si>
  <si>
    <t>170g</t>
    <phoneticPr fontId="2" type="noConversion"/>
  </si>
  <si>
    <t>돼지(등심-돈까스용)</t>
    <phoneticPr fontId="2" type="noConversion"/>
  </si>
  <si>
    <t>돼지 삼겹살</t>
    <phoneticPr fontId="2" type="noConversion"/>
  </si>
  <si>
    <t>돼지 목살</t>
    <phoneticPr fontId="2" type="noConversion"/>
  </si>
  <si>
    <t>스벅 라떼</t>
    <phoneticPr fontId="2" type="noConversion"/>
  </si>
  <si>
    <t>액티비아</t>
    <phoneticPr fontId="2" type="noConversion"/>
  </si>
  <si>
    <t>280g</t>
    <phoneticPr fontId="2" type="noConversion"/>
  </si>
  <si>
    <t>감자</t>
    <phoneticPr fontId="2" type="noConversion"/>
  </si>
  <si>
    <t>스파게티 면</t>
    <phoneticPr fontId="2" type="noConversion"/>
  </si>
  <si>
    <t>38g</t>
    <phoneticPr fontId="2" type="noConversion"/>
  </si>
  <si>
    <t>버섯스프</t>
    <phoneticPr fontId="2" type="noConversion"/>
  </si>
  <si>
    <t>44g</t>
    <phoneticPr fontId="2" type="noConversion"/>
  </si>
  <si>
    <t>리스테린</t>
    <phoneticPr fontId="2" type="noConversion"/>
  </si>
  <si>
    <t>스파게티 소스</t>
    <phoneticPr fontId="2" type="noConversion"/>
  </si>
  <si>
    <t>우유</t>
    <phoneticPr fontId="2" type="noConversion"/>
  </si>
  <si>
    <t>1L(3.2%)</t>
    <phoneticPr fontId="2" type="noConversion"/>
  </si>
  <si>
    <t>커피(다비도프)</t>
    <phoneticPr fontId="2" type="noConversion"/>
  </si>
  <si>
    <t>Chipsy(과자)</t>
    <phoneticPr fontId="2" type="noConversion"/>
  </si>
  <si>
    <t>계란(JAJA)</t>
    <phoneticPr fontId="2" type="noConversion"/>
  </si>
  <si>
    <t>버터(LURPAK)</t>
    <phoneticPr fontId="2" type="noConversion"/>
  </si>
  <si>
    <t>8개</t>
    <phoneticPr fontId="2" type="noConversion"/>
  </si>
  <si>
    <t>와인(DEGAVES BORDEAUX)</t>
    <phoneticPr fontId="2" type="noConversion"/>
  </si>
  <si>
    <t>1.5kg</t>
    <phoneticPr fontId="2" type="noConversion"/>
  </si>
  <si>
    <t>쌈장</t>
    <phoneticPr fontId="2" type="noConversion"/>
  </si>
  <si>
    <t>소세지(SLASKA)</t>
    <phoneticPr fontId="2" type="noConversion"/>
  </si>
  <si>
    <t>방향제</t>
    <phoneticPr fontId="2" type="noConversion"/>
  </si>
  <si>
    <t>150ml</t>
    <phoneticPr fontId="2" type="noConversion"/>
  </si>
  <si>
    <t>환율</t>
    <phoneticPr fontId="2" type="noConversion"/>
  </si>
  <si>
    <t>분류</t>
    <phoneticPr fontId="2" type="noConversion"/>
  </si>
  <si>
    <t>기타</t>
    <phoneticPr fontId="2" type="noConversion"/>
  </si>
  <si>
    <t>액체</t>
    <phoneticPr fontId="2" type="noConversion"/>
  </si>
  <si>
    <t>생필</t>
    <phoneticPr fontId="2" type="noConversion"/>
  </si>
  <si>
    <t>과일</t>
    <phoneticPr fontId="2" type="noConversion"/>
  </si>
  <si>
    <t>고기</t>
    <phoneticPr fontId="2" type="noConversion"/>
  </si>
  <si>
    <t>치킨너겟(냉동)</t>
    <phoneticPr fontId="2" type="noConversion"/>
  </si>
  <si>
    <t>치킨 날개(조미된 것)</t>
    <phoneticPr fontId="2" type="noConversion"/>
  </si>
  <si>
    <t>일반</t>
    <phoneticPr fontId="2" type="noConversion"/>
  </si>
  <si>
    <t>조미료</t>
    <phoneticPr fontId="2" type="noConversion"/>
  </si>
  <si>
    <t>야채</t>
    <phoneticPr fontId="2" type="noConversion"/>
  </si>
  <si>
    <t>400 PLN</t>
    <phoneticPr fontId="2" type="noConversion"/>
  </si>
  <si>
    <t>스테이크 고기 
(Antrykotu-립아이-꽃등심)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</si>
</sst>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(* #,##0_);_(* \(#,##0\);_(* &quot;-&quot;_);_(@_)"/>
    <numFmt numFmtId="176" formatCode="_(* #,##0.0_);_(* \(#,##0.0\);_(* &quot;-&quot;_);_(@_)"/>
  </numFmts>
  <fonts count="3">
    <font>
      <sz val="12"/>
      <color theme="1"/>
      <name val="맑은 고딕"/>
      <family val="2"/>
      <charset val="129"/>
      <scheme val="minor"/>
    </font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41" fontId="0" fillId="0" borderId="0" xfId="1" applyFont="1" applyAlignment="1">
      <alignment horizontal="center" vertical="center"/>
    </xf>
    <xf numFmtId="0" fontId="0" fillId="0" borderId="0" xfId="0" applyAlignment="1">
      <alignment horizontal="center" vertical="center"/>
    </xf>
    <xf numFmtId="176" fontId="0" fillId="0" borderId="0" xfId="1" applyNumberFormat="1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2" borderId="1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1" applyNumberFormat="1" applyFont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left" vertical="center" wrapText="1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D2579-1A50-D24D-8375-BF4434C979AB}">
  <dimension ref="A1:L43"/>
  <sheetViews>
    <sheetView tabSelected="1" zoomScale="82" workbookViewId="0">
      <selection activeCell="E12" sqref="E12"/>
    </sheetView>
  </sheetViews>
  <sheetFormatPr baseColWidth="10" defaultRowHeight="18"/>
  <cols>
    <col min="1" max="1" width="7.42578125" style="2" customWidth="1"/>
    <col min="2" max="2" width="24.5703125" style="9" customWidth="1"/>
    <col min="3" max="3" width="10.28515625" style="9" customWidth="1"/>
    <col min="4" max="4" width="10.5703125" style="3" customWidth="1"/>
    <col min="5" max="5" width="10.5703125" style="1" customWidth="1"/>
    <col min="6" max="6" width="9.85546875" style="2" customWidth="1"/>
    <col min="7" max="7" width="7.42578125" style="2" customWidth="1"/>
    <col min="8" max="8" width="24.5703125" style="9" customWidth="1"/>
    <col min="9" max="9" width="10.28515625" style="9" customWidth="1"/>
    <col min="10" max="11" width="10.5703125" style="2" customWidth="1"/>
    <col min="12" max="12" width="9.85546875" style="2" customWidth="1"/>
  </cols>
  <sheetData>
    <row r="1" spans="1:12">
      <c r="A1" s="1" t="s">
        <v>108</v>
      </c>
      <c r="B1" s="9">
        <v>290</v>
      </c>
    </row>
    <row r="2" spans="1:12">
      <c r="A2" s="4" t="s">
        <v>109</v>
      </c>
      <c r="B2" s="10" t="s">
        <v>2</v>
      </c>
      <c r="C2" s="10" t="s">
        <v>8</v>
      </c>
      <c r="D2" s="5" t="s">
        <v>3</v>
      </c>
      <c r="E2" s="5" t="s">
        <v>4</v>
      </c>
      <c r="F2" s="4" t="s">
        <v>1</v>
      </c>
      <c r="G2" s="4" t="s">
        <v>109</v>
      </c>
      <c r="H2" s="10" t="s">
        <v>2</v>
      </c>
      <c r="I2" s="10" t="s">
        <v>8</v>
      </c>
      <c r="J2" s="5" t="s">
        <v>3</v>
      </c>
      <c r="K2" s="5" t="s">
        <v>4</v>
      </c>
      <c r="L2" s="4" t="s">
        <v>1</v>
      </c>
    </row>
    <row r="3" spans="1:12">
      <c r="A3" s="6" t="s">
        <v>114</v>
      </c>
      <c r="B3" s="11" t="s">
        <v>35</v>
      </c>
      <c r="C3" s="11" t="s">
        <v>36</v>
      </c>
      <c r="D3" s="7">
        <f>50.14/4.6</f>
        <v>10.9</v>
      </c>
      <c r="E3" s="8">
        <f>D3*$B$1</f>
        <v>3161</v>
      </c>
      <c r="F3" s="6" t="s">
        <v>13</v>
      </c>
      <c r="G3" s="6" t="s">
        <v>112</v>
      </c>
      <c r="H3" s="11" t="s">
        <v>22</v>
      </c>
      <c r="I3" s="11" t="s">
        <v>23</v>
      </c>
      <c r="J3" s="7">
        <v>55.34</v>
      </c>
      <c r="K3" s="8">
        <f>J3*$B$1</f>
        <v>16048.6</v>
      </c>
      <c r="L3" s="6" t="s">
        <v>13</v>
      </c>
    </row>
    <row r="4" spans="1:12">
      <c r="A4" s="6" t="s">
        <v>114</v>
      </c>
      <c r="B4" s="11" t="s">
        <v>35</v>
      </c>
      <c r="C4" s="11" t="s">
        <v>36</v>
      </c>
      <c r="D4" s="7">
        <v>6.7990000000000004</v>
      </c>
      <c r="E4" s="8">
        <f>D4*$B$1</f>
        <v>1971.71</v>
      </c>
      <c r="F4" s="6" t="s">
        <v>13</v>
      </c>
      <c r="G4" s="6" t="s">
        <v>112</v>
      </c>
      <c r="H4" s="11" t="s">
        <v>70</v>
      </c>
      <c r="I4" s="11" t="s">
        <v>71</v>
      </c>
      <c r="J4" s="7">
        <v>5.77</v>
      </c>
      <c r="K4" s="8">
        <f>J4*$B$1</f>
        <v>1673.3</v>
      </c>
      <c r="L4" s="6" t="s">
        <v>13</v>
      </c>
    </row>
    <row r="5" spans="1:12" ht="38">
      <c r="A5" s="6" t="s">
        <v>114</v>
      </c>
      <c r="B5" s="12" t="s">
        <v>121</v>
      </c>
      <c r="C5" s="11" t="s">
        <v>36</v>
      </c>
      <c r="D5" s="7">
        <v>13.999000000000001</v>
      </c>
      <c r="E5" s="8">
        <f>D5*$B$1</f>
        <v>4059.71</v>
      </c>
      <c r="F5" s="6" t="s">
        <v>13</v>
      </c>
      <c r="G5" s="6" t="s">
        <v>112</v>
      </c>
      <c r="H5" s="11" t="s">
        <v>29</v>
      </c>
      <c r="I5" s="11" t="s">
        <v>28</v>
      </c>
      <c r="J5" s="7">
        <v>9.49</v>
      </c>
      <c r="K5" s="8">
        <f>J5*$B$1</f>
        <v>2752.1</v>
      </c>
      <c r="L5" s="6" t="s">
        <v>13</v>
      </c>
    </row>
    <row r="6" spans="1:12">
      <c r="A6" s="6" t="s">
        <v>114</v>
      </c>
      <c r="B6" s="11" t="s">
        <v>84</v>
      </c>
      <c r="C6" s="11" t="s">
        <v>36</v>
      </c>
      <c r="D6" s="7">
        <f>23.46/9.78</f>
        <v>2.3987730061349697</v>
      </c>
      <c r="E6" s="8">
        <f>D6*$B$1</f>
        <v>695.64417177914117</v>
      </c>
      <c r="F6" s="6" t="s">
        <v>13</v>
      </c>
      <c r="G6" s="6" t="s">
        <v>112</v>
      </c>
      <c r="H6" s="11" t="s">
        <v>30</v>
      </c>
      <c r="I6" s="11" t="s">
        <v>31</v>
      </c>
      <c r="J6" s="7">
        <v>7.98</v>
      </c>
      <c r="K6" s="8">
        <f>J6*$B$1</f>
        <v>2314.2000000000003</v>
      </c>
      <c r="L6" s="6" t="s">
        <v>13</v>
      </c>
    </row>
    <row r="7" spans="1:12">
      <c r="A7" s="6" t="s">
        <v>114</v>
      </c>
      <c r="B7" s="11" t="s">
        <v>82</v>
      </c>
      <c r="C7" s="11" t="s">
        <v>36</v>
      </c>
      <c r="D7" s="7">
        <v>1.6950000000000001</v>
      </c>
      <c r="E7" s="8">
        <f>D7*$B$1</f>
        <v>491.55</v>
      </c>
      <c r="F7" s="6" t="s">
        <v>12</v>
      </c>
      <c r="G7" s="6" t="s">
        <v>112</v>
      </c>
      <c r="H7" s="11" t="s">
        <v>32</v>
      </c>
      <c r="I7" s="11" t="s">
        <v>33</v>
      </c>
      <c r="J7" s="7">
        <v>17.82</v>
      </c>
      <c r="K7" s="8">
        <f>J7*$B$1</f>
        <v>5167.8</v>
      </c>
      <c r="L7" s="6" t="s">
        <v>13</v>
      </c>
    </row>
    <row r="8" spans="1:12">
      <c r="A8" s="6" t="s">
        <v>114</v>
      </c>
      <c r="B8" s="11" t="s">
        <v>83</v>
      </c>
      <c r="C8" s="11" t="s">
        <v>36</v>
      </c>
      <c r="D8" s="7">
        <v>2.1989999999999998</v>
      </c>
      <c r="E8" s="8">
        <f>D8*$B$1</f>
        <v>637.70999999999992</v>
      </c>
      <c r="F8" s="6" t="s">
        <v>13</v>
      </c>
      <c r="G8" s="6" t="s">
        <v>112</v>
      </c>
      <c r="H8" s="11" t="s">
        <v>39</v>
      </c>
      <c r="I8" s="11" t="s">
        <v>40</v>
      </c>
      <c r="J8" s="7">
        <v>8.6</v>
      </c>
      <c r="K8" s="8">
        <f>J8*$B$1</f>
        <v>2494</v>
      </c>
      <c r="L8" s="6" t="s">
        <v>13</v>
      </c>
    </row>
    <row r="9" spans="1:12">
      <c r="A9" s="6" t="s">
        <v>114</v>
      </c>
      <c r="B9" s="11" t="s">
        <v>57</v>
      </c>
      <c r="C9" s="11" t="s">
        <v>58</v>
      </c>
      <c r="D9" s="7">
        <v>36.99</v>
      </c>
      <c r="E9" s="8">
        <f>D9*$B$1</f>
        <v>10727.1</v>
      </c>
      <c r="F9" s="6" t="s">
        <v>13</v>
      </c>
      <c r="G9" s="6" t="s">
        <v>112</v>
      </c>
      <c r="H9" s="11" t="s">
        <v>48</v>
      </c>
      <c r="I9" s="11" t="s">
        <v>49</v>
      </c>
      <c r="J9" s="7">
        <v>12.29</v>
      </c>
      <c r="K9" s="8">
        <f>J9*$B$1</f>
        <v>3564.1</v>
      </c>
      <c r="L9" s="6" t="s">
        <v>13</v>
      </c>
    </row>
    <row r="10" spans="1:12">
      <c r="A10" s="6" t="s">
        <v>114</v>
      </c>
      <c r="B10" s="11" t="s">
        <v>116</v>
      </c>
      <c r="C10" s="11" t="s">
        <v>75</v>
      </c>
      <c r="D10" s="7">
        <v>9.99</v>
      </c>
      <c r="E10" s="8">
        <f>D10*$B$1</f>
        <v>2897.1</v>
      </c>
      <c r="F10" s="6" t="s">
        <v>12</v>
      </c>
      <c r="G10" s="6" t="s">
        <v>112</v>
      </c>
      <c r="H10" s="11" t="s">
        <v>48</v>
      </c>
      <c r="I10" s="11" t="s">
        <v>101</v>
      </c>
      <c r="J10" s="7">
        <v>12.9</v>
      </c>
      <c r="K10" s="8">
        <f>J10*$B$1</f>
        <v>3741</v>
      </c>
      <c r="L10" s="6" t="s">
        <v>13</v>
      </c>
    </row>
    <row r="11" spans="1:12">
      <c r="A11" s="6" t="s">
        <v>114</v>
      </c>
      <c r="B11" s="11" t="s">
        <v>115</v>
      </c>
      <c r="C11" s="11" t="s">
        <v>103</v>
      </c>
      <c r="D11" s="7">
        <v>43.99</v>
      </c>
      <c r="E11" s="8">
        <f>D11*$B$1</f>
        <v>12757.1</v>
      </c>
      <c r="F11" s="6" t="s">
        <v>13</v>
      </c>
      <c r="G11" s="6" t="s">
        <v>112</v>
      </c>
      <c r="H11" s="11" t="s">
        <v>59</v>
      </c>
      <c r="I11" s="11" t="s">
        <v>58</v>
      </c>
      <c r="J11" s="7">
        <v>38.119999999999997</v>
      </c>
      <c r="K11" s="8">
        <f>J11*$B$1</f>
        <v>11054.8</v>
      </c>
      <c r="L11" s="6" t="s">
        <v>13</v>
      </c>
    </row>
    <row r="12" spans="1:12">
      <c r="A12" s="6" t="s">
        <v>114</v>
      </c>
      <c r="B12" s="11" t="s">
        <v>105</v>
      </c>
      <c r="C12" s="11" t="s">
        <v>58</v>
      </c>
      <c r="D12" s="7">
        <v>18.78</v>
      </c>
      <c r="E12" s="8">
        <f>D12*$B$1</f>
        <v>5446.2000000000007</v>
      </c>
      <c r="F12" s="6" t="s">
        <v>13</v>
      </c>
      <c r="G12" s="6" t="s">
        <v>112</v>
      </c>
      <c r="H12" s="11" t="s">
        <v>60</v>
      </c>
      <c r="I12" s="11" t="s">
        <v>61</v>
      </c>
      <c r="J12" s="7">
        <v>20.53</v>
      </c>
      <c r="K12" s="8">
        <f>J12*$B$1</f>
        <v>5953.7000000000007</v>
      </c>
      <c r="L12" s="6" t="s">
        <v>13</v>
      </c>
    </row>
    <row r="13" spans="1:12">
      <c r="A13" s="6" t="s">
        <v>113</v>
      </c>
      <c r="B13" s="11" t="s">
        <v>7</v>
      </c>
      <c r="C13" s="11" t="s">
        <v>11</v>
      </c>
      <c r="D13" s="7">
        <v>3.27</v>
      </c>
      <c r="E13" s="8">
        <f>D13*$B$1</f>
        <v>948.3</v>
      </c>
      <c r="F13" s="6" t="s">
        <v>12</v>
      </c>
      <c r="G13" s="6" t="s">
        <v>112</v>
      </c>
      <c r="H13" s="11" t="s">
        <v>68</v>
      </c>
      <c r="I13" s="11" t="s">
        <v>69</v>
      </c>
      <c r="J13" s="7">
        <v>6.75</v>
      </c>
      <c r="K13" s="8">
        <f>J13*$B$1</f>
        <v>1957.5</v>
      </c>
      <c r="L13" s="6" t="s">
        <v>13</v>
      </c>
    </row>
    <row r="14" spans="1:12">
      <c r="A14" s="6" t="s">
        <v>113</v>
      </c>
      <c r="B14" s="11" t="s">
        <v>37</v>
      </c>
      <c r="C14" s="11" t="s">
        <v>38</v>
      </c>
      <c r="D14" s="7">
        <v>14.99</v>
      </c>
      <c r="E14" s="8">
        <f>D14*$B$1</f>
        <v>4347.1000000000004</v>
      </c>
      <c r="F14" s="6" t="s">
        <v>13</v>
      </c>
      <c r="G14" s="6" t="s">
        <v>112</v>
      </c>
      <c r="H14" s="11" t="s">
        <v>93</v>
      </c>
      <c r="I14" s="11" t="s">
        <v>24</v>
      </c>
      <c r="J14" s="7">
        <v>12.48</v>
      </c>
      <c r="K14" s="8">
        <f>J14*$B$1</f>
        <v>3619.2000000000003</v>
      </c>
      <c r="L14" s="6" t="s">
        <v>13</v>
      </c>
    </row>
    <row r="15" spans="1:12">
      <c r="A15" s="6" t="s">
        <v>113</v>
      </c>
      <c r="B15" s="11" t="s">
        <v>77</v>
      </c>
      <c r="C15" s="11" t="s">
        <v>9</v>
      </c>
      <c r="D15" s="7">
        <v>9.6999999999999993</v>
      </c>
      <c r="E15" s="8">
        <f>D15*$B$1</f>
        <v>2813</v>
      </c>
      <c r="F15" s="6" t="s">
        <v>12</v>
      </c>
      <c r="G15" s="6" t="s">
        <v>110</v>
      </c>
      <c r="H15" s="11" t="s">
        <v>0</v>
      </c>
      <c r="I15" s="11" t="s">
        <v>10</v>
      </c>
      <c r="J15" s="7">
        <v>17.899999999999999</v>
      </c>
      <c r="K15" s="8">
        <f>J15*$B$1</f>
        <v>5191</v>
      </c>
      <c r="L15" s="6" t="s">
        <v>120</v>
      </c>
    </row>
    <row r="16" spans="1:12">
      <c r="A16" s="6" t="s">
        <v>111</v>
      </c>
      <c r="B16" s="11" t="s">
        <v>52</v>
      </c>
      <c r="C16" s="11" t="s">
        <v>25</v>
      </c>
      <c r="D16" s="7">
        <v>5.83</v>
      </c>
      <c r="E16" s="8">
        <f>D16*$B$1</f>
        <v>1690.7</v>
      </c>
      <c r="F16" s="6" t="s">
        <v>13</v>
      </c>
      <c r="G16" s="6" t="s">
        <v>110</v>
      </c>
      <c r="H16" s="11" t="s">
        <v>17</v>
      </c>
      <c r="I16" s="11" t="s">
        <v>26</v>
      </c>
      <c r="J16" s="7">
        <v>32.39</v>
      </c>
      <c r="K16" s="8">
        <f>J16*$B$1</f>
        <v>9393.1</v>
      </c>
      <c r="L16" s="6" t="s">
        <v>13</v>
      </c>
    </row>
    <row r="17" spans="1:12">
      <c r="A17" s="6" t="s">
        <v>111</v>
      </c>
      <c r="B17" s="11" t="s">
        <v>52</v>
      </c>
      <c r="C17" s="11" t="s">
        <v>25</v>
      </c>
      <c r="D17" s="7">
        <v>8.0399999999999991</v>
      </c>
      <c r="E17" s="8">
        <f>D17*$B$1</f>
        <v>2331.6</v>
      </c>
      <c r="F17" s="6" t="s">
        <v>13</v>
      </c>
      <c r="G17" s="6" t="s">
        <v>110</v>
      </c>
      <c r="H17" s="11" t="s">
        <v>18</v>
      </c>
      <c r="I17" s="11" t="s">
        <v>9</v>
      </c>
      <c r="J17" s="7">
        <v>39.35</v>
      </c>
      <c r="K17" s="8">
        <f>J17*$B$1</f>
        <v>11411.5</v>
      </c>
      <c r="L17" s="6" t="s">
        <v>13</v>
      </c>
    </row>
    <row r="18" spans="1:12">
      <c r="A18" s="6" t="s">
        <v>111</v>
      </c>
      <c r="B18" s="11" t="s">
        <v>14</v>
      </c>
      <c r="C18" s="11" t="s">
        <v>25</v>
      </c>
      <c r="D18" s="7">
        <v>8.41</v>
      </c>
      <c r="E18" s="8">
        <f>D18*$B$1</f>
        <v>2438.9</v>
      </c>
      <c r="F18" s="6" t="s">
        <v>13</v>
      </c>
      <c r="G18" s="6" t="s">
        <v>110</v>
      </c>
      <c r="H18" s="11" t="s">
        <v>19</v>
      </c>
      <c r="I18" s="11" t="s">
        <v>9</v>
      </c>
      <c r="J18" s="7">
        <v>22.99</v>
      </c>
      <c r="K18" s="8">
        <f>J18*$B$1</f>
        <v>6667.0999999999995</v>
      </c>
      <c r="L18" s="6" t="s">
        <v>13</v>
      </c>
    </row>
    <row r="19" spans="1:12">
      <c r="A19" s="6" t="s">
        <v>111</v>
      </c>
      <c r="B19" s="11" t="s">
        <v>15</v>
      </c>
      <c r="C19" s="11" t="s">
        <v>24</v>
      </c>
      <c r="D19" s="7">
        <f>11.27/4</f>
        <v>2.8174999999999999</v>
      </c>
      <c r="E19" s="8">
        <f>D19*$B$1</f>
        <v>817.07499999999993</v>
      </c>
      <c r="F19" s="6" t="s">
        <v>13</v>
      </c>
      <c r="G19" s="6" t="s">
        <v>110</v>
      </c>
      <c r="H19" s="11" t="s">
        <v>20</v>
      </c>
      <c r="I19" s="11" t="s">
        <v>21</v>
      </c>
      <c r="J19" s="7">
        <v>50.91</v>
      </c>
      <c r="K19" s="8">
        <f>J19*$B$1</f>
        <v>14763.9</v>
      </c>
      <c r="L19" s="6" t="s">
        <v>13</v>
      </c>
    </row>
    <row r="20" spans="1:12">
      <c r="A20" s="6" t="s">
        <v>111</v>
      </c>
      <c r="B20" s="11" t="s">
        <v>78</v>
      </c>
      <c r="C20" s="11" t="s">
        <v>24</v>
      </c>
      <c r="D20" s="7">
        <f>41.22/18</f>
        <v>2.29</v>
      </c>
      <c r="E20" s="8">
        <f>D20*$B$1</f>
        <v>664.1</v>
      </c>
      <c r="F20" s="6" t="s">
        <v>12</v>
      </c>
      <c r="G20" s="6" t="s">
        <v>110</v>
      </c>
      <c r="H20" s="11" t="s">
        <v>53</v>
      </c>
      <c r="I20" s="11" t="s">
        <v>9</v>
      </c>
      <c r="J20" s="7">
        <v>32.58</v>
      </c>
      <c r="K20" s="8">
        <f>J20*$B$1</f>
        <v>9448.1999999999989</v>
      </c>
      <c r="L20" s="6" t="s">
        <v>13</v>
      </c>
    </row>
    <row r="21" spans="1:12">
      <c r="A21" s="6" t="s">
        <v>111</v>
      </c>
      <c r="B21" s="11" t="s">
        <v>16</v>
      </c>
      <c r="C21" s="11" t="s">
        <v>9</v>
      </c>
      <c r="D21" s="7">
        <v>48.99</v>
      </c>
      <c r="E21" s="8">
        <f>D21*$B$1</f>
        <v>14207.1</v>
      </c>
      <c r="F21" s="6" t="s">
        <v>13</v>
      </c>
      <c r="G21" s="6" t="s">
        <v>110</v>
      </c>
      <c r="H21" s="11" t="s">
        <v>54</v>
      </c>
      <c r="I21" s="11" t="s">
        <v>9</v>
      </c>
      <c r="J21" s="7">
        <v>84.7</v>
      </c>
      <c r="K21" s="8">
        <f>J21*$B$1</f>
        <v>24563</v>
      </c>
      <c r="L21" s="6" t="s">
        <v>13</v>
      </c>
    </row>
    <row r="22" spans="1:12">
      <c r="A22" s="6" t="s">
        <v>111</v>
      </c>
      <c r="B22" s="11" t="s">
        <v>102</v>
      </c>
      <c r="C22" s="11" t="s">
        <v>9</v>
      </c>
      <c r="D22" s="7">
        <v>23.73</v>
      </c>
      <c r="E22" s="8">
        <f>D22*$B$1</f>
        <v>6881.7</v>
      </c>
      <c r="F22" s="6" t="s">
        <v>13</v>
      </c>
      <c r="G22" s="6" t="s">
        <v>110</v>
      </c>
      <c r="H22" s="11" t="s">
        <v>106</v>
      </c>
      <c r="I22" s="11" t="s">
        <v>107</v>
      </c>
      <c r="J22" s="7">
        <v>6.75</v>
      </c>
      <c r="K22" s="8">
        <f>J22*$B$1</f>
        <v>1957.5</v>
      </c>
      <c r="L22" s="6" t="s">
        <v>13</v>
      </c>
    </row>
    <row r="23" spans="1:12">
      <c r="A23" s="6" t="s">
        <v>111</v>
      </c>
      <c r="B23" s="11" t="s">
        <v>85</v>
      </c>
      <c r="C23" s="11" t="s">
        <v>9</v>
      </c>
      <c r="D23" s="7">
        <v>7.37</v>
      </c>
      <c r="E23" s="8">
        <f>D23*$B$1</f>
        <v>2137.3000000000002</v>
      </c>
      <c r="F23" s="6" t="s">
        <v>13</v>
      </c>
      <c r="G23" s="6" t="s">
        <v>117</v>
      </c>
      <c r="H23" s="11" t="s">
        <v>5</v>
      </c>
      <c r="I23" s="11" t="s">
        <v>9</v>
      </c>
      <c r="J23" s="7">
        <v>14</v>
      </c>
      <c r="K23" s="8">
        <f>J23*$B$1</f>
        <v>4060</v>
      </c>
      <c r="L23" s="6"/>
    </row>
    <row r="24" spans="1:12">
      <c r="A24" s="6" t="s">
        <v>111</v>
      </c>
      <c r="B24" s="11" t="s">
        <v>86</v>
      </c>
      <c r="C24" s="11" t="s">
        <v>87</v>
      </c>
      <c r="D24" s="7">
        <v>3.69</v>
      </c>
      <c r="E24" s="8">
        <f>D24*$B$1</f>
        <v>1070.0999999999999</v>
      </c>
      <c r="F24" s="6" t="s">
        <v>13</v>
      </c>
      <c r="G24" s="6" t="s">
        <v>117</v>
      </c>
      <c r="H24" s="11" t="s">
        <v>6</v>
      </c>
      <c r="I24" s="11" t="s">
        <v>9</v>
      </c>
      <c r="J24" s="7">
        <v>3</v>
      </c>
      <c r="K24" s="8">
        <f>J24*$B$1</f>
        <v>870</v>
      </c>
      <c r="L24" s="6"/>
    </row>
    <row r="25" spans="1:12">
      <c r="A25" s="6" t="s">
        <v>111</v>
      </c>
      <c r="B25" s="11" t="s">
        <v>95</v>
      </c>
      <c r="C25" s="11" t="s">
        <v>96</v>
      </c>
      <c r="D25" s="7">
        <v>3.35</v>
      </c>
      <c r="E25" s="8">
        <f>D25*$B$1</f>
        <v>971.5</v>
      </c>
      <c r="F25" s="6" t="s">
        <v>13</v>
      </c>
      <c r="G25" s="6" t="s">
        <v>117</v>
      </c>
      <c r="H25" s="11" t="s">
        <v>27</v>
      </c>
      <c r="I25" s="11" t="s">
        <v>9</v>
      </c>
      <c r="J25" s="7">
        <v>4.1500000000000004</v>
      </c>
      <c r="K25" s="8">
        <f>J25*$B$1</f>
        <v>1203.5</v>
      </c>
      <c r="L25" s="6" t="s">
        <v>13</v>
      </c>
    </row>
    <row r="26" spans="1:12">
      <c r="A26" s="6" t="s">
        <v>119</v>
      </c>
      <c r="B26" s="11" t="s">
        <v>50</v>
      </c>
      <c r="C26" s="11" t="s">
        <v>51</v>
      </c>
      <c r="D26" s="7">
        <v>5.99</v>
      </c>
      <c r="E26" s="8">
        <f>D26*$B$1</f>
        <v>1737.1000000000001</v>
      </c>
      <c r="F26" s="6" t="s">
        <v>13</v>
      </c>
      <c r="G26" s="6" t="s">
        <v>117</v>
      </c>
      <c r="H26" s="11" t="s">
        <v>98</v>
      </c>
      <c r="I26" s="11" t="s">
        <v>9</v>
      </c>
      <c r="J26" s="7">
        <v>3.55</v>
      </c>
      <c r="K26" s="8">
        <f>J26*$B$1</f>
        <v>1029.5</v>
      </c>
      <c r="L26" s="6" t="s">
        <v>13</v>
      </c>
    </row>
    <row r="27" spans="1:12">
      <c r="A27" s="6" t="s">
        <v>119</v>
      </c>
      <c r="B27" s="11" t="s">
        <v>62</v>
      </c>
      <c r="C27" s="11" t="s">
        <v>63</v>
      </c>
      <c r="D27" s="7">
        <v>9.99</v>
      </c>
      <c r="E27" s="8">
        <f>D27*$B$1</f>
        <v>2897.1</v>
      </c>
      <c r="F27" s="6" t="s">
        <v>13</v>
      </c>
      <c r="G27" s="6" t="s">
        <v>117</v>
      </c>
      <c r="H27" s="11" t="s">
        <v>98</v>
      </c>
      <c r="I27" s="11" t="s">
        <v>9</v>
      </c>
      <c r="J27" s="7">
        <v>8.6</v>
      </c>
      <c r="K27" s="8">
        <f>J27*$B$1</f>
        <v>2494</v>
      </c>
      <c r="L27" s="6" t="s">
        <v>13</v>
      </c>
    </row>
    <row r="28" spans="1:12">
      <c r="A28" s="6" t="s">
        <v>119</v>
      </c>
      <c r="B28" s="11" t="s">
        <v>79</v>
      </c>
      <c r="C28" s="11" t="s">
        <v>58</v>
      </c>
      <c r="D28" s="7">
        <v>7.99</v>
      </c>
      <c r="E28" s="8">
        <f>D28*$B$1</f>
        <v>2317.1</v>
      </c>
      <c r="F28" s="6" t="s">
        <v>13</v>
      </c>
      <c r="G28" s="6" t="s">
        <v>117</v>
      </c>
      <c r="H28" s="11" t="s">
        <v>99</v>
      </c>
      <c r="I28" s="11" t="s">
        <v>28</v>
      </c>
      <c r="J28" s="7">
        <v>9.49</v>
      </c>
      <c r="K28" s="8">
        <f>J28*$B$1</f>
        <v>2752.1</v>
      </c>
      <c r="L28" s="6" t="s">
        <v>13</v>
      </c>
    </row>
    <row r="29" spans="1:12">
      <c r="A29" s="6" t="s">
        <v>119</v>
      </c>
      <c r="B29" s="11" t="s">
        <v>80</v>
      </c>
      <c r="C29" s="11" t="s">
        <v>63</v>
      </c>
      <c r="D29" s="7">
        <v>14.99</v>
      </c>
      <c r="E29" s="8">
        <f>D29*$B$1</f>
        <v>4347.1000000000004</v>
      </c>
      <c r="F29" s="6" t="s">
        <v>13</v>
      </c>
      <c r="G29" s="6" t="s">
        <v>117</v>
      </c>
      <c r="H29" s="11" t="s">
        <v>100</v>
      </c>
      <c r="I29" s="11" t="s">
        <v>34</v>
      </c>
      <c r="J29" s="7">
        <v>9.19</v>
      </c>
      <c r="K29" s="8">
        <f>J29*$B$1</f>
        <v>2665.1</v>
      </c>
      <c r="L29" s="6" t="s">
        <v>13</v>
      </c>
    </row>
    <row r="30" spans="1:12">
      <c r="A30" s="6" t="s">
        <v>119</v>
      </c>
      <c r="B30" s="11" t="s">
        <v>88</v>
      </c>
      <c r="C30" s="11" t="s">
        <v>67</v>
      </c>
      <c r="D30" s="7">
        <v>4.99</v>
      </c>
      <c r="E30" s="8">
        <f>D30*$B$1</f>
        <v>1447.1000000000001</v>
      </c>
      <c r="F30" s="6" t="s">
        <v>13</v>
      </c>
      <c r="G30" s="6" t="s">
        <v>117</v>
      </c>
      <c r="H30" s="11" t="s">
        <v>47</v>
      </c>
      <c r="I30" s="11"/>
      <c r="J30" s="7">
        <v>5.99</v>
      </c>
      <c r="K30" s="8">
        <f>J30*$B$1</f>
        <v>1737.1000000000001</v>
      </c>
      <c r="L30" s="6" t="s">
        <v>13</v>
      </c>
    </row>
    <row r="31" spans="1:12">
      <c r="A31" s="6" t="s">
        <v>118</v>
      </c>
      <c r="B31" s="11" t="s">
        <v>41</v>
      </c>
      <c r="C31" s="11" t="s">
        <v>42</v>
      </c>
      <c r="D31" s="7">
        <v>21.99</v>
      </c>
      <c r="E31" s="8">
        <f>D31*$B$1</f>
        <v>6377.0999999999995</v>
      </c>
      <c r="F31" s="6" t="s">
        <v>13</v>
      </c>
      <c r="G31" s="6" t="s">
        <v>117</v>
      </c>
      <c r="H31" s="11" t="s">
        <v>55</v>
      </c>
      <c r="I31" s="11" t="s">
        <v>56</v>
      </c>
      <c r="J31" s="7">
        <v>7.01</v>
      </c>
      <c r="K31" s="8">
        <f>J31*$B$1</f>
        <v>2032.8999999999999</v>
      </c>
      <c r="L31" s="6" t="s">
        <v>13</v>
      </c>
    </row>
    <row r="32" spans="1:12">
      <c r="A32" s="6" t="s">
        <v>118</v>
      </c>
      <c r="B32" s="11" t="s">
        <v>43</v>
      </c>
      <c r="C32" s="11" t="s">
        <v>44</v>
      </c>
      <c r="D32" s="7">
        <v>8.6</v>
      </c>
      <c r="E32" s="8">
        <f>D32*$B$1</f>
        <v>2494</v>
      </c>
      <c r="F32" s="6" t="s">
        <v>13</v>
      </c>
      <c r="G32" s="6" t="s">
        <v>117</v>
      </c>
      <c r="H32" s="11" t="s">
        <v>64</v>
      </c>
      <c r="I32" s="11" t="s">
        <v>58</v>
      </c>
      <c r="J32" s="7">
        <v>19.899999999999999</v>
      </c>
      <c r="K32" s="8">
        <f>J32*$B$1</f>
        <v>5771</v>
      </c>
      <c r="L32" s="6" t="s">
        <v>13</v>
      </c>
    </row>
    <row r="33" spans="1:12">
      <c r="A33" s="6" t="s">
        <v>118</v>
      </c>
      <c r="B33" s="11" t="s">
        <v>45</v>
      </c>
      <c r="C33" s="11" t="s">
        <v>46</v>
      </c>
      <c r="D33" s="7">
        <v>6.75</v>
      </c>
      <c r="E33" s="8">
        <f>D33*$B$1</f>
        <v>1957.5</v>
      </c>
      <c r="F33" s="6" t="s">
        <v>13</v>
      </c>
      <c r="G33" s="6" t="s">
        <v>117</v>
      </c>
      <c r="H33" s="11" t="s">
        <v>65</v>
      </c>
      <c r="I33" s="11" t="s">
        <v>34</v>
      </c>
      <c r="J33" s="7">
        <v>8.7899999999999991</v>
      </c>
      <c r="K33" s="8">
        <f>J33*$B$1</f>
        <v>2549.1</v>
      </c>
      <c r="L33" s="6" t="s">
        <v>13</v>
      </c>
    </row>
    <row r="34" spans="1:12">
      <c r="A34" s="6"/>
      <c r="B34" s="11"/>
      <c r="C34" s="11"/>
      <c r="D34" s="7"/>
      <c r="E34" s="8"/>
      <c r="F34" s="6"/>
      <c r="G34" s="6" t="s">
        <v>117</v>
      </c>
      <c r="H34" s="11" t="s">
        <v>66</v>
      </c>
      <c r="I34" s="11" t="s">
        <v>67</v>
      </c>
      <c r="J34" s="7">
        <v>28.59</v>
      </c>
      <c r="K34" s="8">
        <f>J34*$B$1</f>
        <v>8291.1</v>
      </c>
      <c r="L34" s="6" t="s">
        <v>13</v>
      </c>
    </row>
    <row r="35" spans="1:12">
      <c r="A35" s="6"/>
      <c r="B35" s="11"/>
      <c r="C35" s="11"/>
      <c r="D35" s="7"/>
      <c r="E35" s="8"/>
      <c r="F35" s="6"/>
      <c r="G35" s="6" t="s">
        <v>117</v>
      </c>
      <c r="H35" s="11" t="s">
        <v>72</v>
      </c>
      <c r="I35" s="11" t="s">
        <v>73</v>
      </c>
      <c r="J35" s="7">
        <v>8.99</v>
      </c>
      <c r="K35" s="8">
        <f>J35*$B$1</f>
        <v>2607.1</v>
      </c>
      <c r="L35" s="6" t="s">
        <v>13</v>
      </c>
    </row>
    <row r="36" spans="1:12">
      <c r="A36" s="6"/>
      <c r="B36" s="11"/>
      <c r="C36" s="11"/>
      <c r="D36" s="7"/>
      <c r="E36" s="8"/>
      <c r="F36" s="6"/>
      <c r="G36" s="6" t="s">
        <v>117</v>
      </c>
      <c r="H36" s="11" t="s">
        <v>76</v>
      </c>
      <c r="I36" s="11" t="s">
        <v>58</v>
      </c>
      <c r="J36" s="7">
        <v>5.67</v>
      </c>
      <c r="K36" s="8">
        <f>J36*$B$1</f>
        <v>1644.3</v>
      </c>
      <c r="L36" s="6" t="s">
        <v>12</v>
      </c>
    </row>
    <row r="37" spans="1:12">
      <c r="A37" s="6"/>
      <c r="B37" s="11"/>
      <c r="C37" s="11"/>
      <c r="D37" s="7"/>
      <c r="E37" s="8"/>
      <c r="F37" s="6"/>
      <c r="G37" s="6" t="s">
        <v>117</v>
      </c>
      <c r="H37" s="11" t="s">
        <v>89</v>
      </c>
      <c r="I37" s="11" t="s">
        <v>63</v>
      </c>
      <c r="J37" s="7">
        <v>10.29</v>
      </c>
      <c r="K37" s="8">
        <f>J37*$B$1</f>
        <v>2984.1</v>
      </c>
      <c r="L37" s="6" t="s">
        <v>13</v>
      </c>
    </row>
    <row r="38" spans="1:12">
      <c r="A38" s="6"/>
      <c r="B38" s="11"/>
      <c r="C38" s="11"/>
      <c r="D38" s="7"/>
      <c r="E38" s="8"/>
      <c r="F38" s="6"/>
      <c r="G38" s="6" t="s">
        <v>117</v>
      </c>
      <c r="H38" s="11" t="s">
        <v>89</v>
      </c>
      <c r="I38" s="11" t="s">
        <v>63</v>
      </c>
      <c r="J38" s="7">
        <v>3.79</v>
      </c>
      <c r="K38" s="8">
        <f>J38*$B$1</f>
        <v>1099.0999999999999</v>
      </c>
      <c r="L38" s="6" t="s">
        <v>12</v>
      </c>
    </row>
    <row r="39" spans="1:12">
      <c r="A39" s="6"/>
      <c r="B39" s="11"/>
      <c r="C39" s="11"/>
      <c r="D39" s="7"/>
      <c r="E39" s="8"/>
      <c r="F39" s="6"/>
      <c r="G39" s="6" t="s">
        <v>117</v>
      </c>
      <c r="H39" s="11" t="s">
        <v>94</v>
      </c>
      <c r="I39" s="11" t="s">
        <v>74</v>
      </c>
      <c r="J39" s="7">
        <v>2.99</v>
      </c>
      <c r="K39" s="8">
        <f>J39*$B$1</f>
        <v>867.1</v>
      </c>
      <c r="L39" s="6" t="s">
        <v>12</v>
      </c>
    </row>
    <row r="40" spans="1:12">
      <c r="A40" s="6"/>
      <c r="B40" s="11"/>
      <c r="C40" s="11"/>
      <c r="D40" s="7"/>
      <c r="E40" s="8"/>
      <c r="F40" s="6"/>
      <c r="G40" s="6" t="s">
        <v>117</v>
      </c>
      <c r="H40" s="11" t="s">
        <v>94</v>
      </c>
      <c r="I40" s="11" t="s">
        <v>90</v>
      </c>
      <c r="J40" s="7">
        <v>3.6</v>
      </c>
      <c r="K40" s="8">
        <f>J40*$B$1</f>
        <v>1044</v>
      </c>
      <c r="L40" s="6" t="s">
        <v>13</v>
      </c>
    </row>
    <row r="41" spans="1:12">
      <c r="A41" s="6"/>
      <c r="B41" s="11"/>
      <c r="C41" s="11"/>
      <c r="D41" s="7"/>
      <c r="E41" s="8"/>
      <c r="F41" s="6"/>
      <c r="G41" s="6" t="s">
        <v>117</v>
      </c>
      <c r="H41" s="11" t="s">
        <v>91</v>
      </c>
      <c r="I41" s="11" t="s">
        <v>92</v>
      </c>
      <c r="J41" s="7">
        <v>2.99</v>
      </c>
      <c r="K41" s="8">
        <f>J41*$B$1</f>
        <v>867.1</v>
      </c>
      <c r="L41" s="6" t="s">
        <v>13</v>
      </c>
    </row>
    <row r="42" spans="1:12">
      <c r="A42" s="6"/>
      <c r="B42" s="11"/>
      <c r="C42" s="11"/>
      <c r="D42" s="7"/>
      <c r="E42" s="8"/>
      <c r="F42" s="6"/>
      <c r="G42" s="6" t="s">
        <v>117</v>
      </c>
      <c r="H42" s="11" t="s">
        <v>97</v>
      </c>
      <c r="I42" s="11" t="s">
        <v>9</v>
      </c>
      <c r="J42" s="7">
        <v>31.6</v>
      </c>
      <c r="K42" s="8">
        <f>J42*$B$1</f>
        <v>9164</v>
      </c>
      <c r="L42" s="6" t="s">
        <v>13</v>
      </c>
    </row>
    <row r="43" spans="1:12">
      <c r="A43" s="6"/>
      <c r="B43" s="11"/>
      <c r="C43" s="11"/>
      <c r="D43" s="7"/>
      <c r="E43" s="8"/>
      <c r="F43" s="6"/>
      <c r="G43" s="6" t="s">
        <v>117</v>
      </c>
      <c r="H43" s="11" t="s">
        <v>104</v>
      </c>
      <c r="I43" s="11" t="s">
        <v>81</v>
      </c>
      <c r="J43" s="7">
        <v>16.190000000000001</v>
      </c>
      <c r="K43" s="8">
        <f>J43*$B$1</f>
        <v>4695.1000000000004</v>
      </c>
      <c r="L43" s="6" t="s">
        <v>13</v>
      </c>
    </row>
  </sheetData>
  <sortState xmlns:xlrd2="http://schemas.microsoft.com/office/spreadsheetml/2017/richdata2" ref="A3:F74">
    <sortCondition ref="A3:A74"/>
  </sortState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scorpiusj@naver.com</dc:creator>
  <cp:lastModifiedBy>scorpiusj@naver.com</cp:lastModifiedBy>
  <dcterms:created xsi:type="dcterms:W3CDTF">2022-07-31T11:14:03Z</dcterms:created>
  <dcterms:modified xsi:type="dcterms:W3CDTF">2022-08-13T17:18:51Z</dcterms:modified>
</cp:coreProperties>
</file>