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Giày TE\File quan ly\"/>
    </mc:Choice>
  </mc:AlternateContent>
  <xr:revisionPtr revIDLastSave="0" documentId="13_ncr:1_{BA86F801-F23B-4551-BB49-4CFA4E115AD6}" xr6:coauthVersionLast="47" xr6:coauthVersionMax="47" xr10:uidLastSave="{00000000-0000-0000-0000-000000000000}"/>
  <bookViews>
    <workbookView xWindow="-120" yWindow="-120" windowWidth="24240" windowHeight="13140" firstSheet="6" activeTab="10" xr2:uid="{00000000-000D-0000-FFFF-FFFF00000000}"/>
  </bookViews>
  <sheets>
    <sheet name="TỔNG QUAN" sheetId="1" state="hidden" r:id="rId1"/>
    <sheet name="LẬP KẾ HOẠCH" sheetId="2" state="hidden" r:id="rId2"/>
    <sheet name="MẪU KẾ HOẠCH" sheetId="3" state="hidden" r:id="rId3"/>
    <sheet name="KẾ HOẠCH NĂM" sheetId="6" r:id="rId4"/>
    <sheet name="Kế hoạch ngày" sheetId="9" r:id="rId5"/>
    <sheet name="Nội dung spam link" sheetId="8" r:id="rId6"/>
    <sheet name="BÁN LẺ- LẬP KẾ HOẠCH" sheetId="5" r:id="rId7"/>
    <sheet name="CHECK LIST" sheetId="4" r:id="rId8"/>
    <sheet name="Content" sheetId="10" r:id="rId9"/>
    <sheet name="Kế hoạch ngày 23.6" sheetId="11" r:id="rId10"/>
    <sheet name="Kế hoạch 7.7" sheetId="12" r:id="rId1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P29" i="10" l="1"/>
  <c r="P28" i="10"/>
  <c r="P27" i="10"/>
  <c r="F48" i="3"/>
  <c r="F47" i="3"/>
  <c r="D36" i="3"/>
  <c r="D4" i="3"/>
</calcChain>
</file>

<file path=xl/sharedStrings.xml><?xml version="1.0" encoding="utf-8"?>
<sst xmlns="http://schemas.openxmlformats.org/spreadsheetml/2006/main" count="508" uniqueCount="317">
  <si>
    <t>TẠI SAO CHÚNG TA PHẢI LẬP KẾ HOẠCH HÀNH ĐỘNG?</t>
  </si>
  <si>
    <t>1. Tối ưu hóa HÀNH ĐỘNG THEN CHỐT</t>
  </si>
  <si>
    <t>2. Tối ưu hoa NGUỒN LỰC</t>
  </si>
  <si>
    <t>KẾ HOẠCH</t>
  </si>
  <si>
    <t>=&gt;HÀNH ĐỘNG</t>
  </si>
  <si>
    <t>=&gt; KẾT QUẢ</t>
  </si>
  <si>
    <t>KARM</t>
  </si>
  <si>
    <t>Knowledge</t>
  </si>
  <si>
    <t>Action</t>
  </si>
  <si>
    <t>Repeat</t>
  </si>
  <si>
    <t>Master</t>
  </si>
  <si>
    <t>Kiến thức</t>
  </si>
  <si>
    <t>Hành động</t>
  </si>
  <si>
    <t>Lặp đi lặp lại</t>
  </si>
  <si>
    <t>Sở hữu</t>
  </si>
  <si>
    <t>CÁC VẤN VỀ ẢNH HƯỞNG ĐẾN VIỆC KINH DOANH</t>
  </si>
  <si>
    <t>Hàng hóa</t>
  </si>
  <si>
    <t>Nhân sự</t>
  </si>
  <si>
    <t>Marketing</t>
  </si>
  <si>
    <t>DOANH SỐ</t>
  </si>
  <si>
    <t>CHI PHÍ</t>
  </si>
  <si>
    <t>LỢI NHUẬN</t>
  </si>
  <si>
    <t>Tài chính</t>
  </si>
  <si>
    <t>CHÚNG TA ĐANG LẬP KẾ HOẠCH CHO ĐIỀU GÌ/CÁI GÌ?</t>
  </si>
  <si>
    <t>CÂU HỎI ĐỂ VIỆC LẬP KẾ HOẠCH LUÔN ĐI ĐÚNG HƯỚNG</t>
  </si>
  <si>
    <t>BỘ MÔN LẬP KẾ HOẠCH HÀNH ĐỘNG</t>
  </si>
  <si>
    <t>BƯỚC 1: ĐẶT MỤC TIÊU</t>
  </si>
  <si>
    <t>Mục tiêu năm</t>
  </si>
  <si>
    <t>Mục tiêu tháng</t>
  </si>
  <si>
    <t>Mục tiêu ngày</t>
  </si>
  <si>
    <t>SMART:</t>
  </si>
  <si>
    <t>Specific: Cụ thể</t>
  </si>
  <si>
    <t>Mersuarable: Đo lường được</t>
  </si>
  <si>
    <t>Archiveble: Khả thi</t>
  </si>
  <si>
    <t>Relevant: Liên quan đến mục tiêu dài hạn</t>
  </si>
  <si>
    <t>Time bound: Thời hạn</t>
  </si>
  <si>
    <t>MỤC TIÊU KHÁT KHAO</t>
  </si>
  <si>
    <t>MỤC TIÊU CÓ THỂ ĐẠT ĐƯỢC</t>
  </si>
  <si>
    <t>CHIA NHỎ MỤC TIÊU</t>
  </si>
  <si>
    <t>CHIA NHỎ THEO TUẦN</t>
  </si>
  <si>
    <t>CHIA NHỎ THEO NGÀY</t>
  </si>
  <si>
    <t>BƯỚC 2: XÁC ĐỊNH KHOẢNG GAP ĐỂ ĐẠT ĐƯỢC MỤC TIÊU</t>
  </si>
  <si>
    <t>700tr</t>
  </si>
  <si>
    <t>1 tỷ</t>
  </si>
  <si>
    <t>GAP: 300tr</t>
  </si>
  <si>
    <t>BƯỚC 3: LẬP KẾ HOẠCH ĐỂ ĐẠT ĐƯỢC TƯƠNG LAI MẶC ĐỊNH</t>
  </si>
  <si>
    <t>1. CHIA NHỎ MỤC TIÊU</t>
  </si>
  <si>
    <t>KEY DẪN</t>
  </si>
  <si>
    <t>Điều gì ảnh hưởng đến traffic</t>
  </si>
  <si>
    <t>Điều gì ảnh hưởng đến TLCD</t>
  </si>
  <si>
    <t>Điều gì ảnh hưởng đến GTTB/HD</t>
  </si>
  <si>
    <t>Điều gì ảnh hưởng đến TLTC của đơn hàng</t>
  </si>
  <si>
    <t>CLV = Customer Lifetime Value = Tối ưu hóa vòng đời của khách hàng</t>
  </si>
  <si>
    <t>A = A1 * A2 * A3 * A4 * ...</t>
  </si>
  <si>
    <t xml:space="preserve">DOANH SỐ = </t>
  </si>
  <si>
    <t>TRAFFIC</t>
  </si>
  <si>
    <t>x</t>
  </si>
  <si>
    <t>TLCD</t>
  </si>
  <si>
    <t>GTTB/HD</t>
  </si>
  <si>
    <t>TLTC</t>
  </si>
  <si>
    <t>A = A1 + A2 + A3+ ...</t>
  </si>
  <si>
    <t>Quảng cáo tìm kiếm</t>
  </si>
  <si>
    <t>Giá</t>
  </si>
  <si>
    <t>Mã giảm giá</t>
  </si>
  <si>
    <t>Nhà vận chuyển</t>
  </si>
  <si>
    <t xml:space="preserve">Doanh số = </t>
  </si>
  <si>
    <t>Shopee + Tiki + Lazada + Zalo</t>
  </si>
  <si>
    <t>A = A1</t>
  </si>
  <si>
    <t>Quảng cáo CPAS</t>
  </si>
  <si>
    <t>Đánh giá sao</t>
  </si>
  <si>
    <t>Combo</t>
  </si>
  <si>
    <t>Thời gian giao hàng cho bưu cục</t>
  </si>
  <si>
    <t>Khách hàng cũ + Khách hàng mới</t>
  </si>
  <si>
    <t>KOC</t>
  </si>
  <si>
    <t>Quà tặng</t>
  </si>
  <si>
    <t>Phân khúc giá của sản phẩm</t>
  </si>
  <si>
    <t>Doanh số =</t>
  </si>
  <si>
    <t>Khách hàng cũ * Tỷ lệ mua lại</t>
  </si>
  <si>
    <t>KOL</t>
  </si>
  <si>
    <t>Độ mạnh thương hiệu</t>
  </si>
  <si>
    <t>Giá bán sản phẩm</t>
  </si>
  <si>
    <t>Thời gian xác nhận đơn hàng</t>
  </si>
  <si>
    <t>Banner</t>
  </si>
  <si>
    <t>Ảnh đại diện</t>
  </si>
  <si>
    <t>Độ liên quan các sản phẩm/Cấu trúc sản phẩm</t>
  </si>
  <si>
    <t>Chăm sóc khách hàng sau mua</t>
  </si>
  <si>
    <t>Gói marketing</t>
  </si>
  <si>
    <t>Chăm sóc khách hàng</t>
  </si>
  <si>
    <t>Nhu cầu theo xu hướng/thời gian</t>
  </si>
  <si>
    <t>SEO tự nhiên</t>
  </si>
  <si>
    <t>Content loriket</t>
  </si>
  <si>
    <t>Đối thủ</t>
  </si>
  <si>
    <t>Phí vận chuyển</t>
  </si>
  <si>
    <t>Lượt bán/lượt mua</t>
  </si>
  <si>
    <t>Traffic của mẹ sàn (các ngày đổ traffic)</t>
  </si>
  <si>
    <t>Viral truyền miệng</t>
  </si>
  <si>
    <t>2. XÁC ĐỊNH HÀNH ĐỘNG CHÍNH ĐỂ ĐẠT ĐƯỢC MỤC TIÊU</t>
  </si>
  <si>
    <t>GÓC NHÌN 1</t>
  </si>
  <si>
    <t>A = Traffic * TLCD * GTTB/HD * TLTC</t>
  </si>
  <si>
    <t>Bao nhiêu traffic</t>
  </si>
  <si>
    <t>Hành động then chốt 1</t>
  </si>
  <si>
    <t>3 nguyên tắc để ghi hành động chính:</t>
  </si>
  <si>
    <t>Hành động then chốt 2</t>
  </si>
  <si>
    <t>Nguyên tắc 1: Hành động phải trực diện đóng góp vào mục tiêu</t>
  </si>
  <si>
    <t>Nguyên tắc 2: Hành động phải ghi ở trạng thái kết quả</t>
  </si>
  <si>
    <t>Bao nhiêu %</t>
  </si>
  <si>
    <t>Nguyên tắc 3: Cộng tất cả hành động chính thì đạt được mục tiêu</t>
  </si>
  <si>
    <t>GTTB/HD = ? VND</t>
  </si>
  <si>
    <t>GÓC NHÌN 2</t>
  </si>
  <si>
    <t>A = Shopee + Tiki + Lazada</t>
  </si>
  <si>
    <t>BƯỚC 4: LẬP KẾ HOẠCH ĐỂ ĐẠT KHOẢNG GAP</t>
  </si>
  <si>
    <t>THỜI GIAN</t>
  </si>
  <si>
    <t>HÀNH ĐỘNG CHÍNH VÀ MỤC TIÊU</t>
  </si>
  <si>
    <t>PHƯƠNG PHÁP</t>
  </si>
  <si>
    <t>KẾT QUẢ</t>
  </si>
  <si>
    <t>KẾT QUẢ THỰC TẾ</t>
  </si>
  <si>
    <t>NGƯỜI CHỦ TRÌ</t>
  </si>
  <si>
    <t>HÀNH ĐỘNG HIỆU QUẢ</t>
  </si>
  <si>
    <t>HÀNH ĐỘNG CHƯA HIỆU QUẢ</t>
  </si>
  <si>
    <t>HÀNH ĐỘNG CÒN THIẾU</t>
  </si>
  <si>
    <t>HÀNH ĐỘNG TIẾP THEO</t>
  </si>
  <si>
    <t>31/12/2021</t>
  </si>
  <si>
    <t>Doanh thu thành công tháng 12</t>
  </si>
  <si>
    <t>31/01/2022</t>
  </si>
  <si>
    <t>Doanh thu thành công tháng 1 năm 2022</t>
  </si>
  <si>
    <t>Doanh thu đơn tạo tháng 1 năm 2022 (90%)</t>
  </si>
  <si>
    <t>THÁNG 12</t>
  </si>
  <si>
    <t>1. DOANH THU THÀNH CÔNG CỦA SHOP</t>
  </si>
  <si>
    <t>KẾ HOẠCH ĐỂ ĐẠT DOANH SỐ THÁNG 12</t>
  </si>
  <si>
    <t>GÓC NHÌN SỐ 1</t>
  </si>
  <si>
    <t>A = TRAFFIC * TLCD * GTTB/HD * TLTC</t>
  </si>
  <si>
    <t>PHƯƠNG PHÁP QUẢNG CÁO NỘI SÀN</t>
  </si>
  <si>
    <t>Xác định được hành động nào hiệu quả =&gt; đóng gói =&gt; đưa sang tháng mới</t>
  </si>
  <si>
    <t>Quảng cáo 5 chiến dịch chạy hàng ngày</t>
  </si>
  <si>
    <t>Xác định được hành động chưa hiệu quả =&gt; bỏ</t>
  </si>
  <si>
    <t>Quảng cáo click trước campaign 5 ngày, mục tiêu: click, ngân sách: 100k/ngày</t>
  </si>
  <si>
    <t>Xác định được hành động chưa được tối ưu</t>
  </si>
  <si>
    <t>Quảng cáo trước campaign 1 ngày, mục tiêu: Đơn hàng, ngân sách: 500k/ngày</t>
  </si>
  <si>
    <t>Xác định được hành động phù hợp với nguồn lực</t>
  </si>
  <si>
    <t>PHƯƠNG PHÁP SỬ DỤNG NGƯỜI NỔI TIẾNG</t>
  </si>
  <si>
    <t>Booking 10 bạn KOC free: Tặng sản phẩm: abc</t>
  </si>
  <si>
    <t>Booking 5 bạn KOC có phí: Tặng sản phẩm: abc</t>
  </si>
  <si>
    <t>PHƯƠNG PHÁP ABC</t>
  </si>
  <si>
    <t>Hành động abc</t>
  </si>
  <si>
    <t>PHƯƠNG PHÁP SỬ DỤNG AGENCY</t>
  </si>
  <si>
    <t>PHƯƠNG PHÁP SAO CHÉP NGƯỜI THÀNH CÔNG</t>
  </si>
  <si>
    <t>TLCD đang là bao nhiêu %</t>
  </si>
  <si>
    <t>GTTB/HD đang là bao nhiêu %</t>
  </si>
  <si>
    <t>TLTC đang là bao nhiêu %</t>
  </si>
  <si>
    <t>THÁNG 1</t>
  </si>
  <si>
    <t>2.DOANH THU ĐƠN TẠO (TLTC: 90%)</t>
  </si>
  <si>
    <t>KHOẢNG GAP DTDT</t>
  </si>
  <si>
    <t>1. Hành động hiệu quả tiếp tục triển khai để đạt GAP</t>
  </si>
  <si>
    <t>2. Hành động chưa tối ưu và cần phải tối ưu như thế nào để đạt GAP</t>
  </si>
  <si>
    <t>3. Cần thêm hành động gì để đạt GAP</t>
  </si>
  <si>
    <t>CÓ ÍT NHẤT 4 KỊCH BẢN ĐỂ ĐẠT GAP</t>
  </si>
  <si>
    <t>Kịch bản 1: Tăng traffic</t>
  </si>
  <si>
    <t>Kịch bản 2: Tăng TLCD</t>
  </si>
  <si>
    <t>Kịch bản 3: Tăng GTTB/HD</t>
  </si>
  <si>
    <t>Kịch bản 4: Tăng TLTC</t>
  </si>
  <si>
    <t>KỊCH BẢN NÀO ĐANG LÀ KỊCH BẢN DỄ NHẤT ĐỂ TRIỂN KHAI</t>
  </si>
  <si>
    <t>TRẠNG THÁI</t>
  </si>
  <si>
    <t>PARTNER</t>
  </si>
  <si>
    <t>THỜI GIAN XỬ LÝ</t>
  </si>
  <si>
    <t>GHI CHÚ</t>
  </si>
  <si>
    <t>NGÀY 7/2/2022</t>
  </si>
  <si>
    <t>Check đơn hàng và xác nhận đơn hàng</t>
  </si>
  <si>
    <t>Hoàn thành</t>
  </si>
  <si>
    <t>Trước 9h sáng</t>
  </si>
  <si>
    <t>Check mess và phản hồi lại trước 9h sáng</t>
  </si>
  <si>
    <t>Check tồn kho</t>
  </si>
  <si>
    <t>Check kế hoạch/Đọc lại kế hoạch trong 2 phút</t>
  </si>
  <si>
    <t>6 rưỡi sáng</t>
  </si>
  <si>
    <t>Check lại trang người mua: Giá/KM/...</t>
  </si>
  <si>
    <t>Lên ý tưởng trang SIS (trang trí gian hàng)</t>
  </si>
  <si>
    <t>Chưa hoàn thành</t>
  </si>
  <si>
    <t>2 tiếng - Deadline: 12h</t>
  </si>
  <si>
    <t>Order media</t>
  </si>
  <si>
    <t>30 phút - Deadline: 1h30</t>
  </si>
  <si>
    <t>Xin slot KAM ngành hàng...</t>
  </si>
  <si>
    <t>....</t>
  </si>
  <si>
    <t>NGÀY 8/2/2022</t>
  </si>
  <si>
    <t xml:space="preserve">  </t>
  </si>
  <si>
    <t>1 tỷ 200</t>
  </si>
  <si>
    <t>Tháng 1</t>
  </si>
  <si>
    <t>Tháng 2</t>
  </si>
  <si>
    <t>Tháng 3</t>
  </si>
  <si>
    <t>Tháng 4</t>
  </si>
  <si>
    <t>Tháng 5</t>
  </si>
  <si>
    <t>Tháng 6</t>
  </si>
  <si>
    <t>Tháng 7</t>
  </si>
  <si>
    <t>Tháng 8</t>
  </si>
  <si>
    <t>Tháng 9</t>
  </si>
  <si>
    <t>Tháng 10</t>
  </si>
  <si>
    <t>Tháng 11</t>
  </si>
  <si>
    <t>Tháng 12</t>
  </si>
  <si>
    <t>193tr</t>
  </si>
  <si>
    <t>18tr</t>
  </si>
  <si>
    <t>30tr</t>
  </si>
  <si>
    <t xml:space="preserve">     </t>
  </si>
  <si>
    <t>1,2 TỶ</t>
  </si>
  <si>
    <t>40tr (242 đơn)</t>
  </si>
  <si>
    <t>70tr (425 đơn)</t>
  </si>
  <si>
    <t>130tr (787 đơn)</t>
  </si>
  <si>
    <t>260tr (1575 đơn)</t>
  </si>
  <si>
    <t>370tr (2121 đơn)</t>
  </si>
  <si>
    <t>50tr (303 đơn)</t>
  </si>
  <si>
    <t xml:space="preserve"> </t>
  </si>
  <si>
    <t>Tỷ lệ TB hiện tại</t>
  </si>
  <si>
    <t>Traffic hiện tại</t>
  </si>
  <si>
    <t>TB 5.7K</t>
  </si>
  <si>
    <t>Traffic kỳ vọng</t>
  </si>
  <si>
    <t>TB 10K/tháng</t>
  </si>
  <si>
    <t>Tỷ lệ kỳ vọng</t>
  </si>
  <si>
    <t>HERO SKU</t>
  </si>
  <si>
    <t>HERO SKU kỳ vọng</t>
  </si>
  <si>
    <t>Sản phẩm đang bán</t>
  </si>
  <si>
    <t>Sản phẩm bán kỳ vọng</t>
  </si>
  <si>
    <t>Siết chặt hiệu quả QC</t>
  </si>
  <si>
    <t>Chạy thêm sản phẩm mới</t>
  </si>
  <si>
    <t>Tạo group fb</t>
  </si>
  <si>
    <t>Tạo kênh tiktok</t>
  </si>
  <si>
    <t>Tìm KOC KOL</t>
  </si>
  <si>
    <t>Spam link shopee các group fb</t>
  </si>
  <si>
    <t>Mục tiêu</t>
  </si>
  <si>
    <t>Xây page đa dạng Sp</t>
  </si>
  <si>
    <t>Tháng</t>
  </si>
  <si>
    <t>Tuần</t>
  </si>
  <si>
    <t>Ngày</t>
  </si>
  <si>
    <t>Spam link các nhóm</t>
  </si>
  <si>
    <t>20 link</t>
  </si>
  <si>
    <t>Thời gian</t>
  </si>
  <si>
    <t>8:30-9h</t>
  </si>
  <si>
    <t>Khách</t>
  </si>
  <si>
    <t>Người bán</t>
  </si>
  <si>
    <t>Mẫu mom tìm ở nhóm này có nhiều mà rẻ https://www.facebook.com/groups/1251833458624657</t>
  </si>
  <si>
    <t>Vô nhóm đây ra đơn ầm ầm https://www.facebook.com/groups/1251833458624657</t>
  </si>
  <si>
    <t>Đăng sản phẩm lên page Tổng kho</t>
  </si>
  <si>
    <t>Thay banner mỗi CAM</t>
  </si>
  <si>
    <t>HÀNH ĐỘNG CHI TIẾT</t>
  </si>
  <si>
    <t>Facebook</t>
  </si>
  <si>
    <t>Đăng bài tổng kho</t>
  </si>
  <si>
    <t>Đăng bài nhóm Giày quảng châu</t>
  </si>
  <si>
    <t xml:space="preserve">Spam link </t>
  </si>
  <si>
    <t>Số lượng</t>
  </si>
  <si>
    <t>Đọc lại kế hoạch</t>
  </si>
  <si>
    <t>Shopee</t>
  </si>
  <si>
    <t>Công việc hằng ngày</t>
  </si>
  <si>
    <t>Công việc hàng tuần</t>
  </si>
  <si>
    <t>Đóng đơn trước 10h sáng</t>
  </si>
  <si>
    <t>tiktok</t>
  </si>
  <si>
    <t>Xem clip hướng dẫn nấu ăn cho bé</t>
  </si>
  <si>
    <t>Ghi lại thực đơn</t>
  </si>
  <si>
    <t>Mua đồ quay</t>
  </si>
  <si>
    <t>Tối</t>
  </si>
  <si>
    <t>Kiếm hàng</t>
  </si>
  <si>
    <t>Kiểm hàng lỗi</t>
  </si>
  <si>
    <t>Lên banner chạy slide</t>
  </si>
  <si>
    <t>Hạn trước thứ 6</t>
  </si>
  <si>
    <t>Check hiệu quả và sửa quảng cáo</t>
  </si>
  <si>
    <t>Thứ 6</t>
  </si>
  <si>
    <t>Lên bảng size từng sản phẩm</t>
  </si>
  <si>
    <t xml:space="preserve">banner mua kèm deal sốc, deal hot mua ngay kẻo lỡ, Danh mục của shop     </t>
  </si>
  <si>
    <t>chiều dài giày</t>
  </si>
  <si>
    <t>chiều dài bàn chân</t>
  </si>
  <si>
    <t>Form nhỏ hơn bi tis 2 size</t>
  </si>
  <si>
    <t>Chị ơi pass đồ cũ hay mới vào đây mà pass đc đăng miễn phí đấy ạ mà mua gì trong nhÖm náy thì dẻ lắm https://www.facebook.com/groups/1251833458624657</t>
  </si>
  <si>
    <t>Nhóm sỉ ở đây //www.facebook.com/groups/1251833458624657</t>
  </si>
  <si>
    <t>nhóm sỉ ở đây https://www.facebook.com/groups/1251833458624657</t>
  </si>
  <si>
    <t>OK</t>
  </si>
  <si>
    <t>https://shopee.vn/Gi%C3%A0y-cao-c%E1%BB%95-b%C3%A9-trai-b%C3%A9-g%C3%A1i-b%E1%BB%91t-%C4%91%E1%BA%B9p-cho-b%C3%A9-KIKNE-JDA151-i.145598609.8780736071?sp_atk=c58f7624-d069-4674-bd07-8f1a8d4d2261</t>
  </si>
  <si>
    <t>Link giày A151</t>
  </si>
  <si>
    <t>Tiêu đề</t>
  </si>
  <si>
    <t>Dép đôi cho mẹ và bé sục thể thao bé gái bé trai giày lười cho bé NY22 form to</t>
  </si>
  <si>
    <t>✅ Giầy cao cổ cho bé gái đều là hàng có hộp đầy đủ. Có hộp giày sẽ giữ được form. Không bị bẹp khi vận chuyển. Chi phí sẽ đẩy lên nhưng shop sẽ cố gắng để mức giá hợp lý nhất. Các mẹ lưu ý mua cho con chất lượng tốt nhất nhé</t>
  </si>
  <si>
    <t>✅Đế cao su dẻo chống trơn trượt tuyệt đối đảm bảo độ an toàn cho bé</t>
  </si>
  <si>
    <t>✅BẢNG SIZE GIÀY THỂ THAO CHO BÉ: </t>
  </si>
  <si>
    <t>Bố mẹ chọn size theo bảng mô tả trong ảnh nhé. Shop sẵn sàng tư vấn thêm ạ</t>
  </si>
  <si>
    <t>Chiều dài lòng giày</t>
  </si>
  <si>
    <t>✅CÁCH CHỌN SIZE GIÀY THỂ THAO CHO BÉ </t>
  </si>
  <si>
    <t>✔ Chiều dài lòng giày (size cần chọn) = chiều dài chân + 0.5cm (Hoặc 1cm với chân bé dày)</t>
  </si>
  <si>
    <t>  👉LƯU Ý: Chính sách trả hàng hoàn tiền: Khi sản phẩm bị lỗi hoặc vì bất kỳ lý do gì sản phẩm không đúng với mô tả. Quý khách trước tiên hãy inbox cho shop yêu cầu cầu hướng giải quyết. Shop sẽ luôn giải quyết hướng có lợi cho khách hàng và miễn phí hoàn toàn. Đừng vội đánh giá vì sẽ mất đi quyền lợi của quý khách. Chân thành cám ơn</t>
  </si>
  <si>
    <t>ẢNH SẢN PHẨM TOÀN BỘ LÀ ẢNH THẬT DO TOVASA CHỤP KHÁCH NHÉ</t>
  </si>
  <si>
    <t>TOVASA xin cảm ơn quý khách hàng đã quan tâm tới sản phẩm Dép đôi cho mẹ và bé sục thể thao bé gái bé trai giày lười cho bé NY22 form to</t>
  </si>
  <si>
    <t>Hình ảnh</t>
  </si>
  <si>
    <t>Note bảng size form to</t>
  </si>
  <si>
    <t>Nhấn mạnh mùa hè không nóng bí lại chống nắng</t>
  </si>
  <si>
    <t>Sục thể thao bé gái bé trai NY22 kiểu dáng thể thao được làm từ chất liệu canvas dễ dàng vệ sinh, không bám bụi. Đặc biệt, Kiểu giày hở mũi tiện dụng dụng sẽ giúp bé dễ dàng tháo sỏ, cực tiện cho mùa hè không nóng bí lại có tác dụng chống nắng. Ngoài ra, chất liệu đế cao su mềm, êm và chắc chân cho bé thỏa sức chạy nhảy nô đùa cùng bạn bè. Giày cao cổ cho bé gái bé trai có màu sắc kết hợp hài hòa sẽ giúp cho bé đễ dàng kết hợp quần áo váy vóc đi học đi chơi, đi tiệc đều phù hợp. Sản phẩm phù hợp cho bé gái độ tuổi 1 đến 12 tuổi.</t>
  </si>
  <si>
    <t>✅Size: 30 - 39</t>
  </si>
  <si>
    <t>✅Màu sắc: Đen, hồng cam, hồng</t>
  </si>
  <si>
    <t>✅Chất liệu canvas, kiểu sục khóa dây hởi mũi tiện dụng cho bé dễ dàng tháo sỏ</t>
  </si>
  <si>
    <t>✅Xuất xứ: Việt Nam</t>
  </si>
  <si>
    <t>Size 30: 19.5 cm</t>
  </si>
  <si>
    <t>Size 31: 20 cm</t>
  </si>
  <si>
    <t>Size 32: 20.5 cm</t>
  </si>
  <si>
    <t>Size 33: 21 cm</t>
  </si>
  <si>
    <t>Size 34: 21.5 cm</t>
  </si>
  <si>
    <t>Size 35: 22 cm</t>
  </si>
  <si>
    <t>Size 36: 22.5 cm</t>
  </si>
  <si>
    <t>Size 37: 23 cm</t>
  </si>
  <si>
    <t>Size 38: 23.5 cm</t>
  </si>
  <si>
    <t>Size 39: 24 cm</t>
  </si>
  <si>
    <t>Ngày 22.4</t>
  </si>
  <si>
    <t>Ngày 25.5</t>
  </si>
  <si>
    <t>Check đơn seeding</t>
  </si>
  <si>
    <t>Đánh giá đơn chéo</t>
  </si>
  <si>
    <t>Thêm video lazada</t>
  </si>
  <si>
    <t>Đăng ký flashale</t>
  </si>
  <si>
    <t>Link aff</t>
  </si>
  <si>
    <t>Cập nhật tồn kho mã 609, nhện</t>
  </si>
  <si>
    <t>Tải về sản phẩm elsa 1110 (cập nhật đơn hàng)</t>
  </si>
  <si>
    <t>Cập nhật mã bata hồng 6102</t>
  </si>
  <si>
    <t>cập nhật mã sản  phẩm lên drive</t>
  </si>
  <si>
    <t>KẾ HOẠCH 24.6</t>
  </si>
  <si>
    <t>Thay banner mã giảm giá</t>
  </si>
  <si>
    <t>Thay ảnh đại diện voucher giảm giá</t>
  </si>
  <si>
    <t>Set fls in 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</si>
</sst>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8">
    <font>
      <sz val="10"/>
      <color rgb="FF000000"/>
      <name val="Arial"/>
      <scheme val="minor"/>
    </font>
    <font>
      <sz val="10"/>
      <color theme="1"/>
      <name val="Arial"/>
      <scheme val="minor"/>
    </font>
    <font>
      <b/>
      <sz val="10"/>
      <color theme="1"/>
      <name val="Arial"/>
      <scheme val="minor"/>
    </font>
    <font>
      <i/>
      <sz val="10"/>
      <color theme="1"/>
      <name val="Arial"/>
      <scheme val="minor"/>
    </font>
    <font>
      <b/>
      <sz val="10"/>
      <color rgb="FFFF0000"/>
      <name val="Arial"/>
      <scheme val="minor"/>
    </font>
    <font>
      <sz val="10"/>
      <color rgb="FF000000"/>
      <name val="Arial"/>
    </font>
    <font>
      <b/>
      <sz val="10"/>
      <color theme="1"/>
      <name val="&quot;Palatino Linotype&quot;"/>
    </font>
    <font>
      <sz val="10"/>
      <color theme="1"/>
      <name val="&quot;Palatino Linotype&quot;"/>
    </font>
    <font>
      <sz val="10"/>
      <color theme="1"/>
      <name val="Arial"/>
    </font>
    <font>
      <b/>
      <sz val="10"/>
      <color rgb="FFFFFFFF"/>
      <name val="Roboto"/>
    </font>
    <font>
      <b/>
      <sz val="20"/>
      <color rgb="FF000000"/>
      <name val="Arial"/>
      <family val="2"/>
      <scheme val="minor"/>
    </font>
    <font>
      <sz val="10"/>
      <color rgb="FF000000"/>
      <name val="Arial"/>
      <family val="2"/>
      <scheme val="minor"/>
    </font>
    <font>
      <sz val="8"/>
      <name val="Arial"/>
      <family val="2"/>
      <scheme val="minor"/>
    </font>
    <font>
      <b/>
      <sz val="15"/>
      <color theme="5"/>
      <name val="Arial"/>
      <family val="2"/>
      <scheme val="minor"/>
    </font>
    <font>
      <sz val="15"/>
      <color theme="5"/>
      <name val="Arial"/>
      <family val="2"/>
      <scheme val="minor"/>
    </font>
    <font>
      <b/>
      <sz val="30"/>
      <color rgb="FF000000"/>
      <name val="Arial"/>
      <family val="2"/>
      <scheme val="minor"/>
    </font>
    <font>
      <u/>
      <sz val="10"/>
      <color theme="10"/>
      <name val="Arial"/>
      <scheme val="minor"/>
    </font>
    <font>
      <sz val="15"/>
      <color rgb="FFFF0000"/>
      <name val="Arial"/>
      <family val="2"/>
      <scheme val="minor"/>
    </font>
  </fonts>
  <fills count="16">
    <fill>
      <patternFill patternType="none"/>
    </fill>
    <fill>
      <patternFill patternType="gray125"/>
    </fill>
    <fill>
      <patternFill patternType="solid">
        <fgColor rgb="FFFF9900"/>
        <bgColor rgb="FFFF9900"/>
      </patternFill>
    </fill>
    <fill>
      <patternFill patternType="solid">
        <fgColor rgb="FF93C47D"/>
        <bgColor rgb="FF93C47D"/>
      </patternFill>
    </fill>
    <fill>
      <patternFill patternType="solid">
        <fgColor rgb="FFFFFFFF"/>
        <bgColor rgb="FFFFFFFF"/>
      </patternFill>
    </fill>
    <fill>
      <patternFill patternType="solid">
        <fgColor rgb="FFE06666"/>
        <bgColor rgb="FFE06666"/>
      </patternFill>
    </fill>
    <fill>
      <patternFill patternType="solid">
        <fgColor rgb="FFB6D7A8"/>
        <bgColor rgb="FFB6D7A8"/>
      </patternFill>
    </fill>
    <fill>
      <patternFill patternType="solid">
        <fgColor rgb="FFF1C232"/>
        <bgColor rgb="FFF1C232"/>
      </patternFill>
    </fill>
    <fill>
      <patternFill patternType="solid">
        <fgColor rgb="FFFFD966"/>
        <bgColor rgb="FFFFD966"/>
      </patternFill>
    </fill>
    <fill>
      <patternFill patternType="solid">
        <fgColor rgb="FFFFE599"/>
        <bgColor rgb="FFFFE599"/>
      </patternFill>
    </fill>
    <fill>
      <patternFill patternType="solid">
        <fgColor rgb="FF45818E"/>
        <bgColor rgb="FF45818E"/>
      </patternFill>
    </fill>
    <fill>
      <patternFill patternType="solid">
        <fgColor theme="8"/>
        <bgColor indexed="64"/>
      </patternFill>
    </fill>
    <fill>
      <patternFill patternType="solid">
        <fgColor theme="4" tint="0.59999389629810485"/>
        <bgColor indexed="64"/>
      </patternFill>
    </fill>
    <fill>
      <patternFill patternType="solid">
        <fgColor rgb="FFFFFF00"/>
        <bgColor indexed="64"/>
      </patternFill>
    </fill>
    <fill>
      <patternFill patternType="solid">
        <fgColor theme="5" tint="-0.249977111117893"/>
        <bgColor indexed="64"/>
      </patternFill>
    </fill>
    <fill>
      <patternFill patternType="solid">
        <fgColor theme="9"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cellStyleXfs>
  <cellXfs count="62">
    <xf numFmtId="0" fontId="0" fillId="0" borderId="0" xfId="0" applyFont="1" applyAlignment="1"/>
    <xf numFmtId="0" fontId="1" fillId="0" borderId="0" xfId="0" applyFont="1" applyAlignment="1"/>
    <xf numFmtId="0" fontId="1" fillId="0" borderId="0" xfId="0" quotePrefix="1" applyFont="1" applyAlignment="1"/>
    <xf numFmtId="9" fontId="1" fillId="0" borderId="0" xfId="0" applyNumberFormat="1" applyFont="1" applyAlignment="1"/>
    <xf numFmtId="0" fontId="1" fillId="2" borderId="0" xfId="0" applyFont="1" applyFill="1" applyAlignment="1"/>
    <xf numFmtId="0" fontId="2" fillId="0" borderId="0" xfId="0" applyFont="1" applyAlignment="1"/>
    <xf numFmtId="0" fontId="3" fillId="0" borderId="0" xfId="0" applyFont="1" applyAlignment="1"/>
    <xf numFmtId="0" fontId="4" fillId="0" borderId="0" xfId="0" applyFont="1" applyAlignment="1"/>
    <xf numFmtId="0" fontId="3" fillId="0" borderId="0" xfId="0" applyFont="1"/>
    <xf numFmtId="0" fontId="1" fillId="3" borderId="0" xfId="0" applyFont="1" applyFill="1" applyAlignment="1"/>
    <xf numFmtId="0" fontId="5" fillId="4" borderId="0" xfId="0" applyFont="1" applyFill="1" applyAlignment="1">
      <alignment horizontal="left"/>
    </xf>
    <xf numFmtId="0" fontId="3" fillId="5" borderId="0" xfId="0" applyFont="1" applyFill="1" applyAlignment="1"/>
    <xf numFmtId="0" fontId="6" fillId="6" borderId="0" xfId="0" applyFont="1" applyFill="1"/>
    <xf numFmtId="0" fontId="6" fillId="6" borderId="0" xfId="0" applyFont="1" applyFill="1" applyAlignment="1"/>
    <xf numFmtId="0" fontId="6" fillId="7" borderId="0" xfId="0" applyFont="1" applyFill="1"/>
    <xf numFmtId="0" fontId="7" fillId="3" borderId="0" xfId="0" applyFont="1" applyFill="1"/>
    <xf numFmtId="3" fontId="7" fillId="3" borderId="0" xfId="0" applyNumberFormat="1" applyFont="1" applyFill="1" applyAlignment="1">
      <alignment horizontal="right"/>
    </xf>
    <xf numFmtId="0" fontId="7" fillId="3" borderId="0" xfId="0" applyFont="1" applyFill="1" applyAlignment="1"/>
    <xf numFmtId="3" fontId="7" fillId="3" borderId="0" xfId="0" applyNumberFormat="1" applyFont="1" applyFill="1" applyAlignment="1">
      <alignment horizontal="right"/>
    </xf>
    <xf numFmtId="0" fontId="8" fillId="0" borderId="0" xfId="0" applyFont="1"/>
    <xf numFmtId="0" fontId="6" fillId="8" borderId="0" xfId="0" applyFont="1" applyFill="1"/>
    <xf numFmtId="3" fontId="6" fillId="8" borderId="0" xfId="0" applyNumberFormat="1" applyFont="1" applyFill="1" applyAlignment="1">
      <alignment horizontal="right"/>
    </xf>
    <xf numFmtId="0" fontId="8" fillId="8" borderId="0" xfId="0" applyFont="1" applyFill="1"/>
    <xf numFmtId="0" fontId="1" fillId="0" borderId="0" xfId="0" applyFont="1" applyAlignment="1">
      <alignment wrapText="1"/>
    </xf>
    <xf numFmtId="0" fontId="2" fillId="0" borderId="0" xfId="0" applyFont="1" applyAlignment="1">
      <alignment vertical="center"/>
    </xf>
    <xf numFmtId="3" fontId="1" fillId="0" borderId="0" xfId="0" applyNumberFormat="1" applyFont="1" applyAlignment="1"/>
    <xf numFmtId="0" fontId="2" fillId="0" borderId="0" xfId="0" applyFont="1" applyAlignment="1">
      <alignment wrapText="1"/>
    </xf>
    <xf numFmtId="164" fontId="1" fillId="0" borderId="0" xfId="0" applyNumberFormat="1" applyFont="1" applyAlignment="1"/>
    <xf numFmtId="0" fontId="1" fillId="9" borderId="0" xfId="0" applyFont="1" applyFill="1" applyAlignment="1"/>
    <xf numFmtId="0" fontId="1" fillId="9" borderId="0" xfId="0" applyFont="1" applyFill="1"/>
    <xf numFmtId="3" fontId="1" fillId="9" borderId="0" xfId="0" applyNumberFormat="1" applyFont="1" applyFill="1" applyAlignment="1"/>
    <xf numFmtId="3" fontId="1" fillId="9" borderId="0" xfId="0" applyNumberFormat="1" applyFont="1" applyFill="1"/>
    <xf numFmtId="3" fontId="1" fillId="0" borderId="0" xfId="0" applyNumberFormat="1" applyFont="1"/>
    <xf numFmtId="0" fontId="9" fillId="10" borderId="1" xfId="0" applyFont="1" applyFill="1" applyBorder="1" applyAlignment="1">
      <alignment horizontal="center" wrapText="1"/>
    </xf>
    <xf numFmtId="0" fontId="9" fillId="10" borderId="1" xfId="0" applyFont="1" applyFill="1" applyBorder="1" applyAlignment="1">
      <alignment horizontal="center"/>
    </xf>
    <xf numFmtId="0" fontId="1" fillId="0" borderId="0" xfId="0" applyFont="1"/>
    <xf numFmtId="0" fontId="0" fillId="0" borderId="0" xfId="0" applyFont="1" applyAlignment="1"/>
    <xf numFmtId="0" fontId="10" fillId="11" borderId="0" xfId="0" applyFont="1" applyFill="1" applyAlignment="1">
      <alignment horizontal="center" vertical="center"/>
    </xf>
    <xf numFmtId="0" fontId="1" fillId="11" borderId="0" xfId="0" applyFont="1" applyFill="1" applyAlignment="1">
      <alignment vertical="center"/>
    </xf>
    <xf numFmtId="0" fontId="11" fillId="0" borderId="0" xfId="0" applyFont="1" applyAlignment="1"/>
    <xf numFmtId="0" fontId="11" fillId="0" borderId="2" xfId="0" applyFont="1" applyBorder="1" applyAlignment="1"/>
    <xf numFmtId="0" fontId="0" fillId="0" borderId="2" xfId="0" applyFont="1" applyBorder="1" applyAlignment="1"/>
    <xf numFmtId="0" fontId="11" fillId="12" borderId="2" xfId="0" applyFont="1" applyFill="1" applyBorder="1" applyAlignment="1"/>
    <xf numFmtId="0" fontId="11" fillId="0" borderId="2" xfId="0" applyFont="1" applyBorder="1" applyAlignment="1">
      <alignment horizontal="center" vertical="center"/>
    </xf>
    <xf numFmtId="0" fontId="0" fillId="0" borderId="0" xfId="0" applyFont="1" applyAlignment="1"/>
    <xf numFmtId="10" fontId="13" fillId="0" borderId="0" xfId="0" applyNumberFormat="1" applyFont="1" applyAlignment="1"/>
    <xf numFmtId="0" fontId="13" fillId="0" borderId="0" xfId="0" applyFont="1" applyAlignment="1">
      <alignment horizontal="center" vertical="center"/>
    </xf>
    <xf numFmtId="0" fontId="14" fillId="0" borderId="0" xfId="0" applyFont="1" applyAlignment="1">
      <alignment horizontal="center" vertical="center"/>
    </xf>
    <xf numFmtId="0" fontId="11" fillId="13" borderId="0" xfId="0" applyFont="1" applyFill="1" applyAlignment="1"/>
    <xf numFmtId="0" fontId="0" fillId="13" borderId="0" xfId="0" applyFont="1" applyFill="1" applyAlignment="1"/>
    <xf numFmtId="0" fontId="11" fillId="14" borderId="0" xfId="0" applyFont="1" applyFill="1" applyAlignment="1"/>
    <xf numFmtId="0" fontId="0" fillId="0" borderId="0" xfId="0" applyFont="1" applyAlignment="1"/>
    <xf numFmtId="0" fontId="16" fillId="0" borderId="0" xfId="1" applyAlignment="1"/>
    <xf numFmtId="0" fontId="0" fillId="0" borderId="0" xfId="0" applyFont="1" applyAlignment="1"/>
    <xf numFmtId="0" fontId="0" fillId="0" borderId="0" xfId="0" applyFont="1" applyAlignment="1"/>
    <xf numFmtId="0" fontId="0" fillId="0" borderId="0" xfId="0" applyFont="1" applyAlignment="1"/>
    <xf numFmtId="0" fontId="17" fillId="0" borderId="0" xfId="0" applyFont="1" applyAlignment="1"/>
    <xf numFmtId="0" fontId="15" fillId="15" borderId="0" xfId="0" applyFont="1" applyFill="1" applyAlignment="1">
      <alignment horizontal="center"/>
    </xf>
    <xf numFmtId="0" fontId="11" fillId="0" borderId="0" xfId="0" applyFont="1" applyAlignment="1">
      <alignment horizontal="center"/>
    </xf>
    <xf numFmtId="0" fontId="0" fillId="0" borderId="0" xfId="0" applyFont="1" applyAlignment="1">
      <alignment horizontal="center"/>
    </xf>
    <xf numFmtId="0" fontId="1" fillId="0" borderId="0" xfId="0" applyFont="1" applyAlignment="1">
      <alignment horizontal="center"/>
    </xf>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552449</xdr:colOff>
      <xdr:row>12</xdr:row>
      <xdr:rowOff>48934</xdr:rowOff>
    </xdr:from>
    <xdr:ext cx="1400175" cy="570191"/>
    <xdr:sp macro="" textlink="">
      <xdr:nvSpPr>
        <xdr:cNvPr id="2" name="TextBox 1">
          <a:extLst>
            <a:ext uri="{FF2B5EF4-FFF2-40B4-BE49-F238E27FC236}">
              <a16:creationId xmlns:a16="http://schemas.microsoft.com/office/drawing/2014/main" id="{9D692329-352A-4665-A7F7-4B3F45874629}"/>
            </a:ext>
          </a:extLst>
        </xdr:cNvPr>
        <xdr:cNvSpPr txBox="1"/>
      </xdr:nvSpPr>
      <xdr:spPr>
        <a:xfrm>
          <a:off x="552449" y="1992034"/>
          <a:ext cx="1400175" cy="570191"/>
        </a:xfrm>
        <a:prstGeom prst="rect">
          <a:avLst/>
        </a:prstGeom>
        <a:solidFill>
          <a:srgbClr val="00B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a:t>DOANH</a:t>
          </a:r>
          <a:r>
            <a:rPr lang="en-US" sz="1100" baseline="0"/>
            <a:t> SỐ</a:t>
          </a:r>
          <a:endParaRPr lang="en-US" sz="1100"/>
        </a:p>
      </xdr:txBody>
    </xdr:sp>
    <xdr:clientData/>
  </xdr:oneCellAnchor>
  <xdr:oneCellAnchor>
    <xdr:from>
      <xdr:col>4</xdr:col>
      <xdr:colOff>9526</xdr:colOff>
      <xdr:row>21</xdr:row>
      <xdr:rowOff>9525</xdr:rowOff>
    </xdr:from>
    <xdr:ext cx="1190624" cy="381000"/>
    <xdr:sp macro="" textlink="">
      <xdr:nvSpPr>
        <xdr:cNvPr id="3" name="TextBox 2">
          <a:extLst>
            <a:ext uri="{FF2B5EF4-FFF2-40B4-BE49-F238E27FC236}">
              <a16:creationId xmlns:a16="http://schemas.microsoft.com/office/drawing/2014/main" id="{3C1DCE74-3B8D-4247-AAFD-471C9D88EBF7}"/>
            </a:ext>
          </a:extLst>
        </xdr:cNvPr>
        <xdr:cNvSpPr txBox="1"/>
      </xdr:nvSpPr>
      <xdr:spPr>
        <a:xfrm>
          <a:off x="2447926" y="3409950"/>
          <a:ext cx="1190624" cy="381000"/>
        </a:xfrm>
        <a:prstGeom prst="rect">
          <a:avLst/>
        </a:prstGeom>
        <a:solidFill>
          <a:srgbClr val="FF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a:t>Tăng</a:t>
          </a:r>
          <a:r>
            <a:rPr lang="en-US" sz="1100" baseline="0"/>
            <a:t> TLCĐ</a:t>
          </a:r>
          <a:endParaRPr lang="en-US" sz="1100"/>
        </a:p>
      </xdr:txBody>
    </xdr:sp>
    <xdr:clientData/>
  </xdr:oneCellAnchor>
  <xdr:oneCellAnchor>
    <xdr:from>
      <xdr:col>4</xdr:col>
      <xdr:colOff>28574</xdr:colOff>
      <xdr:row>14</xdr:row>
      <xdr:rowOff>19049</xdr:rowOff>
    </xdr:from>
    <xdr:ext cx="1209675" cy="428625"/>
    <xdr:sp macro="" textlink="">
      <xdr:nvSpPr>
        <xdr:cNvPr id="4" name="TextBox 3">
          <a:extLst>
            <a:ext uri="{FF2B5EF4-FFF2-40B4-BE49-F238E27FC236}">
              <a16:creationId xmlns:a16="http://schemas.microsoft.com/office/drawing/2014/main" id="{24370EFC-D832-4F5B-AB51-DB8C499DF841}"/>
            </a:ext>
          </a:extLst>
        </xdr:cNvPr>
        <xdr:cNvSpPr txBox="1"/>
      </xdr:nvSpPr>
      <xdr:spPr>
        <a:xfrm>
          <a:off x="2466974" y="2571749"/>
          <a:ext cx="1209675" cy="428625"/>
        </a:xfrm>
        <a:prstGeom prst="rect">
          <a:avLst/>
        </a:prstGeom>
        <a:solidFill>
          <a:srgbClr val="FF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Đa</a:t>
          </a:r>
          <a:r>
            <a:rPr lang="en-US" sz="1100" baseline="0"/>
            <a:t> dạng sản phẩm</a:t>
          </a:r>
          <a:endParaRPr lang="en-US" sz="1100"/>
        </a:p>
      </xdr:txBody>
    </xdr:sp>
    <xdr:clientData/>
  </xdr:oneCellAnchor>
  <xdr:twoCellAnchor>
    <xdr:from>
      <xdr:col>4</xdr:col>
      <xdr:colOff>47625</xdr:colOff>
      <xdr:row>4</xdr:row>
      <xdr:rowOff>123825</xdr:rowOff>
    </xdr:from>
    <xdr:to>
      <xdr:col>6</xdr:col>
      <xdr:colOff>47625</xdr:colOff>
      <xdr:row>7</xdr:row>
      <xdr:rowOff>47625</xdr:rowOff>
    </xdr:to>
    <xdr:sp macro="" textlink="">
      <xdr:nvSpPr>
        <xdr:cNvPr id="5" name="TextBox 4">
          <a:extLst>
            <a:ext uri="{FF2B5EF4-FFF2-40B4-BE49-F238E27FC236}">
              <a16:creationId xmlns:a16="http://schemas.microsoft.com/office/drawing/2014/main" id="{763CE295-C0DE-448D-B2A0-045ABBDB9EBC}"/>
            </a:ext>
          </a:extLst>
        </xdr:cNvPr>
        <xdr:cNvSpPr txBox="1"/>
      </xdr:nvSpPr>
      <xdr:spPr>
        <a:xfrm>
          <a:off x="2486025" y="857250"/>
          <a:ext cx="1219200" cy="4095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Traffic</a:t>
          </a:r>
        </a:p>
      </xdr:txBody>
    </xdr:sp>
    <xdr:clientData/>
  </xdr:twoCellAnchor>
  <xdr:twoCellAnchor>
    <xdr:from>
      <xdr:col>6</xdr:col>
      <xdr:colOff>600075</xdr:colOff>
      <xdr:row>3</xdr:row>
      <xdr:rowOff>95250</xdr:rowOff>
    </xdr:from>
    <xdr:to>
      <xdr:col>8</xdr:col>
      <xdr:colOff>514350</xdr:colOff>
      <xdr:row>5</xdr:row>
      <xdr:rowOff>57150</xdr:rowOff>
    </xdr:to>
    <xdr:sp macro="" textlink="">
      <xdr:nvSpPr>
        <xdr:cNvPr id="6" name="TextBox 5">
          <a:extLst>
            <a:ext uri="{FF2B5EF4-FFF2-40B4-BE49-F238E27FC236}">
              <a16:creationId xmlns:a16="http://schemas.microsoft.com/office/drawing/2014/main" id="{EEAC25ED-D1E0-40F6-84A0-8838AC839154}"/>
            </a:ext>
          </a:extLst>
        </xdr:cNvPr>
        <xdr:cNvSpPr txBox="1"/>
      </xdr:nvSpPr>
      <xdr:spPr>
        <a:xfrm>
          <a:off x="4257675" y="666750"/>
          <a:ext cx="1133475" cy="28575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Traffic</a:t>
          </a:r>
          <a:r>
            <a:rPr lang="en-US" sz="1100" baseline="0"/>
            <a:t> nội sàn</a:t>
          </a:r>
          <a:endParaRPr lang="en-US" sz="1100"/>
        </a:p>
      </xdr:txBody>
    </xdr:sp>
    <xdr:clientData/>
  </xdr:twoCellAnchor>
  <xdr:oneCellAnchor>
    <xdr:from>
      <xdr:col>6</xdr:col>
      <xdr:colOff>561974</xdr:colOff>
      <xdr:row>6</xdr:row>
      <xdr:rowOff>152400</xdr:rowOff>
    </xdr:from>
    <xdr:ext cx="1181101" cy="438150"/>
    <xdr:sp macro="" textlink="">
      <xdr:nvSpPr>
        <xdr:cNvPr id="7" name="TextBox 6">
          <a:extLst>
            <a:ext uri="{FF2B5EF4-FFF2-40B4-BE49-F238E27FC236}">
              <a16:creationId xmlns:a16="http://schemas.microsoft.com/office/drawing/2014/main" id="{7FCC2255-467F-46FB-81D9-39FB30DAA3E9}"/>
            </a:ext>
          </a:extLst>
        </xdr:cNvPr>
        <xdr:cNvSpPr txBox="1"/>
      </xdr:nvSpPr>
      <xdr:spPr>
        <a:xfrm>
          <a:off x="4219574" y="1209675"/>
          <a:ext cx="1181101" cy="438150"/>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Traffic</a:t>
          </a:r>
          <a:r>
            <a:rPr lang="en-US" sz="1100" baseline="0"/>
            <a:t> ngoại sàn</a:t>
          </a:r>
          <a:endParaRPr lang="en-US" sz="1100"/>
        </a:p>
      </xdr:txBody>
    </xdr:sp>
    <xdr:clientData/>
  </xdr:oneCellAnchor>
  <xdr:twoCellAnchor>
    <xdr:from>
      <xdr:col>6</xdr:col>
      <xdr:colOff>47625</xdr:colOff>
      <xdr:row>4</xdr:row>
      <xdr:rowOff>76200</xdr:rowOff>
    </xdr:from>
    <xdr:to>
      <xdr:col>6</xdr:col>
      <xdr:colOff>600075</xdr:colOff>
      <xdr:row>6</xdr:row>
      <xdr:rowOff>4763</xdr:rowOff>
    </xdr:to>
    <xdr:cxnSp macro="">
      <xdr:nvCxnSpPr>
        <xdr:cNvPr id="9" name="Straight Arrow Connector 8">
          <a:extLst>
            <a:ext uri="{FF2B5EF4-FFF2-40B4-BE49-F238E27FC236}">
              <a16:creationId xmlns:a16="http://schemas.microsoft.com/office/drawing/2014/main" id="{063A2F9F-7CD0-4D14-857F-6821D5E08CE7}"/>
            </a:ext>
          </a:extLst>
        </xdr:cNvPr>
        <xdr:cNvCxnSpPr>
          <a:stCxn id="5" idx="3"/>
          <a:endCxn id="6" idx="1"/>
        </xdr:cNvCxnSpPr>
      </xdr:nvCxnSpPr>
      <xdr:spPr>
        <a:xfrm flipV="1">
          <a:off x="3705225" y="809625"/>
          <a:ext cx="552450" cy="2524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xdr:colOff>
      <xdr:row>6</xdr:row>
      <xdr:rowOff>14288</xdr:rowOff>
    </xdr:from>
    <xdr:to>
      <xdr:col>6</xdr:col>
      <xdr:colOff>561974</xdr:colOff>
      <xdr:row>8</xdr:row>
      <xdr:rowOff>47625</xdr:rowOff>
    </xdr:to>
    <xdr:cxnSp macro="">
      <xdr:nvCxnSpPr>
        <xdr:cNvPr id="10" name="Straight Arrow Connector 9">
          <a:extLst>
            <a:ext uri="{FF2B5EF4-FFF2-40B4-BE49-F238E27FC236}">
              <a16:creationId xmlns:a16="http://schemas.microsoft.com/office/drawing/2014/main" id="{D9DF3FDF-0388-47C8-B619-E516E03D99ED}"/>
            </a:ext>
          </a:extLst>
        </xdr:cNvPr>
        <xdr:cNvCxnSpPr>
          <a:endCxn id="7" idx="1"/>
        </xdr:cNvCxnSpPr>
      </xdr:nvCxnSpPr>
      <xdr:spPr>
        <a:xfrm>
          <a:off x="3705225" y="1071563"/>
          <a:ext cx="514349" cy="3571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123824</xdr:colOff>
      <xdr:row>6</xdr:row>
      <xdr:rowOff>4763</xdr:rowOff>
    </xdr:from>
    <xdr:to>
      <xdr:col>4</xdr:col>
      <xdr:colOff>47625</xdr:colOff>
      <xdr:row>13</xdr:row>
      <xdr:rowOff>67330</xdr:rowOff>
    </xdr:to>
    <xdr:cxnSp macro="">
      <xdr:nvCxnSpPr>
        <xdr:cNvPr id="14" name="Straight Arrow Connector 13">
          <a:extLst>
            <a:ext uri="{FF2B5EF4-FFF2-40B4-BE49-F238E27FC236}">
              <a16:creationId xmlns:a16="http://schemas.microsoft.com/office/drawing/2014/main" id="{8C166FAB-45C8-4EE2-99C1-C508A3B6FF60}"/>
            </a:ext>
          </a:extLst>
        </xdr:cNvPr>
        <xdr:cNvCxnSpPr>
          <a:stCxn id="2" idx="3"/>
          <a:endCxn id="5" idx="1"/>
        </xdr:cNvCxnSpPr>
      </xdr:nvCxnSpPr>
      <xdr:spPr>
        <a:xfrm flipV="1">
          <a:off x="1952624" y="1062038"/>
          <a:ext cx="533401" cy="13960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123824</xdr:colOff>
      <xdr:row>13</xdr:row>
      <xdr:rowOff>67330</xdr:rowOff>
    </xdr:from>
    <xdr:to>
      <xdr:col>4</xdr:col>
      <xdr:colOff>28574</xdr:colOff>
      <xdr:row>15</xdr:row>
      <xdr:rowOff>71437</xdr:rowOff>
    </xdr:to>
    <xdr:cxnSp macro="">
      <xdr:nvCxnSpPr>
        <xdr:cNvPr id="16" name="Straight Arrow Connector 15">
          <a:extLst>
            <a:ext uri="{FF2B5EF4-FFF2-40B4-BE49-F238E27FC236}">
              <a16:creationId xmlns:a16="http://schemas.microsoft.com/office/drawing/2014/main" id="{82A07F9C-D16C-4328-A004-95FA336129EF}"/>
            </a:ext>
          </a:extLst>
        </xdr:cNvPr>
        <xdr:cNvCxnSpPr>
          <a:stCxn id="2" idx="3"/>
          <a:endCxn id="4" idx="1"/>
        </xdr:cNvCxnSpPr>
      </xdr:nvCxnSpPr>
      <xdr:spPr>
        <a:xfrm>
          <a:off x="1952624" y="2458105"/>
          <a:ext cx="514350" cy="3279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123824</xdr:colOff>
      <xdr:row>13</xdr:row>
      <xdr:rowOff>67330</xdr:rowOff>
    </xdr:from>
    <xdr:to>
      <xdr:col>4</xdr:col>
      <xdr:colOff>9526</xdr:colOff>
      <xdr:row>22</xdr:row>
      <xdr:rowOff>38100</xdr:rowOff>
    </xdr:to>
    <xdr:cxnSp macro="">
      <xdr:nvCxnSpPr>
        <xdr:cNvPr id="18" name="Straight Arrow Connector 17">
          <a:extLst>
            <a:ext uri="{FF2B5EF4-FFF2-40B4-BE49-F238E27FC236}">
              <a16:creationId xmlns:a16="http://schemas.microsoft.com/office/drawing/2014/main" id="{C4DD7A4C-8173-4400-8654-C76ABCD76903}"/>
            </a:ext>
          </a:extLst>
        </xdr:cNvPr>
        <xdr:cNvCxnSpPr>
          <a:stCxn id="2" idx="3"/>
          <a:endCxn id="3" idx="1"/>
        </xdr:cNvCxnSpPr>
      </xdr:nvCxnSpPr>
      <xdr:spPr>
        <a:xfrm>
          <a:off x="1952624" y="2458105"/>
          <a:ext cx="495302" cy="15804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9525</xdr:colOff>
      <xdr:row>13</xdr:row>
      <xdr:rowOff>152400</xdr:rowOff>
    </xdr:from>
    <xdr:ext cx="1181100" cy="254557"/>
    <xdr:sp macro="" textlink="">
      <xdr:nvSpPr>
        <xdr:cNvPr id="20" name="TextBox 19">
          <a:extLst>
            <a:ext uri="{FF2B5EF4-FFF2-40B4-BE49-F238E27FC236}">
              <a16:creationId xmlns:a16="http://schemas.microsoft.com/office/drawing/2014/main" id="{C86FA111-A7B3-436D-A975-5C30808DE45E}"/>
            </a:ext>
          </a:extLst>
        </xdr:cNvPr>
        <xdr:cNvSpPr txBox="1"/>
      </xdr:nvSpPr>
      <xdr:spPr>
        <a:xfrm>
          <a:off x="4276725" y="2543175"/>
          <a:ext cx="1181100" cy="254557"/>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Nhập</a:t>
          </a:r>
          <a:r>
            <a:rPr lang="en-US" sz="1100" baseline="0"/>
            <a:t> hàng mới</a:t>
          </a:r>
          <a:endParaRPr lang="en-US" sz="1100"/>
        </a:p>
      </xdr:txBody>
    </xdr:sp>
    <xdr:clientData/>
  </xdr:oneCellAnchor>
  <xdr:oneCellAnchor>
    <xdr:from>
      <xdr:col>7</xdr:col>
      <xdr:colOff>28575</xdr:colOff>
      <xdr:row>21</xdr:row>
      <xdr:rowOff>95250</xdr:rowOff>
    </xdr:from>
    <xdr:ext cx="1171575" cy="254557"/>
    <xdr:sp macro="" textlink="">
      <xdr:nvSpPr>
        <xdr:cNvPr id="21" name="TextBox 20">
          <a:extLst>
            <a:ext uri="{FF2B5EF4-FFF2-40B4-BE49-F238E27FC236}">
              <a16:creationId xmlns:a16="http://schemas.microsoft.com/office/drawing/2014/main" id="{90AD4D8C-DCDB-43A2-B325-17679A6CA16E}"/>
            </a:ext>
          </a:extLst>
        </xdr:cNvPr>
        <xdr:cNvSpPr txBox="1"/>
      </xdr:nvSpPr>
      <xdr:spPr>
        <a:xfrm>
          <a:off x="4295775" y="3933825"/>
          <a:ext cx="1171575" cy="254557"/>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tx2"/>
              </a:solidFill>
            </a:rPr>
            <a:t>Trang trí</a:t>
          </a:r>
          <a:r>
            <a:rPr lang="en-US" sz="1100" baseline="0">
              <a:solidFill>
                <a:schemeClr val="tx2"/>
              </a:solidFill>
            </a:rPr>
            <a:t> shop</a:t>
          </a:r>
          <a:endParaRPr lang="en-US" sz="1100">
            <a:solidFill>
              <a:schemeClr val="tx2"/>
            </a:solidFill>
          </a:endParaRPr>
        </a:p>
      </xdr:txBody>
    </xdr:sp>
    <xdr:clientData/>
  </xdr:oneCellAnchor>
  <xdr:twoCellAnchor>
    <xdr:from>
      <xdr:col>5</xdr:col>
      <xdr:colOff>590550</xdr:colOff>
      <xdr:row>22</xdr:row>
      <xdr:rowOff>38100</xdr:rowOff>
    </xdr:from>
    <xdr:to>
      <xdr:col>7</xdr:col>
      <xdr:colOff>28575</xdr:colOff>
      <xdr:row>22</xdr:row>
      <xdr:rowOff>60604</xdr:rowOff>
    </xdr:to>
    <xdr:cxnSp macro="">
      <xdr:nvCxnSpPr>
        <xdr:cNvPr id="22" name="Straight Arrow Connector 21">
          <a:extLst>
            <a:ext uri="{FF2B5EF4-FFF2-40B4-BE49-F238E27FC236}">
              <a16:creationId xmlns:a16="http://schemas.microsoft.com/office/drawing/2014/main" id="{D67A1CAF-D103-42A8-98DA-0BF42A216B34}"/>
            </a:ext>
          </a:extLst>
        </xdr:cNvPr>
        <xdr:cNvCxnSpPr>
          <a:stCxn id="3" idx="3"/>
          <a:endCxn id="21" idx="1"/>
        </xdr:cNvCxnSpPr>
      </xdr:nvCxnSpPr>
      <xdr:spPr>
        <a:xfrm>
          <a:off x="3638550" y="4038600"/>
          <a:ext cx="657225" cy="225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28574</xdr:colOff>
      <xdr:row>24</xdr:row>
      <xdr:rowOff>57150</xdr:rowOff>
    </xdr:from>
    <xdr:ext cx="1133475" cy="416781"/>
    <xdr:sp macro="" textlink="">
      <xdr:nvSpPr>
        <xdr:cNvPr id="24" name="TextBox 23">
          <a:extLst>
            <a:ext uri="{FF2B5EF4-FFF2-40B4-BE49-F238E27FC236}">
              <a16:creationId xmlns:a16="http://schemas.microsoft.com/office/drawing/2014/main" id="{C9035AEF-CC3B-4006-98D7-F15D108DBE0E}"/>
            </a:ext>
          </a:extLst>
        </xdr:cNvPr>
        <xdr:cNvSpPr txBox="1"/>
      </xdr:nvSpPr>
      <xdr:spPr>
        <a:xfrm>
          <a:off x="4295774" y="4381500"/>
          <a:ext cx="1133475" cy="416781"/>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Tối</a:t>
          </a:r>
          <a:r>
            <a:rPr lang="en-US" sz="1100" baseline="0"/>
            <a:t> ưu hình ảnh</a:t>
          </a:r>
          <a:endParaRPr lang="en-US" sz="1100"/>
        </a:p>
      </xdr:txBody>
    </xdr:sp>
    <xdr:clientData/>
  </xdr:oneCellAnchor>
  <xdr:twoCellAnchor>
    <xdr:from>
      <xdr:col>6</xdr:col>
      <xdr:colOff>19049</xdr:colOff>
      <xdr:row>14</xdr:row>
      <xdr:rowOff>117754</xdr:rowOff>
    </xdr:from>
    <xdr:to>
      <xdr:col>7</xdr:col>
      <xdr:colOff>9525</xdr:colOff>
      <xdr:row>15</xdr:row>
      <xdr:rowOff>71437</xdr:rowOff>
    </xdr:to>
    <xdr:cxnSp macro="">
      <xdr:nvCxnSpPr>
        <xdr:cNvPr id="27" name="Straight Arrow Connector 26">
          <a:extLst>
            <a:ext uri="{FF2B5EF4-FFF2-40B4-BE49-F238E27FC236}">
              <a16:creationId xmlns:a16="http://schemas.microsoft.com/office/drawing/2014/main" id="{8C95AF28-42DD-4760-9861-7ABD8844BD07}"/>
            </a:ext>
          </a:extLst>
        </xdr:cNvPr>
        <xdr:cNvCxnSpPr>
          <a:stCxn id="4" idx="3"/>
          <a:endCxn id="20" idx="1"/>
        </xdr:cNvCxnSpPr>
      </xdr:nvCxnSpPr>
      <xdr:spPr>
        <a:xfrm flipV="1">
          <a:off x="3676649" y="2670454"/>
          <a:ext cx="600076" cy="1156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590550</xdr:colOff>
      <xdr:row>22</xdr:row>
      <xdr:rowOff>38100</xdr:rowOff>
    </xdr:from>
    <xdr:to>
      <xdr:col>7</xdr:col>
      <xdr:colOff>28574</xdr:colOff>
      <xdr:row>25</xdr:row>
      <xdr:rowOff>103616</xdr:rowOff>
    </xdr:to>
    <xdr:cxnSp macro="">
      <xdr:nvCxnSpPr>
        <xdr:cNvPr id="29" name="Straight Arrow Connector 28">
          <a:extLst>
            <a:ext uri="{FF2B5EF4-FFF2-40B4-BE49-F238E27FC236}">
              <a16:creationId xmlns:a16="http://schemas.microsoft.com/office/drawing/2014/main" id="{90F09E83-EE73-4AEA-9B25-7DAB230A6816}"/>
            </a:ext>
          </a:extLst>
        </xdr:cNvPr>
        <xdr:cNvCxnSpPr>
          <a:stCxn id="3" idx="3"/>
          <a:endCxn id="24" idx="1"/>
        </xdr:cNvCxnSpPr>
      </xdr:nvCxnSpPr>
      <xdr:spPr>
        <a:xfrm>
          <a:off x="3638550" y="4038600"/>
          <a:ext cx="657224" cy="5512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219075</xdr:colOff>
      <xdr:row>36</xdr:row>
      <xdr:rowOff>114300</xdr:rowOff>
    </xdr:from>
    <xdr:ext cx="1095375" cy="390525"/>
    <xdr:sp macro="" textlink="">
      <xdr:nvSpPr>
        <xdr:cNvPr id="31" name="TextBox 30">
          <a:extLst>
            <a:ext uri="{FF2B5EF4-FFF2-40B4-BE49-F238E27FC236}">
              <a16:creationId xmlns:a16="http://schemas.microsoft.com/office/drawing/2014/main" id="{94F56F6E-7C12-4C68-96F8-5E6AAEA91FF5}"/>
            </a:ext>
          </a:extLst>
        </xdr:cNvPr>
        <xdr:cNvSpPr txBox="1"/>
      </xdr:nvSpPr>
      <xdr:spPr>
        <a:xfrm>
          <a:off x="828675" y="6219825"/>
          <a:ext cx="1095375" cy="390525"/>
        </a:xfrm>
        <a:prstGeom prst="rect">
          <a:avLst/>
        </a:prstGeom>
        <a:solidFill>
          <a:srgbClr val="00B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b="1"/>
            <a:t>TRAFFIC</a:t>
          </a:r>
        </a:p>
      </xdr:txBody>
    </xdr:sp>
    <xdr:clientData/>
  </xdr:oneCellAnchor>
  <xdr:oneCellAnchor>
    <xdr:from>
      <xdr:col>4</xdr:col>
      <xdr:colOff>0</xdr:colOff>
      <xdr:row>36</xdr:row>
      <xdr:rowOff>123825</xdr:rowOff>
    </xdr:from>
    <xdr:ext cx="962025" cy="371475"/>
    <xdr:sp macro="" textlink="">
      <xdr:nvSpPr>
        <xdr:cNvPr id="32" name="TextBox 31">
          <a:extLst>
            <a:ext uri="{FF2B5EF4-FFF2-40B4-BE49-F238E27FC236}">
              <a16:creationId xmlns:a16="http://schemas.microsoft.com/office/drawing/2014/main" id="{F28C5CD5-537E-4BEB-9854-AF05EBA1E095}"/>
            </a:ext>
          </a:extLst>
        </xdr:cNvPr>
        <xdr:cNvSpPr txBox="1"/>
      </xdr:nvSpPr>
      <xdr:spPr>
        <a:xfrm>
          <a:off x="2438400" y="6229350"/>
          <a:ext cx="962025" cy="371475"/>
        </a:xfrm>
        <a:prstGeom prst="rect">
          <a:avLst/>
        </a:prstGeom>
        <a:solidFill>
          <a:srgbClr val="00B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a:t>Ngoại</a:t>
          </a:r>
          <a:r>
            <a:rPr lang="en-US" sz="1100" baseline="0"/>
            <a:t> sàn</a:t>
          </a:r>
          <a:endParaRPr lang="en-US" sz="1100"/>
        </a:p>
      </xdr:txBody>
    </xdr:sp>
    <xdr:clientData/>
  </xdr:oneCellAnchor>
  <xdr:twoCellAnchor>
    <xdr:from>
      <xdr:col>3</xdr:col>
      <xdr:colOff>95250</xdr:colOff>
      <xdr:row>37</xdr:row>
      <xdr:rowOff>147638</xdr:rowOff>
    </xdr:from>
    <xdr:to>
      <xdr:col>4</xdr:col>
      <xdr:colOff>0</xdr:colOff>
      <xdr:row>37</xdr:row>
      <xdr:rowOff>147638</xdr:rowOff>
    </xdr:to>
    <xdr:cxnSp macro="">
      <xdr:nvCxnSpPr>
        <xdr:cNvPr id="34" name="Straight Arrow Connector 33">
          <a:extLst>
            <a:ext uri="{FF2B5EF4-FFF2-40B4-BE49-F238E27FC236}">
              <a16:creationId xmlns:a16="http://schemas.microsoft.com/office/drawing/2014/main" id="{C611C9F8-3593-4E28-9744-D5147D01D643}"/>
            </a:ext>
          </a:extLst>
        </xdr:cNvPr>
        <xdr:cNvCxnSpPr>
          <a:stCxn id="31" idx="3"/>
          <a:endCxn id="32" idx="1"/>
        </xdr:cNvCxnSpPr>
      </xdr:nvCxnSpPr>
      <xdr:spPr>
        <a:xfrm>
          <a:off x="1924050" y="6415088"/>
          <a:ext cx="514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380999</xdr:colOff>
      <xdr:row>34</xdr:row>
      <xdr:rowOff>152400</xdr:rowOff>
    </xdr:from>
    <xdr:ext cx="1247775" cy="311707"/>
    <xdr:sp macro="" textlink="">
      <xdr:nvSpPr>
        <xdr:cNvPr id="35" name="TextBox 34">
          <a:extLst>
            <a:ext uri="{FF2B5EF4-FFF2-40B4-BE49-F238E27FC236}">
              <a16:creationId xmlns:a16="http://schemas.microsoft.com/office/drawing/2014/main" id="{07EC2B8A-82FD-44E1-BA6A-EA2924355820}"/>
            </a:ext>
          </a:extLst>
        </xdr:cNvPr>
        <xdr:cNvSpPr txBox="1"/>
      </xdr:nvSpPr>
      <xdr:spPr>
        <a:xfrm>
          <a:off x="4038599" y="5934075"/>
          <a:ext cx="1247775" cy="311707"/>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Page tổng</a:t>
          </a:r>
          <a:r>
            <a:rPr lang="en-US" sz="1100" baseline="0"/>
            <a:t> kho</a:t>
          </a:r>
          <a:endParaRPr lang="en-US" sz="1100"/>
        </a:p>
      </xdr:txBody>
    </xdr:sp>
    <xdr:clientData/>
  </xdr:oneCellAnchor>
  <xdr:twoCellAnchor>
    <xdr:from>
      <xdr:col>6</xdr:col>
      <xdr:colOff>390524</xdr:colOff>
      <xdr:row>38</xdr:row>
      <xdr:rowOff>40006</xdr:rowOff>
    </xdr:from>
    <xdr:to>
      <xdr:col>8</xdr:col>
      <xdr:colOff>419100</xdr:colOff>
      <xdr:row>40</xdr:row>
      <xdr:rowOff>133350</xdr:rowOff>
    </xdr:to>
    <xdr:sp macro="" textlink="">
      <xdr:nvSpPr>
        <xdr:cNvPr id="36" name="TextBox 35">
          <a:extLst>
            <a:ext uri="{FF2B5EF4-FFF2-40B4-BE49-F238E27FC236}">
              <a16:creationId xmlns:a16="http://schemas.microsoft.com/office/drawing/2014/main" id="{178C3B55-00A8-40F5-9E75-9CCED5DF5817}"/>
            </a:ext>
          </a:extLst>
        </xdr:cNvPr>
        <xdr:cNvSpPr txBox="1"/>
      </xdr:nvSpPr>
      <xdr:spPr>
        <a:xfrm>
          <a:off x="4048124" y="6469381"/>
          <a:ext cx="1247776" cy="417194"/>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Group Giày</a:t>
          </a:r>
          <a:r>
            <a:rPr lang="en-US" sz="1100" baseline="0"/>
            <a:t> dép trẻ em QC</a:t>
          </a:r>
          <a:endParaRPr lang="en-US" sz="1100"/>
        </a:p>
      </xdr:txBody>
    </xdr:sp>
    <xdr:clientData/>
  </xdr:twoCellAnchor>
  <xdr:twoCellAnchor>
    <xdr:from>
      <xdr:col>5</xdr:col>
      <xdr:colOff>352425</xdr:colOff>
      <xdr:row>35</xdr:row>
      <xdr:rowOff>146329</xdr:rowOff>
    </xdr:from>
    <xdr:to>
      <xdr:col>6</xdr:col>
      <xdr:colOff>380999</xdr:colOff>
      <xdr:row>37</xdr:row>
      <xdr:rowOff>147638</xdr:rowOff>
    </xdr:to>
    <xdr:cxnSp macro="">
      <xdr:nvCxnSpPr>
        <xdr:cNvPr id="38" name="Straight Arrow Connector 37">
          <a:extLst>
            <a:ext uri="{FF2B5EF4-FFF2-40B4-BE49-F238E27FC236}">
              <a16:creationId xmlns:a16="http://schemas.microsoft.com/office/drawing/2014/main" id="{124DE2B7-D0DF-4CD8-A9D4-E43760B86609}"/>
            </a:ext>
          </a:extLst>
        </xdr:cNvPr>
        <xdr:cNvCxnSpPr>
          <a:stCxn id="32" idx="3"/>
          <a:endCxn id="35" idx="1"/>
        </xdr:cNvCxnSpPr>
      </xdr:nvCxnSpPr>
      <xdr:spPr>
        <a:xfrm flipV="1">
          <a:off x="3400425" y="6089929"/>
          <a:ext cx="638174" cy="3251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352425</xdr:colOff>
      <xdr:row>37</xdr:row>
      <xdr:rowOff>147638</xdr:rowOff>
    </xdr:from>
    <xdr:to>
      <xdr:col>6</xdr:col>
      <xdr:colOff>390524</xdr:colOff>
      <xdr:row>39</xdr:row>
      <xdr:rowOff>86678</xdr:rowOff>
    </xdr:to>
    <xdr:cxnSp macro="">
      <xdr:nvCxnSpPr>
        <xdr:cNvPr id="40" name="Straight Arrow Connector 39">
          <a:extLst>
            <a:ext uri="{FF2B5EF4-FFF2-40B4-BE49-F238E27FC236}">
              <a16:creationId xmlns:a16="http://schemas.microsoft.com/office/drawing/2014/main" id="{AC0ECA82-C344-4CD0-8E02-50648C32DBEA}"/>
            </a:ext>
          </a:extLst>
        </xdr:cNvPr>
        <xdr:cNvCxnSpPr>
          <a:stCxn id="32" idx="3"/>
          <a:endCxn id="36" idx="1"/>
        </xdr:cNvCxnSpPr>
      </xdr:nvCxnSpPr>
      <xdr:spPr>
        <a:xfrm>
          <a:off x="3400425" y="6415088"/>
          <a:ext cx="647699" cy="2628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49</xdr:row>
      <xdr:rowOff>0</xdr:rowOff>
    </xdr:from>
    <xdr:to>
      <xdr:col>2</xdr:col>
      <xdr:colOff>552450</xdr:colOff>
      <xdr:row>51</xdr:row>
      <xdr:rowOff>133350</xdr:rowOff>
    </xdr:to>
    <xdr:sp macro="" textlink="">
      <xdr:nvSpPr>
        <xdr:cNvPr id="8" name="TextBox 7">
          <a:extLst>
            <a:ext uri="{FF2B5EF4-FFF2-40B4-BE49-F238E27FC236}">
              <a16:creationId xmlns:a16="http://schemas.microsoft.com/office/drawing/2014/main" id="{FCDC20C7-3844-43AC-90D5-387DED9826A0}"/>
            </a:ext>
          </a:extLst>
        </xdr:cNvPr>
        <xdr:cNvSpPr txBox="1"/>
      </xdr:nvSpPr>
      <xdr:spPr>
        <a:xfrm>
          <a:off x="619125" y="8372475"/>
          <a:ext cx="1152525" cy="4572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t>Hình</a:t>
          </a:r>
          <a:r>
            <a:rPr lang="en-US" sz="1500" b="1" baseline="0"/>
            <a:t> ảnh</a:t>
          </a:r>
          <a:endParaRPr lang="en-US" sz="1500" b="1"/>
        </a:p>
      </xdr:txBody>
    </xdr:sp>
    <xdr:clientData/>
  </xdr:twoCellAnchor>
  <xdr:twoCellAnchor>
    <xdr:from>
      <xdr:col>4</xdr:col>
      <xdr:colOff>19050</xdr:colOff>
      <xdr:row>46</xdr:row>
      <xdr:rowOff>152400</xdr:rowOff>
    </xdr:from>
    <xdr:to>
      <xdr:col>6</xdr:col>
      <xdr:colOff>304800</xdr:colOff>
      <xdr:row>49</xdr:row>
      <xdr:rowOff>123825</xdr:rowOff>
    </xdr:to>
    <xdr:sp macro="" textlink="">
      <xdr:nvSpPr>
        <xdr:cNvPr id="11" name="TextBox 10">
          <a:extLst>
            <a:ext uri="{FF2B5EF4-FFF2-40B4-BE49-F238E27FC236}">
              <a16:creationId xmlns:a16="http://schemas.microsoft.com/office/drawing/2014/main" id="{CB85A028-1ED4-4C58-961B-0AC196615703}"/>
            </a:ext>
          </a:extLst>
        </xdr:cNvPr>
        <xdr:cNvSpPr txBox="1"/>
      </xdr:nvSpPr>
      <xdr:spPr>
        <a:xfrm>
          <a:off x="2457450" y="8039100"/>
          <a:ext cx="1504950" cy="4572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Thiết</a:t>
          </a:r>
          <a:r>
            <a:rPr lang="en-US" sz="1100" baseline="0"/>
            <a:t> kế bảng size cho từng sản phẩm</a:t>
          </a:r>
          <a:endParaRPr lang="en-US" sz="1100"/>
        </a:p>
      </xdr:txBody>
    </xdr:sp>
    <xdr:clientData/>
  </xdr:twoCellAnchor>
  <xdr:twoCellAnchor>
    <xdr:from>
      <xdr:col>4</xdr:col>
      <xdr:colOff>9526</xdr:colOff>
      <xdr:row>52</xdr:row>
      <xdr:rowOff>9524</xdr:rowOff>
    </xdr:from>
    <xdr:to>
      <xdr:col>6</xdr:col>
      <xdr:colOff>295276</xdr:colOff>
      <xdr:row>55</xdr:row>
      <xdr:rowOff>47624</xdr:rowOff>
    </xdr:to>
    <xdr:sp macro="" textlink="">
      <xdr:nvSpPr>
        <xdr:cNvPr id="12" name="TextBox 11">
          <a:extLst>
            <a:ext uri="{FF2B5EF4-FFF2-40B4-BE49-F238E27FC236}">
              <a16:creationId xmlns:a16="http://schemas.microsoft.com/office/drawing/2014/main" id="{7DE9D873-F8DA-4524-9A70-0E4ADB0F83C8}"/>
            </a:ext>
          </a:extLst>
        </xdr:cNvPr>
        <xdr:cNvSpPr txBox="1"/>
      </xdr:nvSpPr>
      <xdr:spPr>
        <a:xfrm>
          <a:off x="2447926" y="8867774"/>
          <a:ext cx="1504950" cy="5238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Trang trí</a:t>
          </a:r>
          <a:r>
            <a:rPr lang="en-US" sz="1100" baseline="0"/>
            <a:t> shop </a:t>
          </a:r>
          <a:r>
            <a:rPr lang="en-US" sz="1100"/>
            <a:t>Banner chạy</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hopee.vn/Gi%C3%A0y-cao-c%E1%BB%95-b%C3%A9-trai-b%C3%A9-g%C3%A1i-b%E1%BB%91t-%C4%91%E1%BA%B9p-cho-b%C3%A9-KIKNE-JDA151-i.145598609.8780736071?sp_atk=c58f7624-d069-4674-bd07-8f1a8d4d226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8"/>
  <sheetViews>
    <sheetView workbookViewId="0">
      <selection activeCell="E18" sqref="E18"/>
    </sheetView>
  </sheetViews>
  <sheetFormatPr defaultColWidth="12.5703125" defaultRowHeight="15.75" customHeight="1"/>
  <cols>
    <col min="2" max="2" width="14.42578125" customWidth="1"/>
  </cols>
  <sheetData>
    <row r="1" spans="1:5">
      <c r="A1" s="1" t="s">
        <v>0</v>
      </c>
    </row>
    <row r="2" spans="1:5">
      <c r="A2" s="1" t="s">
        <v>1</v>
      </c>
    </row>
    <row r="3" spans="1:5">
      <c r="A3" s="1" t="s">
        <v>2</v>
      </c>
    </row>
    <row r="5" spans="1:5">
      <c r="A5" s="1" t="s">
        <v>3</v>
      </c>
      <c r="B5" s="2" t="s">
        <v>4</v>
      </c>
      <c r="C5" s="2" t="s">
        <v>5</v>
      </c>
    </row>
    <row r="6" spans="1:5">
      <c r="A6" s="1"/>
      <c r="B6" s="3">
        <v>0.25</v>
      </c>
      <c r="C6" s="3">
        <v>0.25</v>
      </c>
      <c r="D6" s="3">
        <v>0.25</v>
      </c>
      <c r="E6" s="3">
        <v>0.25</v>
      </c>
    </row>
    <row r="7" spans="1:5">
      <c r="A7" s="1" t="s">
        <v>6</v>
      </c>
      <c r="B7" s="1" t="s">
        <v>7</v>
      </c>
      <c r="C7" s="1" t="s">
        <v>8</v>
      </c>
      <c r="D7" s="1" t="s">
        <v>9</v>
      </c>
      <c r="E7" s="1" t="s">
        <v>10</v>
      </c>
    </row>
    <row r="8" spans="1:5">
      <c r="B8" s="1" t="s">
        <v>11</v>
      </c>
      <c r="C8" s="1" t="s">
        <v>12</v>
      </c>
      <c r="D8" s="1" t="s">
        <v>13</v>
      </c>
      <c r="E8" s="1" t="s">
        <v>14</v>
      </c>
    </row>
    <row r="9" spans="1:5">
      <c r="A9" s="1"/>
    </row>
    <row r="10" spans="1:5">
      <c r="A10" s="1" t="s">
        <v>15</v>
      </c>
    </row>
    <row r="11" spans="1:5">
      <c r="B11" s="1" t="s">
        <v>16</v>
      </c>
    </row>
    <row r="12" spans="1:5">
      <c r="B12" s="1" t="s">
        <v>17</v>
      </c>
    </row>
    <row r="13" spans="1:5">
      <c r="B13" s="4" t="s">
        <v>18</v>
      </c>
      <c r="C13" s="1" t="s">
        <v>19</v>
      </c>
      <c r="D13" s="1" t="s">
        <v>20</v>
      </c>
      <c r="E13" s="1" t="s">
        <v>21</v>
      </c>
    </row>
    <row r="14" spans="1:5">
      <c r="B14" s="1" t="s">
        <v>22</v>
      </c>
    </row>
    <row r="17" spans="1:1">
      <c r="A17" s="1" t="s">
        <v>23</v>
      </c>
    </row>
    <row r="18" spans="1:1">
      <c r="A18" s="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54"/>
  <sheetViews>
    <sheetView topLeftCell="A31" workbookViewId="0">
      <selection sqref="A1:XFD1"/>
    </sheetView>
  </sheetViews>
  <sheetFormatPr defaultColWidth="12.5703125" defaultRowHeight="15.75" customHeight="1"/>
  <cols>
    <col min="2" max="2" width="26.42578125" customWidth="1"/>
    <col min="4" max="4" width="26.42578125" customWidth="1"/>
    <col min="5" max="5" width="3.7109375" customWidth="1"/>
    <col min="6" max="6" width="23.42578125" customWidth="1"/>
    <col min="7" max="7" width="2.5703125" customWidth="1"/>
    <col min="8" max="8" width="36" customWidth="1"/>
    <col min="9" max="9" width="3" customWidth="1"/>
    <col min="10" max="10" width="33.42578125" customWidth="1"/>
  </cols>
  <sheetData>
    <row r="1" spans="1:6">
      <c r="A1" s="5" t="s">
        <v>25</v>
      </c>
    </row>
    <row r="2" spans="1:6">
      <c r="A2" s="5" t="s">
        <v>26</v>
      </c>
      <c r="C2" s="6" t="s">
        <v>27</v>
      </c>
      <c r="D2" s="6" t="s">
        <v>28</v>
      </c>
      <c r="E2" s="6" t="s">
        <v>29</v>
      </c>
    </row>
    <row r="3" spans="1:6">
      <c r="B3" s="1" t="s">
        <v>30</v>
      </c>
    </row>
    <row r="4" spans="1:6">
      <c r="B4" s="1" t="s">
        <v>31</v>
      </c>
    </row>
    <row r="5" spans="1:6">
      <c r="B5" s="1" t="s">
        <v>32</v>
      </c>
    </row>
    <row r="6" spans="1:6">
      <c r="B6" s="1" t="s">
        <v>33</v>
      </c>
    </row>
    <row r="7" spans="1:6">
      <c r="B7" s="1" t="s">
        <v>34</v>
      </c>
    </row>
    <row r="8" spans="1:6">
      <c r="B8" s="1" t="s">
        <v>35</v>
      </c>
    </row>
    <row r="10" spans="1:6">
      <c r="B10" s="1" t="s">
        <v>36</v>
      </c>
    </row>
    <row r="11" spans="1:6">
      <c r="B11" s="1" t="s">
        <v>37</v>
      </c>
    </row>
    <row r="12" spans="1:6">
      <c r="B12" s="7" t="s">
        <v>38</v>
      </c>
      <c r="D12" s="6" t="s">
        <v>39</v>
      </c>
      <c r="E12" s="8"/>
      <c r="F12" s="6" t="s">
        <v>40</v>
      </c>
    </row>
    <row r="14" spans="1:6">
      <c r="A14" s="5" t="s">
        <v>41</v>
      </c>
    </row>
    <row r="15" spans="1:6">
      <c r="B15" s="1" t="s">
        <v>42</v>
      </c>
      <c r="C15" s="1" t="s">
        <v>43</v>
      </c>
    </row>
    <row r="16" spans="1:6">
      <c r="B16" s="1" t="s">
        <v>44</v>
      </c>
    </row>
    <row r="18" spans="1:14">
      <c r="A18" s="5" t="s">
        <v>45</v>
      </c>
    </row>
    <row r="19" spans="1:14">
      <c r="B19" s="5" t="s">
        <v>46</v>
      </c>
    </row>
    <row r="20" spans="1:14">
      <c r="B20" s="1" t="s">
        <v>47</v>
      </c>
      <c r="D20" s="1" t="s">
        <v>48</v>
      </c>
      <c r="F20" s="1" t="s">
        <v>49</v>
      </c>
      <c r="H20" s="1" t="s">
        <v>50</v>
      </c>
      <c r="J20" s="1" t="s">
        <v>51</v>
      </c>
      <c r="M20" s="1" t="s">
        <v>52</v>
      </c>
    </row>
    <row r="21" spans="1:14">
      <c r="B21" s="1" t="s">
        <v>53</v>
      </c>
      <c r="C21" s="9" t="s">
        <v>54</v>
      </c>
      <c r="D21" s="1" t="s">
        <v>55</v>
      </c>
      <c r="E21" s="1" t="s">
        <v>56</v>
      </c>
      <c r="F21" s="1" t="s">
        <v>57</v>
      </c>
      <c r="G21" s="1" t="s">
        <v>56</v>
      </c>
      <c r="H21" s="10" t="s">
        <v>58</v>
      </c>
      <c r="I21" s="1" t="s">
        <v>56</v>
      </c>
      <c r="J21" s="1" t="s">
        <v>59</v>
      </c>
    </row>
    <row r="22" spans="1:14">
      <c r="B22" s="1" t="s">
        <v>60</v>
      </c>
      <c r="D22" s="6" t="s">
        <v>61</v>
      </c>
      <c r="F22" s="6" t="s">
        <v>62</v>
      </c>
      <c r="H22" s="6" t="s">
        <v>63</v>
      </c>
      <c r="J22" s="6" t="s">
        <v>64</v>
      </c>
      <c r="M22" s="9" t="s">
        <v>65</v>
      </c>
      <c r="N22" s="1" t="s">
        <v>66</v>
      </c>
    </row>
    <row r="23" spans="1:14">
      <c r="B23" s="1" t="s">
        <v>67</v>
      </c>
      <c r="D23" s="6" t="s">
        <v>68</v>
      </c>
      <c r="F23" s="6" t="s">
        <v>69</v>
      </c>
      <c r="H23" s="6" t="s">
        <v>70</v>
      </c>
      <c r="J23" s="6" t="s">
        <v>71</v>
      </c>
      <c r="M23" s="1" t="s">
        <v>65</v>
      </c>
      <c r="N23" s="1" t="s">
        <v>72</v>
      </c>
    </row>
    <row r="24" spans="1:14">
      <c r="D24" s="6" t="s">
        <v>73</v>
      </c>
      <c r="F24" s="6" t="s">
        <v>63</v>
      </c>
      <c r="H24" s="6" t="s">
        <v>74</v>
      </c>
      <c r="J24" s="6" t="s">
        <v>75</v>
      </c>
      <c r="M24" s="9" t="s">
        <v>76</v>
      </c>
      <c r="N24" s="1" t="s">
        <v>77</v>
      </c>
    </row>
    <row r="25" spans="1:14">
      <c r="D25" s="6" t="s">
        <v>78</v>
      </c>
      <c r="F25" s="6" t="s">
        <v>79</v>
      </c>
      <c r="H25" s="6" t="s">
        <v>80</v>
      </c>
      <c r="J25" s="6" t="s">
        <v>81</v>
      </c>
    </row>
    <row r="26" spans="1:14">
      <c r="D26" s="6" t="s">
        <v>82</v>
      </c>
      <c r="F26" s="6" t="s">
        <v>83</v>
      </c>
      <c r="H26" s="11" t="s">
        <v>84</v>
      </c>
      <c r="J26" s="6" t="s">
        <v>85</v>
      </c>
    </row>
    <row r="27" spans="1:14">
      <c r="D27" s="6" t="s">
        <v>86</v>
      </c>
      <c r="F27" s="6" t="s">
        <v>87</v>
      </c>
      <c r="H27" s="6" t="s">
        <v>88</v>
      </c>
    </row>
    <row r="28" spans="1:14">
      <c r="D28" s="6" t="s">
        <v>89</v>
      </c>
      <c r="F28" s="6" t="s">
        <v>90</v>
      </c>
    </row>
    <row r="29" spans="1:14">
      <c r="D29" s="6" t="s">
        <v>91</v>
      </c>
      <c r="F29" s="6" t="s">
        <v>92</v>
      </c>
    </row>
    <row r="30" spans="1:14">
      <c r="D30" s="6" t="s">
        <v>79</v>
      </c>
      <c r="F30" s="6" t="s">
        <v>93</v>
      </c>
    </row>
    <row r="31" spans="1:14">
      <c r="D31" s="6" t="s">
        <v>94</v>
      </c>
    </row>
    <row r="32" spans="1:14">
      <c r="D32" s="6" t="s">
        <v>95</v>
      </c>
    </row>
    <row r="33" spans="2:6">
      <c r="D33" s="8"/>
    </row>
    <row r="34" spans="2:6">
      <c r="B34" s="5" t="s">
        <v>96</v>
      </c>
    </row>
    <row r="35" spans="2:6">
      <c r="B35" s="1" t="s">
        <v>97</v>
      </c>
      <c r="C35" s="1" t="s">
        <v>98</v>
      </c>
    </row>
    <row r="36" spans="2:6">
      <c r="C36" s="1" t="s">
        <v>55</v>
      </c>
      <c r="D36" s="1" t="s">
        <v>99</v>
      </c>
    </row>
    <row r="37" spans="2:6">
      <c r="C37" s="1" t="s">
        <v>100</v>
      </c>
      <c r="F37" s="5" t="s">
        <v>101</v>
      </c>
    </row>
    <row r="38" spans="2:6">
      <c r="C38" s="1" t="s">
        <v>102</v>
      </c>
      <c r="F38" s="5" t="s">
        <v>103</v>
      </c>
    </row>
    <row r="39" spans="2:6">
      <c r="F39" s="5" t="s">
        <v>104</v>
      </c>
    </row>
    <row r="40" spans="2:6">
      <c r="C40" s="1" t="s">
        <v>57</v>
      </c>
      <c r="D40" s="1" t="s">
        <v>105</v>
      </c>
      <c r="F40" s="5" t="s">
        <v>106</v>
      </c>
    </row>
    <row r="41" spans="2:6">
      <c r="C41" s="1" t="s">
        <v>100</v>
      </c>
    </row>
    <row r="42" spans="2:6">
      <c r="C42" s="1" t="s">
        <v>102</v>
      </c>
    </row>
    <row r="44" spans="2:6">
      <c r="C44" s="1" t="s">
        <v>58</v>
      </c>
      <c r="D44" s="1" t="s">
        <v>107</v>
      </c>
    </row>
    <row r="45" spans="2:6">
      <c r="C45" s="1" t="s">
        <v>100</v>
      </c>
    </row>
    <row r="46" spans="2:6">
      <c r="C46" s="1" t="s">
        <v>102</v>
      </c>
    </row>
    <row r="48" spans="2:6">
      <c r="C48" s="1" t="s">
        <v>59</v>
      </c>
      <c r="D48" s="1" t="s">
        <v>105</v>
      </c>
    </row>
    <row r="49" spans="1:3">
      <c r="C49" s="1" t="s">
        <v>100</v>
      </c>
    </row>
    <row r="50" spans="1:3">
      <c r="C50" s="1" t="s">
        <v>102</v>
      </c>
    </row>
    <row r="52" spans="1:3">
      <c r="B52" s="1" t="s">
        <v>108</v>
      </c>
      <c r="C52" s="1" t="s">
        <v>109</v>
      </c>
    </row>
    <row r="54" spans="1:3">
      <c r="A54" s="5"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62"/>
  <sheetViews>
    <sheetView topLeftCell="A31" workbookViewId="0">
      <selection activeCell="D44" sqref="D44"/>
    </sheetView>
  </sheetViews>
  <sheetFormatPr defaultColWidth="12.5703125" defaultRowHeight="15.75" customHeight="1"/>
  <cols>
    <col min="2" max="2" width="36.42578125" customWidth="1"/>
    <col min="3" max="3" width="20.5703125" customWidth="1"/>
    <col min="4" max="4" width="29.42578125" customWidth="1"/>
    <col min="5" max="5" width="16.85546875" customWidth="1"/>
    <col min="6" max="6" width="14.85546875" customWidth="1"/>
    <col min="7" max="7" width="24.42578125" customWidth="1"/>
    <col min="8" max="8" width="27.85546875" customWidth="1"/>
    <col min="9" max="10" width="24.42578125" customWidth="1"/>
  </cols>
  <sheetData>
    <row r="1" spans="1:10" ht="15" customHeight="1">
      <c r="A1" s="12" t="s">
        <v>111</v>
      </c>
      <c r="B1" s="12" t="s">
        <v>112</v>
      </c>
      <c r="C1" s="13" t="s">
        <v>113</v>
      </c>
      <c r="D1" s="12" t="s">
        <v>114</v>
      </c>
      <c r="E1" s="12" t="s">
        <v>115</v>
      </c>
      <c r="F1" s="12" t="s">
        <v>116</v>
      </c>
      <c r="G1" s="14" t="s">
        <v>117</v>
      </c>
      <c r="H1" s="14" t="s">
        <v>118</v>
      </c>
      <c r="I1" s="14" t="s">
        <v>119</v>
      </c>
      <c r="J1" s="14" t="s">
        <v>120</v>
      </c>
    </row>
    <row r="2" spans="1:10" ht="12.75">
      <c r="A2" s="15" t="s">
        <v>121</v>
      </c>
      <c r="B2" s="15" t="s">
        <v>122</v>
      </c>
      <c r="C2" s="16"/>
      <c r="D2" s="16">
        <v>700000000</v>
      </c>
    </row>
    <row r="3" spans="1:10" ht="12.75">
      <c r="A3" s="15" t="s">
        <v>123</v>
      </c>
      <c r="B3" s="15" t="s">
        <v>124</v>
      </c>
      <c r="C3" s="16"/>
      <c r="D3" s="16">
        <v>1000000000</v>
      </c>
    </row>
    <row r="4" spans="1:10" ht="12.75">
      <c r="A4" s="15" t="s">
        <v>123</v>
      </c>
      <c r="B4" s="17" t="s">
        <v>125</v>
      </c>
      <c r="C4" s="18"/>
      <c r="D4" s="18">
        <f>D3/0.9</f>
        <v>1111111111.1111112</v>
      </c>
    </row>
    <row r="5" spans="1:10" ht="12.75">
      <c r="A5" s="19"/>
      <c r="B5" s="19"/>
      <c r="C5" s="19"/>
      <c r="D5" s="19"/>
    </row>
    <row r="6" spans="1:10" ht="12.75">
      <c r="A6" s="20" t="s">
        <v>126</v>
      </c>
      <c r="B6" s="20" t="s">
        <v>127</v>
      </c>
      <c r="C6" s="21"/>
      <c r="D6" s="21">
        <v>700000000</v>
      </c>
    </row>
    <row r="7" spans="1:10" ht="12.75">
      <c r="A7" s="22"/>
      <c r="B7" s="20" t="s">
        <v>128</v>
      </c>
      <c r="C7" s="22"/>
      <c r="D7" s="22"/>
    </row>
    <row r="8" spans="1:10" ht="25.5">
      <c r="A8" s="23" t="s">
        <v>129</v>
      </c>
      <c r="B8" s="24" t="s">
        <v>130</v>
      </c>
      <c r="C8" s="25"/>
      <c r="D8" s="25">
        <v>700000000</v>
      </c>
    </row>
    <row r="9" spans="1:10" ht="12.75">
      <c r="B9" s="5" t="s">
        <v>55</v>
      </c>
      <c r="D9" s="1">
        <v>150000</v>
      </c>
    </row>
    <row r="10" spans="1:10" ht="38.25">
      <c r="C10" s="26" t="s">
        <v>131</v>
      </c>
      <c r="F10" s="1" t="s">
        <v>132</v>
      </c>
    </row>
    <row r="11" spans="1:10" ht="12.75">
      <c r="B11" s="1" t="s">
        <v>133</v>
      </c>
      <c r="C11" s="1"/>
      <c r="D11" s="1">
        <v>30000</v>
      </c>
      <c r="F11" s="1" t="s">
        <v>134</v>
      </c>
    </row>
    <row r="12" spans="1:10" ht="25.5">
      <c r="A12" s="27">
        <v>44481</v>
      </c>
      <c r="B12" s="23" t="s">
        <v>135</v>
      </c>
      <c r="C12" s="1"/>
      <c r="D12" s="1">
        <v>15000</v>
      </c>
      <c r="F12" s="1" t="s">
        <v>136</v>
      </c>
    </row>
    <row r="13" spans="1:10" ht="25.5">
      <c r="B13" s="23" t="s">
        <v>137</v>
      </c>
      <c r="D13" s="1">
        <v>50000</v>
      </c>
      <c r="F13" s="1" t="s">
        <v>138</v>
      </c>
    </row>
    <row r="14" spans="1:10" ht="38.25">
      <c r="C14" s="26" t="s">
        <v>139</v>
      </c>
    </row>
    <row r="15" spans="1:10" ht="12.75">
      <c r="B15" s="1" t="s">
        <v>140</v>
      </c>
      <c r="D15" s="1">
        <v>50000</v>
      </c>
    </row>
    <row r="16" spans="1:10" ht="12.75">
      <c r="B16" s="1" t="s">
        <v>141</v>
      </c>
      <c r="D16" s="1">
        <v>20000</v>
      </c>
    </row>
    <row r="17" spans="2:4" ht="12.75">
      <c r="C17" s="1" t="s">
        <v>142</v>
      </c>
    </row>
    <row r="18" spans="2:4" ht="12.75">
      <c r="B18" s="1" t="s">
        <v>143</v>
      </c>
    </row>
    <row r="19" spans="2:4" ht="25.5">
      <c r="C19" s="23" t="s">
        <v>144</v>
      </c>
    </row>
    <row r="21" spans="2:4" ht="38.25">
      <c r="C21" s="23" t="s">
        <v>145</v>
      </c>
    </row>
    <row r="23" spans="2:4" ht="12.75">
      <c r="B23" s="5" t="s">
        <v>57</v>
      </c>
      <c r="D23" s="1" t="s">
        <v>146</v>
      </c>
    </row>
    <row r="24" spans="2:4" ht="12.75">
      <c r="C24" s="1" t="s">
        <v>142</v>
      </c>
    </row>
    <row r="25" spans="2:4" ht="12.75">
      <c r="B25" s="1" t="s">
        <v>143</v>
      </c>
    </row>
    <row r="27" spans="2:4" ht="12.75">
      <c r="B27" s="5" t="s">
        <v>58</v>
      </c>
      <c r="D27" s="1" t="s">
        <v>147</v>
      </c>
    </row>
    <row r="28" spans="2:4" ht="12.75">
      <c r="C28" s="1" t="s">
        <v>142</v>
      </c>
    </row>
    <row r="29" spans="2:4" ht="12.75">
      <c r="B29" s="1" t="s">
        <v>143</v>
      </c>
    </row>
    <row r="31" spans="2:4" ht="12.75">
      <c r="B31" s="5" t="s">
        <v>59</v>
      </c>
      <c r="D31" s="1" t="s">
        <v>148</v>
      </c>
    </row>
    <row r="32" spans="2:4" ht="12.75">
      <c r="C32" s="1" t="s">
        <v>142</v>
      </c>
    </row>
    <row r="33" spans="1:13" ht="12.75">
      <c r="B33" s="1" t="s">
        <v>143</v>
      </c>
    </row>
    <row r="35" spans="1:13" ht="12.75">
      <c r="A35" s="28" t="s">
        <v>149</v>
      </c>
      <c r="B35" s="28" t="s">
        <v>150</v>
      </c>
      <c r="C35" s="29"/>
      <c r="D35" s="30">
        <v>1111111111</v>
      </c>
    </row>
    <row r="36" spans="1:13" ht="12.75">
      <c r="A36" s="29"/>
      <c r="B36" s="28" t="s">
        <v>151</v>
      </c>
      <c r="C36" s="29"/>
      <c r="D36" s="31">
        <f>300000000/0.9</f>
        <v>333333333.33333331</v>
      </c>
    </row>
    <row r="37" spans="1:13" ht="25.5">
      <c r="A37" s="23" t="s">
        <v>129</v>
      </c>
      <c r="B37" s="24" t="s">
        <v>130</v>
      </c>
      <c r="D37" s="32">
        <v>333333333.33333331</v>
      </c>
      <c r="F37" s="1" t="s">
        <v>152</v>
      </c>
    </row>
    <row r="38" spans="1:13" ht="12.75">
      <c r="B38" s="5" t="s">
        <v>55</v>
      </c>
      <c r="F38" s="1" t="s">
        <v>153</v>
      </c>
    </row>
    <row r="39" spans="1:13" ht="38.25">
      <c r="C39" s="26" t="s">
        <v>131</v>
      </c>
      <c r="F39" s="1" t="s">
        <v>154</v>
      </c>
    </row>
    <row r="40" spans="1:13" ht="12.75">
      <c r="C40" s="1"/>
      <c r="F40" s="5" t="s">
        <v>155</v>
      </c>
    </row>
    <row r="41" spans="1:13" ht="12.75">
      <c r="B41" s="23"/>
      <c r="C41" s="1"/>
      <c r="F41" s="5" t="s">
        <v>156</v>
      </c>
    </row>
    <row r="42" spans="1:13" ht="12.75">
      <c r="B42" s="23"/>
      <c r="F42" s="5" t="s">
        <v>157</v>
      </c>
    </row>
    <row r="43" spans="1:13" ht="38.25">
      <c r="C43" s="26" t="s">
        <v>139</v>
      </c>
      <c r="F43" s="5" t="s">
        <v>158</v>
      </c>
    </row>
    <row r="44" spans="1:13" ht="12.75">
      <c r="F44" s="5" t="s">
        <v>159</v>
      </c>
    </row>
    <row r="45" spans="1:13" ht="12.75">
      <c r="F45" s="1" t="s">
        <v>160</v>
      </c>
    </row>
    <row r="46" spans="1:13" ht="12.75">
      <c r="C46" s="1" t="s">
        <v>142</v>
      </c>
      <c r="F46" s="9" t="s">
        <v>54</v>
      </c>
      <c r="G46" s="1" t="s">
        <v>55</v>
      </c>
      <c r="H46" s="1" t="s">
        <v>56</v>
      </c>
      <c r="I46" s="1" t="s">
        <v>57</v>
      </c>
      <c r="J46" s="1" t="s">
        <v>56</v>
      </c>
      <c r="K46" s="10" t="s">
        <v>58</v>
      </c>
      <c r="L46" s="1" t="s">
        <v>56</v>
      </c>
      <c r="M46" s="1" t="s">
        <v>59</v>
      </c>
    </row>
    <row r="47" spans="1:13" ht="12.75">
      <c r="B47" s="1" t="s">
        <v>143</v>
      </c>
      <c r="F47" s="32">
        <f t="shared" ref="F47:F48" si="0">G47*I47*K47*M47</f>
        <v>540000000</v>
      </c>
      <c r="G47" s="1">
        <v>50000</v>
      </c>
      <c r="I47" s="3">
        <v>0.03</v>
      </c>
      <c r="K47" s="1">
        <v>400000</v>
      </c>
      <c r="M47" s="3">
        <v>0.9</v>
      </c>
    </row>
    <row r="48" spans="1:13" ht="25.5">
      <c r="C48" s="23" t="s">
        <v>144</v>
      </c>
      <c r="F48" s="32">
        <f t="shared" si="0"/>
        <v>648000000</v>
      </c>
      <c r="G48" s="1">
        <v>60000</v>
      </c>
      <c r="I48" s="3">
        <v>0.03</v>
      </c>
      <c r="K48" s="1">
        <v>400000</v>
      </c>
      <c r="M48" s="3">
        <v>0.9</v>
      </c>
    </row>
    <row r="50" spans="2:6" ht="38.25">
      <c r="C50" s="23" t="s">
        <v>145</v>
      </c>
      <c r="F50" s="1" t="s">
        <v>22</v>
      </c>
    </row>
    <row r="51" spans="2:6" ht="12.75">
      <c r="F51" s="1" t="s">
        <v>17</v>
      </c>
    </row>
    <row r="52" spans="2:6" ht="12.75">
      <c r="B52" s="5" t="s">
        <v>57</v>
      </c>
      <c r="D52" s="1" t="s">
        <v>146</v>
      </c>
      <c r="F52" s="1" t="s">
        <v>16</v>
      </c>
    </row>
    <row r="53" spans="2:6" ht="12.75">
      <c r="C53" s="1" t="s">
        <v>142</v>
      </c>
    </row>
    <row r="54" spans="2:6" ht="12.75">
      <c r="B54" s="1" t="s">
        <v>143</v>
      </c>
    </row>
    <row r="56" spans="2:6" ht="12.75">
      <c r="B56" s="5" t="s">
        <v>58</v>
      </c>
      <c r="D56" s="1" t="s">
        <v>147</v>
      </c>
    </row>
    <row r="57" spans="2:6" ht="12.75">
      <c r="C57" s="1" t="s">
        <v>142</v>
      </c>
    </row>
    <row r="58" spans="2:6" ht="12.75">
      <c r="B58" s="1" t="s">
        <v>143</v>
      </c>
    </row>
    <row r="60" spans="2:6" ht="12.75">
      <c r="B60" s="5" t="s">
        <v>59</v>
      </c>
      <c r="D60" s="1" t="s">
        <v>148</v>
      </c>
    </row>
    <row r="61" spans="2:6" ht="12.75">
      <c r="C61" s="1" t="s">
        <v>142</v>
      </c>
    </row>
    <row r="62" spans="2:6" ht="12.75">
      <c r="B62" s="1"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55B9F-5EB8-43BD-9C1B-02715E4E24FC}">
  <dimension ref="A3:S48"/>
  <sheetViews>
    <sheetView topLeftCell="A31" workbookViewId="0">
      <selection activeCell="B60" sqref="B60"/>
    </sheetView>
  </sheetViews>
  <sheetFormatPr defaultRowHeight="12.75"/>
  <cols>
    <col min="10" max="10" width="12.5703125" customWidth="1"/>
    <col min="13" max="13" width="11" customWidth="1"/>
  </cols>
  <sheetData>
    <row r="3" spans="8:14" ht="19.5">
      <c r="H3" s="39" t="s">
        <v>209</v>
      </c>
      <c r="J3" s="45" t="s">
        <v>210</v>
      </c>
      <c r="L3" s="39" t="s">
        <v>211</v>
      </c>
      <c r="N3" s="45" t="s">
        <v>212</v>
      </c>
    </row>
    <row r="5" spans="8:14">
      <c r="H5" s="39"/>
      <c r="K5" s="39" t="s">
        <v>218</v>
      </c>
    </row>
    <row r="6" spans="8:14">
      <c r="K6" s="39" t="s">
        <v>219</v>
      </c>
    </row>
    <row r="8" spans="8:14">
      <c r="K8" s="39" t="s">
        <v>220</v>
      </c>
    </row>
    <row r="9" spans="8:14">
      <c r="K9" s="39" t="s">
        <v>221</v>
      </c>
    </row>
    <row r="10" spans="8:14">
      <c r="K10" s="39" t="s">
        <v>222</v>
      </c>
    </row>
    <row r="11" spans="8:14">
      <c r="K11" s="39" t="s">
        <v>223</v>
      </c>
    </row>
    <row r="12" spans="8:14" ht="20.25" customHeight="1">
      <c r="H12" s="39" t="s">
        <v>214</v>
      </c>
      <c r="J12" s="46">
        <v>3</v>
      </c>
      <c r="L12" s="39" t="s">
        <v>215</v>
      </c>
      <c r="N12" s="47">
        <v>5</v>
      </c>
    </row>
    <row r="13" spans="8:14" ht="21" customHeight="1">
      <c r="H13" s="39" t="s">
        <v>216</v>
      </c>
      <c r="J13" s="46">
        <v>23</v>
      </c>
      <c r="L13" s="39" t="s">
        <v>217</v>
      </c>
      <c r="N13" s="46">
        <v>28</v>
      </c>
    </row>
    <row r="21" spans="8:14" ht="24.75" customHeight="1">
      <c r="H21" t="s">
        <v>208</v>
      </c>
      <c r="J21" s="45">
        <v>3.9E-2</v>
      </c>
      <c r="L21" s="39" t="s">
        <v>213</v>
      </c>
      <c r="N21" s="45">
        <v>0.05</v>
      </c>
    </row>
    <row r="22" spans="8:14">
      <c r="J22" s="50" t="s">
        <v>224</v>
      </c>
      <c r="M22" s="50" t="s">
        <v>12</v>
      </c>
    </row>
    <row r="23" spans="8:14">
      <c r="H23" s="39"/>
      <c r="J23" s="39" t="s">
        <v>238</v>
      </c>
    </row>
    <row r="33" spans="1:19">
      <c r="J33" s="50" t="s">
        <v>224</v>
      </c>
      <c r="M33" s="50" t="s">
        <v>12</v>
      </c>
    </row>
    <row r="34" spans="1:19" s="36" customFormat="1">
      <c r="J34" s="39"/>
      <c r="L34" s="39" t="s">
        <v>226</v>
      </c>
      <c r="M34" s="39" t="s">
        <v>227</v>
      </c>
      <c r="N34" s="39" t="s">
        <v>228</v>
      </c>
    </row>
    <row r="35" spans="1:19">
      <c r="H35" s="39"/>
    </row>
    <row r="36" spans="1:19">
      <c r="J36" s="39" t="s">
        <v>225</v>
      </c>
      <c r="N36" s="48" t="s">
        <v>237</v>
      </c>
      <c r="O36" s="49"/>
      <c r="P36" s="49"/>
      <c r="Q36" s="49"/>
    </row>
    <row r="37" spans="1:19">
      <c r="H37" s="39"/>
    </row>
    <row r="39" spans="1:19">
      <c r="L39" s="39" t="s">
        <v>226</v>
      </c>
      <c r="M39" s="39" t="s">
        <v>227</v>
      </c>
      <c r="N39" s="39" t="s">
        <v>228</v>
      </c>
    </row>
    <row r="40" spans="1:19">
      <c r="J40" s="39"/>
      <c r="N40" s="48" t="s">
        <v>229</v>
      </c>
      <c r="O40" s="49"/>
      <c r="P40" s="48" t="s">
        <v>230</v>
      </c>
      <c r="Q40" s="48" t="s">
        <v>231</v>
      </c>
      <c r="R40" s="48" t="s">
        <v>232</v>
      </c>
    </row>
    <row r="43" spans="1:19">
      <c r="A43" s="57" t="s">
        <v>239</v>
      </c>
      <c r="B43" s="57"/>
      <c r="C43" s="57"/>
      <c r="D43" s="57"/>
      <c r="E43" s="57"/>
      <c r="F43" s="57"/>
      <c r="G43" s="57"/>
      <c r="H43" s="57"/>
      <c r="I43" s="57"/>
      <c r="J43" s="57"/>
      <c r="K43" s="57"/>
      <c r="L43" s="57"/>
      <c r="M43" s="57"/>
      <c r="N43" s="57"/>
      <c r="O43" s="57"/>
      <c r="P43" s="57"/>
      <c r="Q43" s="57"/>
      <c r="R43" s="57"/>
      <c r="S43" s="57"/>
    </row>
    <row r="44" spans="1:19">
      <c r="A44" s="57"/>
      <c r="B44" s="57"/>
      <c r="C44" s="57"/>
      <c r="D44" s="57"/>
      <c r="E44" s="57"/>
      <c r="F44" s="57"/>
      <c r="G44" s="57"/>
      <c r="H44" s="57"/>
      <c r="I44" s="57"/>
      <c r="J44" s="57"/>
      <c r="K44" s="57"/>
      <c r="L44" s="57"/>
      <c r="M44" s="57"/>
      <c r="N44" s="57"/>
      <c r="O44" s="57"/>
      <c r="P44" s="57"/>
      <c r="Q44" s="57"/>
      <c r="R44" s="57"/>
      <c r="S44" s="57"/>
    </row>
    <row r="45" spans="1:19">
      <c r="A45" s="57"/>
      <c r="B45" s="57"/>
      <c r="C45" s="57"/>
      <c r="D45" s="57"/>
      <c r="E45" s="57"/>
      <c r="F45" s="57"/>
      <c r="G45" s="57"/>
      <c r="H45" s="57"/>
      <c r="I45" s="57"/>
      <c r="J45" s="57"/>
      <c r="K45" s="57"/>
      <c r="L45" s="57"/>
      <c r="M45" s="57"/>
      <c r="N45" s="57"/>
      <c r="O45" s="57"/>
      <c r="P45" s="57"/>
      <c r="Q45" s="57"/>
      <c r="R45" s="57"/>
      <c r="S45" s="57"/>
    </row>
    <row r="46" spans="1:19">
      <c r="C46" s="39"/>
    </row>
    <row r="47" spans="1:19">
      <c r="C47" s="39"/>
      <c r="I47" s="39"/>
    </row>
    <row r="48" spans="1:19">
      <c r="C48" s="39"/>
      <c r="H48" s="39"/>
      <c r="I48" s="39"/>
    </row>
  </sheetData>
  <mergeCells count="1">
    <mergeCell ref="A43:S4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FFAA8-9EA4-4769-AE26-AD7B0786EA11}">
  <dimension ref="A1:R23"/>
  <sheetViews>
    <sheetView workbookViewId="0">
      <selection activeCell="D13" sqref="D13"/>
    </sheetView>
  </sheetViews>
  <sheetFormatPr defaultRowHeight="12.75"/>
  <cols>
    <col min="2" max="2" width="25.42578125" customWidth="1"/>
    <col min="9" max="9" width="13.140625" customWidth="1"/>
  </cols>
  <sheetData>
    <row r="1" spans="1:18">
      <c r="B1" s="58" t="s">
        <v>247</v>
      </c>
      <c r="C1" s="59"/>
      <c r="D1" s="59"/>
      <c r="E1" s="59"/>
      <c r="F1" s="59"/>
      <c r="I1" s="58" t="s">
        <v>248</v>
      </c>
      <c r="J1" s="59"/>
      <c r="K1" s="59"/>
      <c r="L1" s="59"/>
      <c r="M1" s="59"/>
    </row>
    <row r="3" spans="1:18">
      <c r="D3" s="39" t="s">
        <v>231</v>
      </c>
      <c r="E3" s="39" t="s">
        <v>244</v>
      </c>
      <c r="I3" s="39" t="s">
        <v>257</v>
      </c>
      <c r="L3" s="39" t="s">
        <v>258</v>
      </c>
      <c r="N3" s="39" t="s">
        <v>262</v>
      </c>
    </row>
    <row r="4" spans="1:18" s="44" customFormat="1">
      <c r="B4" s="39" t="s">
        <v>245</v>
      </c>
      <c r="E4" s="39"/>
      <c r="I4" s="39" t="s">
        <v>259</v>
      </c>
      <c r="L4" s="39" t="s">
        <v>260</v>
      </c>
    </row>
    <row r="5" spans="1:18">
      <c r="B5" s="39" t="s">
        <v>241</v>
      </c>
      <c r="D5">
        <v>5</v>
      </c>
      <c r="E5">
        <v>2</v>
      </c>
      <c r="F5" t="s">
        <v>269</v>
      </c>
      <c r="I5" s="39" t="s">
        <v>261</v>
      </c>
      <c r="N5" s="39" t="s">
        <v>263</v>
      </c>
      <c r="P5" s="39" t="s">
        <v>264</v>
      </c>
      <c r="R5" s="39" t="s">
        <v>265</v>
      </c>
    </row>
    <row r="6" spans="1:18">
      <c r="A6" s="39" t="s">
        <v>240</v>
      </c>
      <c r="B6" s="39" t="s">
        <v>242</v>
      </c>
      <c r="D6">
        <v>10</v>
      </c>
      <c r="E6">
        <v>2</v>
      </c>
      <c r="F6" t="s">
        <v>269</v>
      </c>
    </row>
    <row r="7" spans="1:18">
      <c r="B7" s="39" t="s">
        <v>243</v>
      </c>
      <c r="D7">
        <v>10</v>
      </c>
      <c r="E7">
        <v>20</v>
      </c>
      <c r="F7" t="s">
        <v>269</v>
      </c>
    </row>
    <row r="9" spans="1:18">
      <c r="A9" s="39" t="s">
        <v>246</v>
      </c>
      <c r="B9" s="39" t="s">
        <v>249</v>
      </c>
      <c r="D9">
        <v>30</v>
      </c>
      <c r="F9" t="s">
        <v>269</v>
      </c>
    </row>
    <row r="10" spans="1:18" s="44" customFormat="1">
      <c r="A10" s="39"/>
      <c r="B10" s="39" t="s">
        <v>304</v>
      </c>
    </row>
    <row r="11" spans="1:18" s="44" customFormat="1">
      <c r="A11" s="39"/>
      <c r="B11" s="39" t="s">
        <v>305</v>
      </c>
    </row>
    <row r="12" spans="1:18">
      <c r="B12" s="39" t="s">
        <v>306</v>
      </c>
    </row>
    <row r="13" spans="1:18" s="53" customFormat="1">
      <c r="B13" s="39" t="s">
        <v>307</v>
      </c>
    </row>
    <row r="14" spans="1:18" s="53" customFormat="1">
      <c r="B14" s="39" t="s">
        <v>308</v>
      </c>
    </row>
    <row r="15" spans="1:18" s="53" customFormat="1">
      <c r="B15" s="39"/>
    </row>
    <row r="16" spans="1:18" s="53" customFormat="1">
      <c r="B16" s="39"/>
    </row>
    <row r="18" spans="1:6">
      <c r="A18" s="39" t="s">
        <v>250</v>
      </c>
      <c r="B18" s="39" t="s">
        <v>251</v>
      </c>
      <c r="D18">
        <v>40</v>
      </c>
      <c r="F18" s="39" t="s">
        <v>254</v>
      </c>
    </row>
    <row r="19" spans="1:6">
      <c r="B19" s="39" t="s">
        <v>252</v>
      </c>
      <c r="D19">
        <v>20</v>
      </c>
      <c r="F19" s="39" t="s">
        <v>254</v>
      </c>
    </row>
    <row r="20" spans="1:6">
      <c r="B20" s="39" t="s">
        <v>253</v>
      </c>
    </row>
    <row r="23" spans="1:6">
      <c r="A23" s="39" t="s">
        <v>255</v>
      </c>
      <c r="B23" s="39" t="s">
        <v>256</v>
      </c>
      <c r="D23">
        <v>60</v>
      </c>
      <c r="F23" s="39" t="s">
        <v>254</v>
      </c>
    </row>
  </sheetData>
  <mergeCells count="2">
    <mergeCell ref="B1:F1"/>
    <mergeCell ref="I1:M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04258-0C53-4F63-B12E-55E0FCCF0416}">
  <dimension ref="A2:C13"/>
  <sheetViews>
    <sheetView workbookViewId="0">
      <selection activeCell="E17" sqref="E17"/>
    </sheetView>
  </sheetViews>
  <sheetFormatPr defaultRowHeight="12.75"/>
  <sheetData>
    <row r="2" spans="1:3">
      <c r="A2" s="39" t="s">
        <v>233</v>
      </c>
      <c r="C2" s="39" t="s">
        <v>235</v>
      </c>
    </row>
    <row r="4" spans="1:3">
      <c r="A4" s="39" t="s">
        <v>234</v>
      </c>
      <c r="C4" s="39" t="s">
        <v>236</v>
      </c>
    </row>
    <row r="6" spans="1:3">
      <c r="C6" t="s">
        <v>266</v>
      </c>
    </row>
    <row r="8" spans="1:3">
      <c r="C8" t="s">
        <v>267</v>
      </c>
    </row>
    <row r="9" spans="1:3">
      <c r="C9" t="s">
        <v>268</v>
      </c>
    </row>
    <row r="13" spans="1:3">
      <c r="A13" t="s">
        <v>271</v>
      </c>
      <c r="C13" s="52" t="s">
        <v>270</v>
      </c>
    </row>
  </sheetData>
  <hyperlinks>
    <hyperlink ref="C13" r:id="rId1" xr:uid="{ACB6E1C4-265A-4D54-BA12-62DE67C9F56F}"/>
  </hyperlinks>
  <pageMargins left="0.7" right="0.7" top="0.75" bottom="0.75" header="0.3" footer="0.3"/>
  <pageSetup paperSize="256" orientation="portrait" horizontalDpi="203" verticalDpi="203"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85101-A5B3-45BC-B91F-ED865B458ACB}">
  <sheetPr>
    <outlinePr summaryBelow="0" summaryRight="0"/>
  </sheetPr>
  <dimension ref="A1:N68"/>
  <sheetViews>
    <sheetView topLeftCell="A37" workbookViewId="0">
      <selection activeCell="F65" sqref="F65"/>
    </sheetView>
  </sheetViews>
  <sheetFormatPr defaultColWidth="12.5703125" defaultRowHeight="15.75" customHeight="1"/>
  <cols>
    <col min="2" max="2" width="28.140625" customWidth="1"/>
    <col min="3" max="3" width="15.7109375" customWidth="1"/>
    <col min="4" max="4" width="26.42578125" customWidth="1"/>
    <col min="5" max="5" width="3.7109375" customWidth="1"/>
    <col min="6" max="6" width="23.42578125" customWidth="1"/>
    <col min="7" max="7" width="2.5703125" customWidth="1"/>
    <col min="8" max="8" width="36" customWidth="1"/>
    <col min="9" max="9" width="3" customWidth="1"/>
    <col min="10" max="10" width="33.42578125" customWidth="1"/>
  </cols>
  <sheetData>
    <row r="1" spans="1:6" ht="12.75">
      <c r="A1" s="5" t="s">
        <v>25</v>
      </c>
    </row>
    <row r="2" spans="1:6" ht="12.75">
      <c r="A2" s="5" t="s">
        <v>26</v>
      </c>
      <c r="C2" s="6" t="s">
        <v>27</v>
      </c>
      <c r="D2" s="6" t="s">
        <v>28</v>
      </c>
      <c r="E2" s="6" t="s">
        <v>29</v>
      </c>
    </row>
    <row r="3" spans="1:6" ht="12.75">
      <c r="B3" s="1" t="s">
        <v>30</v>
      </c>
    </row>
    <row r="4" spans="1:6" ht="12.75">
      <c r="B4" s="1" t="s">
        <v>31</v>
      </c>
    </row>
    <row r="5" spans="1:6" ht="12.75">
      <c r="B5" s="1" t="s">
        <v>32</v>
      </c>
    </row>
    <row r="6" spans="1:6" ht="12.75">
      <c r="B6" s="1" t="s">
        <v>33</v>
      </c>
    </row>
    <row r="7" spans="1:6" ht="12.75">
      <c r="B7" s="1" t="s">
        <v>34</v>
      </c>
    </row>
    <row r="8" spans="1:6" ht="12.75">
      <c r="B8" s="1" t="s">
        <v>35</v>
      </c>
    </row>
    <row r="10" spans="1:6" ht="12.75">
      <c r="B10" s="1" t="s">
        <v>36</v>
      </c>
      <c r="C10" t="s">
        <v>183</v>
      </c>
    </row>
    <row r="11" spans="1:6" ht="44.25" customHeight="1">
      <c r="B11" s="38" t="s">
        <v>37</v>
      </c>
      <c r="C11" s="37" t="s">
        <v>200</v>
      </c>
    </row>
    <row r="12" spans="1:6" ht="12.75">
      <c r="B12" s="7" t="s">
        <v>38</v>
      </c>
      <c r="D12" s="6" t="s">
        <v>39</v>
      </c>
      <c r="E12" s="8"/>
      <c r="F12" s="6" t="s">
        <v>40</v>
      </c>
    </row>
    <row r="13" spans="1:6" ht="15.75" customHeight="1">
      <c r="B13" s="42" t="s">
        <v>27</v>
      </c>
      <c r="C13" s="43" t="s">
        <v>200</v>
      </c>
    </row>
    <row r="14" spans="1:6" ht="15.75" customHeight="1">
      <c r="B14" s="42" t="s">
        <v>28</v>
      </c>
      <c r="C14" s="41"/>
    </row>
    <row r="15" spans="1:6" ht="15.75" customHeight="1">
      <c r="B15" s="40" t="s">
        <v>184</v>
      </c>
      <c r="C15" s="40" t="s">
        <v>196</v>
      </c>
    </row>
    <row r="16" spans="1:6" ht="15.75" customHeight="1">
      <c r="B16" s="40" t="s">
        <v>185</v>
      </c>
      <c r="C16" s="40" t="s">
        <v>197</v>
      </c>
    </row>
    <row r="17" spans="1:8" ht="15.75" customHeight="1">
      <c r="B17" s="40" t="s">
        <v>186</v>
      </c>
      <c r="C17" s="40" t="s">
        <v>198</v>
      </c>
    </row>
    <row r="18" spans="1:8" ht="15.75" customHeight="1">
      <c r="B18" s="40" t="s">
        <v>187</v>
      </c>
      <c r="C18" s="40" t="s">
        <v>206</v>
      </c>
    </row>
    <row r="19" spans="1:8" ht="15.75" customHeight="1">
      <c r="B19" s="40" t="s">
        <v>188</v>
      </c>
      <c r="C19" s="40" t="s">
        <v>201</v>
      </c>
      <c r="H19" s="39"/>
    </row>
    <row r="20" spans="1:8" ht="15.75" customHeight="1">
      <c r="B20" s="40" t="s">
        <v>189</v>
      </c>
      <c r="C20" s="40" t="s">
        <v>201</v>
      </c>
    </row>
    <row r="21" spans="1:8" ht="15.75" customHeight="1">
      <c r="B21" s="40" t="s">
        <v>190</v>
      </c>
      <c r="C21" s="40" t="s">
        <v>201</v>
      </c>
      <c r="E21" s="39" t="s">
        <v>207</v>
      </c>
    </row>
    <row r="22" spans="1:8" ht="15.75" customHeight="1">
      <c r="B22" s="40" t="s">
        <v>191</v>
      </c>
      <c r="C22" s="40" t="s">
        <v>202</v>
      </c>
      <c r="F22" s="39"/>
    </row>
    <row r="23" spans="1:8" ht="15.75" customHeight="1">
      <c r="B23" s="40" t="s">
        <v>192</v>
      </c>
      <c r="C23" s="40" t="s">
        <v>202</v>
      </c>
    </row>
    <row r="24" spans="1:8" ht="15.75" customHeight="1">
      <c r="B24" s="40" t="s">
        <v>193</v>
      </c>
      <c r="C24" s="40" t="s">
        <v>203</v>
      </c>
    </row>
    <row r="25" spans="1:8" ht="15.75" customHeight="1">
      <c r="B25" s="40" t="s">
        <v>194</v>
      </c>
      <c r="C25" s="40" t="s">
        <v>204</v>
      </c>
      <c r="E25" s="39" t="s">
        <v>199</v>
      </c>
    </row>
    <row r="26" spans="1:8" ht="15.75" customHeight="1">
      <c r="B26" s="40" t="s">
        <v>195</v>
      </c>
      <c r="C26" s="40" t="s">
        <v>205</v>
      </c>
    </row>
    <row r="28" spans="1:8" ht="12.75">
      <c r="A28" s="5" t="s">
        <v>41</v>
      </c>
    </row>
    <row r="29" spans="1:8" ht="12.75">
      <c r="B29" s="1" t="s">
        <v>42</v>
      </c>
      <c r="C29" s="1" t="s">
        <v>43</v>
      </c>
    </row>
    <row r="30" spans="1:8" ht="12.75">
      <c r="B30" s="1" t="s">
        <v>44</v>
      </c>
    </row>
    <row r="32" spans="1:8" ht="12.75">
      <c r="A32" s="5" t="s">
        <v>45</v>
      </c>
    </row>
    <row r="33" spans="2:14" ht="12.75">
      <c r="B33" s="5" t="s">
        <v>46</v>
      </c>
    </row>
    <row r="34" spans="2:14" ht="12.75">
      <c r="B34" s="1" t="s">
        <v>47</v>
      </c>
      <c r="D34" s="1" t="s">
        <v>48</v>
      </c>
      <c r="F34" s="1" t="s">
        <v>49</v>
      </c>
      <c r="H34" s="1" t="s">
        <v>50</v>
      </c>
      <c r="J34" s="1" t="s">
        <v>51</v>
      </c>
      <c r="M34" s="1" t="s">
        <v>52</v>
      </c>
    </row>
    <row r="35" spans="2:14" ht="12.75">
      <c r="B35" s="1" t="s">
        <v>53</v>
      </c>
      <c r="C35" s="9" t="s">
        <v>54</v>
      </c>
      <c r="D35" s="1" t="s">
        <v>55</v>
      </c>
      <c r="E35" s="1" t="s">
        <v>56</v>
      </c>
      <c r="F35" s="1" t="s">
        <v>57</v>
      </c>
      <c r="G35" s="1" t="s">
        <v>56</v>
      </c>
      <c r="H35" s="10" t="s">
        <v>58</v>
      </c>
      <c r="I35" s="1" t="s">
        <v>56</v>
      </c>
      <c r="J35" s="1" t="s">
        <v>59</v>
      </c>
    </row>
    <row r="36" spans="2:14" ht="12.75">
      <c r="B36" s="1" t="s">
        <v>60</v>
      </c>
      <c r="D36" s="6" t="s">
        <v>61</v>
      </c>
      <c r="F36" s="6" t="s">
        <v>62</v>
      </c>
      <c r="H36" s="6" t="s">
        <v>63</v>
      </c>
      <c r="J36" s="6" t="s">
        <v>64</v>
      </c>
      <c r="M36" s="9" t="s">
        <v>65</v>
      </c>
      <c r="N36" s="1" t="s">
        <v>66</v>
      </c>
    </row>
    <row r="37" spans="2:14" ht="12.75">
      <c r="B37" s="1" t="s">
        <v>67</v>
      </c>
      <c r="D37" s="6" t="s">
        <v>68</v>
      </c>
      <c r="F37" s="6" t="s">
        <v>69</v>
      </c>
      <c r="H37" s="6" t="s">
        <v>70</v>
      </c>
      <c r="J37" s="6" t="s">
        <v>71</v>
      </c>
      <c r="M37" s="1" t="s">
        <v>65</v>
      </c>
      <c r="N37" s="1" t="s">
        <v>72</v>
      </c>
    </row>
    <row r="38" spans="2:14" ht="12.75">
      <c r="D38" s="6" t="s">
        <v>73</v>
      </c>
      <c r="F38" s="6" t="s">
        <v>63</v>
      </c>
      <c r="H38" s="6" t="s">
        <v>74</v>
      </c>
      <c r="J38" s="6" t="s">
        <v>75</v>
      </c>
      <c r="M38" s="9" t="s">
        <v>76</v>
      </c>
      <c r="N38" s="1" t="s">
        <v>77</v>
      </c>
    </row>
    <row r="39" spans="2:14" ht="12.75">
      <c r="D39" s="6" t="s">
        <v>78</v>
      </c>
      <c r="F39" s="6" t="s">
        <v>79</v>
      </c>
      <c r="H39" s="6" t="s">
        <v>80</v>
      </c>
      <c r="J39" s="6" t="s">
        <v>81</v>
      </c>
    </row>
    <row r="40" spans="2:14" ht="12.75">
      <c r="D40" s="6" t="s">
        <v>82</v>
      </c>
      <c r="F40" s="6" t="s">
        <v>83</v>
      </c>
      <c r="H40" s="11" t="s">
        <v>84</v>
      </c>
      <c r="J40" s="6" t="s">
        <v>85</v>
      </c>
    </row>
    <row r="41" spans="2:14" ht="12.75">
      <c r="D41" s="6" t="s">
        <v>86</v>
      </c>
      <c r="F41" s="6" t="s">
        <v>87</v>
      </c>
      <c r="H41" s="6" t="s">
        <v>88</v>
      </c>
    </row>
    <row r="42" spans="2:14" ht="12.75">
      <c r="D42" s="6" t="s">
        <v>89</v>
      </c>
      <c r="F42" s="6" t="s">
        <v>90</v>
      </c>
    </row>
    <row r="43" spans="2:14" ht="12.75">
      <c r="D43" s="6" t="s">
        <v>91</v>
      </c>
      <c r="F43" s="6" t="s">
        <v>92</v>
      </c>
    </row>
    <row r="44" spans="2:14" ht="12.75">
      <c r="D44" s="6" t="s">
        <v>79</v>
      </c>
      <c r="F44" s="6" t="s">
        <v>93</v>
      </c>
    </row>
    <row r="45" spans="2:14" ht="12.75">
      <c r="D45" s="6" t="s">
        <v>94</v>
      </c>
    </row>
    <row r="46" spans="2:14" ht="12.75">
      <c r="D46" s="6" t="s">
        <v>95</v>
      </c>
    </row>
    <row r="47" spans="2:14" ht="12.75">
      <c r="D47" s="8"/>
    </row>
    <row r="48" spans="2:14" ht="12.75">
      <c r="B48" s="5" t="s">
        <v>96</v>
      </c>
    </row>
    <row r="49" spans="2:6" ht="12.75">
      <c r="B49" s="1" t="s">
        <v>97</v>
      </c>
      <c r="C49" s="1" t="s">
        <v>98</v>
      </c>
    </row>
    <row r="50" spans="2:6" ht="12.75">
      <c r="C50" s="1" t="s">
        <v>55</v>
      </c>
      <c r="D50" s="1" t="s">
        <v>99</v>
      </c>
    </row>
    <row r="51" spans="2:6" ht="12.75">
      <c r="C51" s="1" t="s">
        <v>100</v>
      </c>
      <c r="F51" s="5" t="s">
        <v>101</v>
      </c>
    </row>
    <row r="52" spans="2:6" ht="12.75">
      <c r="C52" s="1" t="s">
        <v>102</v>
      </c>
      <c r="F52" s="5" t="s">
        <v>103</v>
      </c>
    </row>
    <row r="53" spans="2:6" ht="12.75">
      <c r="F53" s="5" t="s">
        <v>104</v>
      </c>
    </row>
    <row r="54" spans="2:6" ht="12.75">
      <c r="C54" s="1" t="s">
        <v>57</v>
      </c>
      <c r="D54" s="1" t="s">
        <v>105</v>
      </c>
      <c r="F54" s="5" t="s">
        <v>106</v>
      </c>
    </row>
    <row r="55" spans="2:6" ht="12.75">
      <c r="C55" s="1" t="s">
        <v>100</v>
      </c>
    </row>
    <row r="56" spans="2:6" ht="12.75">
      <c r="C56" s="1" t="s">
        <v>102</v>
      </c>
    </row>
    <row r="58" spans="2:6" ht="12.75">
      <c r="C58" s="1" t="s">
        <v>58</v>
      </c>
      <c r="D58" s="1" t="s">
        <v>107</v>
      </c>
    </row>
    <row r="59" spans="2:6" ht="12.75">
      <c r="C59" s="1" t="s">
        <v>100</v>
      </c>
    </row>
    <row r="60" spans="2:6" ht="12.75">
      <c r="C60" s="1" t="s">
        <v>102</v>
      </c>
    </row>
    <row r="62" spans="2:6" ht="12.75">
      <c r="C62" s="1" t="s">
        <v>59</v>
      </c>
      <c r="D62" s="1" t="s">
        <v>105</v>
      </c>
    </row>
    <row r="63" spans="2:6" ht="12.75">
      <c r="C63" s="1" t="s">
        <v>100</v>
      </c>
    </row>
    <row r="64" spans="2:6" ht="12.75">
      <c r="C64" s="1" t="s">
        <v>102</v>
      </c>
    </row>
    <row r="66" spans="1:3" ht="12.75">
      <c r="B66" s="1" t="s">
        <v>108</v>
      </c>
      <c r="C66" s="1" t="s">
        <v>109</v>
      </c>
    </row>
    <row r="68" spans="1:3" ht="12.75">
      <c r="A68" s="5" t="s">
        <v>110</v>
      </c>
    </row>
  </sheetData>
  <phoneticPr fontId="12" type="noConversion"/>
  <pageMargins left="0.7" right="0.7" top="0.75" bottom="0.75" header="0.3" footer="0.3"/>
  <pageSetup paperSize="256" orientation="portrait" horizontalDpi="203" verticalDpi="20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3"/>
  <sheetViews>
    <sheetView workbookViewId="0">
      <selection activeCell="A6" sqref="A6"/>
    </sheetView>
  </sheetViews>
  <sheetFormatPr defaultColWidth="12.5703125" defaultRowHeight="15.75" customHeight="1"/>
  <cols>
    <col min="1" max="1" width="40.42578125" customWidth="1"/>
    <col min="2" max="2" width="15.7109375" customWidth="1"/>
    <col min="4" max="4" width="19.28515625" customWidth="1"/>
    <col min="5" max="5" width="15.7109375" customWidth="1"/>
  </cols>
  <sheetData>
    <row r="1" spans="1:5">
      <c r="A1" s="33" t="s">
        <v>182</v>
      </c>
      <c r="B1" s="34" t="s">
        <v>161</v>
      </c>
      <c r="C1" s="34" t="s">
        <v>162</v>
      </c>
      <c r="D1" s="34" t="s">
        <v>163</v>
      </c>
      <c r="E1" s="34" t="s">
        <v>164</v>
      </c>
    </row>
    <row r="2" spans="1:5">
      <c r="A2" s="60" t="s">
        <v>165</v>
      </c>
      <c r="B2" s="61"/>
      <c r="C2" s="61"/>
      <c r="D2" s="61"/>
      <c r="E2" s="61"/>
    </row>
    <row r="3" spans="1:5">
      <c r="A3" s="1" t="s">
        <v>166</v>
      </c>
      <c r="B3" s="1" t="s">
        <v>167</v>
      </c>
      <c r="D3" s="1" t="s">
        <v>168</v>
      </c>
    </row>
    <row r="4" spans="1:5">
      <c r="A4" s="1" t="s">
        <v>169</v>
      </c>
      <c r="B4" s="1" t="s">
        <v>167</v>
      </c>
      <c r="D4" s="1" t="s">
        <v>168</v>
      </c>
    </row>
    <row r="5" spans="1:5">
      <c r="A5" s="1" t="s">
        <v>170</v>
      </c>
      <c r="B5" s="1" t="s">
        <v>167</v>
      </c>
      <c r="D5" s="1" t="s">
        <v>168</v>
      </c>
    </row>
    <row r="6" spans="1:5">
      <c r="A6" s="1" t="s">
        <v>171</v>
      </c>
      <c r="B6" s="1" t="s">
        <v>167</v>
      </c>
      <c r="D6" s="1" t="s">
        <v>172</v>
      </c>
    </row>
    <row r="7" spans="1:5">
      <c r="A7" s="1" t="s">
        <v>173</v>
      </c>
      <c r="B7" s="35"/>
      <c r="D7" s="1" t="s">
        <v>168</v>
      </c>
    </row>
    <row r="8" spans="1:5">
      <c r="A8" s="1" t="s">
        <v>174</v>
      </c>
      <c r="B8" s="1" t="s">
        <v>175</v>
      </c>
      <c r="D8" s="1" t="s">
        <v>176</v>
      </c>
    </row>
    <row r="9" spans="1:5">
      <c r="A9" s="1" t="s">
        <v>177</v>
      </c>
      <c r="B9" s="35"/>
      <c r="D9" s="1" t="s">
        <v>178</v>
      </c>
    </row>
    <row r="10" spans="1:5">
      <c r="A10" s="1" t="s">
        <v>179</v>
      </c>
      <c r="B10" s="35"/>
    </row>
    <row r="11" spans="1:5">
      <c r="A11" s="1" t="s">
        <v>180</v>
      </c>
    </row>
    <row r="12" spans="1:5">
      <c r="A12" s="60" t="s">
        <v>181</v>
      </c>
      <c r="B12" s="61"/>
      <c r="C12" s="61"/>
      <c r="D12" s="61"/>
      <c r="E12" s="61"/>
    </row>
    <row r="13" spans="1:5">
      <c r="A13" s="1" t="s">
        <v>174</v>
      </c>
    </row>
  </sheetData>
  <mergeCells count="2">
    <mergeCell ref="A2:E2"/>
    <mergeCell ref="A12:E12"/>
  </mergeCells>
  <dataValidations count="1">
    <dataValidation type="list" allowBlank="1" sqref="B3:B10" xr:uid="{00000000-0002-0000-0300-000000000000}">
      <formula1>"Hoàn thành,Chưa hoàn thành"</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A159B-F300-4D60-91CA-791B69016BA5}">
  <dimension ref="A2:P39"/>
  <sheetViews>
    <sheetView topLeftCell="A9" workbookViewId="0">
      <selection activeCell="G31" sqref="G31"/>
    </sheetView>
  </sheetViews>
  <sheetFormatPr defaultRowHeight="12.75"/>
  <sheetData>
    <row r="2" spans="1:15">
      <c r="A2" t="s">
        <v>272</v>
      </c>
      <c r="B2" t="s">
        <v>273</v>
      </c>
    </row>
    <row r="4" spans="1:15">
      <c r="B4" t="s">
        <v>283</v>
      </c>
    </row>
    <row r="6" spans="1:15">
      <c r="B6" s="39" t="s">
        <v>287</v>
      </c>
    </row>
    <row r="8" spans="1:15">
      <c r="B8" t="s">
        <v>274</v>
      </c>
    </row>
    <row r="10" spans="1:15">
      <c r="B10" s="39" t="s">
        <v>288</v>
      </c>
    </row>
    <row r="12" spans="1:15">
      <c r="B12" s="39" t="s">
        <v>289</v>
      </c>
    </row>
    <row r="14" spans="1:15">
      <c r="B14" s="39" t="s">
        <v>290</v>
      </c>
    </row>
    <row r="16" spans="1:15">
      <c r="B16" t="s">
        <v>275</v>
      </c>
      <c r="O16" s="39" t="s">
        <v>284</v>
      </c>
    </row>
    <row r="17" spans="2:16">
      <c r="O17" s="39" t="s">
        <v>285</v>
      </c>
    </row>
    <row r="18" spans="2:16">
      <c r="B18" s="39" t="s">
        <v>291</v>
      </c>
      <c r="O18" s="39" t="s">
        <v>286</v>
      </c>
    </row>
    <row r="20" spans="2:16">
      <c r="B20" t="s">
        <v>276</v>
      </c>
    </row>
    <row r="21" spans="2:16">
      <c r="B21" t="s">
        <v>277</v>
      </c>
    </row>
    <row r="22" spans="2:16">
      <c r="B22" t="s">
        <v>278</v>
      </c>
    </row>
    <row r="23" spans="2:16">
      <c r="B23" s="39" t="s">
        <v>292</v>
      </c>
    </row>
    <row r="24" spans="2:16">
      <c r="B24" s="39" t="s">
        <v>293</v>
      </c>
    </row>
    <row r="25" spans="2:16">
      <c r="B25" s="39" t="s">
        <v>294</v>
      </c>
    </row>
    <row r="26" spans="2:16">
      <c r="B26" s="39" t="s">
        <v>295</v>
      </c>
    </row>
    <row r="27" spans="2:16">
      <c r="B27" s="39" t="s">
        <v>296</v>
      </c>
      <c r="O27" t="s">
        <v>302</v>
      </c>
      <c r="P27">
        <f>+(24*130)+(18*135)</f>
        <v>5550</v>
      </c>
    </row>
    <row r="28" spans="2:16">
      <c r="B28" s="39" t="s">
        <v>297</v>
      </c>
      <c r="O28" t="s">
        <v>303</v>
      </c>
      <c r="P28">
        <f>+(12*130)+(12*135)</f>
        <v>3180</v>
      </c>
    </row>
    <row r="29" spans="2:16">
      <c r="B29" s="39" t="s">
        <v>298</v>
      </c>
      <c r="P29">
        <f>+(6*130)+(6*135)</f>
        <v>1590</v>
      </c>
    </row>
    <row r="30" spans="2:16">
      <c r="B30" s="39" t="s">
        <v>299</v>
      </c>
    </row>
    <row r="31" spans="2:16" s="51" customFormat="1">
      <c r="B31" s="39" t="s">
        <v>300</v>
      </c>
    </row>
    <row r="32" spans="2:16" s="51" customFormat="1">
      <c r="B32" s="39" t="s">
        <v>301</v>
      </c>
    </row>
    <row r="34" spans="2:2">
      <c r="B34" t="s">
        <v>279</v>
      </c>
    </row>
    <row r="36" spans="2:2">
      <c r="B36" t="s">
        <v>280</v>
      </c>
    </row>
    <row r="38" spans="2:2">
      <c r="B38" t="s">
        <v>281</v>
      </c>
    </row>
    <row r="39" spans="2:2">
      <c r="B39" t="s">
        <v>282</v>
      </c>
    </row>
  </sheetData>
  <pageMargins left="0.7" right="0.7" top="0.75" bottom="0.75" header="0.3" footer="0.3"/>
  <pageSetup paperSize="256" orientation="portrait" horizontalDpi="203" verticalDpi="20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36B15-3DCC-437B-9040-CE45E0DB390F}">
  <dimension ref="A1:R23"/>
  <sheetViews>
    <sheetView workbookViewId="0">
      <selection activeCell="L16" sqref="L16"/>
    </sheetView>
  </sheetViews>
  <sheetFormatPr defaultRowHeight="12.75"/>
  <cols>
    <col min="1" max="1" width="9.140625" style="54"/>
    <col min="2" max="2" width="25.42578125" style="54" customWidth="1"/>
    <col min="3" max="8" width="9.140625" style="54"/>
    <col min="9" max="9" width="13.140625" style="54" customWidth="1"/>
    <col min="10" max="16384" width="9.140625" style="54"/>
  </cols>
  <sheetData>
    <row r="1" spans="1:18">
      <c r="B1" s="58" t="s">
        <v>247</v>
      </c>
      <c r="C1" s="59"/>
      <c r="D1" s="59"/>
      <c r="E1" s="59"/>
      <c r="F1" s="59"/>
      <c r="I1" s="58" t="s">
        <v>248</v>
      </c>
      <c r="J1" s="59"/>
      <c r="K1" s="59"/>
      <c r="L1" s="59"/>
      <c r="M1" s="59"/>
    </row>
    <row r="3" spans="1:18">
      <c r="A3" s="54" t="s">
        <v>269</v>
      </c>
      <c r="B3" s="54" t="s">
        <v>309</v>
      </c>
      <c r="D3" s="39"/>
      <c r="E3" s="39"/>
      <c r="I3" s="39"/>
      <c r="L3" s="39"/>
      <c r="N3" s="39"/>
    </row>
    <row r="4" spans="1:18">
      <c r="A4" s="54" t="s">
        <v>269</v>
      </c>
      <c r="B4" s="39" t="s">
        <v>310</v>
      </c>
      <c r="E4" s="39"/>
      <c r="I4" s="39"/>
      <c r="L4" s="39"/>
    </row>
    <row r="5" spans="1:18">
      <c r="A5" s="54" t="s">
        <v>269</v>
      </c>
      <c r="B5" s="39" t="s">
        <v>311</v>
      </c>
      <c r="I5" s="39"/>
      <c r="N5" s="39"/>
      <c r="P5" s="39"/>
      <c r="R5" s="39"/>
    </row>
    <row r="6" spans="1:18" ht="30.75" customHeight="1">
      <c r="A6" s="39"/>
      <c r="B6" s="56" t="s">
        <v>312</v>
      </c>
    </row>
    <row r="7" spans="1:18">
      <c r="B7" s="39"/>
    </row>
    <row r="8" spans="1:18">
      <c r="B8" s="39" t="s">
        <v>313</v>
      </c>
    </row>
    <row r="9" spans="1:18">
      <c r="A9" s="39"/>
      <c r="B9" s="39"/>
    </row>
    <row r="10" spans="1:18">
      <c r="A10" s="39"/>
      <c r="B10" s="39"/>
    </row>
    <row r="11" spans="1:18">
      <c r="A11" s="39"/>
      <c r="B11" s="39"/>
    </row>
    <row r="12" spans="1:18">
      <c r="B12" s="39"/>
    </row>
    <row r="13" spans="1:18">
      <c r="B13" s="39"/>
    </row>
    <row r="14" spans="1:18">
      <c r="B14" s="39"/>
    </row>
    <row r="15" spans="1:18">
      <c r="B15" s="39"/>
    </row>
    <row r="16" spans="1:18">
      <c r="B16" s="39"/>
    </row>
    <row r="18" spans="1:6">
      <c r="A18" s="39"/>
      <c r="B18" s="39"/>
      <c r="F18" s="39"/>
    </row>
    <row r="19" spans="1:6">
      <c r="B19" s="39"/>
      <c r="F19" s="39"/>
    </row>
    <row r="20" spans="1:6">
      <c r="B20" s="39"/>
    </row>
    <row r="23" spans="1:6">
      <c r="A23" s="39"/>
      <c r="B23" s="39"/>
      <c r="F23" s="39"/>
    </row>
  </sheetData>
  <mergeCells count="2">
    <mergeCell ref="B1:F1"/>
    <mergeCell ref="I1:M1"/>
  </mergeCells>
  <pageMargins left="0.7" right="0.7" top="0.75" bottom="0.75" header="0.3" footer="0.3"/>
  <pageSetup paperSize="256" orientation="portrait" horizontalDpi="203" verticalDpi="20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8910F-C9CC-4D8E-9E37-2272F978931C}">
  <dimension ref="A1:R23"/>
  <sheetViews>
    <sheetView tabSelected="1" workbookViewId="0">
      <selection activeCell="C7" sqref="C7"/>
    </sheetView>
  </sheetViews>
  <sheetFormatPr defaultRowHeight="12.75"/>
  <cols>
    <col min="1" max="1" width="9.140625" style="55"/>
    <col min="2" max="2" width="25.42578125" style="55" customWidth="1"/>
    <col min="3" max="8" width="9.140625" style="55"/>
    <col min="9" max="9" width="13.140625" style="55" customWidth="1"/>
    <col min="10" max="16384" width="9.140625" style="55"/>
  </cols>
  <sheetData>
    <row r="1" spans="1:18">
      <c r="B1" s="58"/>
      <c r="C1" s="59"/>
      <c r="D1" s="59"/>
      <c r="E1" s="59"/>
      <c r="F1" s="59"/>
      <c r="I1" s="58"/>
      <c r="J1" s="59"/>
      <c r="K1" s="59"/>
      <c r="L1" s="59"/>
      <c r="M1" s="59"/>
    </row>
    <row r="3" spans="1:18">
      <c r="B3" s="55" t="s">
        <v>314</v>
      </c>
      <c r="D3" s="39"/>
      <c r="E3" s="39"/>
      <c r="I3" s="39"/>
      <c r="L3" s="39"/>
      <c r="N3" s="39"/>
    </row>
    <row r="4" spans="1:18">
      <c r="B4" s="39" t="s">
        <v>315</v>
      </c>
      <c r="E4" s="39"/>
      <c r="I4" s="39"/>
      <c r="L4" s="39"/>
    </row>
    <row r="5" spans="1:18">
      <c r="B5" s="39" t="s">
        <v>316</v>
      </c>
      <c r="I5" s="39"/>
      <c r="N5" s="39"/>
      <c r="P5" s="39"/>
      <c r="R5" s="39"/>
    </row>
    <row r="6" spans="1:18" ht="30.75" customHeight="1">
      <c r="A6" s="39"/>
      <c r="B6" s="56"/>
    </row>
    <row r="7" spans="1:18">
      <c r="B7" s="39"/>
    </row>
    <row r="8" spans="1:18">
      <c r="B8" s="39"/>
    </row>
    <row r="9" spans="1:18">
      <c r="A9" s="39"/>
      <c r="B9" s="39"/>
    </row>
    <row r="10" spans="1:18">
      <c r="A10" s="39"/>
      <c r="B10" s="39"/>
    </row>
    <row r="11" spans="1:18">
      <c r="A11" s="39"/>
      <c r="B11" s="39"/>
    </row>
    <row r="12" spans="1:18">
      <c r="B12" s="39"/>
    </row>
    <row r="13" spans="1:18">
      <c r="B13" s="39"/>
    </row>
    <row r="14" spans="1:18">
      <c r="B14" s="39"/>
    </row>
    <row r="15" spans="1:18">
      <c r="B15" s="39"/>
    </row>
    <row r="16" spans="1:18">
      <c r="B16" s="39"/>
    </row>
    <row r="18" spans="1:6">
      <c r="A18" s="39"/>
      <c r="B18" s="39"/>
      <c r="F18" s="39"/>
    </row>
    <row r="19" spans="1:6">
      <c r="B19" s="39"/>
      <c r="F19" s="39"/>
    </row>
    <row r="20" spans="1:6">
      <c r="B20" s="39"/>
    </row>
    <row r="23" spans="1:6">
      <c r="A23" s="39"/>
      <c r="B23" s="39"/>
      <c r="F23" s="39"/>
    </row>
  </sheetData>
  <mergeCells count="2">
    <mergeCell ref="B1:F1"/>
    <mergeCell ref="I1:M1"/>
  </mergeCells>
  <pageMargins left="0.7" right="0.7" top="0.75" bottom="0.75" header="0.3" footer="0.3"/>
  <pageSetup paperSize="256"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TỔNG QUAN</vt:lpstr>
      <vt:lpstr>LẬP KẾ HOẠCH</vt:lpstr>
      <vt:lpstr>MẪU KẾ HOẠCH</vt:lpstr>
      <vt:lpstr>KẾ HOẠCH NĂM</vt:lpstr>
      <vt:lpstr>Kế hoạch ngày</vt:lpstr>
      <vt:lpstr>Nội dung spam link</vt:lpstr>
      <vt:lpstr>BÁN LẺ- LẬP KẾ HOẠCH</vt:lpstr>
      <vt:lpstr>CHECK LIST</vt:lpstr>
      <vt:lpstr>Content</vt:lpstr>
      <vt:lpstr>Kế hoạch ngày 23.6</vt:lpstr>
      <vt:lpstr>Kế hoạch 7.7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2022-06-24T15:41:02Z</dcterms:modified>
</cp:coreProperties>
</file>