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Statistic Arbitrage\Live\"/>
    </mc:Choice>
  </mc:AlternateContent>
  <xr:revisionPtr revIDLastSave="0" documentId="13_ncr:1_{0927BC57-40F7-4771-8D0F-AA13DCD559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_ETH_Deribit-Bybit-Bit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G65" i="1" s="1"/>
  <c r="H65" i="1" s="1"/>
  <c r="F66" i="1"/>
  <c r="G66" i="1" s="1"/>
  <c r="F67" i="1"/>
  <c r="G67" i="1"/>
  <c r="F68" i="1"/>
  <c r="G68" i="1" s="1"/>
  <c r="H68" i="1" s="1"/>
  <c r="F69" i="1"/>
  <c r="G69" i="1" s="1"/>
  <c r="F70" i="1"/>
  <c r="G70" i="1"/>
  <c r="F71" i="1"/>
  <c r="G71" i="1" s="1"/>
  <c r="H71" i="1" s="1"/>
  <c r="F72" i="1"/>
  <c r="G72" i="1" s="1"/>
  <c r="F73" i="1"/>
  <c r="G73" i="1"/>
  <c r="F74" i="1"/>
  <c r="G74" i="1" s="1"/>
  <c r="H74" i="1" s="1"/>
  <c r="F75" i="1"/>
  <c r="G75" i="1" s="1"/>
  <c r="F76" i="1"/>
  <c r="G76" i="1"/>
  <c r="F77" i="1"/>
  <c r="G77" i="1" s="1"/>
  <c r="H77" i="1" s="1"/>
  <c r="F78" i="1"/>
  <c r="G78" i="1" s="1"/>
  <c r="F79" i="1"/>
  <c r="G79" i="1"/>
  <c r="F80" i="1"/>
  <c r="G80" i="1" s="1"/>
  <c r="H80" i="1" s="1"/>
  <c r="F81" i="1"/>
  <c r="G81" i="1" s="1"/>
  <c r="F82" i="1"/>
  <c r="G82" i="1"/>
  <c r="F83" i="1"/>
  <c r="G83" i="1" s="1"/>
  <c r="H83" i="1" s="1"/>
  <c r="F84" i="1"/>
  <c r="G84" i="1" s="1"/>
  <c r="F85" i="1"/>
  <c r="G85" i="1"/>
  <c r="F86" i="1"/>
  <c r="G86" i="1" s="1"/>
  <c r="H86" i="1" s="1"/>
  <c r="F87" i="1"/>
  <c r="G87" i="1" s="1"/>
  <c r="F88" i="1"/>
  <c r="G88" i="1"/>
  <c r="F89" i="1"/>
  <c r="G89" i="1" s="1"/>
  <c r="H89" i="1" s="1"/>
  <c r="F90" i="1"/>
  <c r="G90" i="1" s="1"/>
  <c r="F91" i="1"/>
  <c r="G91" i="1"/>
  <c r="F92" i="1"/>
  <c r="G92" i="1" s="1"/>
  <c r="H92" i="1" s="1"/>
  <c r="F45" i="1"/>
  <c r="G45" i="1" s="1"/>
  <c r="H45" i="1" s="1"/>
  <c r="F46" i="1"/>
  <c r="G46" i="1" s="1"/>
  <c r="F47" i="1"/>
  <c r="G47" i="1"/>
  <c r="F48" i="1"/>
  <c r="G48" i="1" s="1"/>
  <c r="H48" i="1" s="1"/>
  <c r="F49" i="1"/>
  <c r="G49" i="1" s="1"/>
  <c r="F50" i="1"/>
  <c r="G50" i="1"/>
  <c r="F51" i="1"/>
  <c r="G51" i="1" s="1"/>
  <c r="H51" i="1" s="1"/>
  <c r="F52" i="1"/>
  <c r="G52" i="1" s="1"/>
  <c r="F53" i="1"/>
  <c r="G53" i="1"/>
  <c r="F54" i="1"/>
  <c r="G54" i="1" s="1"/>
  <c r="H54" i="1" s="1"/>
  <c r="F55" i="1"/>
  <c r="G55" i="1" s="1"/>
  <c r="F56" i="1"/>
  <c r="G56" i="1"/>
  <c r="F57" i="1"/>
  <c r="G57" i="1" s="1"/>
  <c r="H57" i="1" s="1"/>
  <c r="F58" i="1"/>
  <c r="G58" i="1" s="1"/>
  <c r="F59" i="1"/>
  <c r="G59" i="1"/>
  <c r="F60" i="1"/>
  <c r="G60" i="1" s="1"/>
  <c r="H60" i="1" s="1"/>
  <c r="F61" i="1"/>
  <c r="G61" i="1" s="1"/>
  <c r="F62" i="1"/>
  <c r="G62" i="1"/>
  <c r="F63" i="1"/>
  <c r="G63" i="1" s="1"/>
  <c r="H63" i="1" s="1"/>
  <c r="F64" i="1"/>
  <c r="G64" i="1" s="1"/>
  <c r="H64" i="1" s="1"/>
  <c r="F14" i="1"/>
  <c r="G14" i="1" s="1"/>
  <c r="F15" i="1"/>
  <c r="G15" i="1" s="1"/>
  <c r="F16" i="1"/>
  <c r="G16" i="1" s="1"/>
  <c r="H16" i="1" s="1"/>
  <c r="F17" i="1"/>
  <c r="G17" i="1" s="1"/>
  <c r="F18" i="1"/>
  <c r="G18" i="1"/>
  <c r="F19" i="1"/>
  <c r="G19" i="1"/>
  <c r="H19" i="1" s="1"/>
  <c r="F20" i="1"/>
  <c r="G20" i="1" s="1"/>
  <c r="F21" i="1"/>
  <c r="G21" i="1" s="1"/>
  <c r="F22" i="1"/>
  <c r="G22" i="1" s="1"/>
  <c r="H22" i="1" s="1"/>
  <c r="F23" i="1"/>
  <c r="G23" i="1" s="1"/>
  <c r="F24" i="1"/>
  <c r="G24" i="1"/>
  <c r="F25" i="1"/>
  <c r="G25" i="1"/>
  <c r="H25" i="1"/>
  <c r="F26" i="1"/>
  <c r="G26" i="1" s="1"/>
  <c r="F27" i="1"/>
  <c r="G27" i="1" s="1"/>
  <c r="F28" i="1"/>
  <c r="G28" i="1" s="1"/>
  <c r="F29" i="1"/>
  <c r="G29" i="1" s="1"/>
  <c r="F30" i="1"/>
  <c r="G30" i="1"/>
  <c r="F31" i="1"/>
  <c r="G31" i="1"/>
  <c r="H31" i="1"/>
  <c r="F32" i="1"/>
  <c r="G32" i="1" s="1"/>
  <c r="F33" i="1"/>
  <c r="G33" i="1" s="1"/>
  <c r="F34" i="1"/>
  <c r="G34" i="1" s="1"/>
  <c r="F35" i="1"/>
  <c r="G35" i="1" s="1"/>
  <c r="F36" i="1"/>
  <c r="G36" i="1"/>
  <c r="F37" i="1"/>
  <c r="G37" i="1"/>
  <c r="H37" i="1"/>
  <c r="F38" i="1"/>
  <c r="G38" i="1" s="1"/>
  <c r="F39" i="1"/>
  <c r="G39" i="1" s="1"/>
  <c r="F40" i="1"/>
  <c r="G40" i="1" s="1"/>
  <c r="H40" i="1" s="1"/>
  <c r="F41" i="1"/>
  <c r="G41" i="1" s="1"/>
  <c r="F42" i="1"/>
  <c r="G42" i="1" s="1"/>
  <c r="H43" i="1" s="1"/>
  <c r="F43" i="1"/>
  <c r="G43" i="1"/>
  <c r="F44" i="1"/>
  <c r="G44" i="1" s="1"/>
  <c r="H44" i="1" s="1"/>
  <c r="H91" i="1" l="1"/>
  <c r="H90" i="1"/>
  <c r="H82" i="1"/>
  <c r="H81" i="1"/>
  <c r="H87" i="1"/>
  <c r="H88" i="1"/>
  <c r="H78" i="1"/>
  <c r="H79" i="1"/>
  <c r="H70" i="1"/>
  <c r="H69" i="1"/>
  <c r="I69" i="1" s="1"/>
  <c r="H85" i="1"/>
  <c r="H84" i="1"/>
  <c r="I88" i="1" s="1"/>
  <c r="H75" i="1"/>
  <c r="H76" i="1"/>
  <c r="H66" i="1"/>
  <c r="I92" i="1" s="1"/>
  <c r="H67" i="1"/>
  <c r="H72" i="1"/>
  <c r="H73" i="1"/>
  <c r="I76" i="1"/>
  <c r="I68" i="1"/>
  <c r="I74" i="1"/>
  <c r="I83" i="1"/>
  <c r="I65" i="1"/>
  <c r="I78" i="1"/>
  <c r="I75" i="1"/>
  <c r="I66" i="1"/>
  <c r="I73" i="1"/>
  <c r="I67" i="1"/>
  <c r="H53" i="1"/>
  <c r="H52" i="1"/>
  <c r="H50" i="1"/>
  <c r="H49" i="1"/>
  <c r="H62" i="1"/>
  <c r="H61" i="1"/>
  <c r="H59" i="1"/>
  <c r="H58" i="1"/>
  <c r="H55" i="1"/>
  <c r="H56" i="1"/>
  <c r="H47" i="1"/>
  <c r="H46" i="1"/>
  <c r="I57" i="1" s="1"/>
  <c r="I45" i="1"/>
  <c r="I60" i="1"/>
  <c r="I49" i="1"/>
  <c r="H34" i="1"/>
  <c r="H28" i="1"/>
  <c r="H20" i="1"/>
  <c r="H21" i="1"/>
  <c r="H41" i="1"/>
  <c r="H42" i="1"/>
  <c r="H23" i="1"/>
  <c r="H24" i="1"/>
  <c r="H35" i="1"/>
  <c r="H36" i="1"/>
  <c r="H38" i="1"/>
  <c r="H39" i="1"/>
  <c r="H29" i="1"/>
  <c r="H30" i="1"/>
  <c r="H32" i="1"/>
  <c r="H33" i="1"/>
  <c r="H17" i="1"/>
  <c r="H18" i="1"/>
  <c r="H26" i="1"/>
  <c r="H27" i="1"/>
  <c r="H15" i="1"/>
  <c r="F2" i="1"/>
  <c r="G2" i="1" s="1"/>
  <c r="H3" i="1" s="1"/>
  <c r="F3" i="1"/>
  <c r="G3" i="1" s="1"/>
  <c r="F4" i="1"/>
  <c r="F5" i="1"/>
  <c r="G5" i="1" s="1"/>
  <c r="H5" i="1" s="1"/>
  <c r="F6" i="1"/>
  <c r="F7" i="1"/>
  <c r="G7" i="1" s="1"/>
  <c r="H7" i="1" s="1"/>
  <c r="F8" i="1"/>
  <c r="G8" i="1" s="1"/>
  <c r="H8" i="1" s="1"/>
  <c r="F9" i="1"/>
  <c r="G9" i="1" s="1"/>
  <c r="F10" i="1"/>
  <c r="G10" i="1" s="1"/>
  <c r="H10" i="1" s="1"/>
  <c r="F11" i="1"/>
  <c r="G11" i="1" s="1"/>
  <c r="H11" i="1" s="1"/>
  <c r="F12" i="1"/>
  <c r="G12" i="1" s="1"/>
  <c r="F13" i="1"/>
  <c r="G13" i="1" s="1"/>
  <c r="H14" i="1" s="1"/>
  <c r="G6" i="1"/>
  <c r="H6" i="1" s="1"/>
  <c r="G4" i="1"/>
  <c r="H4" i="1" s="1"/>
  <c r="I87" i="1" l="1"/>
  <c r="I77" i="1"/>
  <c r="I89" i="1"/>
  <c r="I72" i="1"/>
  <c r="I80" i="1"/>
  <c r="I86" i="1"/>
  <c r="I71" i="1"/>
  <c r="I79" i="1"/>
  <c r="I91" i="1"/>
  <c r="I85" i="1"/>
  <c r="I81" i="1"/>
  <c r="I82" i="1"/>
  <c r="I70" i="1"/>
  <c r="I84" i="1"/>
  <c r="I90" i="1"/>
  <c r="I59" i="1"/>
  <c r="I63" i="1"/>
  <c r="I61" i="1"/>
  <c r="I62" i="1"/>
  <c r="I56" i="1"/>
  <c r="I48" i="1"/>
  <c r="I53" i="1"/>
  <c r="I47" i="1"/>
  <c r="I51" i="1"/>
  <c r="I52" i="1"/>
  <c r="I54" i="1"/>
  <c r="I58" i="1"/>
  <c r="I55" i="1"/>
  <c r="I64" i="1"/>
  <c r="I50" i="1"/>
  <c r="I46" i="1"/>
  <c r="H12" i="1"/>
  <c r="I6" i="1"/>
  <c r="I7" i="1"/>
  <c r="I8" i="1"/>
  <c r="I9" i="1"/>
  <c r="I10" i="1"/>
  <c r="I3" i="1"/>
  <c r="I11" i="1"/>
  <c r="I12" i="1"/>
  <c r="I13" i="1"/>
  <c r="I4" i="1"/>
  <c r="I5" i="1"/>
  <c r="H9" i="1"/>
  <c r="H13" i="1"/>
  <c r="I44" i="1" s="1"/>
  <c r="I14" i="1"/>
  <c r="I17" i="1"/>
  <c r="I20" i="1"/>
  <c r="I23" i="1"/>
  <c r="I26" i="1"/>
  <c r="I29" i="1"/>
  <c r="I32" i="1"/>
  <c r="I35" i="1"/>
  <c r="I38" i="1"/>
  <c r="I41" i="1"/>
  <c r="I15" i="1"/>
  <c r="I21" i="1"/>
  <c r="I24" i="1"/>
  <c r="I27" i="1"/>
  <c r="I30" i="1"/>
  <c r="I33" i="1"/>
  <c r="I36" i="1"/>
  <c r="I39" i="1"/>
  <c r="I42" i="1"/>
  <c r="I22" i="1"/>
  <c r="I25" i="1"/>
  <c r="I43" i="1"/>
  <c r="I18" i="1"/>
  <c r="I19" i="1"/>
  <c r="I28" i="1"/>
  <c r="I34" i="1"/>
  <c r="I37" i="1"/>
  <c r="I40" i="1"/>
  <c r="I16" i="1"/>
  <c r="I31" i="1" l="1"/>
</calcChain>
</file>

<file path=xl/sharedStrings.xml><?xml version="1.0" encoding="utf-8"?>
<sst xmlns="http://schemas.openxmlformats.org/spreadsheetml/2006/main" count="10" uniqueCount="10">
  <si>
    <t>timestamp</t>
  </si>
  <si>
    <t>Bybit</t>
  </si>
  <si>
    <t>Bitget</t>
  </si>
  <si>
    <t>side</t>
  </si>
  <si>
    <t>fee</t>
  </si>
  <si>
    <t>Spread</t>
    <phoneticPr fontId="18" type="noConversion"/>
  </si>
  <si>
    <t>adj spread</t>
    <phoneticPr fontId="18" type="noConversion"/>
  </si>
  <si>
    <t>pnl</t>
    <phoneticPr fontId="18" type="noConversion"/>
  </si>
  <si>
    <t>cumu pnl</t>
    <phoneticPr fontId="18" type="noConversion"/>
  </si>
  <si>
    <t>size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</si>
</sst>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topLeftCell="A53" workbookViewId="0">
      <selection activeCell="N90" sqref="N90"/>
    </sheetView>
  </sheetViews>
  <sheetFormatPr defaultRowHeight="16.2" x14ac:dyDescent="0.3"/>
  <cols>
    <col min="1" max="1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s="2">
        <v>0.01</v>
      </c>
    </row>
    <row r="2" spans="1:12" x14ac:dyDescent="0.3">
      <c r="A2" s="1">
        <v>45146.571689814817</v>
      </c>
      <c r="B2">
        <v>1838.69184</v>
      </c>
      <c r="C2">
        <v>1839.21</v>
      </c>
      <c r="D2">
        <v>1</v>
      </c>
      <c r="E2">
        <v>-3.6783999999999997E-4</v>
      </c>
      <c r="F2">
        <f>B2-C2</f>
        <v>-0.51816000000007989</v>
      </c>
      <c r="G2">
        <f>F2*$L$1</f>
        <v>-5.1816000000007986E-3</v>
      </c>
    </row>
    <row r="3" spans="1:12" x14ac:dyDescent="0.3">
      <c r="A3" s="1">
        <v>45146.575613425928</v>
      </c>
      <c r="B3">
        <v>1840.3</v>
      </c>
      <c r="C3">
        <v>1841.39</v>
      </c>
      <c r="D3">
        <v>-1</v>
      </c>
      <c r="E3">
        <v>-7.3654999999999999E-4</v>
      </c>
      <c r="F3">
        <f t="shared" ref="F3:F13" si="0">B3-C3</f>
        <v>-1.0900000000001455</v>
      </c>
      <c r="G3">
        <f t="shared" ref="G3:G11" si="1">F3*$L$1</f>
        <v>-1.0900000000001455E-2</v>
      </c>
      <c r="H3">
        <f>(G3-G2)*D2+E2</f>
        <v>-6.0862400000006572E-3</v>
      </c>
      <c r="I3">
        <f>SUM($H$2:H3)</f>
        <v>-6.0862400000006572E-3</v>
      </c>
    </row>
    <row r="4" spans="1:12" x14ac:dyDescent="0.3">
      <c r="A4" s="1">
        <v>45146.58929398148</v>
      </c>
      <c r="B4">
        <v>1840.86</v>
      </c>
      <c r="C4">
        <v>1841.56</v>
      </c>
      <c r="D4">
        <v>1</v>
      </c>
      <c r="E4">
        <v>-7.3662E-4</v>
      </c>
      <c r="F4">
        <f t="shared" si="0"/>
        <v>-0.70000000000004547</v>
      </c>
      <c r="G4">
        <f t="shared" si="1"/>
        <v>-7.0000000000004546E-3</v>
      </c>
      <c r="H4">
        <f t="shared" ref="H4:H13" si="2">(G4-G3)*D3+E3</f>
        <v>-4.6365500000010006E-3</v>
      </c>
      <c r="I4">
        <f>SUM($H$2:H4)</f>
        <v>-1.0722790000001658E-2</v>
      </c>
    </row>
    <row r="5" spans="1:12" x14ac:dyDescent="0.3">
      <c r="A5" s="1">
        <v>45146.599606481483</v>
      </c>
      <c r="B5">
        <v>1842.1</v>
      </c>
      <c r="C5">
        <v>1842.59</v>
      </c>
      <c r="D5">
        <v>-1</v>
      </c>
      <c r="E5">
        <v>-7.3702999999999996E-4</v>
      </c>
      <c r="F5">
        <f t="shared" si="0"/>
        <v>-0.49000000000000909</v>
      </c>
      <c r="G5">
        <f t="shared" si="1"/>
        <v>-4.9000000000000909E-3</v>
      </c>
      <c r="H5">
        <f t="shared" si="2"/>
        <v>1.3633800000003638E-3</v>
      </c>
      <c r="I5">
        <f>SUM($H$2:H5)</f>
        <v>-9.3594100000012944E-3</v>
      </c>
    </row>
    <row r="6" spans="1:12" x14ac:dyDescent="0.3">
      <c r="A6" s="1">
        <v>45146.606990740744</v>
      </c>
      <c r="B6">
        <v>1838.39</v>
      </c>
      <c r="C6">
        <v>1838.07</v>
      </c>
      <c r="D6">
        <v>1</v>
      </c>
      <c r="E6">
        <v>-7.3521999999999997E-4</v>
      </c>
      <c r="F6">
        <f t="shared" si="0"/>
        <v>0.32000000000016371</v>
      </c>
      <c r="G6">
        <f t="shared" si="1"/>
        <v>3.2000000000016373E-3</v>
      </c>
      <c r="H6">
        <f t="shared" si="2"/>
        <v>-8.837030000001727E-3</v>
      </c>
      <c r="I6">
        <f>SUM($H$2:H6)</f>
        <v>-1.819644000000302E-2</v>
      </c>
    </row>
    <row r="7" spans="1:12" x14ac:dyDescent="0.3">
      <c r="A7" s="1">
        <v>45146.607569444444</v>
      </c>
      <c r="B7">
        <v>1837.62</v>
      </c>
      <c r="C7">
        <v>1838.18</v>
      </c>
      <c r="D7">
        <v>-1</v>
      </c>
      <c r="E7">
        <v>-7.3527E-4</v>
      </c>
      <c r="F7">
        <f t="shared" si="0"/>
        <v>-0.5600000000001728</v>
      </c>
      <c r="G7">
        <f t="shared" si="1"/>
        <v>-5.6000000000017277E-3</v>
      </c>
      <c r="H7">
        <f t="shared" si="2"/>
        <v>-9.5352200000033641E-3</v>
      </c>
      <c r="I7">
        <f>SUM($H$2:H7)</f>
        <v>-2.7731660000006382E-2</v>
      </c>
    </row>
    <row r="8" spans="1:12" x14ac:dyDescent="0.3">
      <c r="A8" s="1">
        <v>45146.618472222224</v>
      </c>
      <c r="B8">
        <v>1834.51</v>
      </c>
      <c r="C8">
        <v>1834.19</v>
      </c>
      <c r="D8">
        <v>1</v>
      </c>
      <c r="E8">
        <v>-1.467424E-2</v>
      </c>
      <c r="F8">
        <f t="shared" si="0"/>
        <v>0.31999999999993634</v>
      </c>
      <c r="G8">
        <f t="shared" si="1"/>
        <v>3.1999999999993635E-3</v>
      </c>
      <c r="H8">
        <f t="shared" si="2"/>
        <v>-9.5352700000010913E-3</v>
      </c>
      <c r="I8">
        <f>SUM($H$2:H8)</f>
        <v>-3.726693000000747E-2</v>
      </c>
    </row>
    <row r="9" spans="1:12" x14ac:dyDescent="0.3">
      <c r="A9" s="1">
        <v>45146.619039351855</v>
      </c>
      <c r="B9">
        <v>1835.44</v>
      </c>
      <c r="C9">
        <v>1836.33</v>
      </c>
      <c r="D9">
        <v>-1</v>
      </c>
      <c r="E9">
        <v>-1.468824E-2</v>
      </c>
      <c r="F9">
        <f t="shared" si="0"/>
        <v>-0.88999999999987267</v>
      </c>
      <c r="G9">
        <f t="shared" si="1"/>
        <v>-8.8999999999987266E-3</v>
      </c>
      <c r="H9">
        <f t="shared" si="2"/>
        <v>-2.677423999999809E-2</v>
      </c>
      <c r="I9">
        <f>SUM($H$2:H9)</f>
        <v>-6.4041170000005559E-2</v>
      </c>
    </row>
    <row r="10" spans="1:12" x14ac:dyDescent="0.3">
      <c r="A10" s="1">
        <v>45146.628206018519</v>
      </c>
      <c r="B10">
        <v>1835.32</v>
      </c>
      <c r="C10">
        <v>1835.73</v>
      </c>
      <c r="D10">
        <v>1</v>
      </c>
      <c r="E10">
        <v>-7.3428999999999996E-4</v>
      </c>
      <c r="F10">
        <f t="shared" si="0"/>
        <v>-0.41000000000008185</v>
      </c>
      <c r="G10">
        <f t="shared" si="1"/>
        <v>-4.1000000000008183E-3</v>
      </c>
      <c r="H10">
        <f t="shared" si="2"/>
        <v>-1.9488239999997908E-2</v>
      </c>
      <c r="I10">
        <f>SUM($H$2:H10)</f>
        <v>-8.3529410000003468E-2</v>
      </c>
    </row>
    <row r="11" spans="1:12" x14ac:dyDescent="0.3">
      <c r="A11" s="1">
        <v>45146.65347222222</v>
      </c>
      <c r="B11">
        <v>1838.25</v>
      </c>
      <c r="C11">
        <v>1838.56</v>
      </c>
      <c r="D11">
        <v>-1</v>
      </c>
      <c r="E11">
        <v>-1.4708479999999999E-2</v>
      </c>
      <c r="F11">
        <f t="shared" si="0"/>
        <v>-0.30999999999994543</v>
      </c>
      <c r="G11">
        <f t="shared" si="1"/>
        <v>-3.0999999999994543E-3</v>
      </c>
      <c r="H11">
        <f t="shared" si="2"/>
        <v>2.6571000000136398E-4</v>
      </c>
      <c r="I11">
        <f>SUM($H$2:H11)</f>
        <v>-8.3263700000002105E-2</v>
      </c>
    </row>
    <row r="12" spans="1:12" x14ac:dyDescent="0.3">
      <c r="A12" s="1">
        <v>45146.657569444447</v>
      </c>
      <c r="B12">
        <v>1840.81</v>
      </c>
      <c r="C12">
        <v>1841.22</v>
      </c>
      <c r="D12">
        <v>1</v>
      </c>
      <c r="E12">
        <v>-7.3647999999999997E-4</v>
      </c>
      <c r="F12">
        <f t="shared" si="0"/>
        <v>-0.41000000000008185</v>
      </c>
      <c r="G12">
        <f t="shared" ref="G12:G13" si="3">F12*$L$1</f>
        <v>-4.1000000000008183E-3</v>
      </c>
      <c r="H12">
        <f t="shared" si="2"/>
        <v>-1.3708479999998635E-2</v>
      </c>
      <c r="I12">
        <f>SUM($H$2:H12)</f>
        <v>-9.6972180000000741E-2</v>
      </c>
    </row>
    <row r="13" spans="1:12" x14ac:dyDescent="0.3">
      <c r="A13" s="1">
        <v>45146.662476851852</v>
      </c>
      <c r="B13">
        <v>1838.37</v>
      </c>
      <c r="C13">
        <v>1838.36</v>
      </c>
      <c r="D13">
        <v>-1</v>
      </c>
      <c r="E13">
        <v>-7.3534000000000002E-4</v>
      </c>
      <c r="F13">
        <f t="shared" si="0"/>
        <v>9.9999999999909051E-3</v>
      </c>
      <c r="G13">
        <f t="shared" si="3"/>
        <v>9.9999999999909054E-5</v>
      </c>
      <c r="H13">
        <f t="shared" si="2"/>
        <v>3.4635200000007276E-3</v>
      </c>
      <c r="I13">
        <f>SUM($H$2:H13)</f>
        <v>-9.3508660000000007E-2</v>
      </c>
    </row>
    <row r="14" spans="1:12" x14ac:dyDescent="0.3">
      <c r="A14" s="1">
        <v>45146.68304398148</v>
      </c>
      <c r="B14">
        <v>1841.29</v>
      </c>
      <c r="C14">
        <v>1841.06</v>
      </c>
      <c r="D14">
        <v>1</v>
      </c>
      <c r="E14">
        <v>-1.4728720000000001E-2</v>
      </c>
      <c r="F14">
        <f t="shared" ref="F14:F44" si="4">B14-C14</f>
        <v>0.23000000000001819</v>
      </c>
      <c r="G14">
        <f t="shared" ref="G14:G44" si="5">F14*$L$1</f>
        <v>2.3000000000001821E-3</v>
      </c>
      <c r="H14">
        <f t="shared" ref="H14:H44" si="6">(G14-G13)*D13+E13</f>
        <v>-2.935340000000273E-3</v>
      </c>
      <c r="I14">
        <f>SUM($H$2:H14)</f>
        <v>-9.644400000000028E-2</v>
      </c>
    </row>
    <row r="15" spans="1:12" x14ac:dyDescent="0.3">
      <c r="A15" s="1">
        <v>45146.696493055555</v>
      </c>
      <c r="B15">
        <v>1843.26</v>
      </c>
      <c r="C15">
        <v>1842.94</v>
      </c>
      <c r="D15">
        <v>-1</v>
      </c>
      <c r="E15">
        <v>-7.3716999999999999E-4</v>
      </c>
      <c r="F15">
        <f t="shared" si="4"/>
        <v>0.31999999999993634</v>
      </c>
      <c r="G15">
        <f t="shared" si="5"/>
        <v>3.1999999999993635E-3</v>
      </c>
      <c r="H15">
        <f t="shared" si="6"/>
        <v>-1.382872000000082E-2</v>
      </c>
      <c r="I15">
        <f>SUM($H$2:H15)</f>
        <v>-0.1102727200000011</v>
      </c>
    </row>
    <row r="16" spans="1:12" x14ac:dyDescent="0.3">
      <c r="A16" s="1">
        <v>45146.710914351854</v>
      </c>
      <c r="B16">
        <v>1841.95</v>
      </c>
      <c r="C16">
        <v>1841.96</v>
      </c>
      <c r="D16">
        <v>1</v>
      </c>
      <c r="E16">
        <v>-7.3678000000000003E-4</v>
      </c>
      <c r="F16">
        <f t="shared" si="4"/>
        <v>-9.9999999999909051E-3</v>
      </c>
      <c r="G16">
        <f t="shared" si="5"/>
        <v>-9.9999999999909054E-5</v>
      </c>
      <c r="H16">
        <f t="shared" si="6"/>
        <v>2.5628299999992726E-3</v>
      </c>
      <c r="I16">
        <f>SUM($H$2:H16)</f>
        <v>-0.10770989000000183</v>
      </c>
    </row>
    <row r="17" spans="1:9" x14ac:dyDescent="0.3">
      <c r="A17" s="1">
        <v>45146.712638888886</v>
      </c>
      <c r="B17">
        <v>1842.0315000000001</v>
      </c>
      <c r="C17">
        <v>1842.09</v>
      </c>
      <c r="D17">
        <v>-1</v>
      </c>
      <c r="E17">
        <v>-7.3682999999999995E-4</v>
      </c>
      <c r="F17">
        <f t="shared" si="4"/>
        <v>-5.8499999999867214E-2</v>
      </c>
      <c r="G17">
        <f t="shared" si="5"/>
        <v>-5.8499999999867219E-4</v>
      </c>
      <c r="H17">
        <f t="shared" si="6"/>
        <v>-1.2217799999987631E-3</v>
      </c>
      <c r="I17">
        <f>SUM($H$2:H17)</f>
        <v>-0.10893167000000059</v>
      </c>
    </row>
    <row r="18" spans="1:9" x14ac:dyDescent="0.3">
      <c r="A18" s="1">
        <v>45146.714062500003</v>
      </c>
      <c r="B18">
        <v>1843.02</v>
      </c>
      <c r="C18">
        <v>1843.12</v>
      </c>
      <c r="D18">
        <v>1</v>
      </c>
      <c r="E18">
        <v>-7.3724000000000001E-4</v>
      </c>
      <c r="F18">
        <f t="shared" si="4"/>
        <v>-9.9999999999909051E-2</v>
      </c>
      <c r="G18">
        <f t="shared" si="5"/>
        <v>-9.9999999999909059E-4</v>
      </c>
      <c r="H18">
        <f t="shared" si="6"/>
        <v>-3.2182999999958155E-4</v>
      </c>
      <c r="I18">
        <f>SUM($H$2:H18)</f>
        <v>-0.10925350000000017</v>
      </c>
    </row>
    <row r="19" spans="1:9" x14ac:dyDescent="0.3">
      <c r="A19" s="1">
        <v>45146.72084490741</v>
      </c>
      <c r="B19">
        <v>1844.52</v>
      </c>
      <c r="C19">
        <v>1844.61</v>
      </c>
      <c r="D19">
        <v>-1</v>
      </c>
      <c r="E19">
        <v>-7.3784000000000002E-4</v>
      </c>
      <c r="F19">
        <f t="shared" si="4"/>
        <v>-8.9999999999918145E-2</v>
      </c>
      <c r="G19">
        <f t="shared" si="5"/>
        <v>-8.9999999999918151E-4</v>
      </c>
      <c r="H19">
        <f t="shared" si="6"/>
        <v>-6.3724000000009093E-4</v>
      </c>
      <c r="I19">
        <f>SUM($H$2:H19)</f>
        <v>-0.10989074000000026</v>
      </c>
    </row>
    <row r="20" spans="1:9" x14ac:dyDescent="0.3">
      <c r="A20" s="1">
        <v>45146.722118055557</v>
      </c>
      <c r="B20">
        <v>1843.11</v>
      </c>
      <c r="C20">
        <v>1843.13</v>
      </c>
      <c r="D20">
        <v>1</v>
      </c>
      <c r="E20">
        <v>-1.4746799999999999E-2</v>
      </c>
      <c r="F20">
        <f t="shared" si="4"/>
        <v>-2.0000000000209184E-2</v>
      </c>
      <c r="G20">
        <f t="shared" si="5"/>
        <v>-2.0000000000209184E-4</v>
      </c>
      <c r="H20">
        <f t="shared" si="6"/>
        <v>-1.4378399999970897E-3</v>
      </c>
      <c r="I20">
        <f>SUM($H$2:H20)</f>
        <v>-0.11132857999999736</v>
      </c>
    </row>
    <row r="21" spans="1:9" x14ac:dyDescent="0.3">
      <c r="A21" s="1">
        <v>45146.72928240741</v>
      </c>
      <c r="B21">
        <v>1844.875</v>
      </c>
      <c r="C21">
        <v>1844.96</v>
      </c>
      <c r="D21">
        <v>-1</v>
      </c>
      <c r="E21">
        <v>-7.3797999999999995E-4</v>
      </c>
      <c r="F21">
        <f t="shared" si="4"/>
        <v>-8.500000000003638E-2</v>
      </c>
      <c r="G21">
        <f t="shared" si="5"/>
        <v>-8.5000000000036381E-4</v>
      </c>
      <c r="H21">
        <f t="shared" si="6"/>
        <v>-1.5396799999998271E-2</v>
      </c>
      <c r="I21">
        <f>SUM($H$2:H21)</f>
        <v>-0.12672537999999564</v>
      </c>
    </row>
    <row r="22" spans="1:9" x14ac:dyDescent="0.3">
      <c r="A22" s="1">
        <v>45146.734837962962</v>
      </c>
      <c r="B22">
        <v>1847.47595</v>
      </c>
      <c r="C22">
        <v>1848.03</v>
      </c>
      <c r="D22">
        <v>1</v>
      </c>
      <c r="E22">
        <v>-1.478432E-2</v>
      </c>
      <c r="F22">
        <f t="shared" si="4"/>
        <v>-0.55404999999996107</v>
      </c>
      <c r="G22">
        <f t="shared" si="5"/>
        <v>-5.5404999999996108E-3</v>
      </c>
      <c r="H22">
        <f t="shared" si="6"/>
        <v>3.9525199999992473E-3</v>
      </c>
      <c r="I22">
        <f>SUM($H$2:H22)</f>
        <v>-0.12277285999999639</v>
      </c>
    </row>
    <row r="23" spans="1:9" x14ac:dyDescent="0.3">
      <c r="A23" s="1">
        <v>45146.754016203704</v>
      </c>
      <c r="B23">
        <v>1850.8</v>
      </c>
      <c r="C23">
        <v>1852.43</v>
      </c>
      <c r="D23">
        <v>-1</v>
      </c>
      <c r="E23">
        <v>-1.481936E-2</v>
      </c>
      <c r="F23">
        <f t="shared" si="4"/>
        <v>-1.6300000000001091</v>
      </c>
      <c r="G23">
        <f t="shared" si="5"/>
        <v>-1.6300000000001091E-2</v>
      </c>
      <c r="H23">
        <f t="shared" si="6"/>
        <v>-2.554382000000148E-2</v>
      </c>
      <c r="I23">
        <f>SUM($H$2:H23)</f>
        <v>-0.14831667999999787</v>
      </c>
    </row>
    <row r="24" spans="1:9" x14ac:dyDescent="0.3">
      <c r="A24" s="1">
        <v>45146.755752314813</v>
      </c>
      <c r="B24">
        <v>1851.17</v>
      </c>
      <c r="C24">
        <v>1852.68</v>
      </c>
      <c r="D24">
        <v>1</v>
      </c>
      <c r="E24">
        <v>-7.4107000000000003E-4</v>
      </c>
      <c r="F24">
        <f t="shared" si="4"/>
        <v>-1.5099999999999909</v>
      </c>
      <c r="G24">
        <f t="shared" si="5"/>
        <v>-1.5099999999999909E-2</v>
      </c>
      <c r="H24">
        <f t="shared" si="6"/>
        <v>-1.6019360000001183E-2</v>
      </c>
      <c r="I24">
        <f>SUM($H$2:H24)</f>
        <v>-0.16433603999999905</v>
      </c>
    </row>
    <row r="25" spans="1:9" x14ac:dyDescent="0.3">
      <c r="A25" s="1">
        <v>45146.761759259258</v>
      </c>
      <c r="B25">
        <v>1854.61</v>
      </c>
      <c r="C25">
        <v>1856.45</v>
      </c>
      <c r="D25">
        <v>-1</v>
      </c>
      <c r="E25">
        <v>-1.485128E-2</v>
      </c>
      <c r="F25">
        <f t="shared" si="4"/>
        <v>-1.8400000000001455</v>
      </c>
      <c r="G25">
        <f t="shared" si="5"/>
        <v>-1.8400000000001457E-2</v>
      </c>
      <c r="H25">
        <f t="shared" si="6"/>
        <v>-4.0410700000015481E-3</v>
      </c>
      <c r="I25">
        <f>SUM($H$2:H25)</f>
        <v>-0.16837711000000061</v>
      </c>
    </row>
    <row r="26" spans="1:9" x14ac:dyDescent="0.3">
      <c r="A26" s="1">
        <v>45146.761967592596</v>
      </c>
      <c r="B26">
        <v>1854.99</v>
      </c>
      <c r="C26">
        <v>1856.27</v>
      </c>
      <c r="D26">
        <v>1</v>
      </c>
      <c r="E26">
        <v>-1.48516E-2</v>
      </c>
      <c r="F26">
        <f t="shared" si="4"/>
        <v>-1.2799999999999727</v>
      </c>
      <c r="G26">
        <f t="shared" si="5"/>
        <v>-1.2799999999999728E-2</v>
      </c>
      <c r="H26">
        <f t="shared" si="6"/>
        <v>-2.045128000000173E-2</v>
      </c>
      <c r="I26">
        <f>SUM($H$2:H26)</f>
        <v>-0.18882839000000234</v>
      </c>
    </row>
    <row r="27" spans="1:9" x14ac:dyDescent="0.3">
      <c r="A27" s="1">
        <v>45146.766412037039</v>
      </c>
      <c r="B27">
        <v>1854.37</v>
      </c>
      <c r="C27">
        <v>1855.84</v>
      </c>
      <c r="D27">
        <v>-1</v>
      </c>
      <c r="E27">
        <v>-7.4233000000000003E-4</v>
      </c>
      <c r="F27">
        <f t="shared" si="4"/>
        <v>-1.4700000000000273</v>
      </c>
      <c r="G27">
        <f t="shared" si="5"/>
        <v>-1.4700000000000274E-2</v>
      </c>
      <c r="H27">
        <f t="shared" si="6"/>
        <v>-1.6751600000000547E-2</v>
      </c>
      <c r="I27">
        <f>SUM($H$2:H27)</f>
        <v>-0.20557999000000288</v>
      </c>
    </row>
    <row r="28" spans="1:9" x14ac:dyDescent="0.3">
      <c r="A28" s="1">
        <v>45146.787893518522</v>
      </c>
      <c r="B28">
        <v>1853.8</v>
      </c>
      <c r="C28">
        <v>1855</v>
      </c>
      <c r="D28">
        <v>1</v>
      </c>
      <c r="E28">
        <v>-7.4200000000000004E-4</v>
      </c>
      <c r="F28">
        <f t="shared" si="4"/>
        <v>-1.2000000000000455</v>
      </c>
      <c r="G28">
        <f t="shared" si="5"/>
        <v>-1.2000000000000455E-2</v>
      </c>
      <c r="H28">
        <f t="shared" si="6"/>
        <v>-3.4423299999998191E-3</v>
      </c>
      <c r="I28">
        <f>SUM($H$2:H28)</f>
        <v>-0.2090223200000027</v>
      </c>
    </row>
    <row r="29" spans="1:9" x14ac:dyDescent="0.3">
      <c r="A29" s="1">
        <v>45146.790520833332</v>
      </c>
      <c r="B29">
        <v>1852.18</v>
      </c>
      <c r="C29">
        <v>1853.13</v>
      </c>
      <c r="D29">
        <v>-1</v>
      </c>
      <c r="E29">
        <v>-7.4125000000000005E-4</v>
      </c>
      <c r="F29">
        <f t="shared" si="4"/>
        <v>-0.95000000000004547</v>
      </c>
      <c r="G29">
        <f t="shared" si="5"/>
        <v>-9.5000000000004543E-3</v>
      </c>
      <c r="H29">
        <f t="shared" si="6"/>
        <v>1.7580000000000004E-3</v>
      </c>
      <c r="I29">
        <f>SUM($H$2:H29)</f>
        <v>-0.20726432000000269</v>
      </c>
    </row>
    <row r="30" spans="1:9" x14ac:dyDescent="0.3">
      <c r="A30" s="1">
        <v>45146.802557870367</v>
      </c>
      <c r="B30">
        <v>1862.8</v>
      </c>
      <c r="C30">
        <v>1864.33</v>
      </c>
      <c r="D30">
        <v>1</v>
      </c>
      <c r="E30">
        <v>-7.4573E-4</v>
      </c>
      <c r="F30">
        <f t="shared" si="4"/>
        <v>-1.5299999999999727</v>
      </c>
      <c r="G30">
        <f t="shared" si="5"/>
        <v>-1.5299999999999727E-2</v>
      </c>
      <c r="H30">
        <f t="shared" si="6"/>
        <v>5.058749999999273E-3</v>
      </c>
      <c r="I30">
        <f>SUM($H$2:H30)</f>
        <v>-0.20220557000000342</v>
      </c>
    </row>
    <row r="31" spans="1:9" x14ac:dyDescent="0.3">
      <c r="A31" s="1">
        <v>45146.811203703706</v>
      </c>
      <c r="B31">
        <v>1868.63</v>
      </c>
      <c r="C31">
        <v>1870.67</v>
      </c>
      <c r="D31">
        <v>-1</v>
      </c>
      <c r="E31">
        <v>-1.496488E-2</v>
      </c>
      <c r="F31">
        <f t="shared" si="4"/>
        <v>-2.0399999999999636</v>
      </c>
      <c r="G31">
        <f t="shared" si="5"/>
        <v>-2.0399999999999637E-2</v>
      </c>
      <c r="H31">
        <f t="shared" si="6"/>
        <v>-5.8457299999999102E-3</v>
      </c>
      <c r="I31">
        <f>SUM($H$2:H31)</f>
        <v>-0.20805130000000333</v>
      </c>
    </row>
    <row r="32" spans="1:9" x14ac:dyDescent="0.3">
      <c r="A32" s="1">
        <v>45146.824687499997</v>
      </c>
      <c r="B32">
        <v>1857.22</v>
      </c>
      <c r="C32">
        <v>1858.7</v>
      </c>
      <c r="D32">
        <v>1</v>
      </c>
      <c r="E32">
        <v>-7.4348000000000003E-4</v>
      </c>
      <c r="F32">
        <f t="shared" si="4"/>
        <v>-1.4800000000000182</v>
      </c>
      <c r="G32">
        <f t="shared" si="5"/>
        <v>-1.4800000000000183E-2</v>
      </c>
      <c r="H32">
        <f t="shared" si="6"/>
        <v>-2.0564879999999452E-2</v>
      </c>
      <c r="I32">
        <f>SUM($H$2:H32)</f>
        <v>-0.22861618000000278</v>
      </c>
    </row>
    <row r="33" spans="1:9" x14ac:dyDescent="0.3">
      <c r="A33" s="1">
        <v>45146.825462962966</v>
      </c>
      <c r="B33">
        <v>1854.54</v>
      </c>
      <c r="C33">
        <v>1855.18</v>
      </c>
      <c r="D33">
        <v>-1</v>
      </c>
      <c r="E33">
        <v>-7.4206999999999995E-4</v>
      </c>
      <c r="F33">
        <f t="shared" si="4"/>
        <v>-0.64000000000010004</v>
      </c>
      <c r="G33">
        <f t="shared" si="5"/>
        <v>-6.4000000000010004E-3</v>
      </c>
      <c r="H33">
        <f t="shared" si="6"/>
        <v>7.6565199999991821E-3</v>
      </c>
      <c r="I33">
        <f>SUM($H$2:H33)</f>
        <v>-0.22095966000000358</v>
      </c>
    </row>
    <row r="34" spans="1:9" x14ac:dyDescent="0.3">
      <c r="A34" s="1">
        <v>45146.830127314817</v>
      </c>
      <c r="B34">
        <v>1855.8</v>
      </c>
      <c r="C34">
        <v>1856.47</v>
      </c>
      <c r="D34">
        <v>1</v>
      </c>
      <c r="E34">
        <v>-7.4257999999999995E-4</v>
      </c>
      <c r="F34">
        <f t="shared" si="4"/>
        <v>-0.67000000000007276</v>
      </c>
      <c r="G34">
        <f t="shared" si="5"/>
        <v>-6.7000000000007279E-3</v>
      </c>
      <c r="H34">
        <f t="shared" si="6"/>
        <v>-4.4207000000027238E-4</v>
      </c>
      <c r="I34">
        <f>SUM($H$2:H34)</f>
        <v>-0.22140173000000385</v>
      </c>
    </row>
    <row r="35" spans="1:9" x14ac:dyDescent="0.3">
      <c r="A35" s="1">
        <v>45146.842175925929</v>
      </c>
      <c r="B35">
        <v>1861.9140299999999</v>
      </c>
      <c r="C35">
        <v>1862.21</v>
      </c>
      <c r="D35">
        <v>-1</v>
      </c>
      <c r="E35">
        <v>-7.4487999999999996E-4</v>
      </c>
      <c r="F35">
        <f t="shared" si="4"/>
        <v>-0.29597000000012486</v>
      </c>
      <c r="G35">
        <f t="shared" si="5"/>
        <v>-2.9597000000012486E-3</v>
      </c>
      <c r="H35">
        <f t="shared" si="6"/>
        <v>2.9977199999994793E-3</v>
      </c>
      <c r="I35">
        <f>SUM($H$2:H35)</f>
        <v>-0.21840401000000437</v>
      </c>
    </row>
    <row r="36" spans="1:9" x14ac:dyDescent="0.3">
      <c r="A36" s="1">
        <v>45146.852465277778</v>
      </c>
      <c r="B36">
        <v>1861.66</v>
      </c>
      <c r="C36">
        <v>1861.43</v>
      </c>
      <c r="D36">
        <v>1</v>
      </c>
      <c r="E36">
        <v>-7.4456999999999995E-4</v>
      </c>
      <c r="F36">
        <f t="shared" si="4"/>
        <v>0.23000000000001819</v>
      </c>
      <c r="G36">
        <f t="shared" si="5"/>
        <v>2.3000000000001821E-3</v>
      </c>
      <c r="H36">
        <f t="shared" si="6"/>
        <v>-6.0045800000014301E-3</v>
      </c>
      <c r="I36">
        <f>SUM($H$2:H36)</f>
        <v>-0.22440859000000579</v>
      </c>
    </row>
    <row r="37" spans="1:9" x14ac:dyDescent="0.3">
      <c r="A37" s="1">
        <v>45146.887858796297</v>
      </c>
      <c r="B37">
        <v>1861.16</v>
      </c>
      <c r="C37">
        <v>1861.36</v>
      </c>
      <c r="D37">
        <v>1</v>
      </c>
      <c r="E37">
        <v>-1.4891440000000001E-2</v>
      </c>
      <c r="F37">
        <f t="shared" si="4"/>
        <v>-0.1999999999998181</v>
      </c>
      <c r="G37">
        <f t="shared" si="5"/>
        <v>-1.9999999999981812E-3</v>
      </c>
      <c r="H37">
        <f t="shared" si="6"/>
        <v>-5.0445699999983632E-3</v>
      </c>
      <c r="I37">
        <f>SUM($H$2:H37)</f>
        <v>-0.22945316000000415</v>
      </c>
    </row>
    <row r="38" spans="1:9" x14ac:dyDescent="0.3">
      <c r="A38" s="1">
        <v>45146.89806712963</v>
      </c>
      <c r="B38">
        <v>1862.1</v>
      </c>
      <c r="C38">
        <v>1862.15</v>
      </c>
      <c r="D38">
        <v>-1</v>
      </c>
      <c r="E38">
        <v>-7.4485999999999997E-4</v>
      </c>
      <c r="F38">
        <f t="shared" si="4"/>
        <v>-5.0000000000181899E-2</v>
      </c>
      <c r="G38">
        <f t="shared" si="5"/>
        <v>-5.0000000000181898E-4</v>
      </c>
      <c r="H38">
        <f t="shared" si="6"/>
        <v>-1.3391440000003639E-2</v>
      </c>
      <c r="I38">
        <f>SUM($H$2:H38)</f>
        <v>-0.24284460000000779</v>
      </c>
    </row>
    <row r="39" spans="1:9" x14ac:dyDescent="0.3">
      <c r="A39" s="1">
        <v>45146.912372685183</v>
      </c>
      <c r="B39">
        <v>1861.71</v>
      </c>
      <c r="C39">
        <v>1861.95</v>
      </c>
      <c r="D39">
        <v>1</v>
      </c>
      <c r="E39">
        <v>-7.4478000000000001E-4</v>
      </c>
      <c r="F39">
        <f t="shared" si="4"/>
        <v>-0.24000000000000909</v>
      </c>
      <c r="G39">
        <f t="shared" si="5"/>
        <v>-2.4000000000000909E-3</v>
      </c>
      <c r="H39">
        <f t="shared" si="6"/>
        <v>1.155139999998272E-3</v>
      </c>
      <c r="I39">
        <f>SUM($H$2:H39)</f>
        <v>-0.24168946000000952</v>
      </c>
    </row>
    <row r="40" spans="1:9" x14ac:dyDescent="0.3">
      <c r="A40" s="1">
        <v>45146.919930555552</v>
      </c>
      <c r="B40">
        <v>1863.92</v>
      </c>
      <c r="C40">
        <v>1864.28</v>
      </c>
      <c r="D40">
        <v>-1</v>
      </c>
      <c r="E40">
        <v>-1.4913839999999999E-2</v>
      </c>
      <c r="F40">
        <f t="shared" si="4"/>
        <v>-0.35999999999989996</v>
      </c>
      <c r="G40">
        <f t="shared" si="5"/>
        <v>-3.5999999999989998E-3</v>
      </c>
      <c r="H40">
        <f t="shared" si="6"/>
        <v>-1.944779999998909E-3</v>
      </c>
      <c r="I40">
        <f>SUM($H$2:H40)</f>
        <v>-0.24363424000000841</v>
      </c>
    </row>
    <row r="41" spans="1:9" x14ac:dyDescent="0.3">
      <c r="A41" s="1">
        <v>45146.921979166669</v>
      </c>
      <c r="B41">
        <v>1864.11</v>
      </c>
      <c r="C41">
        <v>1864</v>
      </c>
      <c r="D41">
        <v>1</v>
      </c>
      <c r="E41">
        <v>-1.491584E-2</v>
      </c>
      <c r="F41">
        <f t="shared" si="4"/>
        <v>0.10999999999989996</v>
      </c>
      <c r="G41">
        <f t="shared" si="5"/>
        <v>1.0999999999989996E-3</v>
      </c>
      <c r="H41">
        <f t="shared" si="6"/>
        <v>-1.9613839999997999E-2</v>
      </c>
      <c r="I41">
        <f>SUM($H$2:H41)</f>
        <v>-0.26324808000000643</v>
      </c>
    </row>
    <row r="42" spans="1:9" x14ac:dyDescent="0.3">
      <c r="A42" s="1">
        <v>45146.927129629628</v>
      </c>
      <c r="B42">
        <v>1865.78</v>
      </c>
      <c r="C42">
        <v>1866.8</v>
      </c>
      <c r="D42">
        <v>-1</v>
      </c>
      <c r="E42">
        <v>-1.4930479999999999E-2</v>
      </c>
      <c r="F42">
        <f t="shared" si="4"/>
        <v>-1.0199999999999818</v>
      </c>
      <c r="G42">
        <f t="shared" si="5"/>
        <v>-1.0199999999999819E-2</v>
      </c>
      <c r="H42">
        <f t="shared" si="6"/>
        <v>-2.6215839999998818E-2</v>
      </c>
      <c r="I42">
        <f>SUM($H$2:H42)</f>
        <v>-0.28946392000000526</v>
      </c>
    </row>
    <row r="43" spans="1:9" x14ac:dyDescent="0.3">
      <c r="A43" s="1">
        <v>45146.927939814814</v>
      </c>
      <c r="B43">
        <v>1866.21</v>
      </c>
      <c r="C43">
        <v>1866.25</v>
      </c>
      <c r="D43">
        <v>1</v>
      </c>
      <c r="E43">
        <v>-7.4649999999999998E-4</v>
      </c>
      <c r="F43">
        <f t="shared" si="4"/>
        <v>-3.999999999996362E-2</v>
      </c>
      <c r="G43">
        <f t="shared" si="5"/>
        <v>-3.9999999999963622E-4</v>
      </c>
      <c r="H43">
        <f t="shared" si="6"/>
        <v>-2.473048000000018E-2</v>
      </c>
      <c r="I43">
        <f>SUM($H$2:H43)</f>
        <v>-0.31419440000000542</v>
      </c>
    </row>
    <row r="44" spans="1:9" x14ac:dyDescent="0.3">
      <c r="A44" s="1">
        <v>45146.937141203707</v>
      </c>
      <c r="B44">
        <v>1865.43</v>
      </c>
      <c r="C44">
        <v>1865.39</v>
      </c>
      <c r="D44">
        <v>-1</v>
      </c>
      <c r="E44">
        <v>-7.4615E-4</v>
      </c>
      <c r="F44">
        <f t="shared" si="4"/>
        <v>3.999999999996362E-2</v>
      </c>
      <c r="G44">
        <f t="shared" si="5"/>
        <v>3.9999999999963622E-4</v>
      </c>
      <c r="H44">
        <f t="shared" si="6"/>
        <v>5.3499999999272446E-5</v>
      </c>
      <c r="I44">
        <f>SUM($H$2:H44)</f>
        <v>-0.31414090000000616</v>
      </c>
    </row>
    <row r="45" spans="1:9" x14ac:dyDescent="0.3">
      <c r="A45" s="1">
        <v>45147.390462962961</v>
      </c>
      <c r="B45">
        <v>0</v>
      </c>
      <c r="C45">
        <v>1860.45</v>
      </c>
      <c r="D45">
        <v>1</v>
      </c>
      <c r="E45">
        <v>-7.4417999999999999E-4</v>
      </c>
      <c r="F45">
        <f t="shared" ref="F45:F64" si="7">B45-C45</f>
        <v>-1860.45</v>
      </c>
      <c r="G45">
        <f t="shared" ref="G45:G64" si="8">F45*$L$1</f>
        <v>-18.604500000000002</v>
      </c>
      <c r="H45">
        <f t="shared" ref="H45:H64" si="9">(G45-G44)*D44+E44</f>
        <v>18.604153849999999</v>
      </c>
      <c r="I45">
        <f>SUM($H$2:H45)</f>
        <v>18.290012949999994</v>
      </c>
    </row>
    <row r="46" spans="1:9" x14ac:dyDescent="0.3">
      <c r="A46" s="1">
        <v>45147.398113425923</v>
      </c>
      <c r="B46">
        <v>1859.88</v>
      </c>
      <c r="C46">
        <v>1860.83</v>
      </c>
      <c r="D46">
        <v>-1</v>
      </c>
      <c r="E46">
        <v>-1.488664E-2</v>
      </c>
      <c r="F46">
        <f t="shared" si="7"/>
        <v>-0.9499999999998181</v>
      </c>
      <c r="G46">
        <f t="shared" si="8"/>
        <v>-9.4999999999981818E-3</v>
      </c>
      <c r="H46">
        <f t="shared" si="9"/>
        <v>18.594255820000001</v>
      </c>
      <c r="I46">
        <f>SUM($H$2:H46)</f>
        <v>36.884268769999991</v>
      </c>
    </row>
    <row r="47" spans="1:9" x14ac:dyDescent="0.3">
      <c r="A47" s="1">
        <v>45147.418796296297</v>
      </c>
      <c r="B47">
        <v>0</v>
      </c>
      <c r="C47">
        <v>1859.42</v>
      </c>
      <c r="D47">
        <v>1</v>
      </c>
      <c r="E47">
        <v>-7.4375999999999999E-4</v>
      </c>
      <c r="F47">
        <f t="shared" si="7"/>
        <v>-1859.42</v>
      </c>
      <c r="G47">
        <f t="shared" si="8"/>
        <v>-18.594200000000001</v>
      </c>
      <c r="H47">
        <f t="shared" si="9"/>
        <v>18.569813360000001</v>
      </c>
      <c r="I47">
        <f>SUM($H$2:H47)</f>
        <v>55.454082129999989</v>
      </c>
    </row>
    <row r="48" spans="1:9" x14ac:dyDescent="0.3">
      <c r="A48" s="1">
        <v>45147.457905092589</v>
      </c>
      <c r="B48">
        <v>1862.81</v>
      </c>
      <c r="C48">
        <v>1863.81</v>
      </c>
      <c r="D48">
        <v>-1</v>
      </c>
      <c r="E48">
        <v>-7.4551999999999995E-4</v>
      </c>
      <c r="F48">
        <f t="shared" si="7"/>
        <v>-1</v>
      </c>
      <c r="G48">
        <f t="shared" si="8"/>
        <v>-0.01</v>
      </c>
      <c r="H48">
        <f t="shared" si="9"/>
        <v>18.58345624</v>
      </c>
      <c r="I48">
        <f>SUM($H$2:H48)</f>
        <v>74.037538369999993</v>
      </c>
    </row>
    <row r="49" spans="1:9" x14ac:dyDescent="0.3">
      <c r="A49" s="1">
        <v>45147.4841087963</v>
      </c>
      <c r="B49">
        <v>0</v>
      </c>
      <c r="C49">
        <v>1859.94</v>
      </c>
      <c r="D49">
        <v>1</v>
      </c>
      <c r="E49">
        <v>-7.4397000000000005E-4</v>
      </c>
      <c r="F49">
        <f t="shared" si="7"/>
        <v>-1859.94</v>
      </c>
      <c r="G49">
        <f t="shared" si="8"/>
        <v>-18.599399999999999</v>
      </c>
      <c r="H49">
        <f t="shared" si="9"/>
        <v>18.588654479999999</v>
      </c>
      <c r="I49">
        <f>SUM($H$2:H49)</f>
        <v>92.626192849999995</v>
      </c>
    </row>
    <row r="50" spans="1:9" x14ac:dyDescent="0.3">
      <c r="A50" s="1">
        <v>45147.498622685183</v>
      </c>
      <c r="B50">
        <v>0</v>
      </c>
      <c r="C50">
        <v>1862.12</v>
      </c>
      <c r="D50">
        <v>-1</v>
      </c>
      <c r="E50">
        <v>-7.4483999999999998E-4</v>
      </c>
      <c r="F50">
        <f t="shared" si="7"/>
        <v>-1862.12</v>
      </c>
      <c r="G50">
        <f t="shared" si="8"/>
        <v>-18.621199999999998</v>
      </c>
      <c r="H50">
        <f t="shared" si="9"/>
        <v>-2.2543969999998931E-2</v>
      </c>
      <c r="I50">
        <f>SUM($H$2:H50)</f>
        <v>92.603648879999994</v>
      </c>
    </row>
    <row r="51" spans="1:9" x14ac:dyDescent="0.3">
      <c r="A51" s="1">
        <v>45147.531666666669</v>
      </c>
      <c r="B51">
        <v>0</v>
      </c>
      <c r="C51">
        <v>1865.34</v>
      </c>
      <c r="D51">
        <v>-1</v>
      </c>
      <c r="E51">
        <v>-7.4613000000000001E-4</v>
      </c>
      <c r="F51">
        <f t="shared" si="7"/>
        <v>-1865.34</v>
      </c>
      <c r="G51">
        <f t="shared" si="8"/>
        <v>-18.653400000000001</v>
      </c>
      <c r="H51">
        <f t="shared" si="9"/>
        <v>3.1455160000003118E-2</v>
      </c>
      <c r="I51">
        <f>SUM($H$2:H51)</f>
        <v>92.635104040000002</v>
      </c>
    </row>
    <row r="52" spans="1:9" x14ac:dyDescent="0.3">
      <c r="A52" s="1">
        <v>45147.535671296297</v>
      </c>
      <c r="B52">
        <v>1867.11</v>
      </c>
      <c r="C52">
        <v>1868.21</v>
      </c>
      <c r="D52">
        <v>1</v>
      </c>
      <c r="E52">
        <v>-1.49468E-2</v>
      </c>
      <c r="F52">
        <f t="shared" si="7"/>
        <v>-1.1000000000001364</v>
      </c>
      <c r="G52">
        <f t="shared" si="8"/>
        <v>-1.1000000000001365E-2</v>
      </c>
      <c r="H52">
        <f t="shared" si="9"/>
        <v>-18.643146129999998</v>
      </c>
      <c r="I52">
        <f>SUM($H$2:H52)</f>
        <v>73.991957909999996</v>
      </c>
    </row>
    <row r="53" spans="1:9" x14ac:dyDescent="0.3">
      <c r="A53" s="1">
        <v>45147.538229166668</v>
      </c>
      <c r="B53">
        <v>1865.96</v>
      </c>
      <c r="C53">
        <v>1867.25</v>
      </c>
      <c r="D53">
        <v>-1</v>
      </c>
      <c r="E53">
        <v>-1.493624E-2</v>
      </c>
      <c r="F53">
        <f t="shared" si="7"/>
        <v>-1.2899999999999636</v>
      </c>
      <c r="G53">
        <f t="shared" si="8"/>
        <v>-1.2899999999999636E-2</v>
      </c>
      <c r="H53">
        <f t="shared" si="9"/>
        <v>-1.6846799999998271E-2</v>
      </c>
      <c r="I53">
        <f>SUM($H$2:H53)</f>
        <v>73.97511111</v>
      </c>
    </row>
    <row r="54" spans="1:9" x14ac:dyDescent="0.3">
      <c r="A54" s="1">
        <v>45147.541516203702</v>
      </c>
      <c r="B54">
        <v>0</v>
      </c>
      <c r="C54">
        <v>1869.12</v>
      </c>
      <c r="D54">
        <v>1</v>
      </c>
      <c r="E54">
        <v>-7.4764000000000004E-4</v>
      </c>
      <c r="F54">
        <f t="shared" si="7"/>
        <v>-1869.12</v>
      </c>
      <c r="G54">
        <f t="shared" si="8"/>
        <v>-18.691199999999998</v>
      </c>
      <c r="H54">
        <f t="shared" si="9"/>
        <v>18.663363759999999</v>
      </c>
      <c r="I54">
        <f>SUM($H$2:H54)</f>
        <v>92.638474869999996</v>
      </c>
    </row>
    <row r="55" spans="1:9" x14ac:dyDescent="0.3">
      <c r="A55" s="1">
        <v>45147.542638888888</v>
      </c>
      <c r="B55">
        <v>0</v>
      </c>
      <c r="C55">
        <v>1870.39</v>
      </c>
      <c r="D55">
        <v>-1</v>
      </c>
      <c r="E55">
        <v>-1.496312E-2</v>
      </c>
      <c r="F55">
        <f t="shared" si="7"/>
        <v>-1870.39</v>
      </c>
      <c r="G55">
        <f t="shared" si="8"/>
        <v>-18.703900000000001</v>
      </c>
      <c r="H55">
        <f t="shared" si="9"/>
        <v>-1.3447640000002377E-2</v>
      </c>
      <c r="I55">
        <f>SUM($H$2:H55)</f>
        <v>92.625027230000001</v>
      </c>
    </row>
    <row r="56" spans="1:9" x14ac:dyDescent="0.3">
      <c r="A56" s="1">
        <v>45147.557650462964</v>
      </c>
      <c r="B56">
        <v>0</v>
      </c>
      <c r="C56">
        <v>1865.56</v>
      </c>
      <c r="D56">
        <v>1</v>
      </c>
      <c r="E56">
        <v>-1.4924959999999999E-2</v>
      </c>
      <c r="F56">
        <f t="shared" si="7"/>
        <v>-1865.56</v>
      </c>
      <c r="G56">
        <f t="shared" si="8"/>
        <v>-18.6556</v>
      </c>
      <c r="H56">
        <f t="shared" si="9"/>
        <v>-6.3263120000001116E-2</v>
      </c>
      <c r="I56">
        <f>SUM($H$2:H56)</f>
        <v>92.561764109999999</v>
      </c>
    </row>
    <row r="57" spans="1:9" x14ac:dyDescent="0.3">
      <c r="A57" s="1">
        <v>45147.570289351854</v>
      </c>
      <c r="B57">
        <v>0</v>
      </c>
      <c r="C57">
        <v>1862.75</v>
      </c>
      <c r="D57">
        <v>-1</v>
      </c>
      <c r="E57">
        <v>-1.4901920000000001E-2</v>
      </c>
      <c r="F57">
        <f t="shared" si="7"/>
        <v>-1862.75</v>
      </c>
      <c r="G57">
        <f t="shared" si="8"/>
        <v>-18.627500000000001</v>
      </c>
      <c r="H57">
        <f t="shared" si="9"/>
        <v>1.317503999999846E-2</v>
      </c>
      <c r="I57">
        <f>SUM($H$2:H57)</f>
        <v>92.574939149999992</v>
      </c>
    </row>
    <row r="58" spans="1:9" x14ac:dyDescent="0.3">
      <c r="A58" s="1">
        <v>45147.605254629627</v>
      </c>
      <c r="B58">
        <v>1860.9</v>
      </c>
      <c r="C58">
        <v>1861.67</v>
      </c>
      <c r="D58">
        <v>1</v>
      </c>
      <c r="E58">
        <v>-7.4465999999999996E-4</v>
      </c>
      <c r="F58">
        <f t="shared" si="7"/>
        <v>-0.76999999999998181</v>
      </c>
      <c r="G58">
        <f t="shared" si="8"/>
        <v>-7.6999999999998181E-3</v>
      </c>
      <c r="H58">
        <f t="shared" si="9"/>
        <v>-18.634701920000001</v>
      </c>
      <c r="I58">
        <f>SUM($H$2:H58)</f>
        <v>73.940237229999994</v>
      </c>
    </row>
    <row r="59" spans="1:9" x14ac:dyDescent="0.3">
      <c r="A59" s="1">
        <v>45147.620462962965</v>
      </c>
      <c r="B59">
        <v>0</v>
      </c>
      <c r="C59">
        <v>1856.8</v>
      </c>
      <c r="D59">
        <v>-1</v>
      </c>
      <c r="E59">
        <v>-7.4271999999999999E-4</v>
      </c>
      <c r="F59">
        <f t="shared" si="7"/>
        <v>-1856.8</v>
      </c>
      <c r="G59">
        <f t="shared" si="8"/>
        <v>-18.568000000000001</v>
      </c>
      <c r="H59">
        <f t="shared" si="9"/>
        <v>-18.56104466</v>
      </c>
      <c r="I59">
        <f>SUM($H$2:H59)</f>
        <v>55.379192569999994</v>
      </c>
    </row>
    <row r="60" spans="1:9" x14ac:dyDescent="0.3">
      <c r="A60" s="1">
        <v>45147.625844907408</v>
      </c>
      <c r="B60">
        <v>1851.95</v>
      </c>
      <c r="C60">
        <v>1852.19</v>
      </c>
      <c r="D60">
        <v>1</v>
      </c>
      <c r="E60">
        <v>-1.4818400000000001E-2</v>
      </c>
      <c r="F60">
        <f t="shared" si="7"/>
        <v>-0.24000000000000909</v>
      </c>
      <c r="G60">
        <f t="shared" si="8"/>
        <v>-2.4000000000000909E-3</v>
      </c>
      <c r="H60">
        <f t="shared" si="9"/>
        <v>-18.566342720000002</v>
      </c>
      <c r="I60">
        <f>SUM($H$2:H60)</f>
        <v>36.812849849999992</v>
      </c>
    </row>
    <row r="61" spans="1:9" x14ac:dyDescent="0.3">
      <c r="A61" s="1">
        <v>45147.626944444448</v>
      </c>
      <c r="B61">
        <v>0</v>
      </c>
      <c r="C61">
        <v>1852.79</v>
      </c>
      <c r="D61">
        <v>-1</v>
      </c>
      <c r="E61">
        <v>-7.4111000000000001E-4</v>
      </c>
      <c r="F61">
        <f t="shared" si="7"/>
        <v>-1852.79</v>
      </c>
      <c r="G61">
        <f t="shared" si="8"/>
        <v>-18.527899999999999</v>
      </c>
      <c r="H61">
        <f t="shared" si="9"/>
        <v>-18.540318399999997</v>
      </c>
      <c r="I61">
        <f>SUM($H$2:H61)</f>
        <v>18.272531449999995</v>
      </c>
    </row>
    <row r="62" spans="1:9" x14ac:dyDescent="0.3">
      <c r="A62" s="1">
        <v>45147.668391203704</v>
      </c>
      <c r="B62">
        <v>0</v>
      </c>
      <c r="C62">
        <v>1852.77</v>
      </c>
      <c r="D62">
        <v>1</v>
      </c>
      <c r="E62">
        <v>-7.4109999999999996E-4</v>
      </c>
      <c r="F62">
        <f t="shared" si="7"/>
        <v>-1852.77</v>
      </c>
      <c r="G62">
        <f t="shared" si="8"/>
        <v>-18.527699999999999</v>
      </c>
      <c r="H62">
        <f t="shared" si="9"/>
        <v>-9.4110999999953389E-4</v>
      </c>
      <c r="I62">
        <f>SUM($H$2:H62)</f>
        <v>18.271590339999996</v>
      </c>
    </row>
    <row r="63" spans="1:9" x14ac:dyDescent="0.3">
      <c r="A63" s="1">
        <v>45147.695034722223</v>
      </c>
      <c r="B63">
        <v>0</v>
      </c>
      <c r="C63">
        <v>1850.27</v>
      </c>
      <c r="D63">
        <v>-1</v>
      </c>
      <c r="E63">
        <v>-7.4010000000000005E-4</v>
      </c>
      <c r="F63">
        <f t="shared" si="7"/>
        <v>-1850.27</v>
      </c>
      <c r="G63">
        <f t="shared" si="8"/>
        <v>-18.502700000000001</v>
      </c>
      <c r="H63">
        <f t="shared" si="9"/>
        <v>2.4258899999998577E-2</v>
      </c>
      <c r="I63">
        <f>SUM($H$2:H63)</f>
        <v>18.295849239999995</v>
      </c>
    </row>
    <row r="64" spans="1:9" x14ac:dyDescent="0.3">
      <c r="A64" s="1">
        <v>45147.698483796295</v>
      </c>
      <c r="B64">
        <v>0</v>
      </c>
      <c r="C64">
        <v>1849.76</v>
      </c>
      <c r="D64">
        <v>1</v>
      </c>
      <c r="E64">
        <v>-1.479896E-2</v>
      </c>
      <c r="F64">
        <f t="shared" si="7"/>
        <v>-1849.76</v>
      </c>
      <c r="G64">
        <f t="shared" si="8"/>
        <v>-18.497600000000002</v>
      </c>
      <c r="H64">
        <f t="shared" si="9"/>
        <v>-5.8400999999987727E-3</v>
      </c>
      <c r="I64">
        <f>SUM($H$2:H64)</f>
        <v>18.290009139999995</v>
      </c>
    </row>
    <row r="65" spans="1:9" x14ac:dyDescent="0.3">
      <c r="A65" s="1">
        <v>45147.761354166665</v>
      </c>
      <c r="B65">
        <v>1847.6640600000001</v>
      </c>
      <c r="C65">
        <v>1848.96</v>
      </c>
      <c r="D65">
        <v>-1</v>
      </c>
      <c r="E65">
        <v>-7.3957999999999999E-4</v>
      </c>
      <c r="F65">
        <f t="shared" ref="F65:F92" si="10">B65-C65</f>
        <v>-1.2959399999999732</v>
      </c>
      <c r="G65">
        <f t="shared" ref="G65:G92" si="11">F65*$L$1</f>
        <v>-1.2959399999999732E-2</v>
      </c>
      <c r="H65">
        <f t="shared" ref="H65:H92" si="12">(G65-G64)*D64+E64</f>
        <v>18.469841640000002</v>
      </c>
      <c r="I65">
        <f>SUM($H$2:H65)</f>
        <v>36.759850779999994</v>
      </c>
    </row>
    <row r="66" spans="1:9" x14ac:dyDescent="0.3">
      <c r="A66" s="1">
        <v>45147.772141203706</v>
      </c>
      <c r="B66">
        <v>0</v>
      </c>
      <c r="C66">
        <v>1853.53</v>
      </c>
      <c r="D66">
        <v>1</v>
      </c>
      <c r="E66">
        <v>-7.4140999999999996E-4</v>
      </c>
      <c r="F66">
        <f t="shared" si="10"/>
        <v>-1853.53</v>
      </c>
      <c r="G66">
        <f t="shared" si="11"/>
        <v>-18.535299999999999</v>
      </c>
      <c r="H66">
        <f t="shared" si="12"/>
        <v>18.521601019999999</v>
      </c>
      <c r="I66">
        <f>SUM($H$2:H66)</f>
        <v>55.281451799999992</v>
      </c>
    </row>
    <row r="67" spans="1:9" x14ac:dyDescent="0.3">
      <c r="A67" s="1">
        <v>45147.787291666667</v>
      </c>
      <c r="B67">
        <v>0</v>
      </c>
      <c r="C67">
        <v>1852.98</v>
      </c>
      <c r="D67">
        <v>-1</v>
      </c>
      <c r="E67">
        <v>-7.4118999999999997E-4</v>
      </c>
      <c r="F67">
        <f t="shared" si="10"/>
        <v>-1852.98</v>
      </c>
      <c r="G67">
        <f t="shared" si="11"/>
        <v>-18.529800000000002</v>
      </c>
      <c r="H67">
        <f t="shared" si="12"/>
        <v>4.7585899999978403E-3</v>
      </c>
      <c r="I67">
        <f>SUM($H$2:H67)</f>
        <v>55.286210389999987</v>
      </c>
    </row>
    <row r="68" spans="1:9" x14ac:dyDescent="0.3">
      <c r="A68" s="1">
        <v>45147.812557870369</v>
      </c>
      <c r="B68">
        <v>1850.33</v>
      </c>
      <c r="C68">
        <v>1851.5</v>
      </c>
      <c r="D68">
        <v>1</v>
      </c>
      <c r="E68">
        <v>-7.406E-4</v>
      </c>
      <c r="F68">
        <f t="shared" si="10"/>
        <v>-1.1700000000000728</v>
      </c>
      <c r="G68">
        <f t="shared" si="11"/>
        <v>-1.1700000000000727E-2</v>
      </c>
      <c r="H68">
        <f t="shared" si="12"/>
        <v>-18.51884119</v>
      </c>
      <c r="I68">
        <f>SUM($H$2:H68)</f>
        <v>36.76736919999999</v>
      </c>
    </row>
    <row r="69" spans="1:9" x14ac:dyDescent="0.3">
      <c r="A69" s="1">
        <v>45147.828032407408</v>
      </c>
      <c r="B69">
        <v>0</v>
      </c>
      <c r="C69">
        <v>1848.31</v>
      </c>
      <c r="D69">
        <v>-1</v>
      </c>
      <c r="E69">
        <v>-7.3932000000000002E-4</v>
      </c>
      <c r="F69">
        <f t="shared" si="10"/>
        <v>-1848.31</v>
      </c>
      <c r="G69">
        <f t="shared" si="11"/>
        <v>-18.4831</v>
      </c>
      <c r="H69">
        <f t="shared" si="12"/>
        <v>-18.472140599999999</v>
      </c>
      <c r="I69">
        <f>SUM($H$2:H69)</f>
        <v>18.295228599999991</v>
      </c>
    </row>
    <row r="70" spans="1:9" x14ac:dyDescent="0.3">
      <c r="A70" s="1">
        <v>45147.835613425923</v>
      </c>
      <c r="B70">
        <v>1848.48</v>
      </c>
      <c r="C70">
        <v>1849.92</v>
      </c>
      <c r="D70">
        <v>1</v>
      </c>
      <c r="E70">
        <v>-7.3996000000000001E-4</v>
      </c>
      <c r="F70">
        <f t="shared" si="10"/>
        <v>-1.4400000000000546</v>
      </c>
      <c r="G70">
        <f t="shared" si="11"/>
        <v>-1.4400000000000546E-2</v>
      </c>
      <c r="H70">
        <f t="shared" si="12"/>
        <v>-18.469439319999999</v>
      </c>
      <c r="I70">
        <f>SUM($H$2:H70)</f>
        <v>-0.17421072000000848</v>
      </c>
    </row>
    <row r="71" spans="1:9" x14ac:dyDescent="0.3">
      <c r="A71" s="1">
        <v>45147.838356481479</v>
      </c>
      <c r="B71">
        <v>0</v>
      </c>
      <c r="C71">
        <v>1847.45</v>
      </c>
      <c r="D71">
        <v>-1</v>
      </c>
      <c r="E71">
        <v>-7.3897999999999998E-4</v>
      </c>
      <c r="F71">
        <f t="shared" si="10"/>
        <v>-1847.45</v>
      </c>
      <c r="G71">
        <f t="shared" si="11"/>
        <v>-18.474500000000003</v>
      </c>
      <c r="H71">
        <f t="shared" si="12"/>
        <v>-18.460839960000001</v>
      </c>
      <c r="I71">
        <f>SUM($H$2:H71)</f>
        <v>-18.63505068000001</v>
      </c>
    </row>
    <row r="72" spans="1:9" x14ac:dyDescent="0.3">
      <c r="A72" s="1">
        <v>45147.839467592596</v>
      </c>
      <c r="B72">
        <v>1847.9337599999999</v>
      </c>
      <c r="C72">
        <v>1849.09</v>
      </c>
      <c r="D72">
        <v>1</v>
      </c>
      <c r="E72">
        <v>-7.3963000000000002E-4</v>
      </c>
      <c r="F72">
        <f t="shared" si="10"/>
        <v>-1.1562400000000252</v>
      </c>
      <c r="G72">
        <f t="shared" si="11"/>
        <v>-1.1562400000000252E-2</v>
      </c>
      <c r="H72">
        <f t="shared" si="12"/>
        <v>-18.463676580000005</v>
      </c>
      <c r="I72">
        <f>SUM($H$2:H72)</f>
        <v>-37.098727260000018</v>
      </c>
    </row>
    <row r="73" spans="1:9" x14ac:dyDescent="0.3">
      <c r="A73" s="1">
        <v>45147.854953703703</v>
      </c>
      <c r="B73">
        <v>0</v>
      </c>
      <c r="C73">
        <v>1851.43</v>
      </c>
      <c r="D73">
        <v>-1</v>
      </c>
      <c r="E73">
        <v>-7.4056999999999997E-4</v>
      </c>
      <c r="F73">
        <f t="shared" si="10"/>
        <v>-1851.43</v>
      </c>
      <c r="G73">
        <f t="shared" si="11"/>
        <v>-18.514300000000002</v>
      </c>
      <c r="H73">
        <f t="shared" si="12"/>
        <v>-18.503477230000005</v>
      </c>
      <c r="I73">
        <f>SUM($H$2:H73)</f>
        <v>-55.60220449000002</v>
      </c>
    </row>
    <row r="74" spans="1:9" x14ac:dyDescent="0.3">
      <c r="A74" s="1">
        <v>45147.867881944447</v>
      </c>
      <c r="B74">
        <v>1851.75</v>
      </c>
      <c r="C74">
        <v>1852.76</v>
      </c>
      <c r="D74">
        <v>1</v>
      </c>
      <c r="E74">
        <v>-7.4109999999999996E-4</v>
      </c>
      <c r="F74">
        <f t="shared" si="10"/>
        <v>-1.0099999999999909</v>
      </c>
      <c r="G74">
        <f t="shared" si="11"/>
        <v>-1.0099999999999909E-2</v>
      </c>
      <c r="H74">
        <f t="shared" si="12"/>
        <v>-18.504940570000002</v>
      </c>
      <c r="I74">
        <f>SUM($H$2:H74)</f>
        <v>-74.107145060000022</v>
      </c>
    </row>
    <row r="75" spans="1:9" x14ac:dyDescent="0.3">
      <c r="A75" s="1">
        <v>45147.874837962961</v>
      </c>
      <c r="B75">
        <v>0</v>
      </c>
      <c r="C75">
        <v>1852.06</v>
      </c>
      <c r="D75">
        <v>-1</v>
      </c>
      <c r="E75">
        <v>-7.4082E-4</v>
      </c>
      <c r="F75">
        <f t="shared" si="10"/>
        <v>-1852.06</v>
      </c>
      <c r="G75">
        <f t="shared" si="11"/>
        <v>-18.520599999999998</v>
      </c>
      <c r="H75">
        <f t="shared" si="12"/>
        <v>-18.511241099999996</v>
      </c>
      <c r="I75">
        <f>SUM($H$2:H75)</f>
        <v>-92.618386160000014</v>
      </c>
    </row>
    <row r="76" spans="1:9" x14ac:dyDescent="0.3">
      <c r="A76" s="1">
        <v>45147.881192129629</v>
      </c>
      <c r="B76">
        <v>0</v>
      </c>
      <c r="C76">
        <v>1851.05</v>
      </c>
      <c r="D76">
        <v>1</v>
      </c>
      <c r="E76">
        <v>-7.4041999999999999E-4</v>
      </c>
      <c r="F76">
        <f t="shared" si="10"/>
        <v>-1851.05</v>
      </c>
      <c r="G76">
        <f t="shared" si="11"/>
        <v>-18.5105</v>
      </c>
      <c r="H76">
        <f t="shared" si="12"/>
        <v>-1.0840819999997777E-2</v>
      </c>
      <c r="I76">
        <f>SUM($H$2:H76)</f>
        <v>-92.629226980000013</v>
      </c>
    </row>
    <row r="77" spans="1:9" x14ac:dyDescent="0.3">
      <c r="A77" s="1">
        <v>45147.966122685182</v>
      </c>
      <c r="B77">
        <v>0</v>
      </c>
      <c r="C77">
        <v>1857.07</v>
      </c>
      <c r="D77">
        <v>-1</v>
      </c>
      <c r="E77">
        <v>-7.4282000000000005E-4</v>
      </c>
      <c r="F77">
        <f t="shared" si="10"/>
        <v>-1857.07</v>
      </c>
      <c r="G77">
        <f t="shared" si="11"/>
        <v>-18.570699999999999</v>
      </c>
      <c r="H77">
        <f t="shared" si="12"/>
        <v>-6.0940419999998253E-2</v>
      </c>
      <c r="I77">
        <f>SUM($H$2:H77)</f>
        <v>-92.690167400000007</v>
      </c>
    </row>
    <row r="78" spans="1:9" x14ac:dyDescent="0.3">
      <c r="A78" s="1">
        <v>45147.97047453704</v>
      </c>
      <c r="B78">
        <v>0</v>
      </c>
      <c r="C78">
        <v>1857.63</v>
      </c>
      <c r="D78">
        <v>1</v>
      </c>
      <c r="E78">
        <v>-7.4304999999999998E-4</v>
      </c>
      <c r="F78">
        <f t="shared" si="10"/>
        <v>-1857.63</v>
      </c>
      <c r="G78">
        <f t="shared" si="11"/>
        <v>-18.5763</v>
      </c>
      <c r="H78">
        <f t="shared" si="12"/>
        <v>4.8571800000011597E-3</v>
      </c>
      <c r="I78">
        <f>SUM($H$2:H78)</f>
        <v>-92.685310220000005</v>
      </c>
    </row>
    <row r="79" spans="1:9" x14ac:dyDescent="0.3">
      <c r="A79" s="1">
        <v>45147.973379629628</v>
      </c>
      <c r="B79">
        <v>1855.39</v>
      </c>
      <c r="C79">
        <v>1856.14</v>
      </c>
      <c r="D79">
        <v>-1</v>
      </c>
      <c r="E79">
        <v>-1.484912E-2</v>
      </c>
      <c r="F79">
        <f t="shared" si="10"/>
        <v>-0.75</v>
      </c>
      <c r="G79">
        <f t="shared" si="11"/>
        <v>-7.4999999999999997E-3</v>
      </c>
      <c r="H79">
        <f t="shared" si="12"/>
        <v>18.568056949999999</v>
      </c>
      <c r="I79">
        <f>SUM($H$2:H79)</f>
        <v>-74.117253270000006</v>
      </c>
    </row>
    <row r="80" spans="1:9" x14ac:dyDescent="0.3">
      <c r="A80" s="1">
        <v>45148.000717592593</v>
      </c>
      <c r="B80">
        <v>0</v>
      </c>
      <c r="C80">
        <v>1854.75</v>
      </c>
      <c r="D80">
        <v>1</v>
      </c>
      <c r="E80">
        <v>-1.4842960000000001E-2</v>
      </c>
      <c r="F80">
        <f t="shared" si="10"/>
        <v>-1854.75</v>
      </c>
      <c r="G80">
        <f t="shared" si="11"/>
        <v>-18.547499999999999</v>
      </c>
      <c r="H80">
        <f t="shared" si="12"/>
        <v>18.525150879999998</v>
      </c>
      <c r="I80">
        <f>SUM($H$2:H80)</f>
        <v>-55.592102390000008</v>
      </c>
    </row>
    <row r="81" spans="1:9" x14ac:dyDescent="0.3">
      <c r="A81" s="1">
        <v>45148.010949074072</v>
      </c>
      <c r="B81">
        <v>1854.67</v>
      </c>
      <c r="C81">
        <v>1855.98</v>
      </c>
      <c r="D81">
        <v>-1</v>
      </c>
      <c r="E81">
        <v>-7.4239E-4</v>
      </c>
      <c r="F81">
        <f t="shared" si="10"/>
        <v>-1.3099999999999454</v>
      </c>
      <c r="G81">
        <f t="shared" si="11"/>
        <v>-1.3099999999999454E-2</v>
      </c>
      <c r="H81">
        <f t="shared" si="12"/>
        <v>18.519557040000002</v>
      </c>
      <c r="I81">
        <f>SUM($H$2:H81)</f>
        <v>-37.072545350000006</v>
      </c>
    </row>
    <row r="82" spans="1:9" x14ac:dyDescent="0.3">
      <c r="A82" s="1">
        <v>45148.014768518522</v>
      </c>
      <c r="B82">
        <v>0</v>
      </c>
      <c r="C82">
        <v>1857.02</v>
      </c>
      <c r="D82">
        <v>1</v>
      </c>
      <c r="E82">
        <v>-7.4279999999999995E-4</v>
      </c>
      <c r="F82">
        <f t="shared" si="10"/>
        <v>-1857.02</v>
      </c>
      <c r="G82">
        <f t="shared" si="11"/>
        <v>-18.5702</v>
      </c>
      <c r="H82">
        <f t="shared" si="12"/>
        <v>18.556357610000003</v>
      </c>
      <c r="I82">
        <f>SUM($H$2:H82)</f>
        <v>-18.516187740000003</v>
      </c>
    </row>
    <row r="83" spans="1:9" x14ac:dyDescent="0.3">
      <c r="A83" s="1">
        <v>45148.031886574077</v>
      </c>
      <c r="B83">
        <v>0</v>
      </c>
      <c r="C83">
        <v>1854.62</v>
      </c>
      <c r="D83">
        <v>-1</v>
      </c>
      <c r="E83">
        <v>-7.4184000000000001E-4</v>
      </c>
      <c r="F83">
        <f t="shared" si="10"/>
        <v>-1854.62</v>
      </c>
      <c r="G83">
        <f t="shared" si="11"/>
        <v>-18.546199999999999</v>
      </c>
      <c r="H83">
        <f t="shared" si="12"/>
        <v>2.3257200000000911E-2</v>
      </c>
      <c r="I83">
        <f>SUM($H$2:H83)</f>
        <v>-18.492930540000003</v>
      </c>
    </row>
    <row r="84" spans="1:9" x14ac:dyDescent="0.3">
      <c r="A84" s="1">
        <v>45148.067303240743</v>
      </c>
      <c r="B84">
        <v>0</v>
      </c>
      <c r="C84">
        <v>1856.49</v>
      </c>
      <c r="D84">
        <v>1</v>
      </c>
      <c r="E84">
        <v>-7.4259E-4</v>
      </c>
      <c r="F84">
        <f t="shared" si="10"/>
        <v>-1856.49</v>
      </c>
      <c r="G84">
        <f t="shared" si="11"/>
        <v>-18.564900000000002</v>
      </c>
      <c r="H84">
        <f t="shared" si="12"/>
        <v>1.7958160000002603E-2</v>
      </c>
      <c r="I84">
        <f>SUM($H$2:H84)</f>
        <v>-18.474972380000001</v>
      </c>
    </row>
    <row r="85" spans="1:9" x14ac:dyDescent="0.3">
      <c r="A85" s="1">
        <v>45148.108935185184</v>
      </c>
      <c r="B85">
        <v>1854.96</v>
      </c>
      <c r="C85">
        <v>1855.71</v>
      </c>
      <c r="D85">
        <v>1</v>
      </c>
      <c r="E85">
        <v>-3.7114E-4</v>
      </c>
      <c r="F85">
        <f t="shared" si="10"/>
        <v>-0.75</v>
      </c>
      <c r="G85">
        <f t="shared" si="11"/>
        <v>-7.4999999999999997E-3</v>
      </c>
      <c r="H85">
        <f t="shared" si="12"/>
        <v>18.55665741</v>
      </c>
      <c r="I85">
        <f>SUM($H$2:H85)</f>
        <v>8.1685029999999159E-2</v>
      </c>
    </row>
    <row r="86" spans="1:9" x14ac:dyDescent="0.3">
      <c r="A86" s="1">
        <v>45148.123356481483</v>
      </c>
      <c r="B86">
        <v>0</v>
      </c>
      <c r="C86">
        <v>1853.26</v>
      </c>
      <c r="D86">
        <v>-1</v>
      </c>
      <c r="E86">
        <v>-7.4129999999999997E-4</v>
      </c>
      <c r="F86">
        <f t="shared" si="10"/>
        <v>-1853.26</v>
      </c>
      <c r="G86">
        <f t="shared" si="11"/>
        <v>-18.532599999999999</v>
      </c>
      <c r="H86">
        <f t="shared" si="12"/>
        <v>-18.525471139999997</v>
      </c>
      <c r="I86">
        <f>SUM($H$2:H86)</f>
        <v>-18.443786109999998</v>
      </c>
    </row>
    <row r="87" spans="1:9" x14ac:dyDescent="0.3">
      <c r="A87" s="1">
        <v>45148.133206018516</v>
      </c>
      <c r="B87">
        <v>0</v>
      </c>
      <c r="C87">
        <v>1852.56</v>
      </c>
      <c r="D87">
        <v>1</v>
      </c>
      <c r="E87">
        <v>-7.4102E-4</v>
      </c>
      <c r="F87">
        <f t="shared" si="10"/>
        <v>-1852.56</v>
      </c>
      <c r="G87">
        <f t="shared" si="11"/>
        <v>-18.525600000000001</v>
      </c>
      <c r="H87">
        <f t="shared" si="12"/>
        <v>-7.7412999999978971E-3</v>
      </c>
      <c r="I87">
        <f>SUM($H$2:H87)</f>
        <v>-18.451527409999997</v>
      </c>
    </row>
    <row r="88" spans="1:9" x14ac:dyDescent="0.3">
      <c r="A88" s="1">
        <v>45148.158449074072</v>
      </c>
      <c r="B88">
        <v>1851.6</v>
      </c>
      <c r="C88">
        <v>1852.74</v>
      </c>
      <c r="D88">
        <v>1</v>
      </c>
      <c r="E88">
        <v>-7.4109000000000002E-4</v>
      </c>
      <c r="F88">
        <f t="shared" si="10"/>
        <v>-1.1400000000001</v>
      </c>
      <c r="G88">
        <f t="shared" si="11"/>
        <v>-1.1400000000001001E-2</v>
      </c>
      <c r="H88">
        <f t="shared" si="12"/>
        <v>18.513458979999999</v>
      </c>
      <c r="I88">
        <f>SUM($H$2:H88)</f>
        <v>6.1931570000002267E-2</v>
      </c>
    </row>
    <row r="89" spans="1:9" x14ac:dyDescent="0.3">
      <c r="A89" s="1">
        <v>45148.20815972222</v>
      </c>
      <c r="B89">
        <v>1850.51</v>
      </c>
      <c r="C89">
        <v>1851.94</v>
      </c>
      <c r="D89">
        <v>-1</v>
      </c>
      <c r="E89">
        <v>-7.4076999999999997E-4</v>
      </c>
      <c r="F89">
        <f t="shared" si="10"/>
        <v>-1.4300000000000637</v>
      </c>
      <c r="G89">
        <f t="shared" si="11"/>
        <v>-1.4300000000000637E-2</v>
      </c>
      <c r="H89">
        <f t="shared" si="12"/>
        <v>-3.6410899999996353E-3</v>
      </c>
      <c r="I89">
        <f>SUM($H$2:H89)</f>
        <v>5.8290480000002629E-2</v>
      </c>
    </row>
    <row r="90" spans="1:9" x14ac:dyDescent="0.3">
      <c r="A90" s="1">
        <v>45148.22892361111</v>
      </c>
      <c r="B90">
        <v>1849.37</v>
      </c>
      <c r="C90">
        <v>1850.86</v>
      </c>
      <c r="D90">
        <v>1</v>
      </c>
      <c r="E90">
        <v>-7.4034000000000003E-4</v>
      </c>
      <c r="F90">
        <f t="shared" si="10"/>
        <v>-1.4900000000000091</v>
      </c>
      <c r="G90">
        <f t="shared" si="11"/>
        <v>-1.4900000000000092E-2</v>
      </c>
      <c r="H90">
        <f t="shared" si="12"/>
        <v>-1.4077000000054483E-4</v>
      </c>
      <c r="I90">
        <f>SUM($H$2:H90)</f>
        <v>5.8149710000002082E-2</v>
      </c>
    </row>
    <row r="91" spans="1:9" x14ac:dyDescent="0.3">
      <c r="A91" s="1">
        <v>45148.255972222221</v>
      </c>
      <c r="B91">
        <v>1852.51</v>
      </c>
      <c r="C91">
        <v>1853.87</v>
      </c>
      <c r="D91">
        <v>-1</v>
      </c>
      <c r="E91">
        <v>-7.4153999999999995E-4</v>
      </c>
      <c r="F91">
        <f t="shared" si="10"/>
        <v>-1.3599999999999</v>
      </c>
      <c r="G91">
        <f t="shared" si="11"/>
        <v>-1.3599999999999E-2</v>
      </c>
      <c r="H91">
        <f t="shared" si="12"/>
        <v>5.5966000000109192E-4</v>
      </c>
      <c r="I91">
        <f>SUM($H$2:H91)</f>
        <v>5.8709370000003175E-2</v>
      </c>
    </row>
    <row r="92" spans="1:9" x14ac:dyDescent="0.3">
      <c r="A92" s="1">
        <v>45148.258958333332</v>
      </c>
      <c r="B92">
        <v>1852.79</v>
      </c>
      <c r="C92">
        <v>1854.4</v>
      </c>
      <c r="D92">
        <v>1</v>
      </c>
      <c r="E92">
        <v>-7.4176000000000005E-4</v>
      </c>
      <c r="F92">
        <f t="shared" si="10"/>
        <v>-1.6100000000001273</v>
      </c>
      <c r="G92">
        <f t="shared" si="11"/>
        <v>-1.6100000000001273E-2</v>
      </c>
      <c r="H92">
        <f t="shared" si="12"/>
        <v>1.758460000002273E-3</v>
      </c>
      <c r="I92">
        <f>SUM($H$2:H92)</f>
        <v>6.0467830000005447E-2</v>
      </c>
    </row>
  </sheetData>
  <phoneticPr fontId="18" type="noConversion"/>
  <conditionalFormatting sqref="H1:H92">
    <cfRule type="cellIs" dxfId="2" priority="3" operator="lessThan">
      <formula>0</formula>
    </cfRule>
  </conditionalFormatting>
  <conditionalFormatting sqref="E1:E1048576">
    <cfRule type="cellIs" dxfId="0" priority="1" operator="lessThan">
      <formula>-0.01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Result_ETH_Deribit-Bybit-Bitget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kenkot</dc:creator>
  <cp:lastModifiedBy>kenkot</cp:lastModifiedBy>
  <dcterms:created xsi:type="dcterms:W3CDTF">2023-08-08T15:13:35Z</dcterms:created>
  <dcterms:modified xsi:type="dcterms:W3CDTF">2023-08-10T09:44:59Z</dcterms:modified>
</cp:coreProperties>
</file>