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Chieh\大三下\Principles of Naval Architecture\"/>
    </mc:Choice>
  </mc:AlternateContent>
  <bookViews>
    <workbookView xWindow="0" yWindow="0" windowWidth="28800" windowHeight="126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C5" i="1"/>
  <c r="C6" i="1"/>
  <c r="C7" i="1"/>
  <c r="C8" i="1"/>
  <c r="C9" i="1"/>
  <c r="C10" i="1"/>
  <c r="C11" i="1"/>
  <c r="C12" i="1"/>
  <c r="C13" i="1"/>
  <c r="C14" i="1"/>
  <c r="D5" i="1"/>
  <c r="E5" i="1"/>
  <c r="F5" i="1"/>
  <c r="G5" i="1"/>
  <c r="H5" i="1"/>
  <c r="I5" i="1"/>
  <c r="J5" i="1"/>
  <c r="K5" i="1"/>
  <c r="L5" i="1"/>
  <c r="M5" i="1"/>
  <c r="N5" i="1"/>
  <c r="B19" i="1"/>
  <c r="E6" i="1" s="1"/>
  <c r="D6" i="1"/>
  <c r="G6" i="1"/>
  <c r="H6" i="1"/>
  <c r="K6" i="1"/>
  <c r="L6" i="1"/>
  <c r="N17" i="1"/>
  <c r="N7" i="1" s="1"/>
  <c r="N10" i="1"/>
  <c r="N14" i="1"/>
  <c r="D7" i="1"/>
  <c r="D8" i="1"/>
  <c r="D9" i="1"/>
  <c r="D10" i="1"/>
  <c r="D11" i="1"/>
  <c r="D12" i="1"/>
  <c r="D13" i="1"/>
  <c r="D14" i="1"/>
  <c r="D17" i="1"/>
  <c r="N6" i="1" l="1"/>
  <c r="J6" i="1"/>
  <c r="F6" i="1"/>
  <c r="M6" i="1"/>
  <c r="I6" i="1"/>
  <c r="N13" i="1"/>
  <c r="N9" i="1"/>
  <c r="N12" i="1"/>
  <c r="N8" i="1"/>
  <c r="N11" i="1"/>
  <c r="E17" i="1"/>
  <c r="F17" i="1"/>
  <c r="G17" i="1"/>
  <c r="H17" i="1"/>
  <c r="H12" i="1" s="1"/>
  <c r="I17" i="1"/>
  <c r="J17" i="1"/>
  <c r="K17" i="1"/>
  <c r="L17" i="1"/>
  <c r="L8" i="1" s="1"/>
  <c r="M17" i="1"/>
  <c r="B21" i="1"/>
  <c r="E8" i="1" s="1"/>
  <c r="B22" i="1"/>
  <c r="B23" i="1"/>
  <c r="G10" i="1" s="1"/>
  <c r="B24" i="1"/>
  <c r="F11" i="1" s="1"/>
  <c r="B25" i="1"/>
  <c r="E12" i="1" s="1"/>
  <c r="B26" i="1"/>
  <c r="B27" i="1"/>
  <c r="G14" i="1" s="1"/>
  <c r="B20" i="1"/>
  <c r="F7" i="1" s="1"/>
  <c r="H9" i="1" l="1"/>
  <c r="H13" i="1"/>
  <c r="M7" i="1"/>
  <c r="I11" i="1"/>
  <c r="E7" i="1"/>
  <c r="I7" i="1"/>
  <c r="J14" i="1"/>
  <c r="K13" i="1"/>
  <c r="L12" i="1"/>
  <c r="M11" i="1"/>
  <c r="E11" i="1"/>
  <c r="J10" i="1"/>
  <c r="F10" i="1"/>
  <c r="K9" i="1"/>
  <c r="G9" i="1"/>
  <c r="H8" i="1"/>
  <c r="L7" i="1"/>
  <c r="H7" i="1"/>
  <c r="M14" i="1"/>
  <c r="I14" i="1"/>
  <c r="E14" i="1"/>
  <c r="J13" i="1"/>
  <c r="F13" i="1"/>
  <c r="K12" i="1"/>
  <c r="G12" i="1"/>
  <c r="L11" i="1"/>
  <c r="H11" i="1"/>
  <c r="M10" i="1"/>
  <c r="I10" i="1"/>
  <c r="E10" i="1"/>
  <c r="J9" i="1"/>
  <c r="F9" i="1"/>
  <c r="K8" i="1"/>
  <c r="G8" i="1"/>
  <c r="F14" i="1"/>
  <c r="G13" i="1"/>
  <c r="K7" i="1"/>
  <c r="G7" i="1"/>
  <c r="L14" i="1"/>
  <c r="H14" i="1"/>
  <c r="M13" i="1"/>
  <c r="I13" i="1"/>
  <c r="E13" i="1"/>
  <c r="J12" i="1"/>
  <c r="F12" i="1"/>
  <c r="K11" i="1"/>
  <c r="G11" i="1"/>
  <c r="L10" i="1"/>
  <c r="H10" i="1"/>
  <c r="M9" i="1"/>
  <c r="I9" i="1"/>
  <c r="E9" i="1"/>
  <c r="J8" i="1"/>
  <c r="F8" i="1"/>
  <c r="J7" i="1"/>
  <c r="K14" i="1"/>
  <c r="L13" i="1"/>
  <c r="M12" i="1"/>
  <c r="I12" i="1"/>
  <c r="J11" i="1"/>
  <c r="K10" i="1"/>
  <c r="L9" i="1"/>
  <c r="M8" i="1"/>
  <c r="I8" i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<sst xmlns="http://schemas.openxmlformats.org/spreadsheetml/2006/main" count="3" uniqueCount="3">
  <si>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</si>
  <si>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z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</si>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</sst>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tabSelected="1" workbookViewId="0">
      <selection activeCell="B3" sqref="B3:O14"/>
    </sheetView>
  </sheetViews>
  <sheetFormatPr defaultRowHeight="16.5" x14ac:dyDescent="0.25"/>
  <sheetData>
    <row r="3" spans="2:15" x14ac:dyDescent="0.25">
      <c r="B3" t="s">
        <v>0</v>
      </c>
      <c r="C3">
        <v>-50</v>
      </c>
      <c r="D3">
        <v>-45</v>
      </c>
      <c r="E3">
        <v>-40</v>
      </c>
      <c r="F3">
        <v>-30</v>
      </c>
      <c r="G3">
        <v>-20</v>
      </c>
      <c r="H3">
        <v>-10</v>
      </c>
      <c r="I3">
        <v>0</v>
      </c>
      <c r="J3">
        <v>10</v>
      </c>
      <c r="K3">
        <v>20</v>
      </c>
      <c r="L3">
        <v>30</v>
      </c>
      <c r="M3">
        <v>40</v>
      </c>
      <c r="N3">
        <v>45</v>
      </c>
      <c r="O3">
        <v>50</v>
      </c>
    </row>
    <row r="4" spans="2:15" x14ac:dyDescent="0.25">
      <c r="B4" t="s">
        <v>1</v>
      </c>
      <c r="E4" s="1" t="s">
        <v>2</v>
      </c>
      <c r="F4" s="1"/>
      <c r="G4" s="1"/>
      <c r="H4" s="1"/>
      <c r="I4" s="1"/>
      <c r="J4" s="1"/>
      <c r="K4" s="1"/>
      <c r="L4" s="1"/>
      <c r="M4" s="1"/>
    </row>
    <row r="5" spans="2:15" x14ac:dyDescent="0.25">
      <c r="B5">
        <v>0</v>
      </c>
      <c r="C5">
        <f>(2*$B18-$B18^2)*(1-C$17^2)*(1+C$17^2/2+C$17^4/2)*8</f>
        <v>0</v>
      </c>
      <c r="D5">
        <f>(2*$B18-$B18^2)*(1-D$17^2)*(1+D$17^2/2+D$17^4/2)*8</f>
        <v>0</v>
      </c>
      <c r="E5">
        <f>(2*$B18-$B18^2)*(1-E$17^2)*(1+E$17^2/2+E$17^4/2)*8</f>
        <v>0</v>
      </c>
      <c r="F5">
        <f>(2*$B18-$B18^2)*(1-F$17^2)*(1+F$17^2/2+F$17^4/2)*8</f>
        <v>0</v>
      </c>
      <c r="G5">
        <f>(2*$B18-$B18^2)*(1-G$17^2)*(1+G$17^2/2+G$17^4/2)*8</f>
        <v>0</v>
      </c>
      <c r="H5">
        <f>(2*$B18-$B18^2)*(1-H$17^2)*(1+H$17^2/2+H$17^4/2)*8</f>
        <v>0</v>
      </c>
      <c r="I5">
        <f>(2*$B18-$B18^2)*(1-I$17^2)*(1+I$17^2/2+I$17^4/2)*8</f>
        <v>0</v>
      </c>
      <c r="J5">
        <f>(2*$B18-$B18^2)*(1-J$17^2)*(1+J$17^2/2+J$17^4/2)*8</f>
        <v>0</v>
      </c>
      <c r="K5">
        <f>(2*$B18-$B18^2)*(1-K$17^2)*(1+K$17^2/2+K$17^4/2)*8</f>
        <v>0</v>
      </c>
      <c r="L5">
        <f>(2*$B18-$B18^2)*(1-L$17^2)*(1+L$17^2/2+L$17^4/2)*8</f>
        <v>0</v>
      </c>
      <c r="M5">
        <f>(2*$B18-$B18^2)*(1-M$17^2)*(1+M$17^2/2+M$17^4/2)*8</f>
        <v>0</v>
      </c>
      <c r="N5">
        <f>(2*$B18-$B18^2)*(1-N$17^2)*(1+N$17^2/2+N$17^4/2)*8</f>
        <v>0</v>
      </c>
      <c r="O5">
        <f>(2*$B18-$B18^2)*(1-O$17^2)*(1+O$17^2/2+O$17^4/2)*8</f>
        <v>0</v>
      </c>
    </row>
    <row r="6" spans="2:15" x14ac:dyDescent="0.25">
      <c r="B6">
        <v>0.5</v>
      </c>
      <c r="C6">
        <f>(2*$B19-$B19^2)*(1-C$17^2)*(1+C$17^2/2+C$17^4/2)*8</f>
        <v>0</v>
      </c>
      <c r="D6">
        <f>(2*$B19-$B19^2)*(1-D$17^2)*(1+D$17^2/2+D$17^4/2)*8</f>
        <v>0.31898951562499994</v>
      </c>
      <c r="E6">
        <f>(2*$B19-$B19^2)*(1-E$17^2)*(1+E$17^2/2+E$17^4/2)*8</f>
        <v>0.53177399999999986</v>
      </c>
      <c r="F6">
        <f>(2*$B19-$B19^2)*(1-F$17^2)*(1+F$17^2/2+F$17^4/2)*8</f>
        <v>0.77177599999999991</v>
      </c>
      <c r="G6">
        <f>(2*$B19-$B19^2)*(1-G$17^2)*(1+G$17^2/2+G$17^4/2)*8</f>
        <v>0.889266</v>
      </c>
      <c r="H6">
        <f>(2*$B19-$B19^2)*(1-H$17^2)*(1+H$17^2/2+H$17^4/2)*8</f>
        <v>0.94934399999999985</v>
      </c>
      <c r="I6">
        <f>(2*$B19-$B19^2)*(1-I$17^2)*(1+I$17^2/2+I$17^4/2)*8</f>
        <v>0.96875</v>
      </c>
      <c r="J6">
        <f>(2*$B19-$B19^2)*(1-J$17^2)*(1+J$17^2/2+J$17^4/2)*8</f>
        <v>0.94934399999999985</v>
      </c>
      <c r="K6">
        <f>(2*$B19-$B19^2)*(1-K$17^2)*(1+K$17^2/2+K$17^4/2)*8</f>
        <v>0.889266</v>
      </c>
      <c r="L6">
        <f>(2*$B19-$B19^2)*(1-L$17^2)*(1+L$17^2/2+L$17^4/2)*8</f>
        <v>0.77177599999999991</v>
      </c>
      <c r="M6">
        <f>(2*$B19-$B19^2)*(1-M$17^2)*(1+M$17^2/2+M$17^4/2)*8</f>
        <v>0.53177399999999986</v>
      </c>
      <c r="N6">
        <f>(2*$B19-$B19^2)*(1-N$17^2)*(1+N$17^2/2+N$17^4/2)*8</f>
        <v>0.31898951562499994</v>
      </c>
      <c r="O6">
        <f>(2*$B19-$B19^2)*(1-O$17^2)*(1+O$17^2/2+O$17^4/2)*8</f>
        <v>0</v>
      </c>
    </row>
    <row r="7" spans="2:15" x14ac:dyDescent="0.25">
      <c r="B7">
        <v>1</v>
      </c>
      <c r="C7">
        <f>(2*$B20-$B20^2)*(1-C$17^2)*(1+C$17^2/2+C$17^4/2)*8</f>
        <v>0</v>
      </c>
      <c r="D7">
        <f>(2*$B20-$B20^2)*(1-D$17^2)*(1+D$17^2/2+D$17^4/2)*8</f>
        <v>0.61739906249999987</v>
      </c>
      <c r="E7">
        <f>(2*$B20-$B20^2)*(1-E$17^2)*(1+E$17^2/2+E$17^4/2)*8</f>
        <v>1.0292399999999999</v>
      </c>
      <c r="F7">
        <f>(2*$B20-$B20^2)*(1-F$17^2)*(1+F$17^2/2+F$17^4/2)*8</f>
        <v>1.4937599999999998</v>
      </c>
      <c r="G7">
        <f>(2*$B20-$B20^2)*(1-G$17^2)*(1+G$17^2/2+G$17^4/2)*8</f>
        <v>1.72116</v>
      </c>
      <c r="H7">
        <f>(2*$B20-$B20^2)*(1-H$17^2)*(1+H$17^2/2+H$17^4/2)*8</f>
        <v>1.8374399999999997</v>
      </c>
      <c r="I7">
        <f>(2*$B20-$B20^2)*(1-I$17^2)*(1+I$17^2/2+I$17^4/2)*8</f>
        <v>1.875</v>
      </c>
      <c r="J7">
        <f>(2*$B20-$B20^2)*(1-J$17^2)*(1+J$17^2/2+J$17^4/2)*8</f>
        <v>1.8374399999999997</v>
      </c>
      <c r="K7">
        <f>(2*$B20-$B20^2)*(1-K$17^2)*(1+K$17^2/2+K$17^4/2)*8</f>
        <v>1.72116</v>
      </c>
      <c r="L7">
        <f>(2*$B20-$B20^2)*(1-L$17^2)*(1+L$17^2/2+L$17^4/2)*8</f>
        <v>1.4937599999999998</v>
      </c>
      <c r="M7">
        <f>(2*$B20-$B20^2)*(1-M$17^2)*(1+M$17^2/2+M$17^4/2)*8</f>
        <v>1.0292399999999999</v>
      </c>
      <c r="N7">
        <f>(2*$B20-$B20^2)*(1-N$17^2)*(1+N$17^2/2+N$17^4/2)*8</f>
        <v>0.61739906249999987</v>
      </c>
      <c r="O7">
        <f>(2*$B20-$B20^2)*(1-O$17^2)*(1+O$17^2/2+O$17^4/2)*8</f>
        <v>0</v>
      </c>
    </row>
    <row r="8" spans="2:15" x14ac:dyDescent="0.25">
      <c r="B8">
        <v>2</v>
      </c>
      <c r="C8">
        <f t="shared" ref="C8:D8" si="0">(2*$B21-$B21^2)*(1-C$17^2)*(1+C$17^2/2+C$17^4/2)*8</f>
        <v>0</v>
      </c>
      <c r="D8">
        <f t="shared" si="0"/>
        <v>1.1524782499999997</v>
      </c>
      <c r="E8">
        <f t="shared" ref="E8:M8" si="1">(2*$B21-$B21^2)*(1-E$17^2)*(1+E$17^2/2+E$17^4/2)*8</f>
        <v>1.9212479999999996</v>
      </c>
      <c r="F8">
        <f t="shared" si="1"/>
        <v>2.7883520000000002</v>
      </c>
      <c r="G8">
        <f t="shared" si="1"/>
        <v>3.2128320000000001</v>
      </c>
      <c r="H8">
        <f t="shared" si="1"/>
        <v>3.4298879999999996</v>
      </c>
      <c r="I8">
        <f t="shared" si="1"/>
        <v>3.5</v>
      </c>
      <c r="J8">
        <f t="shared" si="1"/>
        <v>3.4298879999999996</v>
      </c>
      <c r="K8">
        <f t="shared" si="1"/>
        <v>3.2128320000000001</v>
      </c>
      <c r="L8">
        <f t="shared" si="1"/>
        <v>2.7883520000000002</v>
      </c>
      <c r="M8">
        <f t="shared" si="1"/>
        <v>1.9212479999999996</v>
      </c>
      <c r="N8">
        <f t="shared" ref="N8:O8" si="2">(2*$B21-$B21^2)*(1-N$17^2)*(1+N$17^2/2+N$17^4/2)*8</f>
        <v>1.1524782499999997</v>
      </c>
      <c r="O8">
        <f t="shared" si="2"/>
        <v>0</v>
      </c>
    </row>
    <row r="9" spans="2:15" x14ac:dyDescent="0.25">
      <c r="B9">
        <v>3</v>
      </c>
      <c r="C9">
        <f t="shared" ref="C9:D9" si="3">(2*$B22-$B22^2)*(1-C$17^2)*(1+C$17^2/2+C$17^4/2)*8</f>
        <v>0</v>
      </c>
      <c r="D9">
        <f t="shared" si="3"/>
        <v>1.6052375624999997</v>
      </c>
      <c r="E9">
        <f t="shared" ref="E9:M9" si="4">(2*$B22-$B22^2)*(1-E$17^2)*(1+E$17^2/2+E$17^4/2)*8</f>
        <v>2.6760239999999995</v>
      </c>
      <c r="F9">
        <f t="shared" si="4"/>
        <v>3.8837759999999997</v>
      </c>
      <c r="G9">
        <f t="shared" si="4"/>
        <v>4.4750160000000001</v>
      </c>
      <c r="H9">
        <f t="shared" si="4"/>
        <v>4.7773439999999994</v>
      </c>
      <c r="I9">
        <f t="shared" si="4"/>
        <v>4.875</v>
      </c>
      <c r="J9">
        <f t="shared" si="4"/>
        <v>4.7773439999999994</v>
      </c>
      <c r="K9">
        <f t="shared" si="4"/>
        <v>4.4750160000000001</v>
      </c>
      <c r="L9">
        <f t="shared" si="4"/>
        <v>3.8837759999999997</v>
      </c>
      <c r="M9">
        <f t="shared" si="4"/>
        <v>2.6760239999999995</v>
      </c>
      <c r="N9">
        <f t="shared" ref="N9:O9" si="5">(2*$B22-$B22^2)*(1-N$17^2)*(1+N$17^2/2+N$17^4/2)*8</f>
        <v>1.6052375624999997</v>
      </c>
      <c r="O9">
        <f t="shared" si="5"/>
        <v>0</v>
      </c>
    </row>
    <row r="10" spans="2:15" x14ac:dyDescent="0.25">
      <c r="B10">
        <v>4</v>
      </c>
      <c r="C10">
        <f t="shared" ref="C10:D10" si="6">(2*$B23-$B23^2)*(1-C$17^2)*(1+C$17^2/2+C$17^4/2)*8</f>
        <v>0</v>
      </c>
      <c r="D10">
        <f t="shared" si="6"/>
        <v>1.9756769999999995</v>
      </c>
      <c r="E10">
        <f t="shared" ref="E10:M10" si="7">(2*$B23-$B23^2)*(1-E$17^2)*(1+E$17^2/2+E$17^4/2)*8</f>
        <v>3.2935679999999992</v>
      </c>
      <c r="F10">
        <f t="shared" si="7"/>
        <v>4.7800319999999994</v>
      </c>
      <c r="G10">
        <f t="shared" si="7"/>
        <v>5.5077119999999997</v>
      </c>
      <c r="H10">
        <f t="shared" si="7"/>
        <v>5.8798079999999997</v>
      </c>
      <c r="I10">
        <f t="shared" si="7"/>
        <v>6</v>
      </c>
      <c r="J10">
        <f t="shared" si="7"/>
        <v>5.8798079999999997</v>
      </c>
      <c r="K10">
        <f t="shared" si="7"/>
        <v>5.5077119999999997</v>
      </c>
      <c r="L10">
        <f t="shared" si="7"/>
        <v>4.7800319999999994</v>
      </c>
      <c r="M10">
        <f t="shared" si="7"/>
        <v>3.2935679999999992</v>
      </c>
      <c r="N10">
        <f t="shared" ref="N10:O10" si="8">(2*$B23-$B23^2)*(1-N$17^2)*(1+N$17^2/2+N$17^4/2)*8</f>
        <v>1.9756769999999995</v>
      </c>
      <c r="O10">
        <f t="shared" si="8"/>
        <v>0</v>
      </c>
    </row>
    <row r="11" spans="2:15" x14ac:dyDescent="0.25">
      <c r="B11">
        <v>5</v>
      </c>
      <c r="C11">
        <f t="shared" ref="C11:D11" si="9">(2*$B24-$B24^2)*(1-C$17^2)*(1+C$17^2/2+C$17^4/2)*8</f>
        <v>0</v>
      </c>
      <c r="D11">
        <f t="shared" si="9"/>
        <v>2.2637965624999996</v>
      </c>
      <c r="E11">
        <f t="shared" ref="E11:M11" si="10">(2*$B24-$B24^2)*(1-E$17^2)*(1+E$17^2/2+E$17^4/2)*8</f>
        <v>3.7738799999999992</v>
      </c>
      <c r="F11">
        <f t="shared" si="10"/>
        <v>5.4771200000000002</v>
      </c>
      <c r="G11">
        <f t="shared" si="10"/>
        <v>6.3109199999999994</v>
      </c>
      <c r="H11">
        <f t="shared" si="10"/>
        <v>6.7372799999999993</v>
      </c>
      <c r="I11">
        <f t="shared" si="10"/>
        <v>6.875</v>
      </c>
      <c r="J11">
        <f t="shared" si="10"/>
        <v>6.7372799999999993</v>
      </c>
      <c r="K11">
        <f t="shared" si="10"/>
        <v>6.3109199999999994</v>
      </c>
      <c r="L11">
        <f t="shared" si="10"/>
        <v>5.4771200000000002</v>
      </c>
      <c r="M11">
        <f t="shared" si="10"/>
        <v>3.7738799999999992</v>
      </c>
      <c r="N11">
        <f t="shared" ref="N11:O11" si="11">(2*$B24-$B24^2)*(1-N$17^2)*(1+N$17^2/2+N$17^4/2)*8</f>
        <v>2.2637965624999996</v>
      </c>
      <c r="O11">
        <f t="shared" si="11"/>
        <v>0</v>
      </c>
    </row>
    <row r="12" spans="2:15" x14ac:dyDescent="0.25">
      <c r="B12">
        <v>6</v>
      </c>
      <c r="C12">
        <f t="shared" ref="C12:D12" si="12">(2*$B25-$B25^2)*(1-C$17^2)*(1+C$17^2/2+C$17^4/2)*8</f>
        <v>0</v>
      </c>
      <c r="D12">
        <f t="shared" si="12"/>
        <v>2.4695962499999995</v>
      </c>
      <c r="E12">
        <f t="shared" ref="E12:M12" si="13">(2*$B25-$B25^2)*(1-E$17^2)*(1+E$17^2/2+E$17^4/2)*8</f>
        <v>4.1169599999999997</v>
      </c>
      <c r="F12">
        <f t="shared" si="13"/>
        <v>5.975039999999999</v>
      </c>
      <c r="G12">
        <f t="shared" si="13"/>
        <v>6.8846400000000001</v>
      </c>
      <c r="H12">
        <f t="shared" si="13"/>
        <v>7.349759999999999</v>
      </c>
      <c r="I12">
        <f t="shared" si="13"/>
        <v>7.5</v>
      </c>
      <c r="J12">
        <f t="shared" si="13"/>
        <v>7.349759999999999</v>
      </c>
      <c r="K12">
        <f t="shared" si="13"/>
        <v>6.8846400000000001</v>
      </c>
      <c r="L12">
        <f t="shared" si="13"/>
        <v>5.975039999999999</v>
      </c>
      <c r="M12">
        <f t="shared" si="13"/>
        <v>4.1169599999999997</v>
      </c>
      <c r="N12">
        <f t="shared" ref="N12:O12" si="14">(2*$B25-$B25^2)*(1-N$17^2)*(1+N$17^2/2+N$17^4/2)*8</f>
        <v>2.4695962499999995</v>
      </c>
      <c r="O12">
        <f t="shared" si="14"/>
        <v>0</v>
      </c>
    </row>
    <row r="13" spans="2:15" x14ac:dyDescent="0.25">
      <c r="B13">
        <v>7</v>
      </c>
      <c r="C13">
        <f t="shared" ref="C13:D13" si="15">(2*$B26-$B26^2)*(1-C$17^2)*(1+C$17^2/2+C$17^4/2)*8</f>
        <v>0</v>
      </c>
      <c r="D13">
        <f t="shared" si="15"/>
        <v>2.5930760624999993</v>
      </c>
      <c r="E13">
        <f t="shared" ref="E13:M13" si="16">(2*$B26-$B26^2)*(1-E$17^2)*(1+E$17^2/2+E$17^4/2)*8</f>
        <v>4.3228079999999993</v>
      </c>
      <c r="F13">
        <f t="shared" si="16"/>
        <v>6.2737919999999994</v>
      </c>
      <c r="G13">
        <f t="shared" si="16"/>
        <v>7.2288719999999991</v>
      </c>
      <c r="H13">
        <f t="shared" si="16"/>
        <v>7.7172479999999988</v>
      </c>
      <c r="I13">
        <f t="shared" si="16"/>
        <v>7.875</v>
      </c>
      <c r="J13">
        <f t="shared" si="16"/>
        <v>7.7172479999999988</v>
      </c>
      <c r="K13">
        <f t="shared" si="16"/>
        <v>7.2288719999999991</v>
      </c>
      <c r="L13">
        <f t="shared" si="16"/>
        <v>6.2737919999999994</v>
      </c>
      <c r="M13">
        <f t="shared" si="16"/>
        <v>4.3228079999999993</v>
      </c>
      <c r="N13">
        <f t="shared" ref="N13:O13" si="17">(2*$B26-$B26^2)*(1-N$17^2)*(1+N$17^2/2+N$17^4/2)*8</f>
        <v>2.5930760624999993</v>
      </c>
      <c r="O13">
        <f t="shared" si="17"/>
        <v>0</v>
      </c>
    </row>
    <row r="14" spans="2:15" x14ac:dyDescent="0.25">
      <c r="B14">
        <v>8</v>
      </c>
      <c r="C14">
        <f t="shared" ref="C14:D14" si="18">(2*$B27-$B27^2)*(1-C$17^2)*(1+C$17^2/2+C$17^4/2)*8</f>
        <v>0</v>
      </c>
      <c r="D14">
        <f t="shared" si="18"/>
        <v>2.6342359999999991</v>
      </c>
      <c r="E14">
        <f t="shared" ref="E14:M14" si="19">(2*$B27-$B27^2)*(1-E$17^2)*(1+E$17^2/2+E$17^4/2)*8</f>
        <v>4.3914239999999989</v>
      </c>
      <c r="F14">
        <f t="shared" si="19"/>
        <v>6.3733759999999995</v>
      </c>
      <c r="G14">
        <f t="shared" si="19"/>
        <v>7.3436159999999999</v>
      </c>
      <c r="H14">
        <f t="shared" si="19"/>
        <v>7.8397439999999996</v>
      </c>
      <c r="I14">
        <f t="shared" si="19"/>
        <v>8</v>
      </c>
      <c r="J14">
        <f t="shared" si="19"/>
        <v>7.8397439999999996</v>
      </c>
      <c r="K14">
        <f t="shared" si="19"/>
        <v>7.3436159999999999</v>
      </c>
      <c r="L14">
        <f t="shared" si="19"/>
        <v>6.3733759999999995</v>
      </c>
      <c r="M14">
        <f t="shared" si="19"/>
        <v>4.3914239999999989</v>
      </c>
      <c r="N14">
        <f t="shared" ref="N14:O14" si="20">(2*$B27-$B27^2)*(1-N$17^2)*(1+N$17^2/2+N$17^4/2)*8</f>
        <v>2.6342359999999991</v>
      </c>
      <c r="O14">
        <f t="shared" si="20"/>
        <v>0</v>
      </c>
    </row>
    <row r="17" spans="2:15" x14ac:dyDescent="0.25">
      <c r="C17">
        <v>-1</v>
      </c>
      <c r="D17">
        <f t="shared" ref="D17:N17" si="21">D3/50</f>
        <v>-0.9</v>
      </c>
      <c r="E17">
        <f t="shared" si="21"/>
        <v>-0.8</v>
      </c>
      <c r="F17">
        <f t="shared" si="21"/>
        <v>-0.6</v>
      </c>
      <c r="G17">
        <f t="shared" si="21"/>
        <v>-0.4</v>
      </c>
      <c r="H17">
        <f t="shared" si="21"/>
        <v>-0.2</v>
      </c>
      <c r="I17">
        <f t="shared" si="21"/>
        <v>0</v>
      </c>
      <c r="J17">
        <f t="shared" si="21"/>
        <v>0.2</v>
      </c>
      <c r="K17">
        <f t="shared" si="21"/>
        <v>0.4</v>
      </c>
      <c r="L17">
        <f t="shared" si="21"/>
        <v>0.6</v>
      </c>
      <c r="M17">
        <f t="shared" si="21"/>
        <v>0.8</v>
      </c>
      <c r="N17">
        <f t="shared" si="21"/>
        <v>0.9</v>
      </c>
      <c r="O17">
        <v>1</v>
      </c>
    </row>
    <row r="18" spans="2:15" x14ac:dyDescent="0.25">
      <c r="B18">
        <v>0</v>
      </c>
    </row>
    <row r="19" spans="2:15" x14ac:dyDescent="0.25">
      <c r="B19">
        <f>B6/8</f>
        <v>6.25E-2</v>
      </c>
    </row>
    <row r="20" spans="2:15" x14ac:dyDescent="0.25">
      <c r="B20">
        <f>B7/8</f>
        <v>0.125</v>
      </c>
    </row>
    <row r="21" spans="2:15" x14ac:dyDescent="0.25">
      <c r="B21">
        <f t="shared" ref="B21:B27" si="22">B8/8</f>
        <v>0.25</v>
      </c>
    </row>
    <row r="22" spans="2:15" x14ac:dyDescent="0.25">
      <c r="B22">
        <f t="shared" si="22"/>
        <v>0.375</v>
      </c>
    </row>
    <row r="23" spans="2:15" x14ac:dyDescent="0.25">
      <c r="B23">
        <f t="shared" si="22"/>
        <v>0.5</v>
      </c>
    </row>
    <row r="24" spans="2:15" x14ac:dyDescent="0.25">
      <c r="B24">
        <f t="shared" si="22"/>
        <v>0.625</v>
      </c>
    </row>
    <row r="25" spans="2:15" x14ac:dyDescent="0.25">
      <c r="B25">
        <f t="shared" si="22"/>
        <v>0.75</v>
      </c>
    </row>
    <row r="26" spans="2:15" x14ac:dyDescent="0.25">
      <c r="B26">
        <f t="shared" si="22"/>
        <v>0.875</v>
      </c>
    </row>
    <row r="27" spans="2:15" x14ac:dyDescent="0.25">
      <c r="B27">
        <f t="shared" si="22"/>
        <v>1</v>
      </c>
    </row>
  </sheetData>
  <mergeCells count="1">
    <mergeCell ref="E4:M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2020-03-24T20:02:25Z</dcterms:created>
  <dcterms:modified xsi:type="dcterms:W3CDTF">2020-03-24T21:15:21Z</dcterms:modified>
</cp:coreProperties>
</file>