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"/>
    </mc:Choice>
  </mc:AlternateContent>
  <xr:revisionPtr revIDLastSave="47" documentId="8_{9A4CE506-0640-4D97-ADF5-40776125B951}" xr6:coauthVersionLast="47" xr6:coauthVersionMax="47" xr10:uidLastSave="{5E04E8F2-314F-4A60-B407-4867A06D876C}"/>
  <bookViews>
    <workbookView xWindow="690" yWindow="0" windowWidth="28770" windowHeight="15600" xr2:uid="{00000000-000D-0000-FFFF-FFFF00000000}"/>
  </bookViews>
  <sheets>
    <sheet name="TradeHistory" sheetId="2" r:id="rId1"/>
  </sheets>
  <definedNames>
    <definedName name="外部資料_1" localSheetId="0" hidden="1">TradeHistory!$A$1:$E$16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4" i="2" s="1"/>
  <c r="F15" i="2" s="1"/>
  <c r="F16" i="2" s="1"/>
  <c r="D13" i="2"/>
  <c r="D14" i="2" s="1"/>
  <c r="D15" i="2" s="1"/>
  <c r="D16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D3" i="2"/>
  <c r="F3" i="2"/>
  <c r="F4" i="2" s="1"/>
  <c r="F5" i="2" s="1"/>
  <c r="F6" i="2" s="1"/>
  <c r="F7" i="2" s="1"/>
  <c r="F8" i="2" s="1"/>
  <c r="F9" i="2" s="1"/>
  <c r="F10" i="2" s="1"/>
  <c r="F11" i="2" s="1"/>
  <c r="F12" i="2" s="1"/>
  <c r="D4" i="2" l="1"/>
  <c r="D5" i="2" s="1"/>
  <c r="D6" i="2" s="1"/>
  <c r="D7" i="2" s="1"/>
  <c r="D8" i="2" s="1"/>
  <c r="D9" i="2" s="1"/>
  <c r="D10" i="2" s="1"/>
  <c r="D11" i="2" s="1"/>
  <c r="D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7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<sst xmlns="http://schemas.openxmlformats.org/spreadsheetml/2006/main" count="6" uniqueCount="6">
  <si>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</si>
  <si>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</si>
  <si>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Chg</t>
  </si>
  <si>
    <t>std_TWIDX</t>
  </si>
  <si>
    <t>Underlying Avg.1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</si>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</sst>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16" tableType="queryTable" totalsRowShown="0">
  <autoFilter ref="A1:F16" xr:uid="{00000000-0009-0000-0100-000001000000}"/>
  <tableColumns count="6">
    <tableColumn id="1" xr3:uid="{00000000-0010-0000-0000-000001000000}" uniqueName="1" name="End Date" queryTableFieldId="1" dataDxfId="1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0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13" sqref="D13"/>
    </sheetView>
  </sheetViews>
  <sheetFormatPr defaultRowHeight="15.75" x14ac:dyDescent="0.2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  <col min="7" max="7" width="17.125" bestFit="1" customWidth="1"/>
    <col min="8" max="8" width="12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44622</v>
      </c>
      <c r="B2">
        <v>17898.25</v>
      </c>
      <c r="C2" s="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 x14ac:dyDescent="0.25">
      <c r="A3" s="1">
        <v>44643</v>
      </c>
      <c r="B3">
        <v>17645.54</v>
      </c>
      <c r="C3" s="2">
        <f>(MyTrade[[#This Row],[Underlying Avg]]-B2)/B2</f>
        <v>-1.411925746930561E-2</v>
      </c>
      <c r="D3">
        <f>D2*(1+MyTrade[[#This Row],[Underlying Chg]])</f>
        <v>0.98588074253069435</v>
      </c>
      <c r="E3">
        <v>-4.246666666666666E-3</v>
      </c>
      <c r="F3">
        <f>F2*(1+MyTrade[[#This Row],[Underlying Avg.1]])</f>
        <v>0.99575333333333338</v>
      </c>
    </row>
    <row r="4" spans="1:6" x14ac:dyDescent="0.25">
      <c r="A4" s="1">
        <v>44649</v>
      </c>
      <c r="B4">
        <v>17520.009999999998</v>
      </c>
      <c r="C4" s="2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1.0012797643333333</v>
      </c>
    </row>
    <row r="5" spans="1:6" x14ac:dyDescent="0.25">
      <c r="A5" s="1">
        <v>44650</v>
      </c>
      <c r="B5">
        <v>17548.66</v>
      </c>
      <c r="C5" s="2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1.0025397080367862</v>
      </c>
    </row>
    <row r="6" spans="1:6" x14ac:dyDescent="0.25">
      <c r="A6" s="1">
        <v>44652</v>
      </c>
      <c r="B6">
        <v>17693.47</v>
      </c>
      <c r="C6" s="2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0.98881159763473581</v>
      </c>
    </row>
    <row r="7" spans="1:6" x14ac:dyDescent="0.25">
      <c r="A7" s="1">
        <v>44664</v>
      </c>
      <c r="B7">
        <v>16990.91</v>
      </c>
      <c r="C7" s="2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0.99702455043391369</v>
      </c>
    </row>
    <row r="8" spans="1:6" x14ac:dyDescent="0.25">
      <c r="A8" s="1">
        <v>44671</v>
      </c>
      <c r="B8">
        <v>16993.400000000001</v>
      </c>
      <c r="C8" s="2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1.0030066977365171</v>
      </c>
    </row>
    <row r="9" spans="1:6" x14ac:dyDescent="0.25">
      <c r="A9" s="1">
        <v>44677</v>
      </c>
      <c r="B9">
        <v>16632.845000000001</v>
      </c>
      <c r="C9" s="2">
        <f>(MyTrade[[#This Row],[Underlying Avg]]-B8)/B8</f>
        <v>-2.1217354973107221E-2</v>
      </c>
      <c r="D9">
        <f>D8*(1+MyTrade[[#This Row],[Underlying Chg]])</f>
        <v>0.92930007123601499</v>
      </c>
      <c r="E9">
        <v>-6.1647058823529298E-4</v>
      </c>
      <c r="F9">
        <f>F8*(1+MyTrade[[#This Row],[Underlying Avg.1]])</f>
        <v>1.0023883736075594</v>
      </c>
    </row>
    <row r="10" spans="1:6" x14ac:dyDescent="0.25">
      <c r="A10" s="1">
        <v>44678</v>
      </c>
      <c r="B10">
        <v>16644.79</v>
      </c>
      <c r="C10" s="2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1.0098119439744531</v>
      </c>
    </row>
    <row r="11" spans="1:6" x14ac:dyDescent="0.25">
      <c r="A11" s="1">
        <v>44685</v>
      </c>
      <c r="B11">
        <v>16498.900000000001</v>
      </c>
      <c r="C11" s="2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1.0210861973254148</v>
      </c>
    </row>
    <row r="12" spans="1:6" x14ac:dyDescent="0.25">
      <c r="A12" s="1">
        <v>44691</v>
      </c>
      <c r="B12">
        <v>15948.353333333334</v>
      </c>
      <c r="C12" s="2">
        <f>(MyTrade[[#This Row],[Underlying Avg]]-B11)/B11</f>
        <v>-3.3368689225746387E-2</v>
      </c>
      <c r="D12">
        <f>D11*(1+MyTrade[[#This Row],[Underlying Chg]])</f>
        <v>0.89105657443232378</v>
      </c>
      <c r="E12">
        <v>-3.7509803921568635E-3</v>
      </c>
      <c r="F12">
        <f>F11*(1+MyTrade[[#This Row],[Underlying Avg.1]])</f>
        <v>1.0172561230205452</v>
      </c>
    </row>
    <row r="13" spans="1:6" x14ac:dyDescent="0.25">
      <c r="A13" s="1">
        <v>44692</v>
      </c>
      <c r="B13">
        <v>16061.7</v>
      </c>
      <c r="C13" s="2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1.0293734386035842</v>
      </c>
    </row>
    <row r="14" spans="1:6" x14ac:dyDescent="0.25">
      <c r="A14" s="1">
        <v>44699</v>
      </c>
      <c r="B14">
        <v>16056.09</v>
      </c>
      <c r="C14" s="2">
        <f>(MyTrade[[#This Row],[Underlying Avg]]-B13)/B13</f>
        <v>-3.4927809634102127E-4</v>
      </c>
      <c r="D14">
        <f>D13*(1+MyTrade[[#This Row],[Underlying Chg]])</f>
        <v>0.89707597111449477</v>
      </c>
      <c r="E14">
        <v>4.0352941176470588E-3</v>
      </c>
      <c r="F14">
        <f>F13*(1+MyTrade[[#This Row],[Underlying Avg.1]])</f>
        <v>1.0335272631852435</v>
      </c>
    </row>
    <row r="15" spans="1:6" x14ac:dyDescent="0.25">
      <c r="A15" s="1">
        <v>44705</v>
      </c>
      <c r="B15">
        <v>15963.63</v>
      </c>
      <c r="C15" s="2">
        <f>(MyTrade[[#This Row],[Underlying Avg]]-B14)/B14</f>
        <v>-5.7585626388492435E-3</v>
      </c>
      <c r="D15">
        <f>D14*(1+MyTrade[[#This Row],[Underlying Chg]])</f>
        <v>0.89191010294302542</v>
      </c>
      <c r="E15">
        <v>-1.0214117647058823E-2</v>
      </c>
      <c r="F15">
        <f>F14*(1+MyTrade[[#This Row],[Underlying Avg.1]])</f>
        <v>1.0229706941276266</v>
      </c>
    </row>
    <row r="16" spans="1:6" x14ac:dyDescent="0.25">
      <c r="A16" s="1">
        <v>44706</v>
      </c>
      <c r="B16">
        <v>15963.63</v>
      </c>
      <c r="C16" s="2">
        <f>(MyTrade[[#This Row],[Underlying Avg]]-B15)/B15</f>
        <v>0</v>
      </c>
      <c r="D16">
        <f>D15*(1+MyTrade[[#This Row],[Underlying Chg]])</f>
        <v>0.89191010294302542</v>
      </c>
      <c r="E16">
        <v>1.3776470588235295E-2</v>
      </c>
      <c r="F16">
        <f>F15*(1+MyTrade[[#This Row],[Underlying Avg.1]])</f>
        <v>1.0370636198079026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b b a 6 b 0 - 2 7 c 1 - 4 e 0 d - b 4 8 b - 6 b 1 2 3 e 5 e a 5 2 4 "   x m l n s = " h t t p : / / s c h e m a s . m i c r o s o f t . c o m / D a t a M a s h u p " > A A A A A G 4 F A A B Q S w M E F A A C A A g A x H a 5 V A 8 S A U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p e b p u j v Z 6 M O 4 N v p Q P 9 g B A F B L A w Q U A A I A C A D E d r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H a 5 V H j e g o F v A g A A O g U A A B M A H A B G b 3 J t d W x h c y 9 T Z W N 0 a W 9 u M S 5 t I K I Y A C i g F A A A A A A A A A A A A A A A A A A A A A A A A A A A A I V U T W v b Q B C 9 G / w f F p 1 k U F w C p Y c G H x Q n a U I T k t o O O V g h b K S p s 2 Q 1 G 3 Z X x q 7 x r d S l X / T U k h Z C A 4 H 2 0 l L 6 Q a G F / J r a i f 9 F 1 7 b s R J F N d Z D E z O j N v P d m p c D X T C A p j 5 7 z C 9 l M N q M O q I S A b D Q r k g Z A C o S D z m a I u f 6 e P + n 9 f m 0 i y w 0 f e H 5 H y M N 9 I Q 7 t F c Y h X x S o A b W y r e J d b 1 u B V N 6 q Y h R r q x H W 5 n a Y C k R 4 T w p v E 2 F J s j q Q O T I K E l c p 0 G S D I q 1 B a C D I u g 6 8 s L k X D M q 8 x U g x B K U I x Y C s M K T o g z c c z Y t H z D e 4 a l g 5 h 2 D E u U O 0 j C D n j C a O K / b K B 2 B a F G I G r e q a h r B g x V n L u c 8 w K F j D I m u 3 X V 2 i m u 7 G C N 1 f 3 7 p f O 7 1 P x / 0 P n 7 s v O / 1 3 r w x M h e 4 b x l t S h E L D K h g M q e x E L 4 d U 4 7 T L e d m n n E p V G E y 2 m 7 s C v v z y r P f + R / / 0 p H v y f I J q Q F A 9 F D I s C h 6 F W G k e g b L T U z i t l l X W V G p i p j U U i D a F J D D v b Y e 0 r C A I y u O g h o Y e B j e P A M k A M J V Z N t r O w l l O V R e 5 U D A d q A I o p I m u o b 5 z O z 8 o G Y a 3 0 U j E m w x r Z E s y f / I d R u E + y B G o 2 R 9 J f U 3 s s k M e O M T c F 3 M p f H d 7 I 4 3 u h i J C n Y 5 v 3 V p P B 9 d K p S n d X c S I c v b I L P 7 0 g v 9 9 l c q 3 r x l 9 8 f F P / / j s 8 n u n 9 + b 4 8 v T F x O s S h K I O I 6 O H J l / f C O e G w W N P E z a O D U p 6 M r F h p q q x k F f S x W L F 8 q T 1 u M E 1 w e 7 8 7 O L n 4 x G 7 7 t O 3 E 3 b m t E d H d p p + Y u E G O i b 2 w 6 3 X T D u g / g F Z Z 0 r n 3 T p I 8 2 O w q z d 3 y J y k s e C c D x p e d y Y J m J + f D l k q z Q R p 5 7 I Z h r M 4 L v w D U E s B A i 0 A F A A C A A g A x H a 5 V A 8 S A U y m A A A A 9 w A A A B I A A A A A A A A A A A A A A A A A A A A A A E N v b m Z p Z y 9 Q Y W N r Y W d l L n h t b F B L A Q I t A B Q A A g A I A M R 2 u V R T c j g s m w A A A O E A A A A T A A A A A A A A A A A A A A A A A P I A A A B b Q 2 9 u d G V u d F 9 U e X B l c 1 0 u e G 1 s U E s B A i 0 A F A A C A A g A x H a 5 V H j e g o F v A g A A O g U A A B M A A A A A A A A A A A A A A A A A 2 g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w A A A A A A A C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l U c m F k Z T w v S X R l b V B h d G g + P C 9 J d G V t T G 9 j Y X R p b 2 4 + P F N 0 Y W J s Z U V u d H J p Z X M + P E V u d H J 5 I F R 5 c G U 9 I k Z p b G x D b 2 x 1 b W 5 U e X B l c y I g V m F s d W U 9 I n N D U V V G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G F z d F V w Z G F 0 Z W Q i I F Z h b H V l P S J k M j A y M i 0 w N S 0 y N V Q w N j o 1 N D o w O C 4 1 N j g y M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j N h N m Q 2 M S 0 4 O W Y x L T Q 5 N j M t Y m V h O S 1 l O T J k M T E 4 N G M 1 M D Y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W w j u i m v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U c m F k Z S I g L z 4 8 R W 5 0 c n k g V H l w Z T 0 i R m l s b E N v b H V t b k 5 h b W V z I i B W Y W x 1 Z T 0 i c 1 s m c X V v d D t F b m Q g R G F 0 Z S Z x d W 9 0 O y w m c X V v d D t V b m R l c m x 5 a W 5 n I E F 2 Z y Z x d W 9 0 O y w m c X V v d D t V b m R l c m x 5 a W 5 n I E F 2 Z y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U c m F k Z S 9 B d X R v U m V t b 3 Z l Z E N v b H V t b n M x L n t F b m Q g R G F 0 Z S w w f S Z x d W 9 0 O y w m c X V v d D t T Z W N 0 a W 9 u M S 9 N e V R y Y W R l L 0 F 1 d G 9 S Z W 1 v d m V k Q 2 9 s d W 1 u c z E u e 1 V u Z G V y b H l p b m c g Q X Z n L D F 9 J n F 1 b 3 Q 7 L C Z x d W 9 0 O 1 N l Y 3 R p b 2 4 x L 0 1 5 V H J h Z G U v Q X V 0 b 1 J l b W 9 2 Z W R D b 2 x 1 b W 5 z M S 5 7 V W 5 k Z X J s e W l u Z y B B d m c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V R y Y W R l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T X l U c m F k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3 J U J F J U E 0 J U U 3 J U I 1 J T g 0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B U T 9 8 x G Q R J w r 3 c A T V o a E A A A A A A I A A A A A A B B m A A A A A Q A A I A A A A M n B Q 6 M j I T P k 4 2 u n H d 1 c i e b a 2 p S O q o I R z y E p L J 6 H A Q U f A A A A A A 6 A A A A A A g A A I A A A A L I r g 8 F k r S h D T v I p 8 p F / B m V t s W 6 m f 5 n A 4 R 4 S 4 Q m g b L / l U A A A A K p B a C z v E 7 O 0 m 3 L Y o 2 + s v b H 8 p w d S 3 x i M Z G B F L V T w R b R q u M L N y g w r D / 4 6 f G a 7 o e 2 F 5 N 7 y c O u u P 9 K f E J q A T p C u u + p o G k W + P O o P F + v C D W K 1 H 0 / o Q A A A A I Z i O g 4 l x e e a b 0 e 3 H U 8 M E R u Z r 8 a m W 0 + K I D G a v l K r f n U B H w 4 B i f 2 O 2 C E Y o T N Z K T L h r R K b Q 9 m b G w 1 M P 4 0 I 2 + p s n R g = < / D a t a M a s h u p > 
</file>

<file path=customXml/itemProps1.xml><?xml version="1.0" encoding="utf-8"?>
<ds:datastoreItem xmlns:ds="http://schemas.openxmlformats.org/officeDocument/2006/customXml" ds:itemID="{F9546EF2-8E45-48C6-8F74-2017BAC58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2022-05-13T12:02:22Z</dcterms:created>
  <dcterms:modified xsi:type="dcterms:W3CDTF">2022-05-25T06:54:30Z</dcterms:modified>
  <cp:category/>
  <cp:contentStatus/>
</cp:coreProperties>
</file>