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D:\ChienVH\Code\Document\"/>
    </mc:Choice>
  </mc:AlternateContent>
  <xr:revisionPtr revIDLastSave="0" documentId="13_ncr:1_{6CF3C131-050C-4691-99A9-8755DB425063}" xr6:coauthVersionLast="47" xr6:coauthVersionMax="47" xr10:uidLastSave="{00000000-0000-0000-0000-000000000000}"/>
  <bookViews>
    <workbookView xWindow="-108" yWindow="-108" windowWidth="23256" windowHeight="12576" activeTab="2" xr2:uid="{00000000-000D-0000-FFFF-FFFF00000000}"/>
  </bookViews>
  <sheets>
    <sheet name="History_trading" sheetId="1" r:id="rId1"/>
    <sheet name="Theo_dõi" sheetId="3" r:id="rId2"/>
    <sheet name="Back_Test"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6" i="2" l="1"/>
  <c r="C86" i="2"/>
  <c r="D85" i="2"/>
  <c r="C85" i="2"/>
  <c r="D84" i="2"/>
  <c r="C84" i="2"/>
  <c r="D83" i="2"/>
  <c r="C83" i="2"/>
  <c r="D82" i="2"/>
  <c r="C82" i="2"/>
  <c r="D81" i="2"/>
  <c r="C81" i="2"/>
  <c r="D80" i="2"/>
  <c r="C80" i="2"/>
  <c r="D79" i="2"/>
  <c r="C79" i="2"/>
  <c r="D78" i="2"/>
  <c r="C78" i="2"/>
  <c r="D77" i="2"/>
  <c r="C77" i="2"/>
  <c r="D76" i="2"/>
  <c r="C76" i="2"/>
  <c r="D75" i="2"/>
  <c r="C75" i="2"/>
  <c r="D74" i="2"/>
  <c r="C74" i="2"/>
  <c r="D73" i="2"/>
  <c r="C73" i="2"/>
  <c r="D72" i="2"/>
  <c r="C72" i="2"/>
  <c r="D71" i="2"/>
  <c r="C71" i="2"/>
  <c r="D70" i="2"/>
  <c r="C70" i="2"/>
  <c r="D69" i="2"/>
  <c r="C69" i="2"/>
  <c r="D66" i="2"/>
  <c r="C66" i="2"/>
  <c r="D65" i="2"/>
  <c r="C65" i="2"/>
  <c r="D64" i="2"/>
  <c r="C64" i="2"/>
  <c r="D63" i="2"/>
  <c r="C63" i="2"/>
  <c r="D62" i="2"/>
  <c r="C62" i="2"/>
  <c r="D61" i="2"/>
  <c r="C61" i="2"/>
  <c r="D60" i="2"/>
  <c r="C60" i="2"/>
  <c r="D59" i="2"/>
  <c r="C59" i="2"/>
  <c r="D58" i="2"/>
  <c r="C58" i="2"/>
  <c r="D57" i="2"/>
  <c r="C57" i="2"/>
  <c r="D56" i="2"/>
  <c r="C56" i="2"/>
  <c r="D55" i="2"/>
  <c r="C55" i="2"/>
  <c r="D54" i="2"/>
  <c r="C54" i="2"/>
  <c r="D53" i="2"/>
  <c r="C53" i="2"/>
  <c r="D52" i="2"/>
  <c r="C52" i="2"/>
  <c r="D51" i="2"/>
  <c r="C51" i="2"/>
  <c r="D50" i="2"/>
  <c r="C50" i="2"/>
  <c r="D49" i="2"/>
  <c r="C49" i="2"/>
  <c r="D48" i="2"/>
  <c r="C48" i="2"/>
  <c r="D47" i="2"/>
  <c r="C47" i="2"/>
  <c r="D46" i="2"/>
  <c r="C46" i="2"/>
  <c r="D45" i="2"/>
  <c r="C45" i="2"/>
  <c r="D44" i="2"/>
  <c r="C44" i="2"/>
  <c r="D43" i="2"/>
  <c r="C43" i="2"/>
  <c r="D42" i="2"/>
  <c r="C42" i="2"/>
  <c r="D41" i="2"/>
  <c r="C41" i="2"/>
  <c r="D40" i="2"/>
  <c r="C40" i="2"/>
  <c r="D39" i="2"/>
  <c r="C39" i="2"/>
  <c r="D38" i="2"/>
  <c r="C38" i="2"/>
  <c r="D37" i="2"/>
  <c r="C37" i="2"/>
  <c r="D36" i="2"/>
  <c r="C36" i="2"/>
  <c r="D35" i="2"/>
  <c r="C35" i="2"/>
  <c r="D34" i="2"/>
  <c r="C34" i="2"/>
  <c r="D33" i="2"/>
  <c r="C33" i="2"/>
  <c r="D32" i="2"/>
  <c r="C32" i="2"/>
  <c r="D31" i="2"/>
  <c r="C31" i="2"/>
  <c r="H7" i="1"/>
  <c r="D3" i="2"/>
  <c r="D4" i="2" s="1"/>
  <c r="D5" i="2" s="1"/>
  <c r="D6" i="2" s="1"/>
  <c r="D7" i="2" s="1"/>
  <c r="D8" i="2" s="1"/>
  <c r="D9" i="2" s="1"/>
  <c r="D10" i="2" s="1"/>
  <c r="D11" i="2" s="1"/>
  <c r="D12" i="2" s="1"/>
  <c r="D13" i="2" s="1"/>
  <c r="D14" i="2" s="1"/>
  <c r="D15" i="2" s="1"/>
  <c r="D16" i="2" s="1"/>
  <c r="D17" i="2" s="1"/>
  <c r="D18" i="2" s="1"/>
  <c r="D19" i="2" s="1"/>
  <c r="D20" i="2" s="1"/>
  <c r="D21" i="2" s="1"/>
  <c r="D22" i="2" s="1"/>
  <c r="D23" i="2" s="1"/>
  <c r="D24" i="2" s="1"/>
  <c r="D25" i="2" s="1"/>
  <c r="D26" i="2" s="1"/>
  <c r="D27" i="2" s="1"/>
  <c r="D28" i="2" s="1"/>
  <c r="D2" i="2"/>
  <c r="C28" i="2"/>
  <c r="C27" i="2"/>
  <c r="C26" i="2"/>
  <c r="C25" i="2"/>
  <c r="C24" i="2"/>
  <c r="C23" i="2"/>
  <c r="C22" i="2"/>
  <c r="C21" i="2"/>
  <c r="C20" i="2"/>
  <c r="C19" i="2"/>
  <c r="C18" i="2"/>
  <c r="C17" i="2"/>
  <c r="C16" i="2"/>
  <c r="C15" i="2"/>
  <c r="C14" i="2"/>
  <c r="H6" i="1"/>
  <c r="C13" i="2"/>
  <c r="C12" i="2"/>
  <c r="C11" i="2"/>
  <c r="C10" i="2"/>
  <c r="C9" i="2"/>
  <c r="C8" i="2"/>
  <c r="C7" i="2"/>
  <c r="C6" i="2"/>
  <c r="C5" i="2"/>
  <c r="C4" i="2"/>
  <c r="C3" i="2"/>
  <c r="C2" i="2"/>
  <c r="H4" i="1" l="1"/>
  <c r="H5" i="1" l="1"/>
  <c r="H3" i="1"/>
  <c r="H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futureMetadata>
  <valueMetadata count="5">
    <bk>
      <rc t="1" v="0"/>
    </bk>
    <bk>
      <rc t="1" v="1"/>
    </bk>
    <bk>
      <rc t="1" v="2"/>
    </bk>
    <bk>
      <rc t="1" v="3"/>
    </bk>
    <bk>
      <rc t="1" v="4"/>
    </bk>
  </valueMetadata>
</metadata>
</file>

<file path=xl/sharedStrings.xml><?xml version="1.0" encoding="utf-8"?>
<sst xmlns="http://schemas.openxmlformats.org/spreadsheetml/2006/main" count="48" uniqueCount="40">
  <si>
    <t>Ngày giao dịch</t>
  </si>
  <si>
    <t>Mã cổ phiếu</t>
  </si>
  <si>
    <t>Loại giao dịch</t>
  </si>
  <si>
    <t>Số lượng</t>
  </si>
  <si>
    <t>Giá mua/bán</t>
  </si>
  <si>
    <t>Hình ảnh</t>
  </si>
  <si>
    <t>Bài học rút ra</t>
  </si>
  <si>
    <t>Ghi chú tại sao mua bán</t>
  </si>
  <si>
    <t>29/8/2024</t>
  </si>
  <si>
    <t>BVH</t>
  </si>
  <si>
    <t>Mua</t>
  </si>
  <si>
    <t>Tổng giá trị giao dịch + phí(nghìn)</t>
  </si>
  <si>
    <t>Giá chốt lãi dự kiến</t>
  </si>
  <si>
    <t>Giá cắt lỗ</t>
  </si>
  <si>
    <t>Đường MA vẫn đang xu hướng đi lên, MACD cũng có xu hướng đi lên, các cây tăng trước vol lớn cây điều chỉnh vol nhỏ, giá điều chỉnh về MA10</t>
  </si>
  <si>
    <t>Bán</t>
  </si>
  <si>
    <t>Ngày 9/9/2024 giá xuyên qua MA20, MACD cắt xuống dưới đường tín hiệu, ngày 10/10 giá không thể test lại MA20 mà còn giảm khá mạnh với 1 cây vol khá lớn</t>
  </si>
  <si>
    <t>Mua cổ phiếu hơi muộn nên mua 1 ít cổ phiếu ở cây nến break ngày 16/8/24 và đến cây nến ngày 17 khi nến vượt trên đỉnh kháng cự 44.4 thì mua thêm nhiều. Bán khi giá gặp kháng cự ở 46.2. Việc mua thêm 900 cổ ở mức giá chạm M20 không sai và đã cắt lỗ đúng với kế hoạch khi giá chọc thủng MA20 và test lại không thành công(sự sụt giảm bất thường này có thể do siêu bảo YaGi gây thiệt hại lớn dẫn đến tâm lý lo sợ ngành bảo hiểm sẽ phải đền bù nhiều) =&gt; lần sau cần phải chú ý các sự kiện và suy nghĩ xem nó có ảnh hưởng gì đến cổ phiếu mình đang nắm giữ hay không</t>
  </si>
  <si>
    <t>Kết quả giao dịch</t>
  </si>
  <si>
    <t>Lỗ</t>
  </si>
  <si>
    <t>13/9/2024</t>
  </si>
  <si>
    <t>PDR</t>
  </si>
  <si>
    <t>NVL</t>
  </si>
  <si>
    <t>Ngày 11/9/2024 có tin xấu chưa nộp báo cáo tài chính bị loại khỏi danh sách margin giá xuyên qua MA20 xuống giá sàn, MACD cắt xuống dưới đường tín hiệu,</t>
  </si>
  <si>
    <t>Nắm bắt tin quá chậm, không kịp cắt sáng ngày 11/9</t>
  </si>
  <si>
    <t>Giá Mua</t>
  </si>
  <si>
    <t>Giá Bán</t>
  </si>
  <si>
    <t>Lãi/Lỗ(%)</t>
  </si>
  <si>
    <t>17/9/2024</t>
  </si>
  <si>
    <t>Ngày 13/9/2024 giá chạm qua MA20, đường MA20 vẫn đang hướng lên, chỉ số chứng khóa mỹ hôm trước có phiên tăng điểm, mua với mong muốn bán khi giá quay lại đỉnh cũ tạo 2 mô hình 2 đỉnh và tạo 2 đỉnh MACD phân kì âm</t>
  </si>
  <si>
    <t>Ngày 16/9/2024 thị trường xấu giá xuyên qua MA20 =&gt; không đúng với kỳ vọng =&gt; M20 là kháng cự giá hồi M20 bán</t>
  </si>
  <si>
    <t>MBB</t>
  </si>
  <si>
    <t>18/9/2024</t>
  </si>
  <si>
    <t>Ngày 18/9/2024 giá cắt qua MA20, đường MA20 vẫn đang đi ngang, buổi sáng thị trường có tín hiệu tốt khi VNI tăng mạnh</t>
  </si>
  <si>
    <t>Hoà</t>
  </si>
  <si>
    <t>Mã</t>
  </si>
  <si>
    <t>Trạng thái</t>
  </si>
  <si>
    <t>HPG</t>
  </si>
  <si>
    <t>giá chạm MA20</t>
  </si>
  <si>
    <t>KBC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</si>
</sst>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Times New Roman"/>
      <family val="1"/>
    </font>
    <font>
      <sz val="12"/>
      <color theme="1"/>
      <name val="Times New Roman"/>
      <family val="1"/>
    </font>
    <font>
      <sz val="14"/>
      <color theme="1"/>
      <name val="Times New Roman"/>
      <family val="1"/>
    </font>
    <font>
      <sz val="16"/>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vertical="top"/>
    </xf>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14" fontId="2" fillId="0" borderId="0" xfId="0" applyNumberFormat="1" applyFont="1" applyAlignment="1">
      <alignment horizontal="center" vertical="center"/>
    </xf>
    <xf numFmtId="0" fontId="3" fillId="0" borderId="0" xfId="0" applyFont="1"/>
    <xf numFmtId="0" fontId="4"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3" fillId="2" borderId="0" xfId="0" applyFont="1" applyFill="1"/>
    <xf numFmtId="0" fontId="3" fillId="3"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sheetMetadata" Target="metadata.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s>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5">
  <rv s="0">
    <v>0</v>
    <v>5</v>
  </rv>
  <rv s="0">
    <v>1</v>
    <v>5</v>
  </rv>
  <rv s="0">
    <v>2</v>
    <v>5</v>
  </rv>
  <rv s="0">
    <v>3</v>
    <v>5</v>
  </rv>
  <rv s="0">
    <v>4</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ichValueRe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zoomScale="80" zoomScaleNormal="80" workbookViewId="0">
      <pane ySplit="1" topLeftCell="A3" activePane="bottomLeft" state="frozen"/>
      <selection pane="bottomLeft" activeCell="J7" sqref="J7"/>
    </sheetView>
  </sheetViews>
  <sheetFormatPr defaultRowHeight="15.6" x14ac:dyDescent="0.3"/>
  <cols>
    <col min="1" max="1" width="14.77734375" style="2" bestFit="1" customWidth="1"/>
    <col min="2" max="2" width="12.33203125" style="2" bestFit="1" customWidth="1"/>
    <col min="3" max="3" width="14.109375" style="2" bestFit="1" customWidth="1"/>
    <col min="4" max="4" width="13" style="2" customWidth="1"/>
    <col min="5" max="5" width="12.88671875" style="2" bestFit="1" customWidth="1"/>
    <col min="6" max="7" width="19.5546875" style="2" bestFit="1" customWidth="1"/>
    <col min="8" max="8" width="33.109375" style="2" bestFit="1" customWidth="1"/>
    <col min="9" max="9" width="34.21875" style="2" customWidth="1"/>
    <col min="10" max="11" width="20.109375" style="2" customWidth="1"/>
    <col min="12" max="12" width="37.5546875" style="2" customWidth="1"/>
    <col min="13" max="16384" width="8.88671875" style="2"/>
  </cols>
  <sheetData>
    <row r="1" spans="1:12" x14ac:dyDescent="0.3">
      <c r="A1" s="1" t="s">
        <v>0</v>
      </c>
      <c r="B1" s="1" t="s">
        <v>1</v>
      </c>
      <c r="C1" s="1" t="s">
        <v>2</v>
      </c>
      <c r="D1" s="1" t="s">
        <v>3</v>
      </c>
      <c r="E1" s="1" t="s">
        <v>4</v>
      </c>
      <c r="F1" s="1" t="s">
        <v>12</v>
      </c>
      <c r="G1" s="1" t="s">
        <v>13</v>
      </c>
      <c r="H1" s="1" t="s">
        <v>11</v>
      </c>
      <c r="I1" s="1" t="s">
        <v>7</v>
      </c>
      <c r="J1" s="1" t="s">
        <v>5</v>
      </c>
      <c r="K1" s="1" t="s">
        <v>18</v>
      </c>
      <c r="L1" s="1" t="s">
        <v>6</v>
      </c>
    </row>
    <row r="2" spans="1:12" s="3" customFormat="1" ht="78" x14ac:dyDescent="0.3">
      <c r="A2" s="3" t="s">
        <v>8</v>
      </c>
      <c r="B2" s="3" t="s">
        <v>9</v>
      </c>
      <c r="C2" s="3" t="s">
        <v>10</v>
      </c>
      <c r="D2" s="3">
        <v>900</v>
      </c>
      <c r="E2" s="3">
        <v>45.445</v>
      </c>
      <c r="F2" s="3">
        <v>47.2</v>
      </c>
      <c r="H2" s="3">
        <f>D2*E2</f>
        <v>40900.5</v>
      </c>
      <c r="I2" s="4" t="s">
        <v>14</v>
      </c>
      <c r="J2" s="3" t="e" vm="1">
        <v>#VALUE!</v>
      </c>
    </row>
    <row r="3" spans="1:12" ht="234" x14ac:dyDescent="0.3">
      <c r="A3" s="5">
        <v>45574</v>
      </c>
      <c r="B3" s="3" t="s">
        <v>9</v>
      </c>
      <c r="C3" s="3" t="s">
        <v>15</v>
      </c>
      <c r="D3" s="3">
        <v>1900</v>
      </c>
      <c r="E3" s="3">
        <v>43.25</v>
      </c>
      <c r="F3" s="3"/>
      <c r="G3" s="3"/>
      <c r="H3" s="3">
        <f>D3*E3</f>
        <v>82175</v>
      </c>
      <c r="I3" s="4" t="s">
        <v>16</v>
      </c>
      <c r="J3" s="3" t="e" vm="2">
        <v>#VALUE!</v>
      </c>
      <c r="K3" s="3" t="s">
        <v>19</v>
      </c>
      <c r="L3" s="4" t="s">
        <v>17</v>
      </c>
    </row>
    <row r="4" spans="1:12" ht="78" x14ac:dyDescent="0.3">
      <c r="A4" s="5">
        <v>45635</v>
      </c>
      <c r="B4" s="3" t="s">
        <v>22</v>
      </c>
      <c r="C4" s="3" t="s">
        <v>15</v>
      </c>
      <c r="D4" s="3">
        <v>1200</v>
      </c>
      <c r="E4" s="3">
        <v>11.8</v>
      </c>
      <c r="F4" s="3"/>
      <c r="G4" s="3"/>
      <c r="H4" s="3">
        <f>D4*E4</f>
        <v>14160</v>
      </c>
      <c r="I4" s="4" t="s">
        <v>23</v>
      </c>
      <c r="J4" s="3" t="e" vm="3">
        <v>#VALUE!</v>
      </c>
      <c r="K4" s="3" t="s">
        <v>19</v>
      </c>
      <c r="L4" s="4" t="s">
        <v>24</v>
      </c>
    </row>
    <row r="5" spans="1:12" ht="109.2" x14ac:dyDescent="0.3">
      <c r="A5" s="5" t="s">
        <v>20</v>
      </c>
      <c r="B5" s="3" t="s">
        <v>21</v>
      </c>
      <c r="C5" s="3" t="s">
        <v>10</v>
      </c>
      <c r="D5" s="3">
        <v>2600</v>
      </c>
      <c r="E5" s="3">
        <v>21.15</v>
      </c>
      <c r="F5" s="3">
        <v>22.5</v>
      </c>
      <c r="G5" s="3"/>
      <c r="H5" s="3">
        <f>D5*E5</f>
        <v>54989.999999999993</v>
      </c>
      <c r="I5" s="4" t="s">
        <v>29</v>
      </c>
      <c r="J5" s="3" t="e" vm="4">
        <v>#VALUE!</v>
      </c>
      <c r="K5" s="3"/>
      <c r="L5" s="4"/>
    </row>
    <row r="6" spans="1:12" ht="62.4" x14ac:dyDescent="0.3">
      <c r="A6" s="5" t="s">
        <v>28</v>
      </c>
      <c r="B6" s="3" t="s">
        <v>21</v>
      </c>
      <c r="C6" s="3" t="s">
        <v>15</v>
      </c>
      <c r="D6" s="3">
        <v>3100</v>
      </c>
      <c r="E6" s="3">
        <v>21.2</v>
      </c>
      <c r="F6" s="3"/>
      <c r="G6" s="3"/>
      <c r="H6" s="3">
        <f>D6*E6</f>
        <v>65720</v>
      </c>
      <c r="I6" s="4" t="s">
        <v>30</v>
      </c>
      <c r="J6" s="3" t="e" vm="4">
        <v>#VALUE!</v>
      </c>
      <c r="K6" s="3" t="s">
        <v>34</v>
      </c>
      <c r="L6" s="4"/>
    </row>
    <row r="7" spans="1:12" ht="62.4" x14ac:dyDescent="0.3">
      <c r="A7" s="5" t="s">
        <v>32</v>
      </c>
      <c r="B7" s="3" t="s">
        <v>31</v>
      </c>
      <c r="C7" s="3" t="s">
        <v>10</v>
      </c>
      <c r="D7" s="3">
        <v>3000</v>
      </c>
      <c r="E7" s="3">
        <v>24.45</v>
      </c>
      <c r="F7" s="3">
        <v>25.1</v>
      </c>
      <c r="G7" s="3"/>
      <c r="H7" s="3">
        <f>D7*E7</f>
        <v>73350</v>
      </c>
      <c r="I7" s="4" t="s">
        <v>33</v>
      </c>
      <c r="J7" s="3" t="e" vm="5">
        <v>#VALUE!</v>
      </c>
      <c r="K7" s="3"/>
      <c r="L7"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DC592-D4E4-4D13-ADCA-E681C1A017AC}">
  <dimension ref="A1:B3"/>
  <sheetViews>
    <sheetView workbookViewId="0">
      <pane ySplit="1" topLeftCell="A2" activePane="bottomLeft" state="frozen"/>
      <selection pane="bottomLeft" activeCell="A4" sqref="A4"/>
    </sheetView>
  </sheetViews>
  <sheetFormatPr defaultRowHeight="18" x14ac:dyDescent="0.35"/>
  <cols>
    <col min="1" max="1" width="16.21875" style="6" customWidth="1"/>
    <col min="2" max="2" width="28" style="6" customWidth="1"/>
    <col min="3" max="16384" width="8.88671875" style="6"/>
  </cols>
  <sheetData>
    <row r="1" spans="1:2" x14ac:dyDescent="0.35">
      <c r="A1" s="12" t="s">
        <v>35</v>
      </c>
      <c r="B1" s="12" t="s">
        <v>36</v>
      </c>
    </row>
    <row r="2" spans="1:2" s="11" customFormat="1" x14ac:dyDescent="0.35">
      <c r="A2" s="11" t="s">
        <v>37</v>
      </c>
      <c r="B2" s="11" t="s">
        <v>38</v>
      </c>
    </row>
    <row r="3" spans="1:2" s="11" customFormat="1" x14ac:dyDescent="0.35">
      <c r="A3" s="11" t="s">
        <v>39</v>
      </c>
      <c r="B3" s="11" t="s">
        <v>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0CC60-A1C0-4BCD-B431-0F15697C2108}">
  <dimension ref="A1:D86"/>
  <sheetViews>
    <sheetView tabSelected="1" workbookViewId="0">
      <pane ySplit="1" topLeftCell="A69" activePane="bottomLeft" state="frozen"/>
      <selection pane="bottomLeft" activeCell="A86" sqref="A86"/>
    </sheetView>
  </sheetViews>
  <sheetFormatPr defaultRowHeight="18" x14ac:dyDescent="0.3"/>
  <cols>
    <col min="1" max="1" width="16.21875" style="10" customWidth="1"/>
    <col min="2" max="2" width="16.5546875" style="10" customWidth="1"/>
    <col min="3" max="3" width="22.44140625" style="10" customWidth="1"/>
    <col min="4" max="4" width="60" style="10" customWidth="1"/>
    <col min="5" max="16384" width="8.88671875" style="9"/>
  </cols>
  <sheetData>
    <row r="1" spans="1:4" ht="21" x14ac:dyDescent="0.3">
      <c r="A1" s="7" t="s">
        <v>25</v>
      </c>
      <c r="B1" s="7" t="s">
        <v>26</v>
      </c>
      <c r="C1" s="7" t="s">
        <v>27</v>
      </c>
      <c r="D1" s="8">
        <v>100</v>
      </c>
    </row>
    <row r="2" spans="1:4" x14ac:dyDescent="0.3">
      <c r="A2" s="10">
        <v>24.1</v>
      </c>
      <c r="B2" s="10">
        <v>25.5</v>
      </c>
      <c r="C2" s="10">
        <f>ROUND((B2 - A2) / A2 * 100, 2)</f>
        <v>5.81</v>
      </c>
      <c r="D2" s="10">
        <f>ROUND(D1 * (1 + C2 / 100), 2)</f>
        <v>105.81</v>
      </c>
    </row>
    <row r="3" spans="1:4" x14ac:dyDescent="0.3">
      <c r="A3" s="10">
        <v>26.3</v>
      </c>
      <c r="B3" s="10">
        <v>27.86</v>
      </c>
      <c r="C3" s="10">
        <f>ROUND((B3 - A3) / A3 * 100, 2)</f>
        <v>5.93</v>
      </c>
      <c r="D3" s="10">
        <f t="shared" ref="D3:D28" si="0">ROUND(D2 * (1 + C3 / 100), 2)</f>
        <v>112.08</v>
      </c>
    </row>
    <row r="4" spans="1:4" x14ac:dyDescent="0.3">
      <c r="A4" s="10">
        <v>29.9</v>
      </c>
      <c r="B4" s="10">
        <v>31.16</v>
      </c>
      <c r="C4" s="10">
        <f>ROUND((B4 - A4) / A4 * 100, 2)</f>
        <v>4.21</v>
      </c>
      <c r="D4" s="10">
        <f t="shared" si="0"/>
        <v>116.8</v>
      </c>
    </row>
    <row r="5" spans="1:4" x14ac:dyDescent="0.3">
      <c r="A5" s="10">
        <v>31.5</v>
      </c>
      <c r="B5" s="10">
        <v>33.9</v>
      </c>
      <c r="C5" s="10">
        <f>ROUND((B5 - A5) / A5 * 100, 2)</f>
        <v>7.62</v>
      </c>
      <c r="D5" s="10">
        <f t="shared" si="0"/>
        <v>125.7</v>
      </c>
    </row>
    <row r="6" spans="1:4" x14ac:dyDescent="0.3">
      <c r="A6" s="10">
        <v>34.6</v>
      </c>
      <c r="B6" s="10">
        <v>37.299999999999997</v>
      </c>
      <c r="C6" s="10">
        <f>ROUND((B6 - A6) / A6 * 100, 2)</f>
        <v>7.8</v>
      </c>
      <c r="D6" s="10">
        <f t="shared" si="0"/>
        <v>135.5</v>
      </c>
    </row>
    <row r="7" spans="1:4" x14ac:dyDescent="0.3">
      <c r="A7" s="10">
        <v>32.799999999999997</v>
      </c>
      <c r="B7" s="10">
        <v>32.700000000000003</v>
      </c>
      <c r="C7" s="10">
        <f>ROUND((B7 - A7) / A7 * 100, 2)</f>
        <v>-0.3</v>
      </c>
      <c r="D7" s="10">
        <f t="shared" si="0"/>
        <v>135.09</v>
      </c>
    </row>
    <row r="8" spans="1:4" x14ac:dyDescent="0.3">
      <c r="A8" s="10">
        <v>33.9</v>
      </c>
      <c r="B8" s="10">
        <v>35.200000000000003</v>
      </c>
      <c r="C8" s="10">
        <f>ROUND((B8 - A8) / A8 * 100, 2)</f>
        <v>3.83</v>
      </c>
      <c r="D8" s="10">
        <f t="shared" si="0"/>
        <v>140.26</v>
      </c>
    </row>
    <row r="9" spans="1:4" x14ac:dyDescent="0.3">
      <c r="A9" s="10">
        <v>35.6</v>
      </c>
      <c r="B9" s="10">
        <v>36</v>
      </c>
      <c r="C9" s="10">
        <f>ROUND((B9 - A9) / A9 * 100, 2)</f>
        <v>1.1200000000000001</v>
      </c>
      <c r="D9" s="10">
        <f t="shared" si="0"/>
        <v>141.83000000000001</v>
      </c>
    </row>
    <row r="10" spans="1:4" x14ac:dyDescent="0.3">
      <c r="A10" s="10">
        <v>32.700000000000003</v>
      </c>
      <c r="B10" s="10">
        <v>32.299999999999997</v>
      </c>
      <c r="C10" s="10">
        <f>ROUND((B10 - A10) / A10 * 100, 2)</f>
        <v>-1.22</v>
      </c>
      <c r="D10" s="10">
        <f t="shared" si="0"/>
        <v>140.1</v>
      </c>
    </row>
    <row r="11" spans="1:4" x14ac:dyDescent="0.3">
      <c r="A11" s="10">
        <v>32.6</v>
      </c>
      <c r="B11" s="10">
        <v>34.5</v>
      </c>
      <c r="C11" s="10">
        <f>ROUND((B11 - A11) / A11 * 100, 2)</f>
        <v>5.83</v>
      </c>
      <c r="D11" s="10">
        <f t="shared" si="0"/>
        <v>148.27000000000001</v>
      </c>
    </row>
    <row r="12" spans="1:4" x14ac:dyDescent="0.3">
      <c r="A12" s="10">
        <v>32.5</v>
      </c>
      <c r="B12" s="10">
        <v>31.7</v>
      </c>
      <c r="C12" s="10">
        <f>ROUND((B12 - A12) / A12 * 100, 2)</f>
        <v>-2.46</v>
      </c>
      <c r="D12" s="10">
        <f t="shared" si="0"/>
        <v>144.62</v>
      </c>
    </row>
    <row r="13" spans="1:4" x14ac:dyDescent="0.3">
      <c r="A13" s="10">
        <v>20.399999999999999</v>
      </c>
      <c r="B13" s="10">
        <v>21.24</v>
      </c>
      <c r="C13" s="10">
        <f>ROUND((B13 - A13) / A13 * 100, 2)</f>
        <v>4.12</v>
      </c>
      <c r="D13" s="10">
        <f t="shared" si="0"/>
        <v>150.58000000000001</v>
      </c>
    </row>
    <row r="14" spans="1:4" x14ac:dyDescent="0.3">
      <c r="A14" s="10">
        <v>13.7</v>
      </c>
      <c r="B14" s="10">
        <v>15.66</v>
      </c>
      <c r="C14" s="10">
        <f>ROUND((B14 - A14) / A14 * 100, 2)</f>
        <v>14.31</v>
      </c>
      <c r="D14" s="10">
        <f t="shared" si="0"/>
        <v>172.13</v>
      </c>
    </row>
    <row r="15" spans="1:4" x14ac:dyDescent="0.3">
      <c r="A15" s="10">
        <v>17.5</v>
      </c>
      <c r="B15" s="10">
        <v>19.2</v>
      </c>
      <c r="C15" s="10">
        <f>ROUND((B15 - A15) / A15 * 100, 2)</f>
        <v>9.7100000000000009</v>
      </c>
      <c r="D15" s="10">
        <f t="shared" si="0"/>
        <v>188.84</v>
      </c>
    </row>
    <row r="16" spans="1:4" x14ac:dyDescent="0.3">
      <c r="A16" s="10">
        <v>19.54</v>
      </c>
      <c r="B16" s="10">
        <v>19.18</v>
      </c>
      <c r="C16" s="10">
        <f>ROUND((B16 - A16) / A16 * 100, 2)</f>
        <v>-1.84</v>
      </c>
      <c r="D16" s="10">
        <f t="shared" si="0"/>
        <v>185.37</v>
      </c>
    </row>
    <row r="17" spans="1:4" x14ac:dyDescent="0.3">
      <c r="A17" s="10">
        <v>19.36</v>
      </c>
      <c r="B17" s="10">
        <v>19.27</v>
      </c>
      <c r="C17" s="10">
        <f>ROUND((B17 - A17) / A17 * 100, 2)</f>
        <v>-0.46</v>
      </c>
      <c r="D17" s="10">
        <f t="shared" si="0"/>
        <v>184.52</v>
      </c>
    </row>
    <row r="18" spans="1:4" x14ac:dyDescent="0.3">
      <c r="A18" s="10">
        <v>19.68</v>
      </c>
      <c r="B18" s="10">
        <v>19.82</v>
      </c>
      <c r="C18" s="10">
        <f>ROUND((B18 - A18) / A18 * 100, 2)</f>
        <v>0.71</v>
      </c>
      <c r="D18" s="10">
        <f t="shared" si="0"/>
        <v>185.83</v>
      </c>
    </row>
    <row r="19" spans="1:4" x14ac:dyDescent="0.3">
      <c r="A19" s="10">
        <v>20.5</v>
      </c>
      <c r="B19" s="10">
        <v>22.2</v>
      </c>
      <c r="C19" s="10">
        <f>ROUND((B19 - A19) / A19 * 100, 2)</f>
        <v>8.2899999999999991</v>
      </c>
      <c r="D19" s="10">
        <f t="shared" si="0"/>
        <v>201.24</v>
      </c>
    </row>
    <row r="20" spans="1:4" x14ac:dyDescent="0.3">
      <c r="A20" s="10">
        <v>26</v>
      </c>
      <c r="B20" s="10">
        <v>25.8</v>
      </c>
      <c r="C20" s="10">
        <f>ROUND((B20 - A20) / A20 * 100, 2)</f>
        <v>-0.77</v>
      </c>
      <c r="D20" s="10">
        <f t="shared" si="0"/>
        <v>199.69</v>
      </c>
    </row>
    <row r="21" spans="1:4" x14ac:dyDescent="0.3">
      <c r="A21" s="10">
        <v>22.5</v>
      </c>
      <c r="B21" s="10">
        <v>24.9</v>
      </c>
      <c r="C21" s="10">
        <f>ROUND((B21 - A21) / A21 * 100, 2)</f>
        <v>10.67</v>
      </c>
      <c r="D21" s="10">
        <f t="shared" si="0"/>
        <v>221</v>
      </c>
    </row>
    <row r="22" spans="1:4" x14ac:dyDescent="0.3">
      <c r="A22" s="10">
        <v>25.72</v>
      </c>
      <c r="B22" s="10">
        <v>26.6</v>
      </c>
      <c r="C22" s="10">
        <f>ROUND((B22 - A22) / A22 * 100, 2)</f>
        <v>3.42</v>
      </c>
      <c r="D22" s="10">
        <f t="shared" si="0"/>
        <v>228.56</v>
      </c>
    </row>
    <row r="23" spans="1:4" x14ac:dyDescent="0.3">
      <c r="A23" s="10">
        <v>26.8</v>
      </c>
      <c r="B23" s="10">
        <v>27.5</v>
      </c>
      <c r="C23" s="10">
        <f>ROUND((B23 - A23) / A23 * 100, 2)</f>
        <v>2.61</v>
      </c>
      <c r="D23" s="10">
        <f t="shared" si="0"/>
        <v>234.53</v>
      </c>
    </row>
    <row r="24" spans="1:4" x14ac:dyDescent="0.3">
      <c r="A24" s="10">
        <v>25.6</v>
      </c>
      <c r="B24" s="10">
        <v>28.1</v>
      </c>
      <c r="C24" s="10">
        <f>ROUND((B24 - A24) / A24 * 100, 2)</f>
        <v>9.77</v>
      </c>
      <c r="D24" s="10">
        <f t="shared" si="0"/>
        <v>257.44</v>
      </c>
    </row>
    <row r="25" spans="1:4" x14ac:dyDescent="0.3">
      <c r="A25" s="10">
        <v>28.36</v>
      </c>
      <c r="B25" s="10">
        <v>29.1</v>
      </c>
      <c r="C25" s="10">
        <f>ROUND((B25 - A25) / A25 * 100, 2)</f>
        <v>2.61</v>
      </c>
      <c r="D25" s="10">
        <f t="shared" si="0"/>
        <v>264.16000000000003</v>
      </c>
    </row>
    <row r="26" spans="1:4" x14ac:dyDescent="0.3">
      <c r="A26" s="10">
        <v>29.2</v>
      </c>
      <c r="B26" s="10">
        <v>28</v>
      </c>
      <c r="C26" s="10">
        <f>ROUND((B26 - A26) / A26 * 100, 2)</f>
        <v>-4.1100000000000003</v>
      </c>
      <c r="D26" s="10">
        <f t="shared" si="0"/>
        <v>253.3</v>
      </c>
    </row>
    <row r="27" spans="1:4" x14ac:dyDescent="0.3">
      <c r="A27" s="10">
        <v>29.6</v>
      </c>
      <c r="B27" s="10">
        <v>29.3</v>
      </c>
      <c r="C27" s="10">
        <f>ROUND((B27 - A27) / A27 * 100, 2)</f>
        <v>-1.01</v>
      </c>
      <c r="D27" s="10">
        <f t="shared" si="0"/>
        <v>250.74</v>
      </c>
    </row>
    <row r="28" spans="1:4" x14ac:dyDescent="0.3">
      <c r="A28" s="10">
        <v>25.8</v>
      </c>
      <c r="B28" s="10">
        <v>25.35</v>
      </c>
      <c r="C28" s="10">
        <f>ROUND((B28 - A28) / A28 * 100, 2)</f>
        <v>-1.74</v>
      </c>
      <c r="D28" s="10">
        <f t="shared" si="0"/>
        <v>246.38</v>
      </c>
    </row>
    <row r="30" spans="1:4" x14ac:dyDescent="0.3">
      <c r="D30" s="10">
        <v>100</v>
      </c>
    </row>
    <row r="31" spans="1:4" x14ac:dyDescent="0.3">
      <c r="A31" s="10">
        <v>13</v>
      </c>
      <c r="B31" s="10">
        <v>13.95</v>
      </c>
      <c r="C31" s="10">
        <f>ROUND((B31 - A31) / A31 * 100, 2)</f>
        <v>7.31</v>
      </c>
      <c r="D31" s="10">
        <f t="shared" ref="D31:D66" si="1">ROUND(D30 * (1 + C31 / 100), 2)</f>
        <v>107.31</v>
      </c>
    </row>
    <row r="32" spans="1:4" x14ac:dyDescent="0.3">
      <c r="A32" s="10">
        <v>14.5</v>
      </c>
      <c r="B32" s="10">
        <v>14.66</v>
      </c>
      <c r="C32" s="10">
        <f>ROUND((B32 - A32) / A32 * 100, 2)</f>
        <v>1.1000000000000001</v>
      </c>
      <c r="D32" s="10">
        <f t="shared" si="1"/>
        <v>108.49</v>
      </c>
    </row>
    <row r="33" spans="1:4" x14ac:dyDescent="0.3">
      <c r="A33" s="10">
        <v>15.16</v>
      </c>
      <c r="B33" s="10">
        <v>15.16</v>
      </c>
      <c r="C33" s="10">
        <f>ROUND((B33 - A33) / A33 * 100, 2)</f>
        <v>0</v>
      </c>
      <c r="D33" s="10">
        <f t="shared" si="1"/>
        <v>108.49</v>
      </c>
    </row>
    <row r="34" spans="1:4" x14ac:dyDescent="0.3">
      <c r="A34" s="10">
        <v>16.600000000000001</v>
      </c>
      <c r="B34" s="10">
        <v>17.7</v>
      </c>
      <c r="C34" s="10">
        <f>ROUND((B34 - A34) / A34 * 100, 2)</f>
        <v>6.63</v>
      </c>
      <c r="D34" s="10">
        <f t="shared" si="1"/>
        <v>115.68</v>
      </c>
    </row>
    <row r="35" spans="1:4" x14ac:dyDescent="0.3">
      <c r="A35" s="10">
        <v>19.5</v>
      </c>
      <c r="B35" s="10">
        <v>21.29</v>
      </c>
      <c r="C35" s="10">
        <f>ROUND((B35 - A35) / A35 * 100, 2)</f>
        <v>9.18</v>
      </c>
      <c r="D35" s="10">
        <f t="shared" si="1"/>
        <v>126.3</v>
      </c>
    </row>
    <row r="36" spans="1:4" x14ac:dyDescent="0.3">
      <c r="A36" s="10">
        <v>19.399999999999999</v>
      </c>
      <c r="B36" s="10">
        <v>20.13</v>
      </c>
      <c r="C36" s="10">
        <f>ROUND((B36 - A36) / A36 * 100, 2)</f>
        <v>3.76</v>
      </c>
      <c r="D36" s="10">
        <f t="shared" si="1"/>
        <v>131.05000000000001</v>
      </c>
    </row>
    <row r="37" spans="1:4" x14ac:dyDescent="0.3">
      <c r="A37" s="10">
        <v>22.08</v>
      </c>
      <c r="B37" s="10">
        <v>22.21</v>
      </c>
      <c r="C37" s="10">
        <f>ROUND((B37 - A37) / A37 * 100, 2)</f>
        <v>0.59</v>
      </c>
      <c r="D37" s="10">
        <f t="shared" si="1"/>
        <v>131.82</v>
      </c>
    </row>
    <row r="38" spans="1:4" x14ac:dyDescent="0.3">
      <c r="A38" s="10">
        <v>20.27</v>
      </c>
      <c r="B38" s="10">
        <v>20.54</v>
      </c>
      <c r="C38" s="10">
        <f>ROUND((B38 - A38) / A38 * 100, 2)</f>
        <v>1.33</v>
      </c>
      <c r="D38" s="10">
        <f t="shared" si="1"/>
        <v>133.57</v>
      </c>
    </row>
    <row r="39" spans="1:4" x14ac:dyDescent="0.3">
      <c r="A39" s="10">
        <v>21.02</v>
      </c>
      <c r="B39" s="10">
        <v>19.78</v>
      </c>
      <c r="C39" s="10">
        <f>ROUND((B39 - A39) / A39 * 100, 2)</f>
        <v>-5.9</v>
      </c>
      <c r="D39" s="10">
        <f t="shared" si="1"/>
        <v>125.69</v>
      </c>
    </row>
    <row r="40" spans="1:4" x14ac:dyDescent="0.3">
      <c r="A40" s="10">
        <v>19.850000000000001</v>
      </c>
      <c r="B40" s="10">
        <v>18.75</v>
      </c>
      <c r="C40" s="10">
        <f>ROUND((B40 - A40) / A40 * 100, 2)</f>
        <v>-5.54</v>
      </c>
      <c r="D40" s="10">
        <f t="shared" si="1"/>
        <v>118.73</v>
      </c>
    </row>
    <row r="41" spans="1:4" x14ac:dyDescent="0.3">
      <c r="A41" s="10">
        <v>20.14</v>
      </c>
      <c r="B41" s="10">
        <v>19.78</v>
      </c>
      <c r="C41" s="10">
        <f>ROUND((B41 - A41) / A41 * 100, 2)</f>
        <v>-1.79</v>
      </c>
      <c r="D41" s="10">
        <f t="shared" si="1"/>
        <v>116.6</v>
      </c>
    </row>
    <row r="42" spans="1:4" x14ac:dyDescent="0.3">
      <c r="A42" s="10">
        <v>20.440000000000001</v>
      </c>
      <c r="B42" s="10">
        <v>19.55</v>
      </c>
      <c r="C42" s="10">
        <f>ROUND((B42 - A42) / A42 * 100, 2)</f>
        <v>-4.3499999999999996</v>
      </c>
      <c r="D42" s="10">
        <f t="shared" si="1"/>
        <v>111.53</v>
      </c>
    </row>
    <row r="43" spans="1:4" x14ac:dyDescent="0.3">
      <c r="A43" s="10">
        <v>19.899999999999999</v>
      </c>
      <c r="B43" s="10">
        <v>19.850000000000001</v>
      </c>
      <c r="C43" s="10">
        <f>ROUND((B43 - A43) / A43 * 100, 2)</f>
        <v>-0.25</v>
      </c>
      <c r="D43" s="10">
        <f t="shared" si="1"/>
        <v>111.25</v>
      </c>
    </row>
    <row r="44" spans="1:4" x14ac:dyDescent="0.3">
      <c r="A44" s="10">
        <v>21.88</v>
      </c>
      <c r="B44" s="10">
        <v>23.79</v>
      </c>
      <c r="C44" s="10">
        <f>ROUND((B44 - A44) / A44 * 100, 2)</f>
        <v>8.73</v>
      </c>
      <c r="D44" s="10">
        <f t="shared" si="1"/>
        <v>120.96</v>
      </c>
    </row>
    <row r="45" spans="1:4" x14ac:dyDescent="0.3">
      <c r="A45" s="10">
        <v>22.6</v>
      </c>
      <c r="B45" s="10">
        <v>23.7</v>
      </c>
      <c r="C45" s="10">
        <f>ROUND((B45 - A45) / A45 * 100, 2)</f>
        <v>4.87</v>
      </c>
      <c r="D45" s="10">
        <f t="shared" si="1"/>
        <v>126.85</v>
      </c>
    </row>
    <row r="46" spans="1:4" x14ac:dyDescent="0.3">
      <c r="A46" s="10">
        <v>19.440000000000001</v>
      </c>
      <c r="B46" s="10">
        <v>17.739999999999998</v>
      </c>
      <c r="C46" s="10">
        <f>ROUND((B46 - A46) / A46 * 100, 2)</f>
        <v>-8.74</v>
      </c>
      <c r="D46" s="10">
        <f t="shared" si="1"/>
        <v>115.76</v>
      </c>
    </row>
    <row r="47" spans="1:4" x14ac:dyDescent="0.3">
      <c r="A47" s="10">
        <v>17.47</v>
      </c>
      <c r="B47" s="10">
        <v>17.329999999999998</v>
      </c>
      <c r="C47" s="10">
        <f>ROUND((B47 - A47) / A47 * 100, 2)</f>
        <v>-0.8</v>
      </c>
      <c r="D47" s="10">
        <f t="shared" si="1"/>
        <v>114.83</v>
      </c>
    </row>
    <row r="48" spans="1:4" x14ac:dyDescent="0.3">
      <c r="A48" s="10">
        <v>17.64</v>
      </c>
      <c r="B48" s="10">
        <v>17.57</v>
      </c>
      <c r="C48" s="10">
        <f>ROUND((B48 - A48) / A48 * 100, 2)</f>
        <v>-0.4</v>
      </c>
      <c r="D48" s="10">
        <f t="shared" si="1"/>
        <v>114.37</v>
      </c>
    </row>
    <row r="49" spans="1:4" x14ac:dyDescent="0.3">
      <c r="A49" s="10">
        <v>18.05</v>
      </c>
      <c r="B49" s="10">
        <v>18.920000000000002</v>
      </c>
      <c r="C49" s="10">
        <f>ROUND((B49 - A49) / A49 * 100, 2)</f>
        <v>4.82</v>
      </c>
      <c r="D49" s="10">
        <f t="shared" si="1"/>
        <v>119.88</v>
      </c>
    </row>
    <row r="50" spans="1:4" x14ac:dyDescent="0.3">
      <c r="A50" s="10">
        <v>19.63</v>
      </c>
      <c r="B50" s="10">
        <v>19.63</v>
      </c>
      <c r="C50" s="10">
        <f>ROUND((B50 - A50) / A50 * 100, 2)</f>
        <v>0</v>
      </c>
      <c r="D50" s="10">
        <f t="shared" si="1"/>
        <v>119.88</v>
      </c>
    </row>
    <row r="51" spans="1:4" x14ac:dyDescent="0.3">
      <c r="A51" s="10">
        <v>13.8</v>
      </c>
      <c r="B51" s="10">
        <v>15.2</v>
      </c>
      <c r="C51" s="10">
        <f>ROUND((B51 - A51) / A51 * 100, 2)</f>
        <v>10.14</v>
      </c>
      <c r="D51" s="10">
        <f t="shared" si="1"/>
        <v>132.04</v>
      </c>
    </row>
    <row r="52" spans="1:4" x14ac:dyDescent="0.3">
      <c r="A52" s="10">
        <v>15.11</v>
      </c>
      <c r="B52" s="10">
        <v>15.27</v>
      </c>
      <c r="C52" s="10">
        <f>ROUND((B52 - A52) / A52 * 100, 2)</f>
        <v>1.06</v>
      </c>
      <c r="D52" s="10">
        <f t="shared" si="1"/>
        <v>133.44</v>
      </c>
    </row>
    <row r="53" spans="1:4" x14ac:dyDescent="0.3">
      <c r="A53" s="10">
        <v>14.9</v>
      </c>
      <c r="B53" s="10">
        <v>15.15</v>
      </c>
      <c r="C53" s="10">
        <f>ROUND((B53 - A53) / A53 * 100, 2)</f>
        <v>1.68</v>
      </c>
      <c r="D53" s="10">
        <f t="shared" si="1"/>
        <v>135.68</v>
      </c>
    </row>
    <row r="54" spans="1:4" x14ac:dyDescent="0.3">
      <c r="A54" s="10">
        <v>16.97</v>
      </c>
      <c r="B54" s="10">
        <v>17.18</v>
      </c>
      <c r="C54" s="10">
        <f>ROUND((B54 - A54) / A54 * 100, 2)</f>
        <v>1.24</v>
      </c>
      <c r="D54" s="10">
        <f t="shared" si="1"/>
        <v>137.36000000000001</v>
      </c>
    </row>
    <row r="55" spans="1:4" x14ac:dyDescent="0.3">
      <c r="A55" s="10">
        <v>18.04</v>
      </c>
      <c r="B55" s="10">
        <v>18.440000000000001</v>
      </c>
      <c r="C55" s="10">
        <f>ROUND((B55 - A55) / A55 * 100, 2)</f>
        <v>2.2200000000000002</v>
      </c>
      <c r="D55" s="10">
        <f t="shared" si="1"/>
        <v>140.41</v>
      </c>
    </row>
    <row r="56" spans="1:4" x14ac:dyDescent="0.3">
      <c r="A56" s="10">
        <v>18.93</v>
      </c>
      <c r="B56" s="10">
        <v>17.760000000000002</v>
      </c>
      <c r="C56" s="10">
        <f>ROUND((B56 - A56) / A56 * 100, 2)</f>
        <v>-6.18</v>
      </c>
      <c r="D56" s="10">
        <f t="shared" si="1"/>
        <v>131.72999999999999</v>
      </c>
    </row>
    <row r="57" spans="1:4" x14ac:dyDescent="0.3">
      <c r="A57" s="10">
        <v>18.350000000000001</v>
      </c>
      <c r="B57" s="10">
        <v>18.739999999999998</v>
      </c>
      <c r="C57" s="10">
        <f>ROUND((B57 - A57) / A57 * 100, 2)</f>
        <v>2.13</v>
      </c>
      <c r="D57" s="10">
        <f t="shared" si="1"/>
        <v>134.54</v>
      </c>
    </row>
    <row r="58" spans="1:4" x14ac:dyDescent="0.3">
      <c r="A58" s="10">
        <v>17.600000000000001</v>
      </c>
      <c r="B58" s="10">
        <v>17.61</v>
      </c>
      <c r="C58" s="10">
        <f>ROUND((B58 - A58) / A58 * 100, 2)</f>
        <v>0.06</v>
      </c>
      <c r="D58" s="10">
        <f t="shared" si="1"/>
        <v>134.62</v>
      </c>
    </row>
    <row r="59" spans="1:4" x14ac:dyDescent="0.3">
      <c r="A59" s="10">
        <v>17.71</v>
      </c>
      <c r="B59" s="10">
        <v>20.99</v>
      </c>
      <c r="C59" s="10">
        <f>ROUND((B59 - A59) / A59 * 100, 2)</f>
        <v>18.52</v>
      </c>
      <c r="D59" s="10">
        <f t="shared" si="1"/>
        <v>159.55000000000001</v>
      </c>
    </row>
    <row r="60" spans="1:4" x14ac:dyDescent="0.3">
      <c r="A60" s="10">
        <v>22.15</v>
      </c>
      <c r="B60" s="10">
        <v>23.3</v>
      </c>
      <c r="C60" s="10">
        <f>ROUND((B60 - A60) / A60 * 100, 2)</f>
        <v>5.19</v>
      </c>
      <c r="D60" s="10">
        <f t="shared" si="1"/>
        <v>167.83</v>
      </c>
    </row>
    <row r="61" spans="1:4" x14ac:dyDescent="0.3">
      <c r="A61" s="10">
        <v>24.7</v>
      </c>
      <c r="B61" s="10">
        <v>24.85</v>
      </c>
      <c r="C61" s="10">
        <f>ROUND((B61 - A61) / A61 * 100, 2)</f>
        <v>0.61</v>
      </c>
      <c r="D61" s="10">
        <f t="shared" si="1"/>
        <v>168.85</v>
      </c>
    </row>
    <row r="62" spans="1:4" x14ac:dyDescent="0.3">
      <c r="A62" s="10">
        <v>23.09</v>
      </c>
      <c r="B62" s="10">
        <v>22.45</v>
      </c>
      <c r="C62" s="10">
        <f>ROUND((B62 - A62) / A62 * 100, 2)</f>
        <v>-2.77</v>
      </c>
      <c r="D62" s="10">
        <f t="shared" si="1"/>
        <v>164.17</v>
      </c>
    </row>
    <row r="63" spans="1:4" x14ac:dyDescent="0.3">
      <c r="A63" s="10">
        <v>22.5</v>
      </c>
      <c r="B63" s="10">
        <v>23.1</v>
      </c>
      <c r="C63" s="10">
        <f>ROUND((B63 - A63) / A63 * 100, 2)</f>
        <v>2.67</v>
      </c>
      <c r="D63" s="10">
        <f t="shared" si="1"/>
        <v>168.55</v>
      </c>
    </row>
    <row r="64" spans="1:4" x14ac:dyDescent="0.3">
      <c r="A64" s="10">
        <v>23.3</v>
      </c>
      <c r="B64" s="10">
        <v>24.8</v>
      </c>
      <c r="C64" s="10">
        <f>ROUND((B64 - A64) / A64 * 100, 2)</f>
        <v>6.44</v>
      </c>
      <c r="D64" s="10">
        <f t="shared" si="1"/>
        <v>179.4</v>
      </c>
    </row>
    <row r="65" spans="1:4" x14ac:dyDescent="0.3">
      <c r="A65" s="10">
        <v>25.4</v>
      </c>
      <c r="B65" s="10">
        <v>22.95</v>
      </c>
      <c r="C65" s="10">
        <f>ROUND((B65 - A65) / A65 * 100, 2)</f>
        <v>-9.65</v>
      </c>
      <c r="D65" s="10">
        <f t="shared" si="1"/>
        <v>162.09</v>
      </c>
    </row>
    <row r="66" spans="1:4" x14ac:dyDescent="0.3">
      <c r="A66" s="10">
        <v>24</v>
      </c>
      <c r="B66" s="10">
        <v>24.4</v>
      </c>
      <c r="C66" s="10">
        <f>ROUND((B66 - A66) / A66 * 100, 2)</f>
        <v>1.67</v>
      </c>
      <c r="D66" s="10">
        <f t="shared" si="1"/>
        <v>164.8</v>
      </c>
    </row>
    <row r="68" spans="1:4" x14ac:dyDescent="0.3">
      <c r="D68" s="10">
        <v>100</v>
      </c>
    </row>
    <row r="69" spans="1:4" x14ac:dyDescent="0.3">
      <c r="A69" s="10">
        <v>16.7</v>
      </c>
      <c r="B69" s="10">
        <v>16.2</v>
      </c>
      <c r="C69" s="10">
        <f>ROUND((B69 - A69) / A69 * 100, 2)</f>
        <v>-2.99</v>
      </c>
      <c r="D69" s="10">
        <f t="shared" ref="D69:D86" si="2">ROUND(D68 * (1 + C69 / 100), 2)</f>
        <v>97.01</v>
      </c>
    </row>
    <row r="70" spans="1:4" x14ac:dyDescent="0.3">
      <c r="A70" s="10">
        <v>18.5</v>
      </c>
      <c r="B70" s="10">
        <v>18.899999999999999</v>
      </c>
      <c r="C70" s="10">
        <f>ROUND((B70 - A70) / A70 * 100, 2)</f>
        <v>2.16</v>
      </c>
      <c r="D70" s="10">
        <f t="shared" si="2"/>
        <v>99.11</v>
      </c>
    </row>
    <row r="71" spans="1:4" x14ac:dyDescent="0.3">
      <c r="A71" s="10">
        <v>19.5</v>
      </c>
      <c r="B71" s="10">
        <v>19.5</v>
      </c>
      <c r="C71" s="10">
        <f>ROUND((B71 - A71) / A71 * 100, 2)</f>
        <v>0</v>
      </c>
      <c r="D71" s="10">
        <f t="shared" si="2"/>
        <v>99.11</v>
      </c>
    </row>
    <row r="72" spans="1:4" x14ac:dyDescent="0.3">
      <c r="A72" s="10">
        <v>19.899999999999999</v>
      </c>
      <c r="B72" s="10">
        <v>19.079999999999998</v>
      </c>
      <c r="C72" s="10">
        <f>ROUND((B72 - A72) / A72 * 100, 2)</f>
        <v>-4.12</v>
      </c>
      <c r="D72" s="10">
        <f t="shared" si="2"/>
        <v>95.03</v>
      </c>
    </row>
    <row r="73" spans="1:4" x14ac:dyDescent="0.3">
      <c r="A73" s="10">
        <v>19.8</v>
      </c>
      <c r="B73" s="10">
        <v>20.100000000000001</v>
      </c>
      <c r="C73" s="10">
        <f>ROUND((B73 - A73) / A73 * 100, 2)</f>
        <v>1.52</v>
      </c>
      <c r="D73" s="10">
        <f t="shared" si="2"/>
        <v>96.47</v>
      </c>
    </row>
    <row r="74" spans="1:4" x14ac:dyDescent="0.3">
      <c r="A74" s="10">
        <v>20.3</v>
      </c>
      <c r="B74" s="10">
        <v>22.79</v>
      </c>
      <c r="C74" s="10">
        <f>ROUND((B74 - A74) / A74 * 100, 2)</f>
        <v>12.27</v>
      </c>
      <c r="D74" s="10">
        <f t="shared" si="2"/>
        <v>108.31</v>
      </c>
    </row>
    <row r="75" spans="1:4" x14ac:dyDescent="0.3">
      <c r="A75" s="10">
        <v>23.5</v>
      </c>
      <c r="B75" s="10">
        <v>23.2</v>
      </c>
      <c r="C75" s="10">
        <f>ROUND((B75 - A75) / A75 * 100, 2)</f>
        <v>-1.28</v>
      </c>
      <c r="D75" s="10">
        <f t="shared" si="2"/>
        <v>106.92</v>
      </c>
    </row>
    <row r="76" spans="1:4" x14ac:dyDescent="0.3">
      <c r="A76" s="10">
        <v>24.6</v>
      </c>
      <c r="B76" s="10">
        <v>25.6</v>
      </c>
      <c r="C76" s="10">
        <f>ROUND((B76 - A76) / A76 * 100, 2)</f>
        <v>4.07</v>
      </c>
      <c r="D76" s="10">
        <f t="shared" si="2"/>
        <v>111.27</v>
      </c>
    </row>
    <row r="77" spans="1:4" x14ac:dyDescent="0.3">
      <c r="A77" s="10">
        <v>25.5</v>
      </c>
      <c r="B77" s="10">
        <v>24.3</v>
      </c>
      <c r="C77" s="10">
        <f>ROUND((B77 - A77) / A77 * 100, 2)</f>
        <v>-4.71</v>
      </c>
      <c r="D77" s="10">
        <f t="shared" si="2"/>
        <v>106.03</v>
      </c>
    </row>
    <row r="78" spans="1:4" x14ac:dyDescent="0.3">
      <c r="A78" s="10">
        <v>25.6</v>
      </c>
      <c r="B78" s="10">
        <v>26.3</v>
      </c>
      <c r="C78" s="10">
        <f>ROUND((B78 - A78) / A78 * 100, 2)</f>
        <v>2.73</v>
      </c>
      <c r="D78" s="10">
        <f t="shared" si="2"/>
        <v>108.92</v>
      </c>
    </row>
    <row r="79" spans="1:4" x14ac:dyDescent="0.3">
      <c r="A79" s="10">
        <v>27.08</v>
      </c>
      <c r="B79" s="10">
        <v>28.1</v>
      </c>
      <c r="C79" s="10">
        <f>ROUND((B79 - A79) / A79 * 100, 2)</f>
        <v>3.77</v>
      </c>
      <c r="D79" s="10">
        <f t="shared" si="2"/>
        <v>113.03</v>
      </c>
    </row>
    <row r="80" spans="1:4" x14ac:dyDescent="0.3">
      <c r="A80" s="10">
        <v>26.05</v>
      </c>
      <c r="B80" s="10">
        <v>23.6</v>
      </c>
      <c r="C80" s="10">
        <f>ROUND((B80 - A80) / A80 * 100, 2)</f>
        <v>-9.4</v>
      </c>
      <c r="D80" s="10">
        <f t="shared" si="2"/>
        <v>102.41</v>
      </c>
    </row>
    <row r="81" spans="1:4" x14ac:dyDescent="0.3">
      <c r="A81" s="10">
        <v>24.5</v>
      </c>
      <c r="B81" s="10">
        <v>24.5</v>
      </c>
      <c r="C81" s="10">
        <f>ROUND((B81 - A81) / A81 * 100, 2)</f>
        <v>0</v>
      </c>
      <c r="D81" s="10">
        <f t="shared" si="2"/>
        <v>102.41</v>
      </c>
    </row>
    <row r="82" spans="1:4" x14ac:dyDescent="0.3">
      <c r="A82" s="10">
        <v>25.05</v>
      </c>
      <c r="B82" s="10">
        <v>25.46</v>
      </c>
      <c r="C82" s="10">
        <f>ROUND((B82 - A82) / A82 * 100, 2)</f>
        <v>1.64</v>
      </c>
      <c r="D82" s="10">
        <f t="shared" si="2"/>
        <v>104.09</v>
      </c>
    </row>
    <row r="83" spans="1:4" x14ac:dyDescent="0.3">
      <c r="A83" s="10">
        <v>25.17</v>
      </c>
      <c r="B83" s="10">
        <v>25.99</v>
      </c>
      <c r="C83" s="10">
        <f>ROUND((B83 - A83) / A83 * 100, 2)</f>
        <v>3.26</v>
      </c>
      <c r="D83" s="10">
        <f t="shared" si="2"/>
        <v>107.48</v>
      </c>
    </row>
    <row r="84" spans="1:4" x14ac:dyDescent="0.3">
      <c r="A84" s="10">
        <v>25.02</v>
      </c>
      <c r="B84" s="10">
        <v>25.02</v>
      </c>
      <c r="C84" s="10">
        <f>ROUND((B84 - A84) / A84 * 100, 2)</f>
        <v>0</v>
      </c>
      <c r="D84" s="10">
        <f t="shared" si="2"/>
        <v>107.48</v>
      </c>
    </row>
    <row r="85" spans="1:4" x14ac:dyDescent="0.3">
      <c r="A85" s="10">
        <v>18.2</v>
      </c>
      <c r="B85" s="10">
        <v>17.3</v>
      </c>
      <c r="C85" s="10">
        <f>ROUND((B85 - A85) / A85 * 100, 2)</f>
        <v>-4.95</v>
      </c>
      <c r="D85" s="10">
        <f t="shared" si="2"/>
        <v>102.16</v>
      </c>
    </row>
    <row r="86" spans="1:4" x14ac:dyDescent="0.3">
      <c r="A86" s="10">
        <v>18.329999999999998</v>
      </c>
      <c r="B86" s="10">
        <v>17.600000000000001</v>
      </c>
      <c r="C86" s="10">
        <f>ROUND((B86 - A86) / A86 * 100, 2)</f>
        <v>-3.98</v>
      </c>
      <c r="D86" s="10">
        <f t="shared" si="2"/>
        <v>98.09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History_trading</vt:lpstr>
      <vt:lpstr>Theo_dõi</vt:lpstr>
      <vt:lpstr>Back_Test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Vu Huu Chien (武友站)</cp:lastModifiedBy>
  <dcterms:created xsi:type="dcterms:W3CDTF">2024-08-29T01:06:43Z</dcterms:created>
  <dcterms:modified xsi:type="dcterms:W3CDTF">2024-09-19T12:00:58Z</dcterms:modified>
</cp:coreProperties>
</file>