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visible" name="15 ppl" sheetId="2" r:id="rId4"/>
    <sheet state="visible" name="Original Recipe" sheetId="3" r:id="rId5"/>
    <sheet state="visible" name="Instructions - ToDos" sheetId="4" r:id="rId6"/>
    <sheet state="visible" name="Copy of Packing List - Thurs Bi" sheetId="5" r:id="rId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2">
      <text>
        <t xml:space="preserve">Aaron Hong:
Need to c heck</t>
      </text>
    </comment>
  </commentList>
</comments>
</file>

<file path=xl/sharedStrings.xml><?xml version="1.0" encoding="utf-8"?>
<sst xmlns="http://schemas.openxmlformats.org/spreadsheetml/2006/main" count="334" uniqueCount="196">
  <si>
    <t xml:space="preserve">Recipe: </t>
  </si>
  <si>
    <t xml:space="preserve">Chicken "Jjim" or Soy Sauce Chicken 50ppl </t>
  </si>
  <si>
    <t xml:space="preserve">Budget:                                        </t>
  </si>
  <si>
    <t>&lt;3000</t>
  </si>
  <si>
    <t xml:space="preserve">Location:  FH       </t>
  </si>
  <si>
    <t>In Charge:</t>
  </si>
  <si>
    <t>Olivia/Angel/Jessie/Lucy</t>
  </si>
  <si>
    <t>Occasion:  LG</t>
  </si>
  <si>
    <t xml:space="preserve">            </t>
  </si>
  <si>
    <t>Will/Dino</t>
  </si>
  <si>
    <t>Occasion:  Tuesday Bible Study</t>
  </si>
  <si>
    <t>Lucy/Jessie/Irene</t>
  </si>
  <si>
    <t>Occasion:  FNP</t>
  </si>
  <si>
    <t>ESTIMATION</t>
  </si>
  <si>
    <t>Estimated Number of People Eating</t>
  </si>
  <si>
    <t>people</t>
  </si>
  <si>
    <t>Store</t>
  </si>
  <si>
    <t>Part of Meal</t>
  </si>
  <si>
    <t>Items</t>
  </si>
  <si>
    <t>Notes</t>
  </si>
  <si>
    <t>Costco</t>
  </si>
  <si>
    <t>Entrée</t>
  </si>
  <si>
    <t>chicken chopped drumsticks</t>
  </si>
  <si>
    <t>Chicken Chopped Drumsticks</t>
  </si>
  <si>
    <t>kg</t>
  </si>
  <si>
    <t>adjusted to 250g</t>
  </si>
  <si>
    <t>250g/person; we used chicken chopped drumsticks, so it cooked a lot faster</t>
  </si>
  <si>
    <t>200g/person; we used chicken chopped drumsticks, so it cooked a lot faster</t>
  </si>
  <si>
    <t>Potatoes</t>
  </si>
  <si>
    <t>medium</t>
  </si>
  <si>
    <t>RT</t>
  </si>
  <si>
    <t>Carrots</t>
  </si>
  <si>
    <t>medium carrots (2~3 per pack))</t>
  </si>
  <si>
    <t>Onions</t>
  </si>
  <si>
    <t xml:space="preserve">medium sized </t>
  </si>
  <si>
    <t>FH</t>
  </si>
  <si>
    <t>Garlic</t>
  </si>
  <si>
    <t>TBSP (5 bulbs of garlic)</t>
  </si>
  <si>
    <t>Vegetable訂蔬菜</t>
  </si>
  <si>
    <t>each</t>
  </si>
  <si>
    <t>1 potato~ 200g</t>
  </si>
  <si>
    <t>1 carrot~ 350g</t>
  </si>
  <si>
    <t>Soy Sauce</t>
  </si>
  <si>
    <t>1 onion~ 200g</t>
  </si>
  <si>
    <t>cup</t>
  </si>
  <si>
    <t>Water</t>
  </si>
  <si>
    <t xml:space="preserve">TBSP </t>
  </si>
  <si>
    <t>Sugar</t>
  </si>
  <si>
    <t>Rice</t>
  </si>
  <si>
    <t>POST-EVENT EVALUATION</t>
  </si>
  <si>
    <t>Fruit</t>
  </si>
  <si>
    <t>餅乾</t>
  </si>
  <si>
    <t>ACTUAL Number of People Served</t>
  </si>
  <si>
    <t>Date</t>
  </si>
  <si>
    <t>Name</t>
  </si>
  <si>
    <t>Amount left over</t>
  </si>
  <si>
    <t>What we ran out</t>
  </si>
  <si>
    <t>Comments</t>
  </si>
  <si>
    <t xml:space="preserve">Menu: </t>
  </si>
  <si>
    <t>Chicken Jjim</t>
  </si>
  <si>
    <t>chicken Jiim</t>
  </si>
  <si>
    <t># of people:</t>
  </si>
  <si>
    <t>NCTU Science 2 - 203</t>
  </si>
  <si>
    <t>Andrew/Paul</t>
  </si>
  <si>
    <t>Packing List Item</t>
  </si>
  <si>
    <t>Quantity</t>
  </si>
  <si>
    <t>Instructions</t>
  </si>
  <si>
    <t>Paper Products</t>
  </si>
  <si>
    <t>Table Items</t>
  </si>
  <si>
    <t xml:space="preserve">Bowls </t>
  </si>
  <si>
    <t>Baskets</t>
  </si>
  <si>
    <t>to hold utensils &amp; napkins</t>
  </si>
  <si>
    <t>Plates - Undivided</t>
  </si>
  <si>
    <t>Plastic tablecloths/Aisle Runner</t>
  </si>
  <si>
    <t>Precut</t>
  </si>
  <si>
    <t>Paper plates</t>
  </si>
  <si>
    <t xml:space="preserve">tape </t>
  </si>
  <si>
    <t>masking tape rolls, scissors</t>
  </si>
  <si>
    <t>Napkins</t>
  </si>
  <si>
    <t>1 bag</t>
  </si>
  <si>
    <t>fabric tablecloths</t>
  </si>
  <si>
    <t>for buffet table and dinner tables</t>
  </si>
  <si>
    <t>Soup Spoons</t>
  </si>
  <si>
    <t>Miscellaneous</t>
  </si>
  <si>
    <t xml:space="preserve">Spoons  </t>
  </si>
  <si>
    <t>Step 1</t>
  </si>
  <si>
    <t>Food handler gloves</t>
  </si>
  <si>
    <t>Forks</t>
  </si>
  <si>
    <t>Saran Wrap</t>
  </si>
  <si>
    <t>Fruit Picks</t>
  </si>
  <si>
    <t>- Cut onions, potatoes, carrots (baby carrots don't need to be cut) 1 inch by 1 inch.</t>
  </si>
  <si>
    <t>Chopsticks</t>
  </si>
  <si>
    <t>Aluminum Foil</t>
  </si>
  <si>
    <t xml:space="preserve">Cups </t>
  </si>
  <si>
    <t>Nice clear platters</t>
  </si>
  <si>
    <t>Knives (plastic)</t>
  </si>
  <si>
    <t>Knife - Real</t>
  </si>
  <si>
    <t>Dessert Bowls</t>
  </si>
  <si>
    <t>Can Opener</t>
  </si>
  <si>
    <t>Plates - dessert</t>
  </si>
  <si>
    <t>Large Aluminum Trays</t>
  </si>
  <si>
    <t>S&amp;F Bowls - Plastic</t>
  </si>
  <si>
    <t>Small Aluminum Trays</t>
  </si>
  <si>
    <t>water</t>
  </si>
  <si>
    <t>S&amp;F Bowls - Styrofoam</t>
  </si>
  <si>
    <t>Bin of water pitchers</t>
  </si>
  <si>
    <t>Bowls - small</t>
  </si>
  <si>
    <t>Fancy water dispenser</t>
  </si>
  <si>
    <t>Plastic punch bowl (for ice)</t>
  </si>
  <si>
    <t>Drip Catcher</t>
  </si>
  <si>
    <t>Step 2</t>
  </si>
  <si>
    <t>- Mix soy sauce, water, sugar and garlic in a pot and heat on low heat. Stir until the sugar melts.</t>
  </si>
  <si>
    <t>Trays - Square Styrofoam</t>
  </si>
  <si>
    <t>Clean Up Supplies</t>
  </si>
  <si>
    <t>Step 3</t>
  </si>
  <si>
    <t>- Add chicken then place lid on pot and let cook for 15 minutes in medium heat.</t>
  </si>
  <si>
    <t>Ziploc - Large (1-gallon size)</t>
  </si>
  <si>
    <t>Serving Utensils</t>
  </si>
  <si>
    <t>Ziploc - Small (sandwich size)</t>
  </si>
  <si>
    <t>White plastic salad bowls</t>
  </si>
  <si>
    <t>Step 4</t>
  </si>
  <si>
    <t>- Add potatoes, carrots, cook for 15 minutes</t>
  </si>
  <si>
    <t>Boil 2L for 10 people</t>
  </si>
  <si>
    <t>33-gallon black trash bags</t>
  </si>
  <si>
    <t>Tongs - Fruit</t>
  </si>
  <si>
    <t>13-gallon white trash bags</t>
  </si>
  <si>
    <t>Hold dirty utencils</t>
  </si>
  <si>
    <t>Tongs - Metal</t>
  </si>
  <si>
    <t>Veggie</t>
  </si>
  <si>
    <t>Clear recycling bag</t>
  </si>
  <si>
    <t>Tongs - small dessert tongs</t>
  </si>
  <si>
    <t>Hand towels</t>
  </si>
  <si>
    <t>Serving Spoons</t>
  </si>
  <si>
    <t>Pork</t>
  </si>
  <si>
    <t>Dish towels</t>
  </si>
  <si>
    <t>Ladels</t>
  </si>
  <si>
    <t>Anti-bacterial wipes</t>
  </si>
  <si>
    <t>Slotted spoon (for ice)</t>
  </si>
  <si>
    <t>Paper towels</t>
  </si>
  <si>
    <t>1 roll</t>
  </si>
  <si>
    <t>Step 5</t>
  </si>
  <si>
    <t>- Then add onions after another 10 minutes.</t>
  </si>
  <si>
    <t>Rice Scooper</t>
  </si>
  <si>
    <t>Step 6</t>
  </si>
  <si>
    <t>Dishwashing detergent</t>
  </si>
  <si>
    <t>- Cook for 10 more minutes after adding onions.</t>
  </si>
  <si>
    <t>for washing</t>
  </si>
  <si>
    <t>Step 7</t>
  </si>
  <si>
    <t>- Lower heat to keep hot before serving.</t>
  </si>
  <si>
    <t>Large baskets</t>
  </si>
  <si>
    <t>to serve chips or bread</t>
  </si>
  <si>
    <t>Hand soap</t>
  </si>
  <si>
    <t>for kitchen sink at church</t>
  </si>
  <si>
    <t>cloth to line large baskets</t>
  </si>
  <si>
    <t>Swiffer</t>
  </si>
  <si>
    <t>Time</t>
  </si>
  <si>
    <t>Cooler for cold (Fruit)</t>
  </si>
  <si>
    <t>Wet Swiffer Refill</t>
  </si>
  <si>
    <t>Cooler for hot food (gr beef)</t>
  </si>
  <si>
    <t>Person 1</t>
  </si>
  <si>
    <t>409 Cleaner</t>
  </si>
  <si>
    <t>dry swiffer</t>
  </si>
  <si>
    <t>抹布</t>
  </si>
  <si>
    <t>3-4個</t>
  </si>
  <si>
    <t>放在一個ziploc</t>
  </si>
  <si>
    <t>Food Items to Pack</t>
  </si>
  <si>
    <t>Person 2</t>
  </si>
  <si>
    <t>Person 3</t>
  </si>
  <si>
    <t>Person 4</t>
  </si>
  <si>
    <t>16:30:00</t>
  </si>
  <si>
    <t>Water (fill 3/4 full)</t>
  </si>
  <si>
    <t xml:space="preserve">Cook rice </t>
  </si>
  <si>
    <t xml:space="preserve">Make Sauce over low heat, separate into two different stock pots </t>
  </si>
  <si>
    <t>Cut carrots &amp; onions into 1 in by 1 in pieces</t>
  </si>
  <si>
    <t>1 water pitcher</t>
  </si>
  <si>
    <t>5 gallons = 50 servings</t>
  </si>
  <si>
    <t>3 gallons = 30 servings</t>
  </si>
  <si>
    <t>Cut potatoes into 1 in by 1 in pieces</t>
  </si>
  <si>
    <t>16:50:00</t>
  </si>
  <si>
    <t>Put chicken into sauce stock pots and place lid on pots</t>
  </si>
  <si>
    <t>17:05:00</t>
  </si>
  <si>
    <t>Add potatoes and carrots 15 minutes after putting in the chicken</t>
  </si>
  <si>
    <t>1 gallon =  10 servings</t>
  </si>
  <si>
    <t>Fruit Platters</t>
  </si>
  <si>
    <t>Clean up</t>
  </si>
  <si>
    <t>17:20:00</t>
  </si>
  <si>
    <t>Add onions 15 minutes after potatoes and carrots</t>
  </si>
  <si>
    <t>Wash dishes</t>
  </si>
  <si>
    <t>17:30:00</t>
  </si>
  <si>
    <t xml:space="preserve">Let stock pots cook at medium heat for another 10 minutes,
 make sure the chicken and vegetables are thoroughly cooked.
 Lower heat to keep warm </t>
  </si>
  <si>
    <t>17:40:00</t>
  </si>
  <si>
    <t>Set-up</t>
  </si>
  <si>
    <t>* Note: As it reaches the 1 hour mark, taste the sauce and see if its too salty or too sweet:</t>
  </si>
  <si>
    <t>Too salty: add ¼ cup more sugar and ½ cup more water.</t>
  </si>
  <si>
    <t>Too sweet: add ¼ cup more soy sauce and ¼ cup more water</t>
  </si>
  <si>
    <t>**Note: 45 people came, only 1/5 of one pot left over, 3/4 of an 8 cup rice pot of rice was left over. Modified document from 40 cups of rice to 37 cups of 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</si>
</sst>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u/>
      <sz val="12.0"/>
      <color rgb="FF000000"/>
    </font>
    <font>
      <sz val="12.0"/>
      <color rgb="FF000000"/>
    </font>
    <font>
      <u/>
      <sz val="12.0"/>
      <color rgb="FF000000"/>
    </font>
    <font>
      <sz val="12.0"/>
      <color rgb="FF000000"/>
      <name val="Times New Roman"/>
    </font>
    <font>
      <sz val="10.0"/>
      <color rgb="FF000000"/>
    </font>
    <font>
      <b/>
      <sz val="12.0"/>
      <color rgb="FF000000"/>
    </font>
    <font/>
    <font>
      <b/>
      <sz val="10.0"/>
      <color rgb="FF000000"/>
    </font>
    <font>
      <sz val="10.0"/>
      <color rgb="FF0000D4"/>
    </font>
    <font>
      <strike/>
      <sz val="10.0"/>
      <color rgb="FF000000"/>
    </font>
    <font>
      <strike/>
      <sz val="10.0"/>
      <color rgb="FF0000D4"/>
    </font>
    <font>
      <b/>
      <sz val="14.0"/>
      <color rgb="FF000000"/>
    </font>
    <font>
      <u/>
      <sz val="12.0"/>
      <color rgb="FF000000"/>
    </font>
    <font>
      <u/>
      <sz val="12.0"/>
      <color rgb="FF000000"/>
    </font>
    <font>
      <b/>
      <sz val="9.0"/>
      <color rgb="FF000000"/>
    </font>
    <font>
      <sz val="10.0"/>
      <color rgb="FF010000"/>
    </font>
    <font>
      <sz val="9.0"/>
      <color rgb="FF000000"/>
    </font>
    <font>
      <sz val="10.0"/>
      <color rgb="FF000000"/>
      <name val="Calibri"/>
    </font>
    <font>
      <sz val="11.0"/>
      <color rgb="FF000000"/>
    </font>
    <font>
      <b/>
      <sz val="10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wrapText="1"/>
    </xf>
    <xf borderId="2" fillId="3" fontId="6" numFmtId="0" xfId="0" applyAlignment="1" applyBorder="1" applyFill="1" applyFont="1">
      <alignment horizontal="center"/>
    </xf>
    <xf borderId="3" fillId="0" fontId="7" numFmtId="0" xfId="0" applyAlignment="1" applyBorder="1" applyFont="1">
      <alignment wrapText="1"/>
    </xf>
    <xf borderId="2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5" fillId="0" fontId="5" numFmtId="0" xfId="0" applyAlignment="1" applyBorder="1" applyFont="1">
      <alignment wrapText="1"/>
    </xf>
    <xf borderId="2" fillId="0" fontId="5" numFmtId="0" xfId="0" applyAlignment="1" applyBorder="1" applyFont="1">
      <alignment horizontal="left"/>
    </xf>
    <xf borderId="6" fillId="0" fontId="7" numFmtId="0" xfId="0" applyAlignment="1" applyBorder="1" applyFont="1">
      <alignment wrapText="1"/>
    </xf>
    <xf borderId="7" fillId="0" fontId="9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7" fillId="0" fontId="9" numFmtId="0" xfId="0" applyAlignment="1" applyBorder="1" applyFont="1">
      <alignment horizontal="center"/>
    </xf>
    <xf borderId="2" fillId="0" fontId="5" numFmtId="0" xfId="0" applyAlignment="1" applyBorder="1" applyFont="1">
      <alignment horizontal="left" wrapText="1"/>
    </xf>
    <xf borderId="3" fillId="0" fontId="5" numFmtId="0" xfId="0" applyAlignment="1" applyBorder="1" applyFont="1">
      <alignment horizontal="left" wrapText="1"/>
    </xf>
    <xf borderId="3" fillId="0" fontId="5" numFmtId="0" xfId="0" applyAlignment="1" applyBorder="1" applyFont="1">
      <alignment wrapText="1"/>
    </xf>
    <xf borderId="9" fillId="0" fontId="5" numFmtId="0" xfId="0" applyAlignment="1" applyBorder="1" applyFont="1">
      <alignment wrapText="1"/>
    </xf>
    <xf borderId="7" fillId="0" fontId="8" numFmtId="0" xfId="0" applyAlignment="1" applyBorder="1" applyFont="1">
      <alignment horizontal="left" wrapText="1"/>
    </xf>
    <xf borderId="7" fillId="0" fontId="8" numFmtId="0" xfId="0" applyAlignment="1" applyBorder="1" applyFont="1">
      <alignment horizontal="center"/>
    </xf>
    <xf borderId="2" fillId="3" fontId="8" numFmtId="0" xfId="0" applyAlignment="1" applyBorder="1" applyFont="1">
      <alignment horizontal="center"/>
    </xf>
    <xf borderId="7" fillId="3" fontId="8" numFmtId="0" xfId="0" applyAlignment="1" applyBorder="1" applyFont="1">
      <alignment horizontal="center"/>
    </xf>
    <xf borderId="7" fillId="0" fontId="5" numFmtId="0" xfId="0" applyAlignment="1" applyBorder="1" applyFont="1">
      <alignment horizontal="left" wrapText="1"/>
    </xf>
    <xf borderId="7" fillId="4" fontId="5" numFmtId="0" xfId="0" applyAlignment="1" applyBorder="1" applyFill="1" applyFont="1">
      <alignment horizontal="left" wrapText="1"/>
    </xf>
    <xf borderId="7" fillId="0" fontId="5" numFmtId="0" xfId="0" applyAlignment="1" applyBorder="1" applyFont="1">
      <alignment horizontal="left" wrapText="1"/>
    </xf>
    <xf borderId="7" fillId="3" fontId="9" numFmtId="0" xfId="0" applyAlignment="1" applyBorder="1" applyFont="1">
      <alignment horizontal="center"/>
    </xf>
    <xf borderId="7" fillId="0" fontId="5" numFmtId="0" xfId="0" applyAlignment="1" applyBorder="1" applyFont="1">
      <alignment horizontal="left" wrapText="1"/>
    </xf>
    <xf borderId="7" fillId="3" fontId="9" numFmtId="0" xfId="0" applyAlignment="1" applyBorder="1" applyFont="1">
      <alignment horizontal="left"/>
    </xf>
    <xf borderId="5" fillId="0" fontId="5" numFmtId="0" xfId="0" applyAlignment="1" applyBorder="1" applyFont="1">
      <alignment vertical="center"/>
    </xf>
    <xf borderId="7" fillId="3" fontId="9" numFmtId="0" xfId="0" applyAlignment="1" applyBorder="1" applyFont="1">
      <alignment horizontal="left"/>
    </xf>
    <xf borderId="7" fillId="3" fontId="9" numFmtId="0" xfId="0" applyAlignment="1" applyBorder="1" applyFont="1">
      <alignment horizontal="left" wrapText="1"/>
    </xf>
    <xf borderId="7" fillId="3" fontId="9" numFmtId="0" xfId="0" applyAlignment="1" applyBorder="1" applyFont="1">
      <alignment horizontal="left" wrapText="1"/>
    </xf>
    <xf borderId="7" fillId="3" fontId="9" numFmtId="0" xfId="0" applyAlignment="1" applyBorder="1" applyFont="1">
      <alignment horizontal="center"/>
    </xf>
    <xf borderId="7" fillId="3" fontId="9" numFmtId="0" xfId="0" applyAlignment="1" applyBorder="1" applyFont="1">
      <alignment/>
    </xf>
    <xf borderId="2" fillId="0" fontId="5" numFmtId="0" xfId="0" applyAlignment="1" applyBorder="1" applyFont="1">
      <alignment horizontal="left" vertical="center"/>
    </xf>
    <xf borderId="6" fillId="0" fontId="5" numFmtId="0" xfId="0" applyAlignment="1" applyBorder="1" applyFont="1">
      <alignment wrapText="1"/>
    </xf>
    <xf borderId="2" fillId="5" fontId="6" numFmtId="0" xfId="0" applyAlignment="1" applyBorder="1" applyFill="1" applyFont="1">
      <alignment horizontal="center"/>
    </xf>
    <xf borderId="3" fillId="0" fontId="5" numFmtId="0" xfId="0" applyAlignment="1" applyBorder="1" applyFont="1">
      <alignment horizontal="left"/>
    </xf>
    <xf borderId="7" fillId="0" fontId="10" numFmtId="0" xfId="0" applyAlignment="1" applyBorder="1" applyFont="1">
      <alignment horizontal="left" wrapText="1"/>
    </xf>
    <xf borderId="3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7" fillId="0" fontId="10" numFmtId="0" xfId="0" applyAlignment="1" applyBorder="1" applyFont="1">
      <alignment horizontal="left" wrapText="1"/>
    </xf>
    <xf borderId="7" fillId="3" fontId="11" numFmtId="0" xfId="0" applyAlignment="1" applyBorder="1" applyFont="1">
      <alignment horizontal="center"/>
    </xf>
    <xf borderId="7" fillId="0" fontId="9" numFmtId="0" xfId="0" applyAlignment="1" applyBorder="1" applyFont="1">
      <alignment horizontal="center"/>
    </xf>
    <xf borderId="0" fillId="0" fontId="7" numFmtId="4" xfId="0" applyAlignment="1" applyFont="1" applyNumberFormat="1">
      <alignment wrapText="1"/>
    </xf>
    <xf borderId="7" fillId="3" fontId="11" numFmtId="0" xfId="0" applyAlignment="1" applyBorder="1" applyFont="1">
      <alignment horizontal="left"/>
    </xf>
    <xf borderId="5" fillId="0" fontId="10" numFmtId="0" xfId="0" applyAlignment="1" applyBorder="1" applyFont="1">
      <alignment wrapText="1"/>
    </xf>
    <xf borderId="7" fillId="5" fontId="8" numFmtId="0" xfId="0" applyAlignment="1" applyBorder="1" applyFont="1">
      <alignment horizontal="center"/>
    </xf>
    <xf borderId="2" fillId="5" fontId="8" numFmtId="0" xfId="0" applyAlignment="1" applyBorder="1" applyFont="1">
      <alignment horizontal="center"/>
    </xf>
    <xf borderId="7" fillId="0" fontId="9" numFmtId="0" xfId="0" applyAlignment="1" applyBorder="1" applyFont="1">
      <alignment horizontal="left"/>
    </xf>
    <xf borderId="7" fillId="5" fontId="9" numFmtId="0" xfId="0" applyAlignment="1" applyBorder="1" applyFont="1">
      <alignment horizontal="center"/>
    </xf>
    <xf borderId="2" fillId="5" fontId="9" numFmtId="0" xfId="0" applyAlignment="1" applyBorder="1" applyFont="1">
      <alignment horizontal="left" wrapText="1"/>
    </xf>
    <xf borderId="2" fillId="5" fontId="8" numFmtId="0" xfId="0" applyAlignment="1" applyBorder="1" applyFont="1">
      <alignment horizontal="center"/>
    </xf>
    <xf borderId="2" fillId="5" fontId="9" numFmtId="0" xfId="0" applyAlignment="1" applyBorder="1" applyFont="1">
      <alignment horizontal="left"/>
    </xf>
    <xf borderId="5" fillId="0" fontId="7" numFmtId="0" xfId="0" applyAlignment="1" applyBorder="1" applyFont="1">
      <alignment wrapText="1"/>
    </xf>
    <xf borderId="10" fillId="0" fontId="5" numFmtId="0" xfId="0" applyAlignment="1" applyBorder="1" applyFont="1">
      <alignment wrapText="1"/>
    </xf>
    <xf borderId="7" fillId="0" fontId="12" numFmtId="0" xfId="0" applyAlignment="1" applyBorder="1" applyFont="1">
      <alignment wrapText="1"/>
    </xf>
    <xf borderId="2" fillId="0" fontId="12" numFmtId="0" xfId="0" applyAlignment="1" applyBorder="1" applyFont="1">
      <alignment wrapText="1"/>
    </xf>
    <xf borderId="0" fillId="2" fontId="13" numFmtId="0" xfId="0" applyAlignment="1" applyFont="1">
      <alignment vertical="center"/>
    </xf>
    <xf borderId="7" fillId="0" fontId="12" numFmtId="0" xfId="0" applyAlignment="1" applyBorder="1" applyFont="1">
      <alignment horizontal="center" wrapText="1"/>
    </xf>
    <xf borderId="1" fillId="0" fontId="14" numFmtId="0" xfId="0" applyAlignment="1" applyBorder="1" applyFont="1">
      <alignment vertical="center"/>
    </xf>
    <xf borderId="10" fillId="0" fontId="7" numFmtId="0" xfId="0" applyAlignment="1" applyBorder="1" applyFont="1">
      <alignment wrapText="1"/>
    </xf>
    <xf borderId="1" fillId="0" fontId="7" numFmtId="0" xfId="0" applyAlignment="1" applyBorder="1" applyFont="1">
      <alignment wrapText="1"/>
    </xf>
    <xf borderId="8" fillId="0" fontId="7" numFmtId="0" xfId="0" applyAlignment="1" applyBorder="1" applyFont="1">
      <alignment wrapText="1"/>
    </xf>
    <xf borderId="7" fillId="0" fontId="6" numFmtId="0" xfId="0" applyAlignment="1" applyBorder="1" applyFont="1">
      <alignment wrapText="1"/>
    </xf>
    <xf borderId="7" fillId="0" fontId="5" numFmtId="0" xfId="0" applyAlignment="1" applyBorder="1" applyFont="1">
      <alignment horizontal="center" wrapText="1"/>
    </xf>
    <xf borderId="7" fillId="6" fontId="15" numFmtId="0" xfId="0" applyAlignment="1" applyBorder="1" applyFill="1" applyFont="1">
      <alignment vertical="center"/>
    </xf>
    <xf borderId="7" fillId="6" fontId="15" numFmtId="0" xfId="0" applyAlignment="1" applyBorder="1" applyFont="1">
      <alignment vertical="center"/>
    </xf>
    <xf borderId="7" fillId="0" fontId="5" numFmtId="0" xfId="0" applyAlignment="1" applyBorder="1" applyFont="1">
      <alignment wrapText="1"/>
    </xf>
    <xf borderId="7" fillId="0" fontId="5" numFmtId="0" xfId="0" applyAlignment="1" applyBorder="1" applyFont="1">
      <alignment horizontal="center" wrapText="1"/>
    </xf>
    <xf borderId="7" fillId="0" fontId="16" numFmtId="0" xfId="0" applyAlignment="1" applyBorder="1" applyFont="1">
      <alignment vertical="top" wrapText="1"/>
    </xf>
    <xf borderId="7" fillId="6" fontId="15" numFmtId="0" xfId="0" applyAlignment="1" applyBorder="1" applyFont="1">
      <alignment vertical="center" wrapText="1"/>
    </xf>
    <xf borderId="7" fillId="0" fontId="5" numFmtId="0" xfId="0" applyAlignment="1" applyBorder="1" applyFont="1">
      <alignment wrapText="1"/>
    </xf>
    <xf borderId="7" fillId="0" fontId="16" numFmtId="0" xfId="0" applyAlignment="1" applyBorder="1" applyFont="1">
      <alignment vertical="top" wrapText="1"/>
    </xf>
    <xf borderId="7" fillId="0" fontId="15" numFmtId="0" xfId="0" applyAlignment="1" applyBorder="1" applyFont="1">
      <alignment/>
    </xf>
    <xf borderId="7" fillId="0" fontId="7" numFmtId="0" xfId="0" applyAlignment="1" applyBorder="1" applyFont="1">
      <alignment wrapText="1"/>
    </xf>
    <xf borderId="7" fillId="0" fontId="5" numFmtId="0" xfId="0" applyAlignment="1" applyBorder="1" applyFont="1">
      <alignment vertical="center"/>
    </xf>
    <xf borderId="7" fillId="0" fontId="17" numFmtId="0" xfId="0" applyAlignment="1" applyBorder="1" applyFont="1">
      <alignment vertical="center" wrapText="1"/>
    </xf>
    <xf borderId="7" fillId="0" fontId="16" numFmtId="0" xfId="0" applyAlignment="1" applyBorder="1" applyFont="1">
      <alignment horizontal="left" wrapText="1"/>
    </xf>
    <xf borderId="7" fillId="0" fontId="18" numFmtId="0" xfId="0" applyAlignment="1" applyBorder="1" applyFont="1">
      <alignment horizontal="left" vertical="center" wrapText="1"/>
    </xf>
    <xf borderId="11" fillId="0" fontId="7" numFmtId="0" xfId="0" applyAlignment="1" applyBorder="1" applyFont="1">
      <alignment wrapText="1"/>
    </xf>
    <xf borderId="7" fillId="0" fontId="18" numFmtId="0" xfId="0" applyAlignment="1" applyBorder="1" applyFont="1">
      <alignment horizontal="left" vertical="center"/>
    </xf>
    <xf borderId="7" fillId="0" fontId="17" numFmtId="0" xfId="0" applyAlignment="1" applyBorder="1" applyFont="1">
      <alignment wrapText="1"/>
    </xf>
    <xf borderId="2" fillId="0" fontId="7" numFmtId="0" xfId="0" applyAlignment="1" applyBorder="1" applyFont="1">
      <alignment wrapText="1"/>
    </xf>
    <xf borderId="7" fillId="0" fontId="17" numFmtId="0" xfId="0" applyAlignment="1" applyBorder="1" applyFont="1">
      <alignment wrapText="1"/>
    </xf>
    <xf borderId="7" fillId="0" fontId="15" numFmtId="0" xfId="0" applyAlignment="1" applyBorder="1" applyFont="1">
      <alignment/>
    </xf>
    <xf borderId="7" fillId="0" fontId="18" numFmtId="0" xfId="0" applyAlignment="1" applyBorder="1" applyFont="1">
      <alignment horizontal="left" vertical="center"/>
    </xf>
    <xf borderId="7" fillId="0" fontId="7" numFmtId="0" xfId="0" applyAlignment="1" applyBorder="1" applyFont="1">
      <alignment wrapText="1"/>
    </xf>
    <xf borderId="7" fillId="6" fontId="19" numFmtId="0" xfId="0" applyAlignment="1" applyBorder="1" applyFont="1">
      <alignment vertical="top" wrapText="1"/>
    </xf>
    <xf borderId="7" fillId="0" fontId="16" numFmtId="0" xfId="0" applyAlignment="1" applyBorder="1" applyFont="1">
      <alignment horizontal="center" vertical="top" wrapText="1"/>
    </xf>
    <xf borderId="7" fillId="0" fontId="16" numFmtId="0" xfId="0" applyAlignment="1" applyBorder="1" applyFont="1">
      <alignment wrapText="1"/>
    </xf>
    <xf borderId="7" fillId="6" fontId="20" numFmtId="0" xfId="0" applyAlignment="1" applyBorder="1" applyFont="1">
      <alignment vertical="top" wrapText="1"/>
    </xf>
    <xf borderId="0" fillId="0" fontId="5" numFmtId="0" xfId="0" applyAlignment="1" applyFont="1">
      <alignment wrapText="1"/>
    </xf>
    <xf borderId="11" fillId="0" fontId="5" numFmtId="0" xfId="0" applyAlignment="1" applyBorder="1" applyFont="1">
      <alignment horizontal="left" wrapText="1"/>
    </xf>
    <xf borderId="7" fillId="0" fontId="18" numFmtId="21" xfId="0" applyAlignment="1" applyBorder="1" applyFont="1" applyNumberFormat="1">
      <alignment horizontal="left" vertical="top" wrapText="1"/>
    </xf>
    <xf borderId="12" fillId="0" fontId="16" numFmtId="0" xfId="0" applyAlignment="1" applyBorder="1" applyFont="1">
      <alignment vertical="top" wrapText="1"/>
    </xf>
    <xf borderId="12" fillId="0" fontId="16" numFmtId="0" xfId="0" applyAlignment="1" applyBorder="1" applyFont="1">
      <alignment horizontal="center" wrapText="1"/>
    </xf>
    <xf borderId="8" fillId="0" fontId="16" numFmtId="0" xfId="0" applyAlignment="1" applyBorder="1" applyFont="1">
      <alignment vertical="top" wrapText="1"/>
    </xf>
    <xf borderId="8" fillId="0" fontId="16" numFmtId="0" xfId="0" applyAlignment="1" applyBorder="1" applyFont="1">
      <alignment horizontal="center" wrapText="1"/>
    </xf>
    <xf borderId="8" fillId="0" fontId="16" numFmtId="0" xfId="0" applyAlignment="1" applyBorder="1" applyFont="1">
      <alignment vertical="top" wrapText="1"/>
    </xf>
    <xf borderId="7" fillId="0" fontId="18" numFmtId="0" xfId="0" applyAlignment="1" applyBorder="1" applyFont="1">
      <alignment vertical="top" wrapText="1"/>
    </xf>
    <xf borderId="13" fillId="0" fontId="16" numFmtId="0" xfId="0" applyAlignment="1" applyBorder="1" applyFont="1">
      <alignment vertical="top" wrapText="1"/>
    </xf>
    <xf borderId="7" fillId="0" fontId="18" numFmtId="0" xfId="0" applyAlignment="1" applyBorder="1" applyFont="1">
      <alignment horizontal="left" vertical="center" wrapText="1"/>
    </xf>
    <xf borderId="13" fillId="0" fontId="16" numFmtId="0" xfId="0" applyAlignment="1" applyBorder="1" applyFont="1">
      <alignment horizontal="center" wrapText="1"/>
    </xf>
    <xf borderId="13" fillId="0" fontId="16" numFmtId="0" xfId="0" applyAlignment="1" applyBorder="1" applyFont="1">
      <alignment vertical="top" wrapText="1"/>
    </xf>
    <xf borderId="2" fillId="0" fontId="18" numFmtId="0" xfId="0" applyAlignment="1" applyBorder="1" applyFont="1">
      <alignment vertical="top" wrapText="1"/>
    </xf>
    <xf borderId="7" fillId="0" fontId="16" numFmtId="0" xfId="0" applyAlignment="1" applyBorder="1" applyFont="1">
      <alignment wrapText="1"/>
    </xf>
    <xf borderId="14" fillId="0" fontId="7" numFmtId="0" xfId="0" applyAlignment="1" applyBorder="1" applyFont="1">
      <alignment wrapText="1"/>
    </xf>
    <xf borderId="7" fillId="0" fontId="16" numFmtId="0" xfId="0" applyAlignment="1" applyBorder="1" applyFont="1">
      <alignment horizontal="center" wrapText="1"/>
    </xf>
    <xf borderId="7" fillId="0" fontId="18" numFmtId="0" xfId="0" applyAlignment="1" applyBorder="1" applyFont="1">
      <alignment vertical="top" wrapText="1"/>
    </xf>
    <xf borderId="7" fillId="0" fontId="5" numFmtId="0" xfId="0" applyAlignment="1" applyBorder="1" applyFont="1">
      <alignment vertical="center"/>
    </xf>
    <xf borderId="2" fillId="0" fontId="5" numFmtId="0" xfId="0" applyAlignment="1" applyBorder="1" applyFont="1">
      <alignment vertical="center"/>
    </xf>
    <xf borderId="15" fillId="0" fontId="7" numFmtId="0" xfId="0" applyAlignment="1" applyBorder="1" applyFont="1">
      <alignment wrapText="1"/>
    </xf>
    <xf borderId="10" fillId="0" fontId="20" numFmtId="0" xfId="0" applyAlignment="1" applyBorder="1" applyFont="1">
      <alignment vertical="top" wrapText="1"/>
    </xf>
    <xf borderId="10" fillId="0" fontId="5" numFmtId="0" xfId="0" applyAlignment="1" applyBorder="1" applyFont="1">
      <alignment vertical="center"/>
    </xf>
    <xf borderId="0" fillId="0" fontId="18" numFmtId="0" xfId="0" applyAlignment="1" applyFont="1">
      <alignment vertical="top" wrapText="1"/>
    </xf>
    <xf borderId="0" fillId="0" fontId="8" numFmtId="0" xfId="0" applyAlignment="1" applyFont="1">
      <alignment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86"/>
    <col customWidth="1" min="2" max="2" width="15.86"/>
    <col customWidth="1" min="3" max="3" width="21.86"/>
    <col customWidth="1" min="4" max="4" width="14.0"/>
    <col customWidth="1" min="5" max="5" width="19.14"/>
    <col customWidth="1" min="6" max="6" width="26.86"/>
    <col customWidth="1" min="7" max="7" width="7.0"/>
  </cols>
  <sheetData>
    <row r="1" ht="15.0" customHeight="1">
      <c r="A1" s="1" t="s">
        <v>0</v>
      </c>
      <c r="B1" s="1" t="s">
        <v>1</v>
      </c>
    </row>
    <row r="2" ht="15.0" customHeight="1">
      <c r="A2" s="3" t="s">
        <v>2</v>
      </c>
      <c r="B2" s="3" t="s">
        <v>3</v>
      </c>
      <c r="E2" s="3" t="s">
        <v>4</v>
      </c>
    </row>
    <row r="3" ht="15.0" customHeight="1">
      <c r="A3" s="3" t="s">
        <v>5</v>
      </c>
      <c r="B3" s="3" t="s">
        <v>11</v>
      </c>
      <c r="E3" s="3" t="s">
        <v>12</v>
      </c>
    </row>
    <row r="4" ht="15.0" customHeight="1">
      <c r="C4" s="4" t="s">
        <v>8</v>
      </c>
      <c r="D4" s="4" t="s">
        <v>8</v>
      </c>
    </row>
    <row r="5" ht="12.0" customHeight="1">
      <c r="A5" s="5"/>
      <c r="B5" s="5"/>
      <c r="C5" s="5"/>
      <c r="D5" s="5"/>
      <c r="E5" s="5"/>
      <c r="F5" s="5"/>
    </row>
    <row r="6" ht="15.0" customHeight="1">
      <c r="A6" s="6" t="s">
        <v>13</v>
      </c>
      <c r="B6" s="7"/>
      <c r="C6" s="7"/>
      <c r="D6" s="7"/>
      <c r="E6" s="7"/>
      <c r="F6" s="7"/>
    </row>
    <row r="7" ht="12.0" customHeight="1">
      <c r="A7" s="8"/>
      <c r="B7" s="9"/>
      <c r="C7" s="9"/>
      <c r="D7" s="9"/>
      <c r="E7" s="9"/>
      <c r="F7" s="10"/>
      <c r="G7" s="11"/>
    </row>
    <row r="8" ht="12.0" customHeight="1">
      <c r="A8" s="12" t="s">
        <v>14</v>
      </c>
      <c r="B8" s="7"/>
      <c r="C8" s="13"/>
      <c r="D8" s="17">
        <v>20.0</v>
      </c>
      <c r="E8" s="15" t="s">
        <v>15</v>
      </c>
      <c r="F8" s="16"/>
      <c r="G8" s="11"/>
    </row>
    <row r="9" ht="12.0" customHeight="1">
      <c r="A9" s="18"/>
      <c r="B9" s="19"/>
      <c r="C9" s="20"/>
      <c r="D9" s="20"/>
      <c r="E9" s="20"/>
      <c r="F9" s="21"/>
      <c r="G9" s="11"/>
    </row>
    <row r="10" ht="12.0" customHeight="1">
      <c r="A10" s="22" t="s">
        <v>16</v>
      </c>
      <c r="B10" s="22" t="s">
        <v>17</v>
      </c>
      <c r="C10" s="23" t="s">
        <v>18</v>
      </c>
      <c r="D10" s="24"/>
      <c r="E10" s="7"/>
      <c r="F10" s="25" t="s">
        <v>19</v>
      </c>
      <c r="G10" s="11"/>
    </row>
    <row r="11" ht="12.0" customHeight="1">
      <c r="A11" s="26" t="s">
        <v>20</v>
      </c>
      <c r="B11" s="26" t="s">
        <v>21</v>
      </c>
      <c r="C11" s="27" t="s">
        <v>22</v>
      </c>
      <c r="D11" s="30">
        <f>round($D$8/'Original Recipe'!$D$8*'Original Recipe'!D11,1)</f>
        <v>5</v>
      </c>
      <c r="E11" s="29" t="s">
        <v>24</v>
      </c>
      <c r="F11" s="35" t="s">
        <v>26</v>
      </c>
      <c r="G11" s="32"/>
    </row>
    <row r="12" ht="12.0" customHeight="1">
      <c r="A12" s="26" t="s">
        <v>38</v>
      </c>
      <c r="B12" s="26" t="s">
        <v>21</v>
      </c>
      <c r="C12" s="26" t="s">
        <v>28</v>
      </c>
      <c r="D12" s="30">
        <f>round($D$8/'Original Recipe'!$D$8*'Original Recipe'!D12,1)</f>
        <v>7.2</v>
      </c>
      <c r="E12" s="29" t="s">
        <v>39</v>
      </c>
      <c r="F12" s="34" t="s">
        <v>40</v>
      </c>
      <c r="G12" s="11"/>
    </row>
    <row r="13" ht="12.0" customHeight="1">
      <c r="A13" s="26" t="s">
        <v>38</v>
      </c>
      <c r="B13" s="26" t="s">
        <v>21</v>
      </c>
      <c r="C13" s="26" t="s">
        <v>31</v>
      </c>
      <c r="D13" s="30">
        <f>round($D$8/'Original Recipe'!$D$8*'Original Recipe'!D13,1)</f>
        <v>4</v>
      </c>
      <c r="E13" s="29" t="s">
        <v>39</v>
      </c>
      <c r="F13" s="34" t="s">
        <v>41</v>
      </c>
      <c r="G13" s="11"/>
    </row>
    <row r="14" ht="12.0" customHeight="1">
      <c r="A14" s="26" t="s">
        <v>38</v>
      </c>
      <c r="B14" s="26" t="s">
        <v>21</v>
      </c>
      <c r="C14" s="26" t="s">
        <v>33</v>
      </c>
      <c r="D14" s="30">
        <f>round($D$8/'Original Recipe'!$D$8*'Original Recipe'!D14,1)</f>
        <v>2.4</v>
      </c>
      <c r="E14" s="29" t="s">
        <v>39</v>
      </c>
      <c r="F14" s="34" t="s">
        <v>43</v>
      </c>
      <c r="G14" s="11"/>
    </row>
    <row r="15" ht="12.0" customHeight="1">
      <c r="A15" s="26" t="s">
        <v>35</v>
      </c>
      <c r="B15" s="26" t="s">
        <v>21</v>
      </c>
      <c r="C15" s="26" t="s">
        <v>36</v>
      </c>
      <c r="D15" s="30">
        <f>0.21*D8</f>
        <v>4.2</v>
      </c>
      <c r="E15" s="29" t="s">
        <v>46</v>
      </c>
      <c r="F15" s="36"/>
      <c r="G15" s="11"/>
    </row>
    <row r="16" ht="12.0" customHeight="1">
      <c r="A16" s="26" t="s">
        <v>35</v>
      </c>
      <c r="B16" s="26" t="s">
        <v>21</v>
      </c>
      <c r="C16" s="26" t="s">
        <v>42</v>
      </c>
      <c r="D16" s="30">
        <f>0.07*D8</f>
        <v>1.4</v>
      </c>
      <c r="E16" s="29" t="s">
        <v>44</v>
      </c>
      <c r="F16" s="36"/>
      <c r="G16" s="11"/>
    </row>
    <row r="17" ht="12.0" customHeight="1">
      <c r="A17" s="26" t="s">
        <v>35</v>
      </c>
      <c r="B17" s="26" t="s">
        <v>21</v>
      </c>
      <c r="C17" s="26" t="s">
        <v>45</v>
      </c>
      <c r="D17" s="30">
        <f>0.105*D8</f>
        <v>2.1</v>
      </c>
      <c r="E17" s="29" t="s">
        <v>44</v>
      </c>
      <c r="F17" s="37"/>
      <c r="G17" s="11"/>
    </row>
    <row r="18" ht="12.0" customHeight="1">
      <c r="A18" s="26" t="s">
        <v>35</v>
      </c>
      <c r="B18" s="26" t="s">
        <v>21</v>
      </c>
      <c r="C18" s="26" t="s">
        <v>47</v>
      </c>
      <c r="D18" s="30">
        <f>0.06*D8</f>
        <v>1.2</v>
      </c>
      <c r="E18" s="29" t="s">
        <v>44</v>
      </c>
      <c r="F18" s="37"/>
      <c r="G18" s="11"/>
    </row>
    <row r="19" ht="12.0" customHeight="1">
      <c r="A19" s="26" t="s">
        <v>35</v>
      </c>
      <c r="B19" s="26" t="s">
        <v>21</v>
      </c>
      <c r="C19" s="26" t="s">
        <v>48</v>
      </c>
      <c r="D19" s="30">
        <f>0.6*D8</f>
        <v>12</v>
      </c>
      <c r="E19" s="29" t="s">
        <v>44</v>
      </c>
      <c r="F19" s="33"/>
      <c r="G19" s="11"/>
    </row>
    <row r="20" ht="12.0" customHeight="1">
      <c r="A20" s="38"/>
      <c r="B20" s="20"/>
      <c r="C20" s="20"/>
      <c r="D20" s="20"/>
      <c r="E20" s="20"/>
      <c r="F20" s="39"/>
      <c r="G20" s="11"/>
    </row>
    <row r="21" ht="15.0" customHeight="1">
      <c r="A21" s="40" t="s">
        <v>49</v>
      </c>
      <c r="B21" s="7"/>
      <c r="C21" s="7"/>
      <c r="D21" s="7"/>
      <c r="E21" s="7"/>
      <c r="F21" s="7"/>
    </row>
    <row r="22" ht="12.0" customHeight="1">
      <c r="A22" s="41"/>
      <c r="B22" s="9"/>
      <c r="C22" s="43"/>
      <c r="D22" s="43"/>
      <c r="E22" s="44"/>
      <c r="F22" s="44"/>
    </row>
    <row r="23" ht="12.0" customHeight="1">
      <c r="A23" s="12" t="s">
        <v>52</v>
      </c>
      <c r="B23" s="7"/>
      <c r="C23" s="7"/>
      <c r="D23" s="47"/>
      <c r="E23" s="11"/>
      <c r="F23" s="48"/>
    </row>
    <row r="24" ht="12.0" customHeight="1">
      <c r="A24" s="20"/>
      <c r="B24" s="20"/>
      <c r="C24" s="20"/>
      <c r="D24" s="20"/>
      <c r="E24" s="5"/>
      <c r="F24" s="5"/>
    </row>
    <row r="25" ht="12.0" customHeight="1">
      <c r="A25" s="23" t="s">
        <v>18</v>
      </c>
      <c r="B25" s="51" t="s">
        <v>55</v>
      </c>
      <c r="C25" s="51" t="s">
        <v>56</v>
      </c>
      <c r="D25" s="52" t="s">
        <v>57</v>
      </c>
      <c r="E25" s="7"/>
      <c r="F25" s="7"/>
    </row>
    <row r="26" ht="12.0" customHeight="1">
      <c r="A26" s="53"/>
      <c r="B26" s="54"/>
      <c r="C26" s="54"/>
      <c r="D26" s="55"/>
      <c r="E26" s="7"/>
      <c r="F26" s="7"/>
    </row>
    <row r="27" ht="12.0" customHeight="1">
      <c r="A27" s="53"/>
      <c r="B27" s="54"/>
      <c r="C27" s="54"/>
      <c r="D27" s="55"/>
      <c r="E27" s="7"/>
      <c r="F27" s="7"/>
    </row>
    <row r="28" ht="12.0" customHeight="1">
      <c r="A28" s="53"/>
      <c r="B28" s="54"/>
      <c r="C28" s="54"/>
      <c r="D28" s="55"/>
      <c r="E28" s="7"/>
      <c r="F28" s="7"/>
    </row>
    <row r="29" ht="12.0" customHeight="1">
      <c r="A29" s="53"/>
      <c r="B29" s="54"/>
      <c r="C29" s="54"/>
      <c r="D29" s="57"/>
      <c r="E29" s="7"/>
      <c r="F29" s="13"/>
      <c r="G29" s="58"/>
    </row>
    <row r="30" ht="12.0" customHeight="1">
      <c r="A30" s="59"/>
      <c r="B30" s="59"/>
      <c r="C30" s="59"/>
      <c r="D30" s="59"/>
      <c r="E30" s="59"/>
      <c r="F30" s="59"/>
    </row>
  </sheetData>
  <mergeCells count="11">
    <mergeCell ref="D26:F26"/>
    <mergeCell ref="A21:F21"/>
    <mergeCell ref="A23:C23"/>
    <mergeCell ref="D25:F25"/>
    <mergeCell ref="D27:F27"/>
    <mergeCell ref="D28:F28"/>
    <mergeCell ref="D29:F29"/>
    <mergeCell ref="B1:C1"/>
    <mergeCell ref="A6:F6"/>
    <mergeCell ref="A8:C8"/>
    <mergeCell ref="D10:E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86"/>
    <col customWidth="1" min="2" max="2" width="15.86"/>
    <col customWidth="1" min="3" max="3" width="21.86"/>
    <col customWidth="1" min="4" max="4" width="14.0"/>
    <col customWidth="1" min="5" max="5" width="19.14"/>
    <col customWidth="1" min="6" max="6" width="26.86"/>
    <col customWidth="1" min="7" max="7" width="7.0"/>
  </cols>
  <sheetData>
    <row r="1" ht="15.0" customHeight="1">
      <c r="A1" s="1" t="s">
        <v>0</v>
      </c>
      <c r="B1" s="1" t="s">
        <v>1</v>
      </c>
    </row>
    <row r="2" ht="15.0" customHeight="1">
      <c r="A2" s="3" t="s">
        <v>2</v>
      </c>
      <c r="B2" s="3" t="s">
        <v>3</v>
      </c>
      <c r="E2" s="3" t="s">
        <v>4</v>
      </c>
    </row>
    <row r="3" ht="15.0" customHeight="1">
      <c r="A3" s="3" t="s">
        <v>5</v>
      </c>
      <c r="B3" s="3" t="s">
        <v>9</v>
      </c>
      <c r="E3" s="3" t="s">
        <v>10</v>
      </c>
    </row>
    <row r="4" ht="15.0" customHeight="1">
      <c r="C4" s="4" t="s">
        <v>8</v>
      </c>
      <c r="D4" s="4" t="s">
        <v>8</v>
      </c>
    </row>
    <row r="5" ht="12.0" customHeight="1">
      <c r="A5" s="5"/>
      <c r="B5" s="5"/>
      <c r="C5" s="5"/>
      <c r="D5" s="5"/>
      <c r="E5" s="5"/>
      <c r="F5" s="5"/>
    </row>
    <row r="6" ht="15.0" customHeight="1">
      <c r="A6" s="6" t="s">
        <v>13</v>
      </c>
      <c r="B6" s="7"/>
      <c r="C6" s="7"/>
      <c r="D6" s="7"/>
      <c r="E6" s="7"/>
      <c r="F6" s="7"/>
    </row>
    <row r="7" ht="12.0" customHeight="1">
      <c r="A7" s="8"/>
      <c r="B7" s="9"/>
      <c r="C7" s="9"/>
      <c r="D7" s="9"/>
      <c r="E7" s="9"/>
      <c r="F7" s="10"/>
      <c r="G7" s="11"/>
    </row>
    <row r="8" ht="12.0" customHeight="1">
      <c r="A8" s="12" t="s">
        <v>14</v>
      </c>
      <c r="B8" s="7"/>
      <c r="C8" s="13"/>
      <c r="D8" s="14">
        <v>10.0</v>
      </c>
      <c r="E8" s="15" t="s">
        <v>15</v>
      </c>
      <c r="F8" s="16"/>
      <c r="G8" s="11"/>
    </row>
    <row r="9" ht="12.0" customHeight="1">
      <c r="A9" s="18"/>
      <c r="B9" s="19"/>
      <c r="C9" s="20"/>
      <c r="D9" s="20"/>
      <c r="E9" s="20"/>
      <c r="F9" s="21"/>
      <c r="G9" s="11"/>
    </row>
    <row r="10" ht="12.0" customHeight="1">
      <c r="A10" s="22" t="s">
        <v>16</v>
      </c>
      <c r="B10" s="22" t="s">
        <v>17</v>
      </c>
      <c r="C10" s="23" t="s">
        <v>18</v>
      </c>
      <c r="D10" s="24"/>
      <c r="E10" s="7"/>
      <c r="F10" s="25" t="s">
        <v>19</v>
      </c>
      <c r="G10" s="11"/>
    </row>
    <row r="11" ht="12.0" customHeight="1">
      <c r="A11" s="26" t="s">
        <v>20</v>
      </c>
      <c r="B11" s="26" t="s">
        <v>21</v>
      </c>
      <c r="C11" s="27" t="s">
        <v>22</v>
      </c>
      <c r="D11" s="30">
        <f>round($D$8/'Original Recipe'!$D$8*'Original Recipe'!D11,1)</f>
        <v>2.5</v>
      </c>
      <c r="E11" s="29" t="s">
        <v>24</v>
      </c>
      <c r="F11" s="34" t="s">
        <v>27</v>
      </c>
      <c r="G11" s="32"/>
    </row>
    <row r="12" ht="12.0" customHeight="1">
      <c r="A12" s="26" t="s">
        <v>38</v>
      </c>
      <c r="B12" s="26" t="s">
        <v>21</v>
      </c>
      <c r="C12" s="26" t="s">
        <v>28</v>
      </c>
      <c r="D12" s="30">
        <f>round($D$8/'Original Recipe'!$D$8*'Original Recipe'!D12,1)</f>
        <v>3.6</v>
      </c>
      <c r="E12" s="29" t="s">
        <v>39</v>
      </c>
      <c r="F12" s="34" t="s">
        <v>40</v>
      </c>
      <c r="G12" s="11"/>
    </row>
    <row r="13" ht="12.0" customHeight="1">
      <c r="A13" s="26" t="s">
        <v>38</v>
      </c>
      <c r="B13" s="26" t="s">
        <v>21</v>
      </c>
      <c r="C13" s="26" t="s">
        <v>31</v>
      </c>
      <c r="D13" s="30">
        <f>round($D$8/'Original Recipe'!$D$8*'Original Recipe'!D13,1)</f>
        <v>2</v>
      </c>
      <c r="E13" s="29" t="s">
        <v>39</v>
      </c>
      <c r="F13" s="34" t="s">
        <v>41</v>
      </c>
      <c r="G13" s="11"/>
    </row>
    <row r="14" ht="12.0" customHeight="1">
      <c r="A14" s="26" t="s">
        <v>38</v>
      </c>
      <c r="B14" s="26" t="s">
        <v>21</v>
      </c>
      <c r="C14" s="26" t="s">
        <v>33</v>
      </c>
      <c r="D14" s="30">
        <f>round($D$8/'Original Recipe'!$D$8*'Original Recipe'!D14,1)</f>
        <v>1.2</v>
      </c>
      <c r="E14" s="29" t="s">
        <v>39</v>
      </c>
      <c r="F14" s="34" t="s">
        <v>43</v>
      </c>
      <c r="G14" s="11"/>
    </row>
    <row r="15" ht="12.0" customHeight="1">
      <c r="A15" s="26" t="s">
        <v>35</v>
      </c>
      <c r="B15" s="26" t="s">
        <v>21</v>
      </c>
      <c r="C15" s="26" t="s">
        <v>36</v>
      </c>
      <c r="D15" s="30">
        <f>0.21*D8</f>
        <v>2.1</v>
      </c>
      <c r="E15" s="29" t="s">
        <v>46</v>
      </c>
      <c r="F15" s="36"/>
      <c r="G15" s="11"/>
    </row>
    <row r="16" ht="12.0" customHeight="1">
      <c r="A16" s="26" t="s">
        <v>35</v>
      </c>
      <c r="B16" s="26" t="s">
        <v>21</v>
      </c>
      <c r="C16" s="26" t="s">
        <v>42</v>
      </c>
      <c r="D16" s="30">
        <f>0.07*D8</f>
        <v>0.7</v>
      </c>
      <c r="E16" s="29" t="s">
        <v>44</v>
      </c>
      <c r="F16" s="36"/>
      <c r="G16" s="11"/>
    </row>
    <row r="17" ht="12.0" customHeight="1">
      <c r="A17" s="26" t="s">
        <v>35</v>
      </c>
      <c r="B17" s="26" t="s">
        <v>21</v>
      </c>
      <c r="C17" s="26" t="s">
        <v>45</v>
      </c>
      <c r="D17" s="30">
        <f>0.105*D8</f>
        <v>1.05</v>
      </c>
      <c r="E17" s="29" t="s">
        <v>44</v>
      </c>
      <c r="F17" s="37"/>
      <c r="G17" s="11"/>
    </row>
    <row r="18" ht="12.0" customHeight="1">
      <c r="A18" s="26" t="s">
        <v>35</v>
      </c>
      <c r="B18" s="26" t="s">
        <v>21</v>
      </c>
      <c r="C18" s="26" t="s">
        <v>47</v>
      </c>
      <c r="D18" s="30">
        <f>0.06*D8</f>
        <v>0.6</v>
      </c>
      <c r="E18" s="29" t="s">
        <v>44</v>
      </c>
      <c r="F18" s="37"/>
      <c r="G18" s="11"/>
    </row>
    <row r="19" ht="12.0" customHeight="1">
      <c r="A19" s="26" t="s">
        <v>35</v>
      </c>
      <c r="B19" s="26" t="s">
        <v>21</v>
      </c>
      <c r="C19" s="26" t="s">
        <v>48</v>
      </c>
      <c r="D19" s="30">
        <f>0.6*D8</f>
        <v>6</v>
      </c>
      <c r="E19" s="29" t="s">
        <v>44</v>
      </c>
      <c r="F19" s="33"/>
      <c r="G19" s="11"/>
    </row>
    <row r="20" ht="12.0" customHeight="1">
      <c r="A20" s="42" t="s">
        <v>30</v>
      </c>
      <c r="B20" s="42" t="s">
        <v>50</v>
      </c>
      <c r="C20" s="42" t="s">
        <v>51</v>
      </c>
      <c r="D20" s="45"/>
      <c r="E20" s="46"/>
      <c r="F20" s="49"/>
      <c r="G20" s="50"/>
    </row>
    <row r="21" ht="12.0" customHeight="1">
      <c r="A21" s="38"/>
      <c r="B21" s="20"/>
      <c r="C21" s="20"/>
      <c r="D21" s="20"/>
      <c r="E21" s="20"/>
      <c r="F21" s="39"/>
      <c r="G21" s="11"/>
    </row>
    <row r="22" ht="15.0" customHeight="1">
      <c r="A22" s="40" t="s">
        <v>49</v>
      </c>
      <c r="B22" s="7"/>
      <c r="C22" s="7"/>
      <c r="D22" s="7"/>
      <c r="E22" s="7"/>
      <c r="F22" s="7"/>
    </row>
    <row r="23" ht="12.0" customHeight="1">
      <c r="A23" s="41"/>
      <c r="B23" s="9"/>
      <c r="C23" s="43"/>
      <c r="D23" s="43"/>
      <c r="E23" s="44"/>
      <c r="F23" s="44"/>
    </row>
    <row r="24" ht="12.0" customHeight="1">
      <c r="A24" s="12" t="s">
        <v>52</v>
      </c>
      <c r="B24" s="7"/>
      <c r="C24" s="7"/>
      <c r="D24" s="47"/>
      <c r="E24" s="11"/>
      <c r="F24" s="48"/>
    </row>
    <row r="25" ht="12.0" customHeight="1">
      <c r="A25" s="20"/>
      <c r="B25" s="20"/>
      <c r="C25" s="20"/>
      <c r="D25" s="20"/>
      <c r="E25" s="5"/>
      <c r="F25" s="5"/>
    </row>
    <row r="26" ht="12.0" customHeight="1">
      <c r="A26" s="23" t="s">
        <v>18</v>
      </c>
      <c r="B26" s="51" t="s">
        <v>55</v>
      </c>
      <c r="C26" s="51" t="s">
        <v>56</v>
      </c>
      <c r="D26" s="52" t="s">
        <v>57</v>
      </c>
      <c r="E26" s="7"/>
      <c r="F26" s="7"/>
    </row>
    <row r="27" ht="12.0" customHeight="1">
      <c r="A27" s="53"/>
      <c r="B27" s="54"/>
      <c r="C27" s="54"/>
      <c r="D27" s="55"/>
      <c r="E27" s="7"/>
      <c r="F27" s="7"/>
    </row>
    <row r="28" ht="12.0" customHeight="1">
      <c r="A28" s="53"/>
      <c r="B28" s="54"/>
      <c r="C28" s="54"/>
      <c r="D28" s="55"/>
      <c r="E28" s="7"/>
      <c r="F28" s="7"/>
    </row>
    <row r="29" ht="12.0" customHeight="1">
      <c r="A29" s="53"/>
      <c r="B29" s="54"/>
      <c r="C29" s="54"/>
      <c r="D29" s="55"/>
      <c r="E29" s="7"/>
      <c r="F29" s="7"/>
    </row>
    <row r="30" ht="12.0" customHeight="1">
      <c r="A30" s="53"/>
      <c r="B30" s="54"/>
      <c r="C30" s="54"/>
      <c r="D30" s="57"/>
      <c r="E30" s="7"/>
      <c r="F30" s="13"/>
      <c r="G30" s="58"/>
    </row>
    <row r="31" ht="12.0" customHeight="1">
      <c r="A31" s="59"/>
      <c r="B31" s="59"/>
      <c r="C31" s="59"/>
      <c r="D31" s="59"/>
      <c r="E31" s="59"/>
      <c r="F31" s="59"/>
    </row>
  </sheetData>
  <mergeCells count="11">
    <mergeCell ref="D27:F27"/>
    <mergeCell ref="A22:F22"/>
    <mergeCell ref="A24:C24"/>
    <mergeCell ref="D26:F26"/>
    <mergeCell ref="D28:F28"/>
    <mergeCell ref="D29:F29"/>
    <mergeCell ref="D30:F30"/>
    <mergeCell ref="B1:C1"/>
    <mergeCell ref="A6:F6"/>
    <mergeCell ref="A8:C8"/>
    <mergeCell ref="D10:E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86"/>
    <col customWidth="1" min="2" max="2" width="15.86"/>
    <col customWidth="1" min="3" max="3" width="21.86"/>
    <col customWidth="1" min="4" max="4" width="20.71"/>
    <col customWidth="1" min="5" max="5" width="27.14"/>
    <col customWidth="1" min="6" max="6" width="18.29"/>
    <col customWidth="1" min="7" max="7" width="7.0"/>
  </cols>
  <sheetData>
    <row r="1" ht="15.0" customHeight="1">
      <c r="A1" s="1" t="s">
        <v>0</v>
      </c>
      <c r="B1" s="1" t="s">
        <v>1</v>
      </c>
      <c r="C1" s="2"/>
    </row>
    <row r="2" ht="15.0" customHeight="1">
      <c r="A2" s="3" t="s">
        <v>2</v>
      </c>
      <c r="B2" s="3" t="s">
        <v>3</v>
      </c>
      <c r="E2" s="3" t="s">
        <v>4</v>
      </c>
    </row>
    <row r="3" ht="15.0" customHeight="1">
      <c r="A3" s="3" t="s">
        <v>5</v>
      </c>
      <c r="B3" s="3" t="s">
        <v>6</v>
      </c>
      <c r="E3" s="3" t="s">
        <v>7</v>
      </c>
    </row>
    <row r="4" ht="15.0" customHeight="1">
      <c r="C4" s="4" t="s">
        <v>8</v>
      </c>
      <c r="D4" s="4" t="s">
        <v>8</v>
      </c>
    </row>
    <row r="5" ht="12.0" customHeight="1">
      <c r="A5" s="5"/>
      <c r="B5" s="5"/>
      <c r="C5" s="5"/>
      <c r="D5" s="5"/>
      <c r="E5" s="5"/>
      <c r="F5" s="5"/>
    </row>
    <row r="6" ht="15.0" customHeight="1">
      <c r="A6" s="6" t="s">
        <v>13</v>
      </c>
      <c r="B6" s="7"/>
      <c r="C6" s="7"/>
      <c r="D6" s="7"/>
      <c r="E6" s="7"/>
      <c r="F6" s="7"/>
    </row>
    <row r="7" ht="12.0" customHeight="1">
      <c r="A7" s="8"/>
      <c r="B7" s="9"/>
      <c r="C7" s="9"/>
      <c r="D7" s="9"/>
      <c r="E7" s="9"/>
      <c r="F7" s="10"/>
      <c r="G7" s="11"/>
    </row>
    <row r="8" ht="12.0" customHeight="1">
      <c r="A8" s="12" t="s">
        <v>14</v>
      </c>
      <c r="B8" s="7"/>
      <c r="C8" s="13"/>
      <c r="D8" s="14">
        <v>50.0</v>
      </c>
      <c r="E8" s="15" t="s">
        <v>15</v>
      </c>
      <c r="F8" s="16"/>
      <c r="G8" s="11"/>
    </row>
    <row r="9" ht="12.0" customHeight="1">
      <c r="A9" s="18"/>
      <c r="B9" s="19"/>
      <c r="C9" s="20"/>
      <c r="D9" s="20"/>
      <c r="E9" s="20"/>
      <c r="F9" s="21"/>
      <c r="G9" s="11"/>
    </row>
    <row r="10" ht="12.0" customHeight="1">
      <c r="A10" s="22" t="s">
        <v>16</v>
      </c>
      <c r="B10" s="22" t="s">
        <v>17</v>
      </c>
      <c r="C10" s="23" t="s">
        <v>18</v>
      </c>
      <c r="D10" s="24"/>
      <c r="E10" s="7"/>
      <c r="F10" s="25" t="s">
        <v>19</v>
      </c>
      <c r="G10" s="11"/>
    </row>
    <row r="11" ht="12.0" customHeight="1">
      <c r="A11" s="26" t="s">
        <v>20</v>
      </c>
      <c r="B11" s="26" t="s">
        <v>21</v>
      </c>
      <c r="C11" s="27" t="s">
        <v>23</v>
      </c>
      <c r="D11" s="28">
        <v>12.5</v>
      </c>
      <c r="E11" s="29" t="s">
        <v>24</v>
      </c>
      <c r="F11" s="31" t="s">
        <v>25</v>
      </c>
      <c r="G11" s="32"/>
    </row>
    <row r="12" ht="12.0" customHeight="1">
      <c r="A12" s="26" t="s">
        <v>20</v>
      </c>
      <c r="B12" s="26" t="s">
        <v>21</v>
      </c>
      <c r="C12" s="26" t="s">
        <v>28</v>
      </c>
      <c r="D12" s="28">
        <v>18.0</v>
      </c>
      <c r="E12" s="29" t="s">
        <v>29</v>
      </c>
      <c r="F12" s="33"/>
      <c r="G12" s="11"/>
    </row>
    <row r="13" ht="12.0" customHeight="1">
      <c r="A13" s="26" t="s">
        <v>30</v>
      </c>
      <c r="B13" s="26" t="s">
        <v>21</v>
      </c>
      <c r="C13" s="26" t="s">
        <v>31</v>
      </c>
      <c r="D13" s="26">
        <v>10.0</v>
      </c>
      <c r="E13" s="29" t="s">
        <v>32</v>
      </c>
      <c r="F13" s="33"/>
      <c r="G13" s="11"/>
    </row>
    <row r="14" ht="12.0" customHeight="1">
      <c r="A14" s="26" t="s">
        <v>20</v>
      </c>
      <c r="B14" s="26" t="s">
        <v>21</v>
      </c>
      <c r="C14" s="26" t="s">
        <v>33</v>
      </c>
      <c r="D14" s="28">
        <v>6.0</v>
      </c>
      <c r="E14" s="29" t="s">
        <v>34</v>
      </c>
      <c r="F14" s="33"/>
      <c r="G14" s="11"/>
    </row>
    <row r="15" ht="12.0" customHeight="1">
      <c r="A15" s="26" t="s">
        <v>35</v>
      </c>
      <c r="B15" s="26" t="s">
        <v>21</v>
      </c>
      <c r="C15" s="26" t="s">
        <v>36</v>
      </c>
      <c r="D15" s="26">
        <v>15.0</v>
      </c>
      <c r="E15" s="29" t="s">
        <v>37</v>
      </c>
      <c r="F15" s="36"/>
      <c r="G15" s="11"/>
    </row>
    <row r="16" ht="12.0" customHeight="1">
      <c r="A16" s="26" t="s">
        <v>35</v>
      </c>
      <c r="B16" s="26" t="s">
        <v>21</v>
      </c>
      <c r="C16" s="26" t="s">
        <v>42</v>
      </c>
      <c r="D16" s="26">
        <v>5.0</v>
      </c>
      <c r="E16" s="29" t="s">
        <v>44</v>
      </c>
      <c r="F16" s="36"/>
      <c r="G16" s="11"/>
    </row>
    <row r="17" ht="12.0" customHeight="1">
      <c r="A17" s="26" t="s">
        <v>35</v>
      </c>
      <c r="B17" s="26" t="s">
        <v>21</v>
      </c>
      <c r="C17" s="26" t="s">
        <v>45</v>
      </c>
      <c r="D17" s="26">
        <v>7.5</v>
      </c>
      <c r="E17" s="29" t="s">
        <v>44</v>
      </c>
      <c r="F17" s="37"/>
      <c r="G17" s="11"/>
    </row>
    <row r="18" ht="12.0" customHeight="1">
      <c r="A18" s="26" t="s">
        <v>35</v>
      </c>
      <c r="B18" s="26" t="s">
        <v>21</v>
      </c>
      <c r="C18" s="26" t="s">
        <v>47</v>
      </c>
      <c r="D18" s="28">
        <v>1.7</v>
      </c>
      <c r="E18" s="29" t="s">
        <v>44</v>
      </c>
      <c r="F18" s="37"/>
      <c r="G18" s="11"/>
    </row>
    <row r="19" ht="12.0" customHeight="1">
      <c r="A19" s="26" t="s">
        <v>35</v>
      </c>
      <c r="B19" s="26" t="s">
        <v>21</v>
      </c>
      <c r="C19" s="26" t="s">
        <v>48</v>
      </c>
      <c r="D19" s="30">
        <f>0.7*D8</f>
        <v>35</v>
      </c>
      <c r="E19" s="29" t="s">
        <v>44</v>
      </c>
      <c r="F19" s="33"/>
      <c r="G19" s="11"/>
    </row>
    <row r="20" ht="12.0" customHeight="1">
      <c r="A20" s="38"/>
      <c r="B20" s="20"/>
      <c r="C20" s="20"/>
      <c r="D20" s="20"/>
      <c r="E20" s="20"/>
      <c r="F20" s="39"/>
      <c r="G20" s="11"/>
    </row>
    <row r="21" ht="15.0" customHeight="1">
      <c r="A21" s="40" t="s">
        <v>49</v>
      </c>
      <c r="B21" s="7"/>
      <c r="C21" s="7"/>
      <c r="D21" s="7"/>
      <c r="E21" s="7"/>
      <c r="F21" s="7"/>
    </row>
    <row r="22" ht="12.0" customHeight="1">
      <c r="A22" s="41"/>
      <c r="B22" s="9"/>
      <c r="C22" s="43"/>
      <c r="D22" s="43"/>
      <c r="E22" s="44"/>
      <c r="F22" s="44"/>
    </row>
    <row r="23" ht="12.0" customHeight="1">
      <c r="A23" s="12" t="s">
        <v>52</v>
      </c>
      <c r="B23" s="7"/>
      <c r="C23" s="7"/>
      <c r="D23" s="47"/>
      <c r="E23" s="11"/>
    </row>
    <row r="24" ht="12.0" customHeight="1">
      <c r="A24" s="20"/>
      <c r="B24" s="20"/>
      <c r="C24" s="20"/>
      <c r="D24" s="20"/>
      <c r="E24" s="5"/>
      <c r="F24" s="5"/>
    </row>
    <row r="25" ht="12.0" customHeight="1">
      <c r="A25" s="23" t="s">
        <v>53</v>
      </c>
      <c r="B25" s="51" t="s">
        <v>54</v>
      </c>
      <c r="C25" s="52" t="s">
        <v>57</v>
      </c>
      <c r="D25" s="7"/>
      <c r="E25" s="7"/>
      <c r="F25" s="7"/>
    </row>
    <row r="26" ht="12.0" customHeight="1">
      <c r="A26" s="53"/>
      <c r="B26" s="54"/>
      <c r="C26" s="56"/>
      <c r="D26" s="7"/>
      <c r="E26" s="7"/>
      <c r="F26" s="7"/>
    </row>
    <row r="27" ht="12.0" customHeight="1">
      <c r="A27" s="53"/>
      <c r="B27" s="54"/>
      <c r="C27" s="56"/>
      <c r="D27" s="7"/>
      <c r="E27" s="7"/>
      <c r="F27" s="7"/>
    </row>
    <row r="28" ht="12.0" customHeight="1">
      <c r="A28" s="53"/>
      <c r="B28" s="54"/>
      <c r="C28" s="56"/>
      <c r="D28" s="7"/>
      <c r="E28" s="7"/>
      <c r="F28" s="7"/>
    </row>
    <row r="29" ht="12.0" customHeight="1">
      <c r="A29" s="53"/>
      <c r="B29" s="54"/>
      <c r="C29" s="56"/>
      <c r="D29" s="7"/>
      <c r="E29" s="7"/>
      <c r="F29" s="7"/>
    </row>
    <row r="30" ht="12.0" customHeight="1">
      <c r="A30" s="59"/>
      <c r="B30" s="59"/>
      <c r="C30" s="59"/>
      <c r="D30" s="59"/>
      <c r="E30" s="59"/>
      <c r="F30" s="59"/>
    </row>
  </sheetData>
  <mergeCells count="10">
    <mergeCell ref="A6:F6"/>
    <mergeCell ref="A8:C8"/>
    <mergeCell ref="D10:E10"/>
    <mergeCell ref="C27:F27"/>
    <mergeCell ref="C25:F25"/>
    <mergeCell ref="C26:F26"/>
    <mergeCell ref="A21:F21"/>
    <mergeCell ref="A23:C23"/>
    <mergeCell ref="C28:F28"/>
    <mergeCell ref="C29:F29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0"/>
    <col customWidth="1" min="2" max="2" width="73.86"/>
    <col customWidth="1" min="3" max="3" width="31.43"/>
    <col customWidth="1" min="4" max="4" width="27.43"/>
    <col customWidth="1" min="5" max="5" width="20.86"/>
    <col customWidth="1" min="6" max="6" width="63.43"/>
    <col customWidth="1" min="7" max="9" width="17.29"/>
  </cols>
  <sheetData>
    <row r="1" ht="11.25" customHeight="1">
      <c r="A1" s="1" t="s">
        <v>0</v>
      </c>
      <c r="B1" s="1" t="s">
        <v>59</v>
      </c>
      <c r="C1" s="62"/>
    </row>
    <row r="2" ht="15.0" customHeight="1">
      <c r="A2" s="64" t="s">
        <v>5</v>
      </c>
      <c r="B2" s="64" t="s">
        <v>63</v>
      </c>
      <c r="C2" s="66"/>
    </row>
    <row r="3" ht="12.0" customHeight="1">
      <c r="A3" s="70" t="s">
        <v>66</v>
      </c>
      <c r="B3" s="71"/>
      <c r="C3" s="75" t="s">
        <v>19</v>
      </c>
      <c r="D3" s="11"/>
    </row>
    <row r="4" ht="14.25" customHeight="1">
      <c r="A4" s="78" t="s">
        <v>85</v>
      </c>
      <c r="B4" s="80" t="s">
        <v>90</v>
      </c>
      <c r="C4" s="81"/>
      <c r="D4" s="11"/>
    </row>
    <row r="5" ht="14.25" customHeight="1">
      <c r="A5" s="78" t="s">
        <v>110</v>
      </c>
      <c r="B5" s="83" t="s">
        <v>111</v>
      </c>
      <c r="C5" s="81"/>
      <c r="D5" s="11"/>
    </row>
    <row r="6" ht="14.25" customHeight="1">
      <c r="A6" s="78" t="s">
        <v>114</v>
      </c>
      <c r="B6" s="85" t="s">
        <v>115</v>
      </c>
      <c r="C6" s="86"/>
      <c r="D6" s="11"/>
    </row>
    <row r="7" ht="14.25" customHeight="1">
      <c r="A7" s="78" t="s">
        <v>120</v>
      </c>
      <c r="B7" s="85" t="s">
        <v>121</v>
      </c>
      <c r="C7" s="88" t="s">
        <v>122</v>
      </c>
      <c r="D7" s="11"/>
    </row>
    <row r="8" ht="14.25" customHeight="1">
      <c r="A8" s="78" t="s">
        <v>140</v>
      </c>
      <c r="B8" s="85" t="s">
        <v>141</v>
      </c>
      <c r="C8" s="86"/>
      <c r="D8" s="11"/>
    </row>
    <row r="9" ht="14.25" customHeight="1">
      <c r="A9" s="78" t="s">
        <v>143</v>
      </c>
      <c r="B9" s="85" t="s">
        <v>145</v>
      </c>
      <c r="C9" s="86"/>
      <c r="D9" s="11"/>
    </row>
    <row r="10" ht="14.25" customHeight="1">
      <c r="A10" s="78" t="s">
        <v>147</v>
      </c>
      <c r="B10" s="85" t="s">
        <v>148</v>
      </c>
      <c r="C10" s="86"/>
      <c r="D10" s="11"/>
    </row>
    <row r="11" ht="14.25" customHeight="1">
      <c r="A11" s="89"/>
      <c r="B11" s="90"/>
      <c r="C11" s="86"/>
      <c r="D11" s="58"/>
    </row>
    <row r="12" ht="12.0" customHeight="1">
      <c r="A12" s="20"/>
      <c r="B12" s="20"/>
      <c r="C12" s="20"/>
      <c r="D12" s="5"/>
      <c r="E12" s="5"/>
    </row>
    <row r="13" ht="14.25" customHeight="1">
      <c r="A13" s="92" t="s">
        <v>155</v>
      </c>
      <c r="B13" s="95" t="s">
        <v>159</v>
      </c>
      <c r="C13" s="95" t="s">
        <v>166</v>
      </c>
      <c r="D13" s="95" t="s">
        <v>167</v>
      </c>
      <c r="E13" s="95" t="s">
        <v>168</v>
      </c>
      <c r="F13" s="11"/>
    </row>
    <row r="14" ht="36.75" customHeight="1">
      <c r="A14" s="98" t="s">
        <v>169</v>
      </c>
      <c r="B14" s="83" t="s">
        <v>171</v>
      </c>
      <c r="C14" s="83" t="s">
        <v>172</v>
      </c>
      <c r="D14" s="104" t="s">
        <v>173</v>
      </c>
      <c r="E14" s="104" t="s">
        <v>177</v>
      </c>
      <c r="F14" s="58"/>
    </row>
    <row r="15" ht="36.75" customHeight="1">
      <c r="A15" s="98" t="s">
        <v>178</v>
      </c>
      <c r="B15" s="104" t="s">
        <v>179</v>
      </c>
      <c r="C15" s="106"/>
      <c r="D15" s="106"/>
      <c r="E15" s="106"/>
      <c r="F15" s="58"/>
    </row>
    <row r="16" ht="36.75" customHeight="1">
      <c r="A16" s="98" t="s">
        <v>180</v>
      </c>
      <c r="B16" s="109" t="s">
        <v>181</v>
      </c>
      <c r="C16" s="13"/>
      <c r="D16" s="109" t="s">
        <v>184</v>
      </c>
      <c r="E16" s="13"/>
      <c r="F16" s="111"/>
    </row>
    <row r="17" ht="36.75" customHeight="1">
      <c r="A17" s="98" t="s">
        <v>185</v>
      </c>
      <c r="B17" s="104" t="s">
        <v>186</v>
      </c>
      <c r="C17" s="113"/>
      <c r="D17" s="109" t="s">
        <v>187</v>
      </c>
      <c r="E17" s="13"/>
      <c r="F17" s="87"/>
    </row>
    <row r="18" ht="11.25" customHeight="1">
      <c r="A18" s="98" t="s">
        <v>188</v>
      </c>
      <c r="B18" s="80" t="s">
        <v>189</v>
      </c>
      <c r="C18" s="114"/>
      <c r="D18" s="115"/>
      <c r="E18" s="13"/>
      <c r="F18" s="116"/>
    </row>
    <row r="19" ht="11.25" customHeight="1">
      <c r="A19" s="98" t="s">
        <v>190</v>
      </c>
      <c r="B19" s="80" t="s">
        <v>191</v>
      </c>
      <c r="C19" s="114"/>
      <c r="D19" s="114"/>
      <c r="E19" s="114"/>
      <c r="F19" s="58"/>
    </row>
    <row r="20" ht="11.25" customHeight="1">
      <c r="A20" s="117"/>
      <c r="B20" s="118"/>
      <c r="C20" s="118"/>
      <c r="D20" s="118"/>
      <c r="E20" s="118"/>
    </row>
    <row r="21" ht="11.25" customHeight="1">
      <c r="A21" s="119"/>
      <c r="B21" s="120" t="s">
        <v>192</v>
      </c>
      <c r="C21" s="121"/>
      <c r="D21" s="121"/>
      <c r="E21" s="121"/>
    </row>
    <row r="22" ht="11.25" customHeight="1">
      <c r="A22" s="119"/>
      <c r="B22" s="122" t="s">
        <v>193</v>
      </c>
      <c r="C22" s="121"/>
      <c r="D22" s="121"/>
      <c r="E22" s="121"/>
    </row>
    <row r="23" ht="11.25" customHeight="1">
      <c r="A23" s="119"/>
      <c r="B23" s="122" t="s">
        <v>194</v>
      </c>
      <c r="C23" s="121"/>
      <c r="D23" s="121"/>
      <c r="E23" s="121"/>
    </row>
    <row r="24" ht="11.25" customHeight="1">
      <c r="A24" s="119"/>
      <c r="B24" s="123"/>
      <c r="C24" s="121"/>
      <c r="D24" s="121"/>
      <c r="E24" s="121"/>
    </row>
    <row r="25" ht="11.25" customHeight="1">
      <c r="A25" s="119"/>
      <c r="B25" s="122" t="s">
        <v>195</v>
      </c>
      <c r="C25" s="121"/>
      <c r="D25" s="121"/>
      <c r="E25" s="121"/>
    </row>
  </sheetData>
  <mergeCells count="4">
    <mergeCell ref="B16:C16"/>
    <mergeCell ref="D16:E16"/>
    <mergeCell ref="D17:E17"/>
    <mergeCell ref="D18:E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71"/>
    <col customWidth="1" min="2" max="2" width="20.29"/>
    <col customWidth="1" min="3" max="3" width="10.0"/>
    <col customWidth="1" min="4" max="4" width="3.86"/>
    <col customWidth="1" min="5" max="5" width="28.57"/>
    <col customWidth="1" min="6" max="6" width="12.29"/>
    <col customWidth="1" min="7" max="7" width="20.29"/>
    <col customWidth="1" min="8" max="20" width="17.29"/>
  </cols>
  <sheetData>
    <row r="1">
      <c r="A1" s="60" t="s">
        <v>58</v>
      </c>
      <c r="B1" s="61" t="s">
        <v>60</v>
      </c>
      <c r="C1" s="7"/>
      <c r="D1" s="13"/>
      <c r="E1" s="60" t="s">
        <v>61</v>
      </c>
      <c r="F1" s="63">
        <v>10.0</v>
      </c>
      <c r="G1" s="60" t="s">
        <v>62</v>
      </c>
      <c r="H1" s="58"/>
    </row>
    <row r="2">
      <c r="A2" s="7"/>
      <c r="B2" s="7"/>
      <c r="C2" s="7"/>
      <c r="D2" s="65"/>
      <c r="E2" s="7"/>
      <c r="F2" s="7"/>
      <c r="G2" s="7"/>
    </row>
    <row r="3">
      <c r="A3" s="60" t="s">
        <v>64</v>
      </c>
      <c r="B3" s="63" t="s">
        <v>65</v>
      </c>
      <c r="C3" s="60" t="s">
        <v>19</v>
      </c>
      <c r="D3" s="67"/>
      <c r="E3" s="60" t="s">
        <v>64</v>
      </c>
      <c r="F3" s="63" t="s">
        <v>65</v>
      </c>
      <c r="G3" s="60" t="s">
        <v>19</v>
      </c>
      <c r="H3" s="58"/>
    </row>
    <row r="4">
      <c r="A4" s="7"/>
      <c r="B4" s="7"/>
      <c r="C4" s="7"/>
      <c r="E4" s="7"/>
      <c r="F4" s="7"/>
      <c r="G4" s="7"/>
    </row>
    <row r="5">
      <c r="A5" s="68" t="s">
        <v>67</v>
      </c>
      <c r="B5" s="69"/>
      <c r="C5" s="69"/>
      <c r="D5" s="67"/>
      <c r="E5" s="68" t="s">
        <v>68</v>
      </c>
      <c r="F5" s="69"/>
      <c r="G5" s="69"/>
      <c r="H5" s="58"/>
    </row>
    <row r="6">
      <c r="A6" s="72" t="s">
        <v>69</v>
      </c>
      <c r="B6" s="73">
        <v>15.0</v>
      </c>
      <c r="C6" s="74"/>
      <c r="D6" s="67"/>
      <c r="E6" s="72" t="s">
        <v>70</v>
      </c>
      <c r="F6" s="73">
        <v>1.0</v>
      </c>
      <c r="G6" s="26" t="s">
        <v>71</v>
      </c>
      <c r="H6" s="58"/>
    </row>
    <row r="7">
      <c r="A7" s="72" t="s">
        <v>72</v>
      </c>
      <c r="B7" s="69"/>
      <c r="C7" s="74"/>
      <c r="D7" s="67"/>
      <c r="E7" s="72" t="s">
        <v>73</v>
      </c>
      <c r="F7" s="73">
        <v>1.0</v>
      </c>
      <c r="G7" s="26" t="s">
        <v>74</v>
      </c>
      <c r="H7" s="58"/>
    </row>
    <row r="8">
      <c r="A8" s="72" t="s">
        <v>75</v>
      </c>
      <c r="B8" s="69"/>
      <c r="C8" s="74"/>
      <c r="D8" s="67"/>
      <c r="E8" s="72" t="s">
        <v>76</v>
      </c>
      <c r="F8" s="73">
        <v>1.0</v>
      </c>
      <c r="G8" s="26" t="s">
        <v>77</v>
      </c>
      <c r="H8" s="58"/>
    </row>
    <row r="9">
      <c r="A9" s="72" t="s">
        <v>78</v>
      </c>
      <c r="B9" s="73" t="s">
        <v>79</v>
      </c>
      <c r="C9" s="74"/>
      <c r="D9" s="67"/>
      <c r="E9" s="72" t="s">
        <v>80</v>
      </c>
      <c r="F9" s="69"/>
      <c r="G9" s="72" t="s">
        <v>81</v>
      </c>
      <c r="H9" s="58"/>
    </row>
    <row r="10">
      <c r="A10" s="72" t="s">
        <v>82</v>
      </c>
      <c r="B10" s="73">
        <v>15.0</v>
      </c>
      <c r="C10" s="74"/>
      <c r="D10" s="67"/>
      <c r="E10" s="68" t="s">
        <v>83</v>
      </c>
      <c r="F10" s="69"/>
      <c r="G10" s="69"/>
      <c r="H10" s="58"/>
    </row>
    <row r="11">
      <c r="A11" s="72" t="s">
        <v>84</v>
      </c>
      <c r="B11" s="69"/>
      <c r="C11" s="76"/>
      <c r="D11" s="67"/>
      <c r="E11" s="77" t="s">
        <v>86</v>
      </c>
      <c r="F11" s="69"/>
      <c r="G11" s="69"/>
      <c r="H11" s="58"/>
    </row>
    <row r="12">
      <c r="A12" s="72" t="s">
        <v>87</v>
      </c>
      <c r="B12" s="73">
        <v>15.0</v>
      </c>
      <c r="C12" s="74"/>
      <c r="D12" s="67"/>
      <c r="E12" s="72" t="s">
        <v>88</v>
      </c>
      <c r="F12" s="69"/>
      <c r="G12" s="69"/>
      <c r="H12" s="58"/>
    </row>
    <row r="13">
      <c r="A13" s="79" t="s">
        <v>89</v>
      </c>
      <c r="B13" s="69"/>
      <c r="C13" s="74"/>
      <c r="D13" s="67"/>
      <c r="E13" s="76"/>
      <c r="F13" s="69"/>
      <c r="G13" s="69"/>
      <c r="H13" s="58"/>
    </row>
    <row r="14">
      <c r="A14" s="77" t="s">
        <v>91</v>
      </c>
      <c r="B14" s="69"/>
      <c r="C14" s="74"/>
      <c r="D14" s="67"/>
      <c r="E14" s="72" t="s">
        <v>92</v>
      </c>
      <c r="F14" s="69"/>
      <c r="G14" s="69"/>
      <c r="H14" s="58"/>
    </row>
    <row r="15">
      <c r="A15" s="72" t="s">
        <v>93</v>
      </c>
      <c r="B15" s="73">
        <v>15.0</v>
      </c>
      <c r="C15" s="74"/>
      <c r="D15" s="67"/>
      <c r="E15" s="72" t="s">
        <v>94</v>
      </c>
      <c r="F15" s="69"/>
      <c r="G15" s="69"/>
      <c r="H15" s="58"/>
    </row>
    <row r="16">
      <c r="A16" s="72" t="s">
        <v>95</v>
      </c>
      <c r="B16" s="69"/>
      <c r="C16" s="74"/>
      <c r="D16" s="67"/>
      <c r="E16" s="72" t="s">
        <v>96</v>
      </c>
      <c r="F16" s="69"/>
      <c r="G16" s="69"/>
      <c r="H16" s="58"/>
    </row>
    <row r="17">
      <c r="A17" s="79" t="s">
        <v>97</v>
      </c>
      <c r="B17" s="69"/>
      <c r="C17" s="69"/>
      <c r="D17" s="67"/>
      <c r="E17" s="72" t="s">
        <v>98</v>
      </c>
      <c r="F17" s="69"/>
      <c r="G17" s="69"/>
      <c r="H17" s="58"/>
    </row>
    <row r="18">
      <c r="A18" s="72" t="s">
        <v>99</v>
      </c>
      <c r="B18" s="69"/>
      <c r="C18" s="69"/>
      <c r="D18" s="67"/>
      <c r="E18" s="72" t="s">
        <v>100</v>
      </c>
      <c r="F18" s="69"/>
      <c r="G18" s="30"/>
      <c r="H18" s="58"/>
    </row>
    <row r="19">
      <c r="A19" s="72" t="s">
        <v>101</v>
      </c>
      <c r="B19" s="69"/>
      <c r="C19" s="69"/>
      <c r="D19" s="67"/>
      <c r="E19" s="72" t="s">
        <v>102</v>
      </c>
      <c r="F19" s="69"/>
      <c r="G19" s="73" t="s">
        <v>103</v>
      </c>
      <c r="H19" s="58"/>
    </row>
    <row r="20">
      <c r="A20" s="72" t="s">
        <v>104</v>
      </c>
      <c r="B20" s="69"/>
      <c r="C20" s="69"/>
      <c r="D20" s="67"/>
      <c r="E20" s="72" t="s">
        <v>105</v>
      </c>
      <c r="F20" s="76"/>
      <c r="G20" s="76"/>
      <c r="H20" s="58"/>
    </row>
    <row r="21">
      <c r="A21" s="72" t="s">
        <v>106</v>
      </c>
      <c r="B21" s="69"/>
      <c r="C21" s="30"/>
      <c r="D21" s="67"/>
      <c r="E21" s="72" t="s">
        <v>107</v>
      </c>
      <c r="F21" s="69"/>
      <c r="G21" s="76"/>
      <c r="H21" s="58"/>
    </row>
    <row r="22">
      <c r="A22" s="72" t="s">
        <v>108</v>
      </c>
      <c r="B22" s="69"/>
      <c r="C22" s="69"/>
      <c r="D22" s="67"/>
      <c r="E22" s="72" t="s">
        <v>109</v>
      </c>
      <c r="F22" s="73">
        <v>1.0</v>
      </c>
      <c r="G22" s="82"/>
      <c r="H22" s="58"/>
    </row>
    <row r="23">
      <c r="A23" s="72" t="s">
        <v>112</v>
      </c>
      <c r="B23" s="69"/>
      <c r="C23" s="69"/>
      <c r="D23" s="67"/>
      <c r="E23" s="68" t="s">
        <v>113</v>
      </c>
      <c r="F23" s="69"/>
      <c r="G23" s="69"/>
      <c r="H23" s="58"/>
    </row>
    <row r="24">
      <c r="A24" s="7"/>
      <c r="B24" s="7"/>
      <c r="C24" s="7"/>
      <c r="D24" s="84"/>
      <c r="E24" s="72" t="s">
        <v>116</v>
      </c>
      <c r="F24" s="69"/>
      <c r="G24" s="74"/>
      <c r="H24" s="58"/>
    </row>
    <row r="25">
      <c r="A25" s="68" t="s">
        <v>117</v>
      </c>
      <c r="B25" s="76"/>
      <c r="C25" s="69"/>
      <c r="D25" s="67"/>
      <c r="E25" s="72" t="s">
        <v>118</v>
      </c>
      <c r="F25" s="69"/>
      <c r="G25" s="69"/>
      <c r="H25" s="58"/>
    </row>
    <row r="26">
      <c r="A26" s="77" t="s">
        <v>119</v>
      </c>
      <c r="B26" s="69"/>
      <c r="C26" s="87"/>
      <c r="D26" s="84"/>
      <c r="E26" s="77" t="s">
        <v>123</v>
      </c>
      <c r="F26" s="73">
        <v>1.0</v>
      </c>
      <c r="G26" s="69"/>
      <c r="H26" s="58"/>
    </row>
    <row r="27">
      <c r="A27" s="72" t="s">
        <v>124</v>
      </c>
      <c r="B27" s="69"/>
      <c r="C27" s="74"/>
      <c r="D27" s="67"/>
      <c r="E27" s="77" t="s">
        <v>125</v>
      </c>
      <c r="F27" s="73">
        <v>1.0</v>
      </c>
      <c r="G27" s="73" t="s">
        <v>126</v>
      </c>
      <c r="H27" s="58"/>
    </row>
    <row r="28">
      <c r="A28" s="72" t="s">
        <v>127</v>
      </c>
      <c r="B28" s="69"/>
      <c r="C28" s="77" t="s">
        <v>128</v>
      </c>
      <c r="D28" s="67"/>
      <c r="E28" s="77" t="s">
        <v>129</v>
      </c>
      <c r="F28" s="76"/>
      <c r="G28" s="76"/>
      <c r="H28" s="58"/>
    </row>
    <row r="29">
      <c r="A29" s="72" t="s">
        <v>130</v>
      </c>
      <c r="B29" s="69"/>
      <c r="C29" s="74"/>
      <c r="D29" s="67"/>
      <c r="E29" s="72" t="s">
        <v>131</v>
      </c>
      <c r="F29" s="69"/>
      <c r="G29" s="30"/>
      <c r="H29" s="58"/>
    </row>
    <row r="30">
      <c r="A30" s="72" t="s">
        <v>132</v>
      </c>
      <c r="B30" s="69"/>
      <c r="C30" s="77" t="s">
        <v>133</v>
      </c>
      <c r="D30" s="67"/>
      <c r="E30" s="77" t="s">
        <v>134</v>
      </c>
      <c r="F30" s="69"/>
      <c r="G30" s="76"/>
      <c r="H30" s="58"/>
    </row>
    <row r="31">
      <c r="A31" s="72" t="s">
        <v>135</v>
      </c>
      <c r="B31" s="73">
        <v>2.0</v>
      </c>
      <c r="C31" s="30"/>
      <c r="D31" s="67"/>
      <c r="E31" s="77" t="s">
        <v>136</v>
      </c>
      <c r="F31" s="73">
        <v>1.0</v>
      </c>
      <c r="G31" s="69"/>
      <c r="H31" s="58"/>
    </row>
    <row r="32">
      <c r="A32" s="72" t="s">
        <v>137</v>
      </c>
      <c r="B32" s="69"/>
      <c r="C32" s="69"/>
      <c r="D32" s="67"/>
      <c r="E32" s="77" t="s">
        <v>138</v>
      </c>
      <c r="F32" s="73" t="s">
        <v>139</v>
      </c>
      <c r="G32" s="76"/>
      <c r="H32" s="58"/>
    </row>
    <row r="33">
      <c r="A33" s="72" t="s">
        <v>142</v>
      </c>
      <c r="B33" s="73">
        <v>2.0</v>
      </c>
      <c r="C33" s="30"/>
      <c r="D33" s="67"/>
      <c r="E33" s="72" t="s">
        <v>144</v>
      </c>
      <c r="F33" s="69"/>
      <c r="G33" s="72" t="s">
        <v>146</v>
      </c>
      <c r="H33" s="58"/>
    </row>
    <row r="34">
      <c r="A34" s="72" t="s">
        <v>149</v>
      </c>
      <c r="B34" s="69"/>
      <c r="C34" s="72" t="s">
        <v>150</v>
      </c>
      <c r="D34" s="67"/>
      <c r="E34" s="72" t="s">
        <v>151</v>
      </c>
      <c r="F34" s="69"/>
      <c r="G34" s="72" t="s">
        <v>152</v>
      </c>
      <c r="H34" s="58"/>
    </row>
    <row r="35">
      <c r="A35" s="77" t="s">
        <v>153</v>
      </c>
      <c r="B35" s="69"/>
      <c r="C35" s="72" t="s">
        <v>150</v>
      </c>
      <c r="D35" s="67"/>
      <c r="E35" s="79" t="s">
        <v>154</v>
      </c>
      <c r="F35" s="91"/>
      <c r="G35" s="91"/>
      <c r="H35" s="58"/>
    </row>
    <row r="36">
      <c r="A36" s="77" t="s">
        <v>156</v>
      </c>
      <c r="B36" s="69"/>
      <c r="C36" s="76"/>
      <c r="D36" s="67"/>
      <c r="E36" s="79" t="s">
        <v>157</v>
      </c>
      <c r="F36" s="91"/>
      <c r="G36" s="91"/>
      <c r="H36" s="58"/>
    </row>
    <row r="37">
      <c r="A37" s="77" t="s">
        <v>158</v>
      </c>
      <c r="B37" s="93"/>
      <c r="C37" s="94"/>
      <c r="D37" s="67"/>
      <c r="E37" s="79" t="s">
        <v>160</v>
      </c>
      <c r="F37" s="79">
        <v>1.0</v>
      </c>
      <c r="G37" s="91"/>
      <c r="H37" s="58"/>
    </row>
    <row r="38">
      <c r="A38" s="65"/>
      <c r="B38" s="65"/>
      <c r="C38" s="65"/>
      <c r="D38" s="84"/>
      <c r="E38" s="79" t="s">
        <v>161</v>
      </c>
      <c r="F38" s="91"/>
      <c r="G38" s="91"/>
      <c r="H38" s="58"/>
    </row>
    <row r="39">
      <c r="D39" s="84"/>
      <c r="E39" s="79" t="s">
        <v>162</v>
      </c>
      <c r="F39" s="79" t="s">
        <v>163</v>
      </c>
      <c r="G39" s="79" t="s">
        <v>164</v>
      </c>
      <c r="H39" s="58"/>
    </row>
    <row r="40">
      <c r="D40" s="84"/>
      <c r="E40" s="68" t="s">
        <v>165</v>
      </c>
      <c r="F40" s="69"/>
      <c r="G40" s="69"/>
      <c r="H40" s="58"/>
    </row>
    <row r="41">
      <c r="C41" s="96"/>
      <c r="D41" s="97"/>
      <c r="E41" s="74"/>
      <c r="F41" s="93"/>
      <c r="G41" s="94"/>
      <c r="H41" s="58"/>
    </row>
    <row r="42">
      <c r="C42" s="96"/>
      <c r="D42" s="97"/>
      <c r="E42" s="99" t="s">
        <v>170</v>
      </c>
      <c r="F42" s="100" t="s">
        <v>174</v>
      </c>
      <c r="G42" s="99" t="s">
        <v>175</v>
      </c>
      <c r="H42" s="58"/>
    </row>
    <row r="43">
      <c r="C43" s="96"/>
      <c r="D43" s="97"/>
      <c r="E43" s="101"/>
      <c r="F43" s="102"/>
      <c r="G43" s="103" t="s">
        <v>176</v>
      </c>
      <c r="H43" s="58"/>
    </row>
    <row r="44">
      <c r="D44" s="84"/>
      <c r="E44" s="105"/>
      <c r="F44" s="107"/>
      <c r="G44" s="108" t="s">
        <v>182</v>
      </c>
      <c r="H44" s="58"/>
    </row>
    <row r="45">
      <c r="D45" s="84"/>
      <c r="E45" s="76"/>
      <c r="F45" s="69"/>
      <c r="G45" s="94"/>
      <c r="H45" s="58"/>
    </row>
    <row r="46">
      <c r="D46" s="84"/>
      <c r="E46" s="110" t="s">
        <v>183</v>
      </c>
      <c r="F46" s="112"/>
      <c r="G46" s="94"/>
      <c r="H46" s="58"/>
    </row>
    <row r="47">
      <c r="E47" s="65"/>
      <c r="F47" s="65"/>
      <c r="G47" s="65"/>
    </row>
  </sheetData>
  <drawing r:id="rId1"/>
</worksheet>
</file>