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Estimate - 45" sheetId="1" r:id="rId3"/>
    <sheet state="visible" name="Estimate" sheetId="2" r:id="rId4"/>
    <sheet state="visible" name="Original Recipe" sheetId="3" r:id="rId5"/>
    <sheet state="visible" name="Instructions - ToDos" sheetId="4" r:id="rId6"/>
  </sheets>
  <definedNames/>
  <calcPr/>
</workbook>
</file>

<file path=xl/sharedStrings.xml><?xml version="1.0" encoding="utf-8"?>
<sst xmlns="http://schemas.openxmlformats.org/spreadsheetml/2006/main" count="271" uniqueCount="108">
  <si>
    <t>Recipe:</t>
  </si>
  <si>
    <t>Chicken stirfry</t>
  </si>
  <si>
    <t xml:space="preserve">Budget:                                          </t>
  </si>
  <si>
    <t>Budget:</t>
  </si>
  <si>
    <t>(estimate 50 NT per person)</t>
  </si>
  <si>
    <t>Location:  FH</t>
  </si>
  <si>
    <t>In Charge:</t>
  </si>
  <si>
    <t>Aaron/Dino/Kevin/Paul</t>
  </si>
  <si>
    <t>Will/Eric</t>
  </si>
  <si>
    <t>Occasion:  SWS</t>
  </si>
  <si>
    <t xml:space="preserve">Location:  FH       </t>
  </si>
  <si>
    <t>May</t>
  </si>
  <si>
    <t xml:space="preserve">            </t>
  </si>
  <si>
    <t>ESTIMATION</t>
  </si>
  <si>
    <t>Estimated Number of People Eating</t>
  </si>
  <si>
    <t>people</t>
  </si>
  <si>
    <t>(4 aluminum trays)</t>
  </si>
  <si>
    <t>Store</t>
  </si>
  <si>
    <t>Part of Meal</t>
  </si>
  <si>
    <t>Items</t>
  </si>
  <si>
    <t>Estimation</t>
  </si>
  <si>
    <t>Notes</t>
  </si>
  <si>
    <t>RT</t>
  </si>
  <si>
    <t>Entrée</t>
  </si>
  <si>
    <t>Chicken Breast</t>
  </si>
  <si>
    <t>kg of meat</t>
  </si>
  <si>
    <t>80 g/person</t>
  </si>
  <si>
    <t>Veg</t>
  </si>
  <si>
    <t>Onions</t>
  </si>
  <si>
    <t>Costco</t>
  </si>
  <si>
    <t>pieces</t>
  </si>
  <si>
    <t>King Oyster Mushroom (1000g/pack)</t>
  </si>
  <si>
    <t>packs</t>
  </si>
  <si>
    <t>broccoli</t>
  </si>
  <si>
    <t>heads</t>
  </si>
  <si>
    <t>estimate 6 ppl per head</t>
  </si>
  <si>
    <t>高麗菜 (Cabbage)</t>
  </si>
  <si>
    <t>kg</t>
  </si>
  <si>
    <t>Carrots</t>
  </si>
  <si>
    <t>Sauce</t>
  </si>
  <si>
    <t>Garlic</t>
  </si>
  <si>
    <t>tbs</t>
  </si>
  <si>
    <t>2 tbs per pan</t>
  </si>
  <si>
    <t>FH</t>
  </si>
  <si>
    <t>Flour</t>
  </si>
  <si>
    <t>cups</t>
  </si>
  <si>
    <t>Side</t>
  </si>
  <si>
    <t>Rice</t>
  </si>
  <si>
    <t>Soy sauce</t>
  </si>
  <si>
    <t>tablespoon</t>
  </si>
  <si>
    <t>4 tbs/pan</t>
  </si>
  <si>
    <t>Oyster sauce</t>
  </si>
  <si>
    <t>Fruit</t>
  </si>
  <si>
    <t>4 per pan.</t>
  </si>
  <si>
    <t>POST-EVENT EVALUATION</t>
  </si>
  <si>
    <t>Orange (椪柑)</t>
  </si>
  <si>
    <t>ACTUAL Number of People Served</t>
  </si>
  <si>
    <t>Date</t>
  </si>
  <si>
    <t>Amount left over</t>
  </si>
  <si>
    <t>Name</t>
  </si>
  <si>
    <t>What we ran out</t>
  </si>
  <si>
    <t>Comments</t>
  </si>
  <si>
    <t>mushroom</t>
  </si>
  <si>
    <t>flour</t>
  </si>
  <si>
    <t>Make sure to coat the chicken with flour otherwise it'll be dry.</t>
  </si>
  <si>
    <t>INSTRUCTIONS</t>
  </si>
  <si>
    <t>Instructions</t>
  </si>
  <si>
    <t>Step 1</t>
  </si>
  <si>
    <t>Wash and cut chicken into bite sized cubes</t>
  </si>
  <si>
    <t>Step 2</t>
  </si>
  <si>
    <t>Wash and cut onions into the same size as the chicken</t>
  </si>
  <si>
    <t>Step 3</t>
  </si>
  <si>
    <t>Coat chicken with flour. pan fry chicken with oil and garlic. then add soy sauce and oyster sauce</t>
  </si>
  <si>
    <t>Step 4</t>
  </si>
  <si>
    <t>wash shitake mushrooms, cut into quarters. You can keep the stems on</t>
  </si>
  <si>
    <t>Step 5</t>
  </si>
  <si>
    <t>wash and cut carrots and oyster mushrooms into 1 cm thick half moons</t>
  </si>
  <si>
    <t>Step 6</t>
  </si>
  <si>
    <t>wash and cut broccoli. Blanch broccoli</t>
  </si>
  <si>
    <t>Step 7</t>
  </si>
  <si>
    <t>pan fry mushrooms with oil and garlic. then add soy sauce and oyster sauce.</t>
  </si>
  <si>
    <t>Step 8</t>
  </si>
  <si>
    <t>pan fry carrots with oil and garlic. then add soy sauce and oyster sauce.</t>
  </si>
  <si>
    <t>Step 9</t>
  </si>
  <si>
    <t>Combine chicken, carrots, mushrooms, broccoli evenly in aluminum trays.</t>
  </si>
  <si>
    <t>Step 10</t>
  </si>
  <si>
    <t>cut fruit</t>
  </si>
  <si>
    <t>Person 1</t>
  </si>
  <si>
    <t>Person 2</t>
  </si>
  <si>
    <t>Person 3</t>
  </si>
  <si>
    <t>Person 4</t>
  </si>
  <si>
    <t>Sat Night</t>
  </si>
  <si>
    <t>Wash and cut chicken into small bite sized cubes.</t>
  </si>
  <si>
    <t>wash and cut carrot, cabbage, broccoli (dry it!)</t>
  </si>
  <si>
    <t>wash and cut onions</t>
  </si>
  <si>
    <t>9:45</t>
  </si>
  <si>
    <t>Coat chicken with flour. pan fry chicken in multiple pans with vege oil and garlic; add 4TBS of soy sauce &amp; 4TBS of oyster sauce per pan</t>
  </si>
  <si>
    <t>blanch broccoli for 5 minutes</t>
  </si>
  <si>
    <t>10:15</t>
  </si>
  <si>
    <t>pan fry mushrooms in multiple pans with vege oil and garlic; add 4TBS of soy sauce &amp; 4TBS of oyster sauce per pan</t>
  </si>
  <si>
    <t>pan fry carrots in multiple pans with vege oil and garlic; add 4TBS of soy sauce &amp; 4TBS of oyster sauce per pan</t>
  </si>
  <si>
    <t>Add broccoli to trays evenly.</t>
  </si>
  <si>
    <t>clean</t>
  </si>
  <si>
    <t>10:30</t>
  </si>
  <si>
    <t>place chicken in trays. then place in oven to keep warm</t>
  </si>
  <si>
    <t>add stirfry to trays and place in oven</t>
  </si>
  <si>
    <t>fluff rice</t>
  </si>
  <si>
    <t>gather utensils, fill water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</si>
</sst>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0.0"/>
    <numFmt numFmtId="165" formatCode="#,##0.0"/>
    <numFmt numFmtId="166" formatCode="m/d/yyyy h:mm:ss"/>
    <numFmt numFmtId="167" formatCode="H:mm"/>
  </numFmts>
  <fonts count="13">
    <font>
      <sz val="10.0"/>
      <color rgb="FF000000"/>
      <name val="Arial"/>
    </font>
    <font>
      <u/>
      <sz val="12.0"/>
      <color rgb="FF000000"/>
    </font>
    <font>
      <sz val="12.0"/>
      <color rgb="FF000000"/>
    </font>
    <font>
      <u/>
      <sz val="12.0"/>
      <color rgb="FF000000"/>
    </font>
    <font>
      <sz val="10.0"/>
      <color rgb="FF000000"/>
    </font>
    <font>
      <u/>
      <sz val="12.0"/>
      <color rgb="FF000000"/>
    </font>
    <font>
      <sz val="12.0"/>
      <color rgb="FF000000"/>
      <name val="Times New Roman"/>
    </font>
    <font>
      <b/>
      <sz val="12.0"/>
      <color rgb="FF000000"/>
    </font>
    <font/>
    <font>
      <b/>
      <sz val="10.0"/>
      <color rgb="FF000000"/>
    </font>
    <font>
      <sz val="10.0"/>
      <color rgb="FF0000D4"/>
    </font>
    <font>
      <b/>
      <sz val="9.0"/>
      <color rgb="FF000000"/>
    </font>
    <font>
      <sz val="11.0"/>
      <color rgb="FF000000"/>
    </font>
  </fonts>
  <fills count="6">
    <fill>
      <patternFill patternType="none"/>
    </fill>
    <fill>
      <patternFill patternType="lightGray"/>
    </fill>
    <fill>
      <patternFill patternType="solid">
        <fgColor rgb="FF93CDDD"/>
        <bgColor rgb="FF93CDDD"/>
      </patternFill>
    </fill>
    <fill>
      <patternFill patternType="solid">
        <fgColor rgb="FFFFFF99"/>
        <bgColor rgb="FFFFFF99"/>
      </patternFill>
    </fill>
    <fill>
      <patternFill patternType="solid">
        <fgColor rgb="FFCCFFCC"/>
        <bgColor rgb="FFCCFFCC"/>
      </patternFill>
    </fill>
    <fill>
      <patternFill patternType="solid">
        <fgColor rgb="FFD9D9D9"/>
        <bgColor rgb="FFD9D9D9"/>
      </patternFill>
    </fill>
  </fills>
  <borders count="15">
    <border>
      <left/>
      <right/>
      <top/>
      <bottom/>
    </border>
    <border>
      <left/>
      <right/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</borders>
  <cellStyleXfs count="1">
    <xf borderId="0" fillId="0" fontId="0" numFmtId="0" applyAlignment="1" applyFont="1"/>
  </cellStyleXfs>
  <cellXfs count="91">
    <xf borderId="0" fillId="0" fontId="0" numFmtId="0" xfId="0" applyAlignment="1" applyFont="1">
      <alignment wrapText="1"/>
    </xf>
    <xf borderId="0" fillId="2" fontId="1" numFmtId="0" xfId="0" applyAlignment="1" applyFill="1" applyFont="1">
      <alignment vertical="center"/>
    </xf>
    <xf borderId="0" fillId="2" fontId="2" numFmtId="0" xfId="0" applyAlignment="1" applyFont="1">
      <alignment vertical="center"/>
    </xf>
    <xf borderId="0" fillId="0" fontId="3" numFmtId="0" xfId="0" applyAlignment="1" applyFont="1">
      <alignment vertical="center"/>
    </xf>
    <xf borderId="0" fillId="0" fontId="2" numFmtId="0" xfId="0" applyAlignment="1" applyFont="1">
      <alignment horizontal="left" vertical="center" wrapText="1"/>
    </xf>
    <xf borderId="0" fillId="0" fontId="4" numFmtId="0" xfId="0" applyAlignment="1" applyFont="1">
      <alignment vertical="center" wrapText="1"/>
    </xf>
    <xf borderId="0" fillId="0" fontId="2" numFmtId="0" xfId="0" applyAlignment="1" applyFont="1">
      <alignment vertical="center" wrapText="1"/>
    </xf>
    <xf borderId="0" fillId="0" fontId="5" numFmtId="0" xfId="0" applyAlignment="1" applyFont="1">
      <alignment vertical="center"/>
    </xf>
    <xf borderId="0" fillId="0" fontId="6" numFmtId="0" xfId="0" applyAlignment="1" applyFont="1">
      <alignment vertical="center"/>
    </xf>
    <xf borderId="0" fillId="0" fontId="6" numFmtId="0" xfId="0" applyAlignment="1" applyFont="1">
      <alignment vertical="center"/>
    </xf>
    <xf borderId="1" fillId="0" fontId="4" numFmtId="0" xfId="0" applyAlignment="1" applyBorder="1" applyFont="1">
      <alignment wrapText="1"/>
    </xf>
    <xf borderId="2" fillId="3" fontId="7" numFmtId="0" xfId="0" applyAlignment="1" applyBorder="1" applyFill="1" applyFont="1">
      <alignment horizontal="center"/>
    </xf>
    <xf borderId="3" fillId="0" fontId="8" numFmtId="0" xfId="0" applyAlignment="1" applyBorder="1" applyFont="1">
      <alignment wrapText="1"/>
    </xf>
    <xf borderId="3" fillId="0" fontId="9" numFmtId="0" xfId="0" applyAlignment="1" applyBorder="1" applyFont="1">
      <alignment horizontal="center"/>
    </xf>
    <xf borderId="2" fillId="0" fontId="9" numFmtId="0" xfId="0" applyAlignment="1" applyBorder="1" applyFont="1">
      <alignment horizontal="center"/>
    </xf>
    <xf borderId="4" fillId="0" fontId="9" numFmtId="0" xfId="0" applyAlignment="1" applyBorder="1" applyFont="1">
      <alignment horizontal="center"/>
    </xf>
    <xf borderId="5" fillId="0" fontId="9" numFmtId="0" xfId="0" applyAlignment="1" applyBorder="1" applyFont="1">
      <alignment horizontal="center"/>
    </xf>
    <xf borderId="2" fillId="0" fontId="4" numFmtId="0" xfId="0" applyAlignment="1" applyBorder="1" applyFont="1">
      <alignment horizontal="left"/>
    </xf>
    <xf borderId="6" fillId="0" fontId="8" numFmtId="0" xfId="0" applyAlignment="1" applyBorder="1" applyFont="1">
      <alignment wrapText="1"/>
    </xf>
    <xf borderId="7" fillId="0" fontId="8" numFmtId="0" xfId="0" applyAlignment="1" applyBorder="1" applyFont="1">
      <alignment wrapText="1"/>
    </xf>
    <xf borderId="8" fillId="0" fontId="10" numFmtId="0" xfId="0" applyAlignment="1" applyBorder="1" applyFont="1">
      <alignment horizontal="center"/>
    </xf>
    <xf borderId="8" fillId="0" fontId="4" numFmtId="0" xfId="0" applyAlignment="1" applyBorder="1" applyFont="1">
      <alignment horizontal="center"/>
    </xf>
    <xf borderId="6" fillId="0" fontId="4" numFmtId="0" xfId="0" applyAlignment="1" applyBorder="1" applyFont="1">
      <alignment horizontal="center"/>
    </xf>
    <xf borderId="9" fillId="0" fontId="4" numFmtId="0" xfId="0" applyAlignment="1" applyBorder="1" applyFont="1">
      <alignment horizontal="center"/>
    </xf>
    <xf borderId="3" fillId="0" fontId="4" numFmtId="0" xfId="0" applyAlignment="1" applyBorder="1" applyFont="1">
      <alignment horizontal="left" wrapText="1"/>
    </xf>
    <xf borderId="2" fillId="0" fontId="4" numFmtId="0" xfId="0" applyAlignment="1" applyBorder="1" applyFont="1">
      <alignment horizontal="left" wrapText="1"/>
    </xf>
    <xf borderId="3" fillId="0" fontId="4" numFmtId="0" xfId="0" applyAlignment="1" applyBorder="1" applyFont="1">
      <alignment wrapText="1"/>
    </xf>
    <xf borderId="10" fillId="0" fontId="4" numFmtId="0" xfId="0" applyAlignment="1" applyBorder="1" applyFont="1">
      <alignment wrapText="1"/>
    </xf>
    <xf borderId="8" fillId="0" fontId="9" numFmtId="0" xfId="0" applyAlignment="1" applyBorder="1" applyFont="1">
      <alignment horizontal="left" wrapText="1"/>
    </xf>
    <xf borderId="8" fillId="0" fontId="10" numFmtId="0" xfId="0" applyAlignment="1" applyBorder="1" applyFont="1">
      <alignment horizontal="center"/>
    </xf>
    <xf borderId="8" fillId="0" fontId="9" numFmtId="0" xfId="0" applyAlignment="1" applyBorder="1" applyFont="1">
      <alignment horizontal="center"/>
    </xf>
    <xf borderId="2" fillId="3" fontId="9" numFmtId="0" xfId="0" applyAlignment="1" applyBorder="1" applyFont="1">
      <alignment horizontal="center"/>
    </xf>
    <xf borderId="2" fillId="3" fontId="9" numFmtId="0" xfId="0" applyAlignment="1" applyBorder="1" applyFont="1">
      <alignment horizontal="center"/>
    </xf>
    <xf borderId="8" fillId="3" fontId="9" numFmtId="0" xfId="0" applyAlignment="1" applyBorder="1" applyFont="1">
      <alignment horizontal="center"/>
    </xf>
    <xf borderId="8" fillId="0" fontId="4" numFmtId="0" xfId="0" applyAlignment="1" applyBorder="1" applyFont="1">
      <alignment horizontal="left" wrapText="1"/>
    </xf>
    <xf borderId="8" fillId="3" fontId="4" numFmtId="0" xfId="0" applyAlignment="1" applyBorder="1" applyFont="1">
      <alignment horizontal="left"/>
    </xf>
    <xf borderId="8" fillId="0" fontId="4" numFmtId="0" xfId="0" applyAlignment="1" applyBorder="1" applyFont="1">
      <alignment horizontal="left" wrapText="1"/>
    </xf>
    <xf borderId="8" fillId="3" fontId="4" numFmtId="0" xfId="0" applyAlignment="1" applyBorder="1" applyFont="1">
      <alignment horizontal="left"/>
    </xf>
    <xf borderId="8" fillId="3" fontId="10" numFmtId="0" xfId="0" applyAlignment="1" applyBorder="1" applyFont="1">
      <alignment horizontal="center"/>
    </xf>
    <xf borderId="8" fillId="3" fontId="10" numFmtId="0" xfId="0" applyAlignment="1" applyBorder="1" applyFont="1">
      <alignment horizontal="left"/>
    </xf>
    <xf borderId="8" fillId="3" fontId="4" numFmtId="0" xfId="0" applyAlignment="1" applyBorder="1" applyFont="1">
      <alignment horizontal="center"/>
    </xf>
    <xf borderId="6" fillId="0" fontId="4" numFmtId="0" xfId="0" applyAlignment="1" applyBorder="1" applyFont="1">
      <alignment vertical="center"/>
    </xf>
    <xf borderId="8" fillId="3" fontId="4" numFmtId="164" xfId="0" applyAlignment="1" applyBorder="1" applyFont="1" applyNumberFormat="1">
      <alignment horizontal="left"/>
    </xf>
    <xf borderId="8" fillId="3" fontId="10" numFmtId="0" xfId="0" applyAlignment="1" applyBorder="1" applyFont="1">
      <alignment horizontal="left"/>
    </xf>
    <xf borderId="8" fillId="3" fontId="4" numFmtId="0" xfId="0" applyAlignment="1" applyBorder="1" applyFont="1">
      <alignment horizontal="center"/>
    </xf>
    <xf borderId="8" fillId="3" fontId="4" numFmtId="164" xfId="0" applyAlignment="1" applyBorder="1" applyFont="1" applyNumberFormat="1">
      <alignment horizontal="left"/>
    </xf>
    <xf borderId="8" fillId="3" fontId="10" numFmtId="0" xfId="0" applyAlignment="1" applyBorder="1" applyFont="1">
      <alignment horizontal="center"/>
    </xf>
    <xf borderId="8" fillId="3" fontId="8" numFmtId="0" xfId="0" applyAlignment="1" applyBorder="1" applyFont="1">
      <alignment wrapText="1"/>
    </xf>
    <xf borderId="2" fillId="0" fontId="4" numFmtId="0" xfId="0" applyAlignment="1" applyBorder="1" applyFont="1">
      <alignment horizontal="left" vertical="center"/>
    </xf>
    <xf borderId="7" fillId="0" fontId="4" numFmtId="0" xfId="0" applyAlignment="1" applyBorder="1" applyFont="1">
      <alignment wrapText="1"/>
    </xf>
    <xf borderId="8" fillId="3" fontId="4" numFmtId="165" xfId="0" applyAlignment="1" applyBorder="1" applyFont="1" applyNumberFormat="1">
      <alignment horizontal="left" wrapText="1"/>
    </xf>
    <xf borderId="2" fillId="4" fontId="7" numFmtId="0" xfId="0" applyAlignment="1" applyBorder="1" applyFill="1" applyFont="1">
      <alignment horizontal="center"/>
    </xf>
    <xf borderId="3" fillId="0" fontId="4" numFmtId="0" xfId="0" applyAlignment="1" applyBorder="1" applyFont="1">
      <alignment horizontal="left"/>
    </xf>
    <xf borderId="3" fillId="0" fontId="4" numFmtId="0" xfId="0" applyAlignment="1" applyBorder="1" applyFont="1">
      <alignment horizontal="center"/>
    </xf>
    <xf borderId="4" fillId="0" fontId="4" numFmtId="0" xfId="0" applyAlignment="1" applyBorder="1" applyFont="1">
      <alignment horizontal="center"/>
    </xf>
    <xf borderId="4" fillId="0" fontId="4" numFmtId="0" xfId="0" applyAlignment="1" applyBorder="1" applyFont="1">
      <alignment wrapText="1"/>
    </xf>
    <xf borderId="8" fillId="0" fontId="10" numFmtId="0" xfId="0" applyAlignment="1" applyBorder="1" applyFont="1">
      <alignment horizontal="center"/>
    </xf>
    <xf borderId="8" fillId="4" fontId="9" numFmtId="0" xfId="0" applyAlignment="1" applyBorder="1" applyFont="1">
      <alignment horizontal="center"/>
    </xf>
    <xf borderId="2" fillId="4" fontId="9" numFmtId="0" xfId="0" applyAlignment="1" applyBorder="1" applyFont="1">
      <alignment horizontal="center"/>
    </xf>
    <xf borderId="8" fillId="0" fontId="8" numFmtId="0" xfId="0" applyAlignment="1" applyBorder="1" applyFont="1">
      <alignment wrapText="1"/>
    </xf>
    <xf borderId="8" fillId="0" fontId="10" numFmtId="0" xfId="0" applyAlignment="1" applyBorder="1" applyFont="1">
      <alignment horizontal="left"/>
    </xf>
    <xf borderId="8" fillId="4" fontId="10" numFmtId="0" xfId="0" applyAlignment="1" applyBorder="1" applyFont="1">
      <alignment horizontal="center"/>
    </xf>
    <xf borderId="2" fillId="4" fontId="10" numFmtId="0" xfId="0" applyAlignment="1" applyBorder="1" applyFont="1">
      <alignment horizontal="center"/>
    </xf>
    <xf borderId="2" fillId="4" fontId="10" numFmtId="0" xfId="0" applyAlignment="1" applyBorder="1" applyFont="1">
      <alignment horizontal="left" wrapText="1"/>
    </xf>
    <xf borderId="8" fillId="0" fontId="10" numFmtId="0" xfId="0" applyAlignment="1" applyBorder="1" applyFont="1">
      <alignment horizontal="left"/>
    </xf>
    <xf borderId="2" fillId="4" fontId="10" numFmtId="0" xfId="0" applyAlignment="1" applyBorder="1" applyFont="1">
      <alignment horizontal="left" wrapText="1"/>
    </xf>
    <xf borderId="4" fillId="0" fontId="8" numFmtId="0" xfId="0" applyAlignment="1" applyBorder="1" applyFont="1">
      <alignment wrapText="1"/>
    </xf>
    <xf borderId="2" fillId="4" fontId="10" numFmtId="0" xfId="0" applyAlignment="1" applyBorder="1" applyFont="1">
      <alignment horizontal="left"/>
    </xf>
    <xf borderId="0" fillId="0" fontId="11" numFmtId="0" xfId="0" applyAlignment="1" applyFont="1">
      <alignment vertical="center"/>
    </xf>
    <xf borderId="1" fillId="0" fontId="8" numFmtId="0" xfId="0" applyAlignment="1" applyBorder="1" applyFont="1">
      <alignment wrapText="1"/>
    </xf>
    <xf borderId="8" fillId="5" fontId="11" numFmtId="0" xfId="0" applyAlignment="1" applyBorder="1" applyFill="1" applyFont="1">
      <alignment vertical="center"/>
    </xf>
    <xf borderId="2" fillId="5" fontId="11" numFmtId="0" xfId="0" applyAlignment="1" applyBorder="1" applyFont="1">
      <alignment vertical="center"/>
    </xf>
    <xf borderId="8" fillId="0" fontId="11" numFmtId="0" xfId="0" applyAlignment="1" applyBorder="1" applyFont="1">
      <alignment/>
    </xf>
    <xf borderId="2" fillId="0" fontId="4" numFmtId="0" xfId="0" applyAlignment="1" applyBorder="1" applyFont="1">
      <alignment horizontal="left" vertical="center"/>
    </xf>
    <xf borderId="2" fillId="0" fontId="4" numFmtId="0" xfId="0" applyAlignment="1" applyBorder="1" applyFont="1">
      <alignment horizontal="left" vertical="center" wrapText="1"/>
    </xf>
    <xf borderId="8" fillId="0" fontId="12" numFmtId="0" xfId="0" applyAlignment="1" applyBorder="1" applyFont="1">
      <alignment vertical="top" wrapText="1"/>
    </xf>
    <xf borderId="8" fillId="0" fontId="9" numFmtId="0" xfId="0" applyAlignment="1" applyBorder="1" applyFont="1">
      <alignment vertical="top" wrapText="1"/>
    </xf>
    <xf borderId="11" fillId="0" fontId="4" numFmtId="166" xfId="0" applyAlignment="1" applyBorder="1" applyFont="1" applyNumberFormat="1">
      <alignment vertical="top" wrapText="1"/>
    </xf>
    <xf borderId="11" fillId="0" fontId="4" numFmtId="0" xfId="0" applyAlignment="1" applyBorder="1" applyFont="1">
      <alignment vertical="top" wrapText="1"/>
    </xf>
    <xf borderId="12" fillId="0" fontId="4" numFmtId="0" xfId="0" applyAlignment="1" applyBorder="1" applyFont="1">
      <alignment vertical="top" wrapText="1"/>
    </xf>
    <xf borderId="5" fillId="0" fontId="8" numFmtId="0" xfId="0" applyAlignment="1" applyBorder="1" applyFont="1">
      <alignment wrapText="1"/>
    </xf>
    <xf borderId="13" fillId="0" fontId="8" numFmtId="0" xfId="0" applyAlignment="1" applyBorder="1" applyFont="1">
      <alignment wrapText="1"/>
    </xf>
    <xf borderId="14" fillId="0" fontId="8" numFmtId="0" xfId="0" applyAlignment="1" applyBorder="1" applyFont="1">
      <alignment wrapText="1"/>
    </xf>
    <xf borderId="10" fillId="0" fontId="8" numFmtId="0" xfId="0" applyAlignment="1" applyBorder="1" applyFont="1">
      <alignment wrapText="1"/>
    </xf>
    <xf borderId="8" fillId="0" fontId="4" numFmtId="166" xfId="0" applyAlignment="1" applyBorder="1" applyFont="1" applyNumberFormat="1">
      <alignment vertical="top" wrapText="1"/>
    </xf>
    <xf borderId="8" fillId="0" fontId="4" numFmtId="0" xfId="0" applyAlignment="1" applyBorder="1" applyFont="1">
      <alignment vertical="top" wrapText="1"/>
    </xf>
    <xf borderId="8" fillId="0" fontId="4" numFmtId="167" xfId="0" applyAlignment="1" applyBorder="1" applyFont="1" applyNumberFormat="1">
      <alignment vertical="top" wrapText="1"/>
    </xf>
    <xf borderId="2" fillId="0" fontId="4" numFmtId="0" xfId="0" applyAlignment="1" applyBorder="1" applyFont="1">
      <alignment vertical="top" wrapText="1"/>
    </xf>
    <xf borderId="8" fillId="0" fontId="4" numFmtId="0" xfId="0" applyAlignment="1" applyBorder="1" applyFont="1">
      <alignment vertical="top" wrapText="1"/>
    </xf>
    <xf borderId="11" fillId="0" fontId="4" numFmtId="167" xfId="0" applyAlignment="1" applyBorder="1" applyFont="1" applyNumberFormat="1">
      <alignment vertical="top" wrapText="1"/>
    </xf>
    <xf borderId="11" fillId="0" fontId="8" numFmtId="0" xfId="0" applyAlignment="1" applyBorder="1" applyFont="1">
      <alignment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1.86"/>
    <col customWidth="1" min="2" max="2" width="15.86"/>
    <col customWidth="1" min="3" max="3" width="21.86"/>
    <col customWidth="1" min="4" max="4" width="20.57"/>
    <col customWidth="1" min="5" max="5" width="20.43"/>
    <col customWidth="1" min="6" max="6" width="26.29"/>
    <col customWidth="1" min="7" max="7" width="35.71"/>
  </cols>
  <sheetData>
    <row r="1" ht="15.0" customHeight="1">
      <c r="A1" s="1" t="s">
        <v>0</v>
      </c>
      <c r="B1" s="1" t="s">
        <v>1</v>
      </c>
      <c r="C1" s="2"/>
    </row>
    <row r="2" ht="15.0" customHeight="1">
      <c r="A2" s="3" t="s">
        <v>3</v>
      </c>
      <c r="B2" s="4">
        <f>D8*50</f>
        <v>3000</v>
      </c>
      <c r="C2" s="5" t="s">
        <v>4</v>
      </c>
      <c r="E2" s="6" t="s">
        <v>5</v>
      </c>
    </row>
    <row r="3" ht="15.0" customHeight="1">
      <c r="A3" s="3" t="s">
        <v>6</v>
      </c>
      <c r="B3" s="6" t="s">
        <v>8</v>
      </c>
      <c r="E3" s="6" t="s">
        <v>9</v>
      </c>
    </row>
    <row r="4">
      <c r="C4" s="8"/>
      <c r="D4" s="8"/>
    </row>
    <row r="5" ht="13.5" customHeight="1">
      <c r="A5" s="10"/>
      <c r="B5" s="10"/>
      <c r="C5" s="10"/>
      <c r="D5" s="10"/>
      <c r="E5" s="10"/>
      <c r="F5" s="10"/>
      <c r="G5" s="10"/>
    </row>
    <row r="6" ht="16.5" customHeight="1">
      <c r="A6" s="11" t="s">
        <v>13</v>
      </c>
      <c r="B6" s="12"/>
      <c r="C6" s="12"/>
      <c r="D6" s="12"/>
      <c r="E6" s="12"/>
      <c r="F6" s="12"/>
      <c r="G6" s="12"/>
    </row>
    <row r="7" ht="13.5" customHeight="1">
      <c r="A7" s="13"/>
      <c r="B7" s="13"/>
      <c r="C7" s="13"/>
      <c r="D7" s="13"/>
      <c r="E7" s="13"/>
      <c r="F7" s="15"/>
      <c r="G7" s="15"/>
    </row>
    <row r="8">
      <c r="A8" s="17" t="s">
        <v>14</v>
      </c>
      <c r="B8" s="12"/>
      <c r="C8" s="19"/>
      <c r="D8" s="29">
        <v>60.0</v>
      </c>
      <c r="E8" s="21" t="s">
        <v>15</v>
      </c>
      <c r="F8" s="22" t="s">
        <v>16</v>
      </c>
    </row>
    <row r="9" ht="13.5" customHeight="1">
      <c r="A9" s="24"/>
      <c r="B9" s="24"/>
      <c r="C9" s="26"/>
      <c r="D9" s="26"/>
      <c r="E9" s="26"/>
      <c r="F9" s="10"/>
    </row>
    <row r="10">
      <c r="A10" s="28" t="s">
        <v>17</v>
      </c>
      <c r="B10" s="28" t="s">
        <v>18</v>
      </c>
      <c r="C10" s="30" t="s">
        <v>19</v>
      </c>
      <c r="D10" s="32" t="s">
        <v>20</v>
      </c>
      <c r="E10" s="12"/>
      <c r="F10" s="33" t="s">
        <v>21</v>
      </c>
      <c r="G10" s="18"/>
    </row>
    <row r="11" ht="36.75" customHeight="1">
      <c r="A11" s="34" t="s">
        <v>22</v>
      </c>
      <c r="B11" s="34" t="s">
        <v>23</v>
      </c>
      <c r="C11" s="34" t="s">
        <v>24</v>
      </c>
      <c r="D11" s="37">
        <f>ROUNDUP(80*D8/1000,1)</f>
        <v>4.8</v>
      </c>
      <c r="E11" s="40" t="s">
        <v>25</v>
      </c>
      <c r="F11" s="40" t="s">
        <v>26</v>
      </c>
      <c r="G11" s="18"/>
    </row>
    <row r="12">
      <c r="A12" s="34" t="s">
        <v>27</v>
      </c>
      <c r="B12" s="34" t="s">
        <v>23</v>
      </c>
      <c r="C12" s="34" t="s">
        <v>28</v>
      </c>
      <c r="D12" s="42">
        <f>ROUNDUP(D8*6/40,1)</f>
        <v>9</v>
      </c>
      <c r="E12" s="40" t="s">
        <v>30</v>
      </c>
      <c r="F12" s="40">
        <v>0.0</v>
      </c>
      <c r="G12" s="18"/>
    </row>
    <row r="13">
      <c r="A13" s="34" t="s">
        <v>27</v>
      </c>
      <c r="B13" s="34" t="s">
        <v>23</v>
      </c>
      <c r="C13" s="34" t="s">
        <v>31</v>
      </c>
      <c r="D13" s="42">
        <f>ROUNDUP(D8*2/40)</f>
        <v>3</v>
      </c>
      <c r="E13" s="40" t="s">
        <v>32</v>
      </c>
      <c r="F13" s="44"/>
      <c r="G13" s="18"/>
    </row>
    <row r="14">
      <c r="A14" s="34" t="s">
        <v>27</v>
      </c>
      <c r="B14" s="34" t="s">
        <v>23</v>
      </c>
      <c r="C14" s="34" t="s">
        <v>33</v>
      </c>
      <c r="D14" s="42">
        <f>ROUNDUP(D8*8/40,1)</f>
        <v>12</v>
      </c>
      <c r="E14" s="40" t="s">
        <v>34</v>
      </c>
      <c r="F14" s="40" t="s">
        <v>35</v>
      </c>
      <c r="G14" s="18"/>
    </row>
    <row r="15">
      <c r="A15" s="34" t="s">
        <v>27</v>
      </c>
      <c r="B15" s="34" t="s">
        <v>23</v>
      </c>
      <c r="C15" s="34" t="s">
        <v>36</v>
      </c>
      <c r="D15" s="42">
        <f>ROUNDUP(D8*2/40,1)</f>
        <v>3</v>
      </c>
      <c r="E15" s="38" t="s">
        <v>37</v>
      </c>
      <c r="F15" s="43"/>
      <c r="G15" s="18"/>
    </row>
    <row r="16">
      <c r="A16" s="34" t="s">
        <v>27</v>
      </c>
      <c r="B16" s="34" t="s">
        <v>23</v>
      </c>
      <c r="C16" s="34" t="s">
        <v>38</v>
      </c>
      <c r="D16" s="42">
        <f>ROUNDUP(D8*2/40,1)</f>
        <v>3</v>
      </c>
      <c r="E16" s="40" t="s">
        <v>37</v>
      </c>
      <c r="F16" s="47"/>
      <c r="G16" s="18"/>
    </row>
    <row r="17">
      <c r="A17" s="34" t="s">
        <v>22</v>
      </c>
      <c r="B17" s="34" t="s">
        <v>39</v>
      </c>
      <c r="C17" s="34" t="s">
        <v>40</v>
      </c>
      <c r="D17" s="42">
        <f>ROUNDUP(D8*8/40,1)</f>
        <v>12</v>
      </c>
      <c r="E17" s="40" t="s">
        <v>41</v>
      </c>
      <c r="F17" s="44"/>
      <c r="G17" s="18"/>
    </row>
    <row r="18">
      <c r="A18" s="34" t="s">
        <v>43</v>
      </c>
      <c r="B18" s="34" t="s">
        <v>39</v>
      </c>
      <c r="C18" s="34" t="s">
        <v>44</v>
      </c>
      <c r="D18" s="42">
        <f>ROUNDUP(D8*3/40,1)</f>
        <v>4.5</v>
      </c>
      <c r="E18" s="40" t="s">
        <v>45</v>
      </c>
      <c r="F18" s="47"/>
      <c r="G18" s="18"/>
    </row>
    <row r="19">
      <c r="A19" s="34" t="s">
        <v>43</v>
      </c>
      <c r="B19" s="34" t="s">
        <v>46</v>
      </c>
      <c r="C19" s="34" t="s">
        <v>47</v>
      </c>
      <c r="D19" s="42">
        <f>ROUNDUP(D8*25/40,1)</f>
        <v>37.5</v>
      </c>
      <c r="E19" s="40" t="s">
        <v>45</v>
      </c>
      <c r="F19" s="44"/>
      <c r="G19" s="18"/>
    </row>
    <row r="20">
      <c r="A20" s="34" t="s">
        <v>43</v>
      </c>
      <c r="B20" s="34" t="s">
        <v>39</v>
      </c>
      <c r="C20" s="34" t="s">
        <v>48</v>
      </c>
      <c r="D20" s="42">
        <f>ROUNDUP(D8*12/40,1)</f>
        <v>18</v>
      </c>
      <c r="E20" s="40" t="s">
        <v>49</v>
      </c>
      <c r="F20" s="40" t="s">
        <v>53</v>
      </c>
      <c r="G20" s="18"/>
    </row>
    <row r="21">
      <c r="A21" s="34" t="s">
        <v>43</v>
      </c>
      <c r="B21" s="34" t="s">
        <v>39</v>
      </c>
      <c r="C21" s="34" t="s">
        <v>51</v>
      </c>
      <c r="D21" s="42">
        <f>ROUNDUP(D8*12/40,1)</f>
        <v>18</v>
      </c>
      <c r="E21" s="40" t="s">
        <v>49</v>
      </c>
      <c r="F21" s="40" t="s">
        <v>53</v>
      </c>
      <c r="G21" s="18"/>
    </row>
    <row r="22">
      <c r="A22" s="34" t="s">
        <v>22</v>
      </c>
      <c r="B22" s="34" t="s">
        <v>52</v>
      </c>
      <c r="C22" s="34" t="s">
        <v>55</v>
      </c>
      <c r="D22" s="42">
        <f>ROUNDUP(D8*15/45,1)</f>
        <v>20</v>
      </c>
      <c r="E22" s="44"/>
      <c r="F22" s="47"/>
      <c r="G22" s="18"/>
    </row>
    <row r="23" ht="13.5" customHeight="1">
      <c r="A23" s="12"/>
      <c r="B23" s="12"/>
      <c r="C23" s="26"/>
      <c r="D23" s="26"/>
      <c r="E23" s="26"/>
      <c r="F23" s="26"/>
      <c r="G23" s="10"/>
    </row>
    <row r="24" ht="16.5" customHeight="1">
      <c r="A24" s="51" t="s">
        <v>54</v>
      </c>
      <c r="B24" s="12"/>
      <c r="C24" s="12"/>
      <c r="D24" s="12"/>
      <c r="E24" s="12"/>
      <c r="F24" s="12"/>
      <c r="G24" s="12"/>
    </row>
    <row r="25" ht="13.5" customHeight="1">
      <c r="A25" s="52"/>
      <c r="B25" s="13"/>
      <c r="C25" s="53"/>
      <c r="D25" s="53"/>
      <c r="E25" s="54"/>
      <c r="F25" s="54"/>
      <c r="G25" s="55"/>
    </row>
    <row r="26">
      <c r="A26" s="17" t="s">
        <v>56</v>
      </c>
      <c r="B26" s="12"/>
      <c r="C26" s="12"/>
      <c r="D26" s="56"/>
      <c r="E26" s="18"/>
    </row>
    <row r="27" ht="13.5" customHeight="1">
      <c r="A27" s="26"/>
      <c r="B27" s="26"/>
      <c r="C27" s="26"/>
      <c r="D27" s="26"/>
      <c r="E27" s="10"/>
      <c r="F27" s="10"/>
      <c r="G27" s="10"/>
    </row>
    <row r="28">
      <c r="A28" s="30" t="s">
        <v>19</v>
      </c>
      <c r="B28" s="57" t="s">
        <v>58</v>
      </c>
      <c r="C28" s="57" t="s">
        <v>60</v>
      </c>
      <c r="D28" s="58" t="s">
        <v>61</v>
      </c>
      <c r="E28" s="12"/>
      <c r="F28" s="12"/>
      <c r="G28" s="12"/>
    </row>
    <row r="29" ht="14.25" customHeight="1">
      <c r="A29" s="59" t="s">
        <v>62</v>
      </c>
      <c r="B29" s="61"/>
      <c r="C29" s="61"/>
      <c r="D29" s="63"/>
      <c r="E29" s="12"/>
      <c r="F29" s="12"/>
      <c r="G29" s="19"/>
    </row>
    <row r="30" ht="16.5" customHeight="1">
      <c r="A30" s="64" t="s">
        <v>63</v>
      </c>
      <c r="B30" s="61"/>
      <c r="C30" s="61"/>
      <c r="D30" s="65" t="s">
        <v>64</v>
      </c>
      <c r="E30" s="12"/>
      <c r="F30" s="12"/>
      <c r="G30" s="12"/>
    </row>
    <row r="31" ht="13.5" customHeight="1">
      <c r="A31" s="60"/>
      <c r="B31" s="61"/>
      <c r="C31" s="61"/>
      <c r="D31" s="63"/>
      <c r="E31" s="12"/>
      <c r="F31" s="12"/>
      <c r="G31" s="12"/>
    </row>
    <row r="32" ht="13.5" customHeight="1">
      <c r="A32" s="60"/>
      <c r="B32" s="61"/>
      <c r="C32" s="61"/>
      <c r="D32" s="67"/>
      <c r="E32" s="12"/>
      <c r="F32" s="12"/>
      <c r="G32" s="19"/>
    </row>
    <row r="33" ht="13.5" customHeight="1">
      <c r="A33" s="66"/>
      <c r="B33" s="66"/>
      <c r="C33" s="55"/>
      <c r="D33" s="55"/>
      <c r="E33" s="55"/>
      <c r="F33" s="55"/>
      <c r="G33" s="55"/>
    </row>
  </sheetData>
  <mergeCells count="11">
    <mergeCell ref="B3:C3"/>
    <mergeCell ref="A6:G6"/>
    <mergeCell ref="A8:C8"/>
    <mergeCell ref="D10:E10"/>
    <mergeCell ref="D29:G29"/>
    <mergeCell ref="A24:G24"/>
    <mergeCell ref="A26:C26"/>
    <mergeCell ref="D28:G28"/>
    <mergeCell ref="D30:G30"/>
    <mergeCell ref="D31:G31"/>
    <mergeCell ref="D32:G3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1.86"/>
    <col customWidth="1" min="2" max="2" width="15.86"/>
    <col customWidth="1" min="3" max="3" width="21.86"/>
    <col customWidth="1" min="4" max="4" width="20.57"/>
    <col customWidth="1" min="5" max="5" width="20.43"/>
    <col customWidth="1" min="6" max="6" width="26.29"/>
    <col customWidth="1" min="7" max="7" width="35.71"/>
  </cols>
  <sheetData>
    <row r="1" ht="15.0" customHeight="1">
      <c r="A1" s="1" t="s">
        <v>0</v>
      </c>
      <c r="B1" s="1" t="s">
        <v>1</v>
      </c>
      <c r="C1" s="2"/>
    </row>
    <row r="2" ht="15.0" customHeight="1">
      <c r="A2" s="3" t="s">
        <v>3</v>
      </c>
      <c r="B2" s="4"/>
      <c r="C2" s="5" t="s">
        <v>4</v>
      </c>
      <c r="E2" s="6" t="s">
        <v>5</v>
      </c>
    </row>
    <row r="3" ht="15.0" customHeight="1">
      <c r="A3" s="3" t="s">
        <v>6</v>
      </c>
      <c r="B3" s="6" t="s">
        <v>7</v>
      </c>
      <c r="E3" s="6" t="s">
        <v>9</v>
      </c>
    </row>
    <row r="4">
      <c r="C4" s="8"/>
      <c r="D4" s="8"/>
    </row>
    <row r="5" ht="13.5" customHeight="1">
      <c r="A5" s="10"/>
      <c r="B5" s="10"/>
      <c r="C5" s="10"/>
      <c r="D5" s="10"/>
      <c r="E5" s="10"/>
      <c r="F5" s="10"/>
      <c r="G5" s="10"/>
    </row>
    <row r="6" ht="16.5" customHeight="1">
      <c r="A6" s="11" t="s">
        <v>13</v>
      </c>
      <c r="B6" s="12"/>
      <c r="C6" s="12"/>
      <c r="D6" s="12"/>
      <c r="E6" s="12"/>
      <c r="F6" s="12"/>
      <c r="G6" s="12"/>
    </row>
    <row r="7" ht="13.5" customHeight="1">
      <c r="A7" s="13"/>
      <c r="B7" s="13"/>
      <c r="C7" s="13"/>
      <c r="D7" s="13"/>
      <c r="E7" s="13"/>
      <c r="F7" s="15"/>
      <c r="G7" s="15"/>
    </row>
    <row r="8">
      <c r="A8" s="17" t="s">
        <v>14</v>
      </c>
      <c r="B8" s="12"/>
      <c r="C8" s="19"/>
      <c r="D8" s="20">
        <v>45.0</v>
      </c>
      <c r="E8" s="21" t="s">
        <v>15</v>
      </c>
      <c r="F8" s="22" t="s">
        <v>16</v>
      </c>
    </row>
    <row r="9" ht="13.5" customHeight="1">
      <c r="A9" s="24"/>
      <c r="B9" s="24"/>
      <c r="C9" s="26"/>
      <c r="D9" s="26"/>
      <c r="E9" s="26"/>
      <c r="F9" s="10"/>
    </row>
    <row r="10">
      <c r="A10" s="28" t="s">
        <v>17</v>
      </c>
      <c r="B10" s="28" t="s">
        <v>18</v>
      </c>
      <c r="C10" s="30" t="s">
        <v>19</v>
      </c>
      <c r="D10" s="32" t="s">
        <v>20</v>
      </c>
      <c r="E10" s="12"/>
      <c r="F10" s="33" t="s">
        <v>21</v>
      </c>
      <c r="G10" s="18"/>
    </row>
    <row r="11" ht="36.75" customHeight="1">
      <c r="A11" s="34" t="s">
        <v>22</v>
      </c>
      <c r="B11" s="34" t="s">
        <v>23</v>
      </c>
      <c r="C11" s="34" t="s">
        <v>24</v>
      </c>
      <c r="D11" s="35">
        <v>4.5</v>
      </c>
      <c r="E11" s="40" t="s">
        <v>25</v>
      </c>
      <c r="F11" s="40" t="s">
        <v>26</v>
      </c>
      <c r="G11" s="18"/>
    </row>
    <row r="12">
      <c r="A12" s="34" t="s">
        <v>27</v>
      </c>
      <c r="B12" s="34" t="s">
        <v>23</v>
      </c>
      <c r="C12" s="34" t="s">
        <v>28</v>
      </c>
      <c r="D12" s="45">
        <v>6.8</v>
      </c>
      <c r="E12" s="40" t="s">
        <v>30</v>
      </c>
      <c r="F12" s="40">
        <v>0.0</v>
      </c>
      <c r="G12" s="18"/>
    </row>
    <row r="13">
      <c r="A13" s="34" t="s">
        <v>27</v>
      </c>
      <c r="B13" s="34" t="s">
        <v>23</v>
      </c>
      <c r="C13" s="34" t="s">
        <v>31</v>
      </c>
      <c r="D13" s="45">
        <v>2.3</v>
      </c>
      <c r="E13" s="40" t="s">
        <v>32</v>
      </c>
      <c r="F13" s="44"/>
      <c r="G13" s="18"/>
    </row>
    <row r="14">
      <c r="A14" s="34" t="s">
        <v>27</v>
      </c>
      <c r="B14" s="34" t="s">
        <v>23</v>
      </c>
      <c r="C14" s="34" t="s">
        <v>33</v>
      </c>
      <c r="D14" s="45">
        <v>9.0</v>
      </c>
      <c r="E14" s="40" t="s">
        <v>34</v>
      </c>
      <c r="F14" s="40" t="s">
        <v>35</v>
      </c>
      <c r="G14" s="18"/>
    </row>
    <row r="15">
      <c r="A15" s="34" t="s">
        <v>27</v>
      </c>
      <c r="B15" s="34" t="s">
        <v>23</v>
      </c>
      <c r="C15" s="34" t="s">
        <v>36</v>
      </c>
      <c r="D15" s="50">
        <v>3.3</v>
      </c>
      <c r="E15" s="38" t="s">
        <v>37</v>
      </c>
      <c r="F15" s="43"/>
      <c r="G15" s="18"/>
    </row>
    <row r="16">
      <c r="A16" s="34" t="s">
        <v>27</v>
      </c>
      <c r="B16" s="34" t="s">
        <v>23</v>
      </c>
      <c r="C16" s="34" t="s">
        <v>38</v>
      </c>
      <c r="D16" s="45">
        <v>3.3</v>
      </c>
      <c r="E16" s="40" t="s">
        <v>37</v>
      </c>
      <c r="F16" s="47"/>
      <c r="G16" s="18"/>
    </row>
    <row r="17">
      <c r="A17" s="34" t="s">
        <v>22</v>
      </c>
      <c r="B17" s="34" t="s">
        <v>39</v>
      </c>
      <c r="C17" s="34" t="s">
        <v>40</v>
      </c>
      <c r="D17" s="45">
        <v>9.0</v>
      </c>
      <c r="E17" s="40" t="s">
        <v>41</v>
      </c>
      <c r="F17" s="44"/>
      <c r="G17" s="18"/>
    </row>
    <row r="18">
      <c r="A18" s="34" t="s">
        <v>43</v>
      </c>
      <c r="B18" s="34" t="s">
        <v>39</v>
      </c>
      <c r="C18" s="34" t="s">
        <v>44</v>
      </c>
      <c r="D18" s="35">
        <v>9.0</v>
      </c>
      <c r="E18" s="40" t="s">
        <v>45</v>
      </c>
      <c r="F18" s="47"/>
      <c r="G18" s="18"/>
    </row>
    <row r="19">
      <c r="A19" s="34" t="s">
        <v>43</v>
      </c>
      <c r="B19" s="34" t="s">
        <v>46</v>
      </c>
      <c r="C19" s="34" t="s">
        <v>47</v>
      </c>
      <c r="D19" s="35">
        <v>27.0</v>
      </c>
      <c r="E19" s="40" t="s">
        <v>45</v>
      </c>
      <c r="F19" s="44"/>
      <c r="G19" s="18"/>
    </row>
    <row r="20">
      <c r="A20" s="34" t="s">
        <v>43</v>
      </c>
      <c r="B20" s="34" t="s">
        <v>39</v>
      </c>
      <c r="C20" s="34" t="s">
        <v>48</v>
      </c>
      <c r="D20" s="35">
        <v>13.5</v>
      </c>
      <c r="E20" s="40" t="s">
        <v>49</v>
      </c>
      <c r="F20" s="40" t="s">
        <v>53</v>
      </c>
      <c r="G20" s="18"/>
    </row>
    <row r="21">
      <c r="A21" s="34" t="s">
        <v>43</v>
      </c>
      <c r="B21" s="34" t="s">
        <v>39</v>
      </c>
      <c r="C21" s="34" t="s">
        <v>51</v>
      </c>
      <c r="D21" s="35">
        <v>13.5</v>
      </c>
      <c r="E21" s="40" t="s">
        <v>49</v>
      </c>
      <c r="F21" s="40" t="s">
        <v>53</v>
      </c>
      <c r="G21" s="18"/>
    </row>
    <row r="22">
      <c r="A22" s="34" t="s">
        <v>22</v>
      </c>
      <c r="B22" s="34" t="s">
        <v>52</v>
      </c>
      <c r="C22" s="34" t="s">
        <v>55</v>
      </c>
      <c r="D22" s="35">
        <v>15.0</v>
      </c>
      <c r="E22" s="44"/>
      <c r="F22" s="47"/>
      <c r="G22" s="18"/>
    </row>
    <row r="23" ht="13.5" customHeight="1">
      <c r="A23" s="12"/>
      <c r="B23" s="12"/>
      <c r="C23" s="26"/>
      <c r="D23" s="26"/>
      <c r="E23" s="26"/>
      <c r="F23" s="26"/>
      <c r="G23" s="10"/>
    </row>
    <row r="24" ht="16.5" customHeight="1">
      <c r="A24" s="51" t="s">
        <v>54</v>
      </c>
      <c r="B24" s="12"/>
      <c r="C24" s="12"/>
      <c r="D24" s="12"/>
      <c r="E24" s="12"/>
      <c r="F24" s="12"/>
      <c r="G24" s="12"/>
    </row>
    <row r="25" ht="13.5" customHeight="1">
      <c r="A25" s="52"/>
      <c r="B25" s="13"/>
      <c r="C25" s="53"/>
      <c r="D25" s="53"/>
      <c r="E25" s="54"/>
      <c r="F25" s="54"/>
      <c r="G25" s="55"/>
    </row>
    <row r="26">
      <c r="A26" s="17" t="s">
        <v>56</v>
      </c>
      <c r="B26" s="12"/>
      <c r="C26" s="12"/>
      <c r="D26" s="56"/>
      <c r="E26" s="18"/>
    </row>
    <row r="27" ht="13.5" customHeight="1">
      <c r="A27" s="26"/>
      <c r="B27" s="26"/>
      <c r="C27" s="26"/>
      <c r="D27" s="26"/>
      <c r="E27" s="10"/>
      <c r="F27" s="10"/>
      <c r="G27" s="10"/>
    </row>
    <row r="28">
      <c r="A28" s="30" t="s">
        <v>19</v>
      </c>
      <c r="B28" s="57" t="s">
        <v>58</v>
      </c>
      <c r="C28" s="57" t="s">
        <v>60</v>
      </c>
      <c r="D28" s="58" t="s">
        <v>61</v>
      </c>
      <c r="E28" s="12"/>
      <c r="F28" s="12"/>
      <c r="G28" s="12"/>
    </row>
    <row r="29" ht="28.5" customHeight="1">
      <c r="A29" s="59" t="s">
        <v>62</v>
      </c>
      <c r="B29" s="61"/>
      <c r="C29" s="61"/>
      <c r="D29" s="63"/>
      <c r="E29" s="12"/>
      <c r="F29" s="12"/>
      <c r="G29" s="19"/>
    </row>
    <row r="30" ht="28.5" customHeight="1">
      <c r="A30" s="64" t="s">
        <v>63</v>
      </c>
      <c r="B30" s="61"/>
      <c r="C30" s="61"/>
      <c r="D30" s="65" t="s">
        <v>64</v>
      </c>
      <c r="E30" s="12"/>
      <c r="F30" s="12"/>
      <c r="G30" s="12"/>
    </row>
    <row r="31" ht="27.0" customHeight="1">
      <c r="A31" s="60"/>
      <c r="B31" s="61"/>
      <c r="C31" s="61"/>
      <c r="D31" s="63"/>
      <c r="E31" s="12"/>
      <c r="F31" s="12"/>
      <c r="G31" s="12"/>
    </row>
    <row r="32" ht="13.5" customHeight="1">
      <c r="A32" s="60"/>
      <c r="B32" s="61"/>
      <c r="C32" s="61"/>
      <c r="D32" s="67"/>
      <c r="E32" s="12"/>
      <c r="F32" s="12"/>
      <c r="G32" s="19"/>
    </row>
    <row r="33" ht="13.5" customHeight="1">
      <c r="A33" s="66"/>
      <c r="B33" s="66"/>
      <c r="C33" s="55"/>
      <c r="D33" s="55"/>
      <c r="E33" s="55"/>
      <c r="F33" s="55"/>
      <c r="G33" s="55"/>
    </row>
  </sheetData>
  <mergeCells count="11">
    <mergeCell ref="B3:C3"/>
    <mergeCell ref="A6:G6"/>
    <mergeCell ref="A8:C8"/>
    <mergeCell ref="D10:E10"/>
    <mergeCell ref="D29:G29"/>
    <mergeCell ref="A24:G24"/>
    <mergeCell ref="A26:C26"/>
    <mergeCell ref="D28:G28"/>
    <mergeCell ref="D30:G30"/>
    <mergeCell ref="D31:G31"/>
    <mergeCell ref="D32:G3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9.0"/>
    <col customWidth="1" min="2" max="2" width="15.86"/>
    <col customWidth="1" min="3" max="3" width="21.86"/>
    <col customWidth="1" min="4" max="4" width="20.57"/>
    <col customWidth="1" min="5" max="5" width="20.43"/>
    <col customWidth="1" min="6" max="6" width="30.43"/>
    <col customWidth="1" min="7" max="7" width="21.14"/>
  </cols>
  <sheetData>
    <row r="1" ht="15.0" customHeight="1">
      <c r="A1" s="1" t="s">
        <v>0</v>
      </c>
      <c r="B1" s="1" t="s">
        <v>1</v>
      </c>
      <c r="C1" s="2"/>
    </row>
    <row r="2" ht="15.0" customHeight="1">
      <c r="A2" s="3" t="s">
        <v>2</v>
      </c>
      <c r="B2" s="7">
        <f>50*D8</f>
        <v>2000</v>
      </c>
      <c r="E2" s="3" t="s">
        <v>10</v>
      </c>
    </row>
    <row r="3" ht="15.0" customHeight="1">
      <c r="A3" s="3" t="s">
        <v>6</v>
      </c>
      <c r="B3" s="3" t="s">
        <v>11</v>
      </c>
      <c r="E3" s="3" t="s">
        <v>9</v>
      </c>
    </row>
    <row r="4">
      <c r="C4" s="9" t="s">
        <v>12</v>
      </c>
      <c r="D4" s="9" t="s">
        <v>12</v>
      </c>
    </row>
    <row r="5" ht="13.5" customHeight="1">
      <c r="A5" s="10"/>
      <c r="B5" s="10"/>
      <c r="C5" s="10"/>
      <c r="D5" s="10"/>
      <c r="E5" s="10"/>
      <c r="F5" s="10"/>
    </row>
    <row r="6" ht="16.5" customHeight="1">
      <c r="A6" s="11" t="s">
        <v>13</v>
      </c>
      <c r="B6" s="12"/>
      <c r="C6" s="12"/>
      <c r="D6" s="12"/>
      <c r="E6" s="12"/>
      <c r="F6" s="12"/>
    </row>
    <row r="7" ht="13.5" customHeight="1">
      <c r="A7" s="14"/>
      <c r="B7" s="13"/>
      <c r="C7" s="13"/>
      <c r="D7" s="13"/>
      <c r="E7" s="13"/>
      <c r="F7" s="16"/>
      <c r="G7" s="18"/>
    </row>
    <row r="8">
      <c r="A8" s="17" t="s">
        <v>14</v>
      </c>
      <c r="B8" s="12"/>
      <c r="C8" s="19"/>
      <c r="D8" s="20">
        <v>40.0</v>
      </c>
      <c r="E8" s="21" t="s">
        <v>15</v>
      </c>
      <c r="F8" s="23"/>
      <c r="G8" s="18"/>
    </row>
    <row r="9" ht="13.5" customHeight="1">
      <c r="A9" s="25"/>
      <c r="B9" s="24"/>
      <c r="C9" s="26"/>
      <c r="D9" s="26"/>
      <c r="E9" s="26"/>
      <c r="F9" s="27"/>
      <c r="G9" s="18"/>
    </row>
    <row r="10">
      <c r="A10" s="28" t="s">
        <v>17</v>
      </c>
      <c r="B10" s="28" t="s">
        <v>18</v>
      </c>
      <c r="C10" s="30" t="s">
        <v>19</v>
      </c>
      <c r="D10" s="31"/>
      <c r="E10" s="12"/>
      <c r="F10" s="33" t="s">
        <v>21</v>
      </c>
      <c r="G10" s="18"/>
    </row>
    <row r="11" ht="36.75" customHeight="1">
      <c r="A11" s="34" t="s">
        <v>22</v>
      </c>
      <c r="B11" s="34" t="s">
        <v>23</v>
      </c>
      <c r="C11" s="34" t="s">
        <v>24</v>
      </c>
      <c r="D11" s="36">
        <f>ROUNDUP(80*D8/1000,1)</f>
        <v>3.2</v>
      </c>
      <c r="E11" s="38" t="s">
        <v>25</v>
      </c>
      <c r="F11" s="39" t="s">
        <v>26</v>
      </c>
      <c r="G11" s="41"/>
    </row>
    <row r="12">
      <c r="A12" s="34" t="s">
        <v>29</v>
      </c>
      <c r="B12" s="34" t="s">
        <v>23</v>
      </c>
      <c r="C12" s="34" t="s">
        <v>28</v>
      </c>
      <c r="D12" s="34">
        <v>6.0</v>
      </c>
      <c r="E12" s="38" t="s">
        <v>30</v>
      </c>
      <c r="F12" s="43"/>
      <c r="G12" s="18"/>
    </row>
    <row r="13">
      <c r="A13" s="34" t="s">
        <v>22</v>
      </c>
      <c r="B13" s="34" t="s">
        <v>23</v>
      </c>
      <c r="C13" s="34" t="s">
        <v>31</v>
      </c>
      <c r="D13" s="34">
        <v>2.0</v>
      </c>
      <c r="E13" s="38" t="s">
        <v>32</v>
      </c>
      <c r="F13" s="43"/>
      <c r="G13" s="18"/>
    </row>
    <row r="14">
      <c r="A14" s="34" t="s">
        <v>22</v>
      </c>
      <c r="B14" s="34" t="s">
        <v>23</v>
      </c>
      <c r="C14" s="34" t="s">
        <v>33</v>
      </c>
      <c r="D14" s="34">
        <v>8.0</v>
      </c>
      <c r="E14" s="38" t="s">
        <v>34</v>
      </c>
      <c r="F14" s="39" t="s">
        <v>35</v>
      </c>
      <c r="G14" s="18"/>
    </row>
    <row r="15">
      <c r="A15" s="34" t="s">
        <v>22</v>
      </c>
      <c r="B15" s="34" t="s">
        <v>23</v>
      </c>
      <c r="C15" s="34" t="s">
        <v>36</v>
      </c>
      <c r="D15" s="34">
        <v>2.0</v>
      </c>
      <c r="E15" s="38" t="s">
        <v>37</v>
      </c>
      <c r="F15" s="43"/>
      <c r="G15" s="18"/>
    </row>
    <row r="16">
      <c r="A16" s="34" t="s">
        <v>22</v>
      </c>
      <c r="B16" s="34" t="s">
        <v>23</v>
      </c>
      <c r="C16" s="34" t="s">
        <v>38</v>
      </c>
      <c r="D16" s="34">
        <v>2.0</v>
      </c>
      <c r="E16" s="38" t="s">
        <v>37</v>
      </c>
      <c r="F16" s="43"/>
      <c r="G16" s="18"/>
    </row>
    <row r="17">
      <c r="A17" s="34" t="s">
        <v>22</v>
      </c>
      <c r="B17" s="34" t="s">
        <v>39</v>
      </c>
      <c r="C17" s="34" t="s">
        <v>40</v>
      </c>
      <c r="D17" s="34">
        <v>8.0</v>
      </c>
      <c r="E17" s="38" t="s">
        <v>41</v>
      </c>
      <c r="F17" s="39" t="s">
        <v>42</v>
      </c>
      <c r="G17" s="18"/>
    </row>
    <row r="18">
      <c r="A18" s="34" t="s">
        <v>43</v>
      </c>
      <c r="B18" s="34" t="s">
        <v>39</v>
      </c>
      <c r="C18" s="34" t="s">
        <v>44</v>
      </c>
      <c r="D18" s="34">
        <v>3.0</v>
      </c>
      <c r="E18" s="38" t="s">
        <v>45</v>
      </c>
      <c r="F18" s="43"/>
      <c r="G18" s="18"/>
    </row>
    <row r="19">
      <c r="A19" s="34" t="s">
        <v>43</v>
      </c>
      <c r="B19" s="34" t="s">
        <v>46</v>
      </c>
      <c r="C19" s="34" t="s">
        <v>47</v>
      </c>
      <c r="D19" s="34">
        <v>25.0</v>
      </c>
      <c r="E19" s="38" t="s">
        <v>45</v>
      </c>
      <c r="F19" s="43"/>
      <c r="G19" s="18"/>
    </row>
    <row r="20">
      <c r="A20" s="34" t="s">
        <v>43</v>
      </c>
      <c r="B20" s="34" t="s">
        <v>39</v>
      </c>
      <c r="C20" s="34" t="s">
        <v>48</v>
      </c>
      <c r="D20" s="34">
        <v>12.0</v>
      </c>
      <c r="E20" s="40" t="s">
        <v>49</v>
      </c>
      <c r="F20" s="35" t="s">
        <v>50</v>
      </c>
      <c r="G20" s="18"/>
    </row>
    <row r="21">
      <c r="A21" s="34" t="s">
        <v>43</v>
      </c>
      <c r="B21" s="34" t="s">
        <v>39</v>
      </c>
      <c r="C21" s="34" t="s">
        <v>51</v>
      </c>
      <c r="D21" s="34">
        <v>12.0</v>
      </c>
      <c r="E21" s="40" t="s">
        <v>49</v>
      </c>
      <c r="F21" s="35" t="s">
        <v>50</v>
      </c>
      <c r="G21" s="18"/>
    </row>
    <row r="22">
      <c r="A22" s="34" t="s">
        <v>22</v>
      </c>
      <c r="B22" s="34" t="s">
        <v>52</v>
      </c>
      <c r="C22" s="34" t="s">
        <v>52</v>
      </c>
      <c r="D22" s="36"/>
      <c r="E22" s="46"/>
      <c r="F22" s="43"/>
      <c r="G22" s="18"/>
    </row>
    <row r="23" ht="13.5" customHeight="1">
      <c r="A23" s="48"/>
      <c r="B23" s="12"/>
      <c r="C23" s="26"/>
      <c r="D23" s="26"/>
      <c r="E23" s="26"/>
      <c r="F23" s="49"/>
      <c r="G23" s="18"/>
    </row>
    <row r="24" ht="16.5" customHeight="1">
      <c r="A24" s="51" t="s">
        <v>54</v>
      </c>
      <c r="B24" s="12"/>
      <c r="C24" s="12"/>
      <c r="D24" s="12"/>
      <c r="E24" s="12"/>
      <c r="F24" s="12"/>
    </row>
    <row r="25" ht="13.5" customHeight="1">
      <c r="A25" s="52"/>
      <c r="B25" s="13"/>
      <c r="C25" s="53"/>
      <c r="D25" s="53"/>
      <c r="E25" s="54"/>
      <c r="F25" s="54"/>
    </row>
    <row r="26">
      <c r="A26" s="17" t="s">
        <v>56</v>
      </c>
      <c r="B26" s="12"/>
      <c r="C26" s="12"/>
      <c r="D26" s="56"/>
      <c r="E26" s="18"/>
    </row>
    <row r="27" ht="13.5" customHeight="1">
      <c r="A27" s="26"/>
      <c r="B27" s="26"/>
      <c r="C27" s="26"/>
      <c r="D27" s="26"/>
      <c r="E27" s="10"/>
      <c r="F27" s="10"/>
    </row>
    <row r="28">
      <c r="A28" s="30" t="s">
        <v>57</v>
      </c>
      <c r="B28" s="57" t="s">
        <v>59</v>
      </c>
      <c r="C28" s="58" t="s">
        <v>61</v>
      </c>
      <c r="D28" s="12"/>
      <c r="E28" s="12"/>
      <c r="F28" s="19"/>
      <c r="G28" s="18"/>
    </row>
    <row r="29" ht="16.5" customHeight="1">
      <c r="A29" s="60"/>
      <c r="B29" s="61"/>
      <c r="C29" s="62"/>
      <c r="D29" s="12"/>
      <c r="E29" s="12"/>
      <c r="F29" s="19"/>
      <c r="G29" s="18"/>
    </row>
    <row r="30" ht="13.5" customHeight="1">
      <c r="A30" s="60"/>
      <c r="B30" s="61"/>
      <c r="C30" s="62"/>
      <c r="D30" s="12"/>
      <c r="E30" s="12"/>
      <c r="F30" s="19"/>
      <c r="G30" s="18"/>
    </row>
    <row r="31" ht="15.0" customHeight="1">
      <c r="A31" s="60"/>
      <c r="B31" s="61"/>
      <c r="C31" s="62"/>
      <c r="D31" s="12"/>
      <c r="E31" s="12"/>
      <c r="F31" s="19"/>
      <c r="G31" s="18"/>
    </row>
    <row r="32" ht="13.5" customHeight="1">
      <c r="A32" s="60"/>
      <c r="B32" s="61"/>
      <c r="C32" s="62"/>
      <c r="D32" s="12"/>
      <c r="E32" s="12"/>
      <c r="F32" s="19"/>
      <c r="G32" s="18"/>
    </row>
    <row r="33" ht="13.5" customHeight="1">
      <c r="A33" s="66"/>
      <c r="B33" s="66"/>
      <c r="C33" s="55"/>
      <c r="D33" s="55"/>
      <c r="E33" s="55"/>
      <c r="F33" s="55"/>
    </row>
  </sheetData>
  <mergeCells count="10">
    <mergeCell ref="C28:F28"/>
    <mergeCell ref="A24:F24"/>
    <mergeCell ref="A26:C26"/>
    <mergeCell ref="C30:F30"/>
    <mergeCell ref="C29:F29"/>
    <mergeCell ref="C31:F31"/>
    <mergeCell ref="C32:F32"/>
    <mergeCell ref="A6:F6"/>
    <mergeCell ref="A8:C8"/>
    <mergeCell ref="D10:E10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2" max="2" width="32.71"/>
    <col customWidth="1" min="3" max="3" width="30.43"/>
    <col customWidth="1" min="4" max="4" width="23.57"/>
    <col customWidth="1" min="5" max="5" width="22.71"/>
    <col customWidth="1" min="6" max="6" width="17.29"/>
  </cols>
  <sheetData>
    <row r="1" ht="12.0" customHeight="1">
      <c r="A1" s="68" t="s">
        <v>65</v>
      </c>
    </row>
    <row r="2" ht="12.0" customHeight="1">
      <c r="A2" s="69"/>
      <c r="B2" s="69"/>
      <c r="C2" s="69"/>
      <c r="D2" s="69"/>
    </row>
    <row r="3" ht="12.0" customHeight="1">
      <c r="A3" s="70" t="s">
        <v>66</v>
      </c>
      <c r="B3" s="71"/>
      <c r="C3" s="12"/>
      <c r="D3" s="19"/>
      <c r="E3" s="18"/>
    </row>
    <row r="4" ht="13.5" customHeight="1">
      <c r="A4" s="72" t="s">
        <v>67</v>
      </c>
      <c r="B4" s="73" t="s">
        <v>68</v>
      </c>
      <c r="C4" s="12"/>
      <c r="D4" s="19"/>
      <c r="E4" s="18"/>
    </row>
    <row r="5" ht="13.5" customHeight="1">
      <c r="A5" s="72" t="s">
        <v>69</v>
      </c>
      <c r="B5" s="73" t="s">
        <v>70</v>
      </c>
      <c r="C5" s="12"/>
      <c r="D5" s="19"/>
      <c r="E5" s="18"/>
    </row>
    <row r="6" ht="26.25" customHeight="1">
      <c r="A6" s="72" t="s">
        <v>71</v>
      </c>
      <c r="B6" s="74" t="s">
        <v>72</v>
      </c>
      <c r="C6" s="12"/>
      <c r="D6" s="19"/>
      <c r="E6" s="18"/>
    </row>
    <row r="7" ht="13.5" customHeight="1">
      <c r="A7" s="72" t="s">
        <v>73</v>
      </c>
      <c r="B7" s="74" t="s">
        <v>74</v>
      </c>
      <c r="C7" s="12"/>
      <c r="D7" s="19"/>
      <c r="E7" s="18"/>
    </row>
    <row r="8" ht="13.5" customHeight="1">
      <c r="A8" s="72" t="s">
        <v>75</v>
      </c>
      <c r="B8" s="74" t="s">
        <v>76</v>
      </c>
      <c r="C8" s="12"/>
      <c r="D8" s="19"/>
      <c r="E8" s="18"/>
    </row>
    <row r="9" ht="13.5" customHeight="1">
      <c r="A9" s="72" t="s">
        <v>77</v>
      </c>
      <c r="B9" s="74" t="s">
        <v>78</v>
      </c>
      <c r="C9" s="12"/>
      <c r="D9" s="19"/>
      <c r="E9" s="18"/>
    </row>
    <row r="10" ht="13.5" customHeight="1">
      <c r="A10" s="72" t="s">
        <v>79</v>
      </c>
      <c r="B10" s="74" t="s">
        <v>80</v>
      </c>
      <c r="C10" s="12"/>
      <c r="D10" s="19"/>
      <c r="E10" s="18"/>
    </row>
    <row r="11" ht="13.5" customHeight="1">
      <c r="A11" s="72" t="s">
        <v>81</v>
      </c>
      <c r="B11" s="74" t="s">
        <v>82</v>
      </c>
      <c r="C11" s="12"/>
      <c r="D11" s="19"/>
      <c r="E11" s="18"/>
    </row>
    <row r="12" ht="13.5" customHeight="1">
      <c r="A12" s="72" t="s">
        <v>83</v>
      </c>
      <c r="B12" s="74" t="s">
        <v>84</v>
      </c>
      <c r="C12" s="12"/>
      <c r="D12" s="19"/>
      <c r="E12" s="18"/>
    </row>
    <row r="13" ht="13.5" customHeight="1">
      <c r="A13" s="72" t="s">
        <v>85</v>
      </c>
      <c r="B13" s="74" t="s">
        <v>86</v>
      </c>
      <c r="C13" s="12"/>
      <c r="D13" s="19"/>
      <c r="E13" s="18"/>
    </row>
    <row r="14" ht="12.0" customHeight="1">
      <c r="A14" s="12"/>
      <c r="B14" s="12"/>
      <c r="C14" s="12"/>
      <c r="D14" s="12"/>
      <c r="E14" s="69"/>
    </row>
    <row r="15" ht="14.25" customHeight="1">
      <c r="A15" s="75"/>
      <c r="B15" s="76" t="s">
        <v>87</v>
      </c>
      <c r="C15" s="76" t="s">
        <v>88</v>
      </c>
      <c r="D15" s="76" t="s">
        <v>89</v>
      </c>
      <c r="E15" s="76" t="s">
        <v>90</v>
      </c>
      <c r="F15" s="18"/>
    </row>
    <row r="16" ht="27.0" customHeight="1">
      <c r="A16" s="77" t="s">
        <v>91</v>
      </c>
      <c r="B16" s="78" t="s">
        <v>92</v>
      </c>
      <c r="C16" s="79" t="s">
        <v>93</v>
      </c>
      <c r="D16" s="80"/>
      <c r="E16" s="78" t="s">
        <v>94</v>
      </c>
      <c r="F16" s="18"/>
    </row>
    <row r="17" ht="12.0" customHeight="1">
      <c r="A17" s="81"/>
      <c r="B17" s="81"/>
      <c r="C17" s="82"/>
      <c r="D17" s="83"/>
      <c r="E17" s="81"/>
      <c r="F17" s="18"/>
    </row>
    <row r="18" ht="28.5" customHeight="1">
      <c r="A18" s="84"/>
      <c r="B18" s="85"/>
      <c r="C18" s="85"/>
      <c r="D18" s="85"/>
      <c r="E18" s="85"/>
      <c r="F18" s="18"/>
    </row>
    <row r="19" ht="55.5" customHeight="1">
      <c r="A19" s="86" t="s">
        <v>95</v>
      </c>
      <c r="B19" s="87" t="s">
        <v>96</v>
      </c>
      <c r="C19" s="19"/>
      <c r="D19" s="88" t="s">
        <v>97</v>
      </c>
      <c r="E19" s="88" t="s">
        <v>86</v>
      </c>
      <c r="F19" s="18"/>
    </row>
    <row r="20" ht="28.5" customHeight="1">
      <c r="A20" s="86" t="s">
        <v>98</v>
      </c>
      <c r="B20" s="88" t="s">
        <v>99</v>
      </c>
      <c r="C20" s="88" t="s">
        <v>100</v>
      </c>
      <c r="D20" s="88" t="s">
        <v>101</v>
      </c>
      <c r="E20" s="88" t="s">
        <v>102</v>
      </c>
      <c r="F20" s="18"/>
    </row>
    <row r="21" ht="28.5" customHeight="1">
      <c r="A21" s="89" t="s">
        <v>103</v>
      </c>
      <c r="B21" s="78" t="s">
        <v>104</v>
      </c>
      <c r="C21" s="90" t="s">
        <v>105</v>
      </c>
      <c r="D21" s="78" t="s">
        <v>106</v>
      </c>
      <c r="E21" s="78" t="s">
        <v>107</v>
      </c>
      <c r="F21" s="18"/>
    </row>
  </sheetData>
  <mergeCells count="16">
    <mergeCell ref="B16:B17"/>
    <mergeCell ref="B19:C19"/>
    <mergeCell ref="A16:A17"/>
    <mergeCell ref="C16:D17"/>
    <mergeCell ref="E16:E17"/>
    <mergeCell ref="B10:D10"/>
    <mergeCell ref="B11:D11"/>
    <mergeCell ref="B8:D8"/>
    <mergeCell ref="B9:D9"/>
    <mergeCell ref="B12:D12"/>
    <mergeCell ref="B13:D13"/>
    <mergeCell ref="B3:D3"/>
    <mergeCell ref="B4:D4"/>
    <mergeCell ref="B5:D5"/>
    <mergeCell ref="B6:D6"/>
    <mergeCell ref="B7:D7"/>
  </mergeCells>
  <drawing r:id="rId1"/>
</worksheet>
</file>