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G 52013" sheetId="1" r:id="rId3"/>
    <sheet state="visible" name="Estimate" sheetId="2" r:id="rId4"/>
    <sheet state="visible" name="Original Recipe" sheetId="3" r:id="rId5"/>
    <sheet state="visible" name="Instructions - Dinner" sheetId="4" r:id="rId6"/>
    <sheet state="visible" name="Instructions - SWS" sheetId="5" r:id="rId7"/>
  </sheets>
  <definedNames/>
  <calcPr/>
</workbook>
</file>

<file path=xl/sharedStrings.xml><?xml version="1.0" encoding="utf-8"?>
<sst xmlns="http://schemas.openxmlformats.org/spreadsheetml/2006/main" count="262" uniqueCount="119">
  <si>
    <t>Recipe:</t>
  </si>
  <si>
    <t>Creole Chicken</t>
  </si>
  <si>
    <t xml:space="preserve">Budget:                                   </t>
  </si>
  <si>
    <t xml:space="preserve">Budget:                                        </t>
  </si>
  <si>
    <t xml:space="preserve">Location:  FH       </t>
  </si>
  <si>
    <t>In Charge:</t>
  </si>
  <si>
    <t>Olivia &amp; Lucy</t>
  </si>
  <si>
    <t>Occasion:  SWS</t>
  </si>
  <si>
    <t xml:space="preserve">            </t>
  </si>
  <si>
    <t>John/Jason</t>
  </si>
  <si>
    <t>Occasion:  Life Group</t>
  </si>
  <si>
    <t>ESTIMATION</t>
  </si>
  <si>
    <t>Andrew/Paul</t>
  </si>
  <si>
    <t>Occasion: FNP</t>
  </si>
  <si>
    <t>Estimated Number of People Eating</t>
  </si>
  <si>
    <t>people</t>
  </si>
  <si>
    <t>Store</t>
  </si>
  <si>
    <t>Part of Meal</t>
  </si>
  <si>
    <t>Items</t>
  </si>
  <si>
    <t>Estimation</t>
  </si>
  <si>
    <t>Notes</t>
  </si>
  <si>
    <t>Tuesday</t>
  </si>
  <si>
    <t>Costco</t>
  </si>
  <si>
    <t>Recipe</t>
  </si>
  <si>
    <t>Entrée</t>
  </si>
  <si>
    <t>Chopped Drumsticks</t>
  </si>
  <si>
    <t>kg of meat</t>
  </si>
  <si>
    <t>Frosh Guy</t>
  </si>
  <si>
    <t>~230 g/ person</t>
  </si>
  <si>
    <t>RT</t>
  </si>
  <si>
    <t>Carrots</t>
  </si>
  <si>
    <t>kg</t>
  </si>
  <si>
    <t xml:space="preserve">Frosh Girls </t>
  </si>
  <si>
    <t>Potatoes</t>
  </si>
  <si>
    <t>SUP Girls</t>
  </si>
  <si>
    <t>Vegetable</t>
  </si>
  <si>
    <t>Senior Guys</t>
  </si>
  <si>
    <t>Fruits</t>
  </si>
  <si>
    <t>Pineapple</t>
  </si>
  <si>
    <t>each</t>
  </si>
  <si>
    <t>FH</t>
  </si>
  <si>
    <t>Creole Seasoning</t>
  </si>
  <si>
    <t>sprinkle</t>
  </si>
  <si>
    <t>cheapest kind</t>
  </si>
  <si>
    <t>Olive Oil</t>
  </si>
  <si>
    <t>rice</t>
  </si>
  <si>
    <t>cup</t>
  </si>
  <si>
    <t>0.67 cup/ person</t>
  </si>
  <si>
    <t>POST-EVENT EVALUATION</t>
  </si>
  <si>
    <t>Wednesday</t>
  </si>
  <si>
    <t>SUP Guys</t>
  </si>
  <si>
    <t>Frosh Guys</t>
  </si>
  <si>
    <t>0.6 cup/ person</t>
  </si>
  <si>
    <t>Thursday</t>
  </si>
  <si>
    <t>Sis DT</t>
  </si>
  <si>
    <t>ACTUAL Number of People Served</t>
  </si>
  <si>
    <t>Date</t>
  </si>
  <si>
    <t>Name</t>
  </si>
  <si>
    <t>Extra Portions</t>
  </si>
  <si>
    <t>Amount left over</t>
  </si>
  <si>
    <t>Comments</t>
  </si>
  <si>
    <t>What we ran out</t>
  </si>
  <si>
    <t>To cook 14kg of chopped drumsticks in 6 pans was too full in each tray; vegetables won’t fit. We ended up dividing the 2 trays into 4 trays (now 8 trays total), so we did two rounds of 2 trays in the oven, and 4 trays of meat on stove with 2 frying pan (also 2 rounds).
A suggestion to this problem would be to plan for 2 rounds of baking in 4 trays  hence 8 trays total
Use the real metal pan instead of aluminum pan: more space to lay the meat in single layer, faster to cook and more space for vegetables
Suggest 1.5kg/tray
We baked at ~180C at first but it didn’t cook fast enough; next time should just use highest heat with aluminum foil on top to prevent the meat from overcooked/burnt on top
</t>
  </si>
  <si>
    <t>Cooking Wine</t>
  </si>
  <si>
    <t>Instruction says to fill bottom of tray with cooking wine but it wasn't listed as an item on shopping list, used around a whole bottle</t>
  </si>
  <si>
    <t>INSTRUCTIONS</t>
  </si>
  <si>
    <t>Previous</t>
  </si>
  <si>
    <t>Time</t>
  </si>
  <si>
    <t>Saturday:</t>
  </si>
  <si>
    <t>Person 1</t>
  </si>
  <si>
    <t>Person 2</t>
  </si>
  <si>
    <t>Person 3</t>
  </si>
  <si>
    <t>Person 4</t>
  </si>
  <si>
    <t>4:20 PM</t>
  </si>
  <si>
    <t>Peel/wash/chop potatoes &amp; carrots;
Mix and put into a large aluminum tray</t>
  </si>
  <si>
    <t>3:45 PM</t>
  </si>
  <si>
    <t>Pre-Heat Oven on Max
Make Rice</t>
  </si>
  <si>
    <t>9:00 PM</t>
  </si>
  <si>
    <t>Put chicken into trays; (~1.5kg/tray)</t>
  </si>
  <si>
    <t xml:space="preserve">
Help person 1 </t>
  </si>
  <si>
    <t>Sprinkle with olive oil, Season with Creole seasoning for chicken;</t>
  </si>
  <si>
    <t>4:30 PM</t>
  </si>
  <si>
    <t>Season cut potatoes and carrots with Creole seasoning and olive oil</t>
  </si>
  <si>
    <t>Help person 1</t>
  </si>
  <si>
    <t>Put 4 trays into the oven for 45 mins</t>
  </si>
  <si>
    <t>5:15 PM</t>
  </si>
  <si>
    <t>Flip and season the chicken on the other side;
Add veggies to the meat trays;
Put the trays (meat &amp; veg) back to the oven and set timer for 45 min</t>
  </si>
  <si>
    <t>
Clean-up</t>
  </si>
  <si>
    <t>3:55 PM</t>
  </si>
  <si>
    <t>9:20 PM</t>
  </si>
  <si>
    <t>6:00 PM</t>
  </si>
  <si>
    <t>Dinner should be ready!</t>
  </si>
  <si>
    <t>Cover meat trays with aluminum foil;</t>
  </si>
  <si>
    <t>Help person 3</t>
  </si>
  <si>
    <t>4:05 PM</t>
  </si>
  <si>
    <t>9:40 PM</t>
  </si>
  <si>
    <t>Put 4 trays of chicken into the fridge; Also place vegetables in the fridge separately from the meat</t>
  </si>
  <si>
    <t>
</t>
  </si>
  <si>
    <t>Sunday:</t>
  </si>
  <si>
    <t>Cut Chicken thighs into two.</t>
  </si>
  <si>
    <t>4:15 PM</t>
  </si>
  <si>
    <t>9:45 AM</t>
  </si>
  <si>
    <t>Pre-heat the oven to highest for 10-15 mins</t>
  </si>
  <si>
    <t>Make Rice</t>
  </si>
  <si>
    <t>Place chicken thighs in a baking tray. Make sure they don’t stack on top of each other.</t>
  </si>
  <si>
    <t>Pour cooking wine into tray just enough to fill bottom.</t>
  </si>
  <si>
    <t>Sprinkle Creole Seasoning on Chicken.</t>
  </si>
  <si>
    <t>Peel/Cut carrots into bite-sized pieces (shape doesn’t matter; in America, just use baby carrots)</t>
  </si>
  <si>
    <t>10:00 AM</t>
  </si>
  <si>
    <t>Put 4 trays into the oven;</t>
  </si>
  <si>
    <t>Stir cooked rice;</t>
  </si>
  <si>
    <t>Peel/Cut Potatoes (in US, preferably use yellow/white/red potatoes to avoid peeling)</t>
  </si>
  <si>
    <t>Mix Potatoes and Carrots w/ Creole Seasoning and some olive oil or corn oil.</t>
  </si>
  <si>
    <t xml:space="preserve">After chicken cooks for 45 min, take out to flip, season other side of chicken and add veggies. At this point, chicken should be done. </t>
  </si>
  <si>
    <t>Everything should be done 45 min later.</t>
  </si>
  <si>
    <t>10:45 AM</t>
  </si>
  <si>
    <t>6PM</t>
  </si>
  <si>
    <t>Lunch should be Ready!</t>
  </si>
  <si>
    <t>To cook 14kg of chopped drumsticks in 6 pans was too full in each tray; vegetables won’t fit. We ended up dividing the 2 trays into 4 trays (now 8 trays total), so we did two rounds of 2 trays in the oven, and 4 trays of meat on stove with 2 frying pan (also 2 rounds).
A suggestion to this problem would be to plan for 2 rounds of baking in 4 trays  hence 8 trays total
Use the real metal pan instead of aluminum pan: more space to lay the meat in single layer, faster to cook and more space for vegetables
Suggest 1.5kg/tray
We baked at ~180C at first but it didn’t cook fast enough; next time should just use highest heat with aluminum foil on top to prevent the meat from overcooked/burnt on 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</si>
</sst>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 "/>
    <numFmt numFmtId="165" formatCode="m/d/yyyy h:mm:ss"/>
    <numFmt numFmtId="166" formatCode="h:mm am/pm"/>
  </numFmts>
  <fonts count="22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10.0"/>
    </font>
    <font>
      <strike/>
      <sz val="10.0"/>
      <color rgb="FF000000"/>
    </font>
    <font>
      <strike/>
      <sz val="10.0"/>
      <color rgb="FF0000D4"/>
    </font>
    <font>
      <b/>
      <sz val="9.0"/>
      <color rgb="FF000000"/>
    </font>
    <font>
      <b/>
      <sz val="11.0"/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</font>
    <font>
      <sz val="9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0" fillId="0" fontId="8" numFmtId="0" xfId="0" applyAlignment="1" applyFont="1">
      <alignment vertical="center"/>
    </xf>
    <xf borderId="2" fillId="3" fontId="9" numFmtId="0" xfId="0" applyAlignment="1" applyBorder="1" applyFill="1" applyFont="1">
      <alignment horizontal="center"/>
    </xf>
    <xf borderId="3" fillId="0" fontId="10" numFmtId="0" xfId="0" applyAlignment="1" applyBorder="1" applyFont="1">
      <alignment wrapText="1"/>
    </xf>
    <xf borderId="4" fillId="0" fontId="10" numFmtId="0" xfId="0" applyAlignment="1" applyBorder="1" applyFont="1">
      <alignment wrapText="1"/>
    </xf>
    <xf borderId="5" fillId="0" fontId="10" numFmtId="0" xfId="0" applyAlignment="1" applyBorder="1" applyFont="1">
      <alignment wrapText="1"/>
    </xf>
    <xf borderId="3" fillId="0" fontId="11" numFmtId="0" xfId="0" applyAlignment="1" applyBorder="1" applyFont="1">
      <alignment horizontal="center"/>
    </xf>
    <xf borderId="1" fillId="0" fontId="10" numFmtId="0" xfId="0" applyAlignment="1" applyBorder="1" applyFont="1">
      <alignment wrapText="1"/>
    </xf>
    <xf borderId="2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6" fillId="0" fontId="10" numFmtId="0" xfId="0" applyAlignment="1" applyBorder="1" applyFont="1">
      <alignment wrapText="1"/>
    </xf>
    <xf borderId="7" fillId="0" fontId="11" numFmtId="0" xfId="0" applyAlignment="1" applyBorder="1" applyFont="1">
      <alignment horizontal="center"/>
    </xf>
    <xf borderId="2" fillId="0" fontId="4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wrapText="1"/>
    </xf>
    <xf borderId="8" fillId="0" fontId="12" numFmtId="0" xfId="0" applyAlignment="1" applyBorder="1" applyFont="1">
      <alignment horizontal="center"/>
    </xf>
    <xf borderId="8" fillId="0" fontId="11" numFmtId="0" xfId="0" applyAlignment="1" applyBorder="1" applyFont="1">
      <alignment horizontal="left" wrapText="1"/>
    </xf>
    <xf borderId="9" fillId="0" fontId="4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2" fillId="0" fontId="4" numFmtId="0" xfId="0" applyAlignment="1" applyBorder="1" applyFont="1">
      <alignment horizontal="left" wrapText="1"/>
    </xf>
    <xf borderId="2" fillId="3" fontId="11" numFmtId="0" xfId="0" applyAlignment="1" applyBorder="1" applyFont="1">
      <alignment horizontal="center"/>
    </xf>
    <xf borderId="10" fillId="0" fontId="4" numFmtId="0" xfId="0" applyAlignment="1" applyBorder="1" applyFont="1">
      <alignment wrapText="1"/>
    </xf>
    <xf borderId="8" fillId="0" fontId="4" numFmtId="0" xfId="0" applyAlignment="1" applyBorder="1" applyFont="1">
      <alignment horizontal="left" wrapText="1"/>
    </xf>
    <xf borderId="8" fillId="3" fontId="11" numFmtId="0" xfId="0" applyAlignment="1" applyBorder="1" applyFont="1">
      <alignment horizontal="center"/>
    </xf>
    <xf borderId="5" fillId="0" fontId="13" numFmtId="0" xfId="0" applyAlignment="1" applyBorder="1" applyFont="1">
      <alignment wrapText="1"/>
    </xf>
    <xf borderId="8" fillId="3" fontId="12" numFmtId="0" xfId="0" applyAlignment="1" applyBorder="1" applyFont="1">
      <alignment horizontal="center"/>
    </xf>
    <xf borderId="5" fillId="0" fontId="10" numFmtId="0" xfId="0" applyAlignment="1" applyBorder="1" applyFont="1">
      <alignment wrapText="1"/>
    </xf>
    <xf borderId="8" fillId="3" fontId="12" numFmtId="0" xfId="0" applyAlignment="1" applyBorder="1" applyFont="1">
      <alignment horizontal="left"/>
    </xf>
    <xf borderId="0" fillId="0" fontId="10" numFmtId="0" xfId="0" applyAlignment="1" applyFont="1">
      <alignment wrapText="1"/>
    </xf>
    <xf borderId="8" fillId="0" fontId="4" numFmtId="164" xfId="0" applyAlignment="1" applyBorder="1" applyFont="1" applyNumberFormat="1">
      <alignment horizontal="left" wrapText="1"/>
    </xf>
    <xf borderId="8" fillId="3" fontId="12" numFmtId="0" xfId="0" applyAlignment="1" applyBorder="1" applyFont="1">
      <alignment horizontal="left"/>
    </xf>
    <xf borderId="2" fillId="3" fontId="12" numFmtId="0" xfId="0" applyAlignment="1" applyBorder="1" applyFont="1">
      <alignment horizontal="left"/>
    </xf>
    <xf borderId="8" fillId="0" fontId="4" numFmtId="4" xfId="0" applyAlignment="1" applyBorder="1" applyFont="1" applyNumberFormat="1">
      <alignment horizontal="left" wrapText="1"/>
    </xf>
    <xf borderId="2" fillId="3" fontId="12" numFmtId="0" xfId="0" applyAlignment="1" applyBorder="1" applyFont="1">
      <alignment horizontal="left"/>
    </xf>
    <xf borderId="8" fillId="0" fontId="4" numFmtId="4" xfId="0" applyAlignment="1" applyBorder="1" applyFont="1" applyNumberFormat="1">
      <alignment horizontal="left" wrapText="1"/>
    </xf>
    <xf borderId="8" fillId="0" fontId="4" numFmtId="0" xfId="0" applyAlignment="1" applyBorder="1" applyFont="1">
      <alignment horizontal="left" wrapText="1"/>
    </xf>
    <xf borderId="8" fillId="0" fontId="14" numFmtId="0" xfId="0" applyAlignment="1" applyBorder="1" applyFont="1">
      <alignment horizontal="left" wrapText="1"/>
    </xf>
    <xf borderId="8" fillId="3" fontId="12" numFmtId="0" xfId="0" applyAlignment="1" applyBorder="1" applyFont="1">
      <alignment horizontal="center"/>
    </xf>
    <xf borderId="8" fillId="0" fontId="14" numFmtId="3" xfId="0" applyAlignment="1" applyBorder="1" applyFont="1" applyNumberFormat="1">
      <alignment horizontal="left" wrapText="1"/>
    </xf>
    <xf borderId="8" fillId="3" fontId="15" numFmtId="0" xfId="0" applyAlignment="1" applyBorder="1" applyFont="1">
      <alignment horizontal="center"/>
    </xf>
    <xf borderId="2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wrapText="1"/>
    </xf>
    <xf borderId="8" fillId="3" fontId="15" numFmtId="0" xfId="0" applyAlignment="1" applyBorder="1" applyFont="1">
      <alignment horizontal="left"/>
    </xf>
    <xf borderId="2" fillId="4" fontId="9" numFmtId="0" xfId="0" applyAlignment="1" applyBorder="1" applyFill="1" applyFont="1">
      <alignment horizontal="center"/>
    </xf>
    <xf borderId="2" fillId="3" fontId="15" numFmtId="0" xfId="0" applyAlignment="1" applyBorder="1" applyFont="1">
      <alignment horizontal="left"/>
    </xf>
    <xf borderId="8" fillId="0" fontId="4" numFmtId="3" xfId="0" applyAlignment="1" applyBorder="1" applyFont="1" applyNumberFormat="1">
      <alignment horizontal="left" wrapText="1"/>
    </xf>
    <xf borderId="3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12" numFmtId="0" xfId="0" applyAlignment="1" applyBorder="1" applyFont="1">
      <alignment horizontal="center"/>
    </xf>
    <xf borderId="5" fillId="0" fontId="4" numFmtId="0" xfId="0" applyAlignment="1" applyBorder="1" applyFont="1">
      <alignment wrapText="1"/>
    </xf>
    <xf borderId="11" fillId="0" fontId="4" numFmtId="0" xfId="0" applyAlignment="1" applyBorder="1" applyFont="1">
      <alignment vertical="center"/>
    </xf>
    <xf borderId="8" fillId="4" fontId="11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8" fillId="0" fontId="12" numFmtId="0" xfId="0" applyAlignment="1" applyBorder="1" applyFont="1">
      <alignment horizontal="left"/>
    </xf>
    <xf borderId="8" fillId="4" fontId="12" numFmtId="0" xfId="0" applyAlignment="1" applyBorder="1" applyFont="1">
      <alignment horizontal="center"/>
    </xf>
    <xf borderId="8" fillId="4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left"/>
    </xf>
    <xf borderId="2" fillId="4" fontId="12" numFmtId="0" xfId="0" applyAlignment="1" applyBorder="1" applyFont="1">
      <alignment horizontal="left" wrapText="1"/>
    </xf>
    <xf borderId="2" fillId="4" fontId="12" numFmtId="0" xfId="0" applyAlignment="1" applyBorder="1" applyFont="1">
      <alignment horizontal="left" wrapText="1"/>
    </xf>
    <xf borderId="2" fillId="4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left" wrapText="1"/>
    </xf>
    <xf borderId="8" fillId="0" fontId="10" numFmtId="0" xfId="0" applyAlignment="1" applyBorder="1" applyFont="1">
      <alignment wrapText="1"/>
    </xf>
    <xf borderId="2" fillId="4" fontId="12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1" fillId="0" fontId="16" numFmtId="0" xfId="0" applyAlignment="1" applyBorder="1" applyFont="1">
      <alignment vertical="center"/>
    </xf>
    <xf borderId="1" fillId="0" fontId="17" numFmtId="0" xfId="0" applyAlignment="1" applyBorder="1" applyFont="1">
      <alignment vertical="center"/>
    </xf>
    <xf borderId="1" fillId="0" fontId="18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8" fillId="0" fontId="18" numFmtId="0" xfId="0" applyAlignment="1" applyBorder="1" applyFont="1">
      <alignment vertical="top" wrapText="1"/>
    </xf>
    <xf borderId="8" fillId="5" fontId="18" numFmtId="0" xfId="0" applyAlignment="1" applyBorder="1" applyFill="1" applyFont="1">
      <alignment vertical="top" wrapText="1"/>
    </xf>
    <xf borderId="8" fillId="0" fontId="18" numFmtId="0" xfId="0" applyAlignment="1" applyBorder="1" applyFont="1">
      <alignment vertical="top" wrapText="1"/>
    </xf>
    <xf borderId="8" fillId="0" fontId="17" numFmtId="165" xfId="0" applyAlignment="1" applyBorder="1" applyFont="1" applyNumberFormat="1">
      <alignment vertical="top" wrapText="1"/>
    </xf>
    <xf borderId="8" fillId="0" fontId="17" numFmtId="0" xfId="0" applyAlignment="1" applyBorder="1" applyFont="1">
      <alignment horizontal="left" vertical="top" wrapText="1"/>
    </xf>
    <xf borderId="5" fillId="0" fontId="11" numFmtId="0" xfId="0" applyAlignment="1" applyBorder="1" applyFont="1">
      <alignment wrapText="1"/>
    </xf>
    <xf borderId="8" fillId="0" fontId="18" numFmtId="165" xfId="0" applyAlignment="1" applyBorder="1" applyFont="1" applyNumberFormat="1">
      <alignment vertical="top" wrapText="1"/>
    </xf>
    <xf borderId="8" fillId="0" fontId="17" numFmtId="166" xfId="0" applyAlignment="1" applyBorder="1" applyFont="1" applyNumberFormat="1">
      <alignment vertical="top" wrapText="1"/>
    </xf>
    <xf borderId="8" fillId="0" fontId="18" numFmtId="0" xfId="0" applyAlignment="1" applyBorder="1" applyFont="1">
      <alignment horizontal="left" vertical="top" wrapText="1"/>
    </xf>
    <xf borderId="8" fillId="0" fontId="11" numFmtId="165" xfId="0" applyAlignment="1" applyBorder="1" applyFont="1" applyNumberFormat="1">
      <alignment wrapText="1"/>
    </xf>
    <xf borderId="8" fillId="0" fontId="18" numFmtId="166" xfId="0" applyAlignment="1" applyBorder="1" applyFont="1" applyNumberFormat="1">
      <alignment vertical="top" wrapText="1"/>
    </xf>
    <xf borderId="8" fillId="0" fontId="4" numFmtId="0" xfId="0" applyAlignment="1" applyBorder="1" applyFont="1">
      <alignment horizontal="left" vertical="top" wrapText="1"/>
    </xf>
    <xf borderId="8" fillId="0" fontId="11" numFmtId="166" xfId="0" applyAlignment="1" applyBorder="1" applyFont="1" applyNumberFormat="1">
      <alignment wrapText="1"/>
    </xf>
    <xf borderId="8" fillId="0" fontId="4" numFmtId="165" xfId="0" applyAlignment="1" applyBorder="1" applyFont="1" applyNumberFormat="1">
      <alignment vertical="top" wrapText="1"/>
    </xf>
    <xf borderId="8" fillId="0" fontId="19" numFmtId="165" xfId="0" applyAlignment="1" applyBorder="1" applyFont="1" applyNumberFormat="1">
      <alignment vertical="top" wrapText="1"/>
    </xf>
    <xf borderId="8" fillId="0" fontId="4" numFmtId="0" xfId="0" applyAlignment="1" applyBorder="1" applyFont="1">
      <alignment vertical="top" wrapText="1"/>
    </xf>
    <xf borderId="8" fillId="0" fontId="4" numFmtId="0" xfId="0" applyAlignment="1" applyBorder="1" applyFont="1">
      <alignment wrapText="1"/>
    </xf>
    <xf borderId="8" fillId="0" fontId="4" numFmtId="0" xfId="0" applyAlignment="1" applyBorder="1" applyFont="1">
      <alignment vertical="top" wrapText="1"/>
    </xf>
    <xf borderId="8" fillId="0" fontId="19" numFmtId="0" xfId="0" applyAlignment="1" applyBorder="1" applyFont="1">
      <alignment vertical="top" wrapText="1"/>
    </xf>
    <xf borderId="8" fillId="0" fontId="20" numFmtId="0" xfId="0" applyAlignment="1" applyBorder="1" applyFont="1">
      <alignment vertical="top" wrapText="1"/>
    </xf>
    <xf borderId="0" fillId="0" fontId="17" numFmtId="0" xfId="0" applyAlignment="1" applyFont="1">
      <alignment vertical="center"/>
    </xf>
    <xf borderId="2" fillId="0" fontId="10" numFmtId="0" xfId="0" applyAlignment="1" applyBorder="1" applyFont="1">
      <alignment wrapText="1"/>
    </xf>
    <xf borderId="0" fillId="0" fontId="20" numFmtId="0" xfId="0" applyAlignment="1" applyFont="1">
      <alignment vertical="top" wrapText="1"/>
    </xf>
    <xf borderId="8" fillId="0" fontId="18" numFmtId="165" xfId="0" applyAlignment="1" applyBorder="1" applyFont="1" applyNumberFormat="1">
      <alignment vertical="top" wrapText="1"/>
    </xf>
    <xf borderId="0" fillId="0" fontId="20" numFmtId="0" xfId="0" applyAlignment="1" applyFont="1">
      <alignment vertical="top" wrapText="1"/>
    </xf>
    <xf borderId="8" fillId="5" fontId="11" numFmtId="165" xfId="0" applyAlignment="1" applyBorder="1" applyFont="1" applyNumberFormat="1">
      <alignment horizontal="left" wrapText="1"/>
    </xf>
    <xf borderId="0" fillId="0" fontId="20" numFmtId="0" xfId="0" applyAlignment="1" applyFont="1">
      <alignment horizontal="right" vertical="center"/>
    </xf>
    <xf borderId="8" fillId="0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8" fillId="0" fontId="19" numFmtId="0" xfId="0" applyAlignment="1" applyBorder="1" applyFont="1">
      <alignment vertical="top" wrapText="1"/>
    </xf>
    <xf borderId="0" fillId="0" fontId="20" numFmtId="0" xfId="0" applyAlignment="1" applyFont="1">
      <alignment horizontal="right" vertical="center" wrapText="1"/>
    </xf>
    <xf borderId="5" fillId="0" fontId="4" numFmtId="0" xfId="0" applyAlignment="1" applyBorder="1" applyFont="1">
      <alignment horizontal="left" vertical="top" wrapText="1"/>
    </xf>
    <xf borderId="0" fillId="0" fontId="21" numFmtId="0" xfId="0" applyAlignment="1" applyFont="1">
      <alignment horizontal="right" vertical="center"/>
    </xf>
    <xf borderId="8" fillId="0" fontId="10" numFmtId="0" xfId="0" applyAlignment="1" applyBorder="1" applyFont="1">
      <alignment wrapText="1"/>
    </xf>
    <xf borderId="0" fillId="0" fontId="21" numFmtId="0" xfId="0" applyAlignment="1" applyFont="1">
      <alignment horizontal="right" vertical="center"/>
    </xf>
    <xf borderId="0" fillId="0" fontId="4" numFmtId="0" xfId="0" applyAlignment="1" applyFont="1">
      <alignment wrapText="1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top" wrapText="1"/>
    </xf>
    <xf borderId="0" fillId="0" fontId="11" numFmtId="0" xfId="0" applyAlignment="1" applyFont="1">
      <alignment wrapText="1"/>
    </xf>
    <xf borderId="0" fillId="0" fontId="19" numFmtId="0" xfId="0" applyAlignment="1" applyFont="1">
      <alignment vertical="top" wrapText="1"/>
    </xf>
    <xf borderId="0" fillId="0" fontId="19" numFmtId="0" xfId="0" applyAlignment="1" applyFont="1">
      <alignment horizontal="right" vertical="center"/>
    </xf>
    <xf borderId="10" fillId="0" fontId="10" numFmtId="0" xfId="0" applyAlignment="1" applyBorder="1" applyFont="1">
      <alignment wrapText="1"/>
    </xf>
    <xf borderId="0" fillId="0" fontId="19" numFmtId="0" xfId="0" applyAlignment="1" applyFont="1">
      <alignment horizontal="right" vertical="center" wrapText="1"/>
    </xf>
    <xf borderId="6" fillId="0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57"/>
    <col customWidth="1" min="2" max="2" width="21.29"/>
    <col customWidth="1" min="3" max="3" width="22.57"/>
    <col customWidth="1" min="4" max="4" width="21.29"/>
    <col customWidth="1" min="5" max="5" width="21.14"/>
    <col customWidth="1" min="6" max="6" width="27.0"/>
    <col customWidth="1" min="7" max="7" width="14.14"/>
    <col customWidth="1" min="8" max="8" width="17.29"/>
  </cols>
  <sheetData>
    <row r="1" ht="15.0" customHeight="1">
      <c r="A1" s="1"/>
      <c r="B1" s="2" t="s">
        <v>1</v>
      </c>
      <c r="C1" s="3"/>
      <c r="D1" s="4"/>
      <c r="E1" s="4"/>
      <c r="F1" s="4"/>
    </row>
    <row r="2" ht="15.0" customHeight="1">
      <c r="A2" s="5" t="s">
        <v>3</v>
      </c>
      <c r="B2" s="8">
        <f>50*D8</f>
        <v>2000</v>
      </c>
      <c r="C2" s="4"/>
      <c r="D2" s="4"/>
      <c r="E2" s="5" t="s">
        <v>4</v>
      </c>
      <c r="F2" s="4"/>
    </row>
    <row r="3" ht="15.0" customHeight="1">
      <c r="A3" s="5" t="s">
        <v>5</v>
      </c>
      <c r="B3" s="5" t="s">
        <v>9</v>
      </c>
      <c r="C3" s="4"/>
      <c r="D3" s="4"/>
      <c r="E3" s="5" t="s">
        <v>10</v>
      </c>
      <c r="F3" s="4"/>
    </row>
    <row r="4" ht="15.75" customHeight="1">
      <c r="A4" s="4"/>
      <c r="B4" s="4"/>
      <c r="C4" s="10" t="s">
        <v>8</v>
      </c>
      <c r="D4" s="10" t="s">
        <v>8</v>
      </c>
      <c r="E4" s="4"/>
      <c r="F4" s="4"/>
    </row>
    <row r="5">
      <c r="A5" s="9"/>
      <c r="B5" s="9"/>
      <c r="C5" s="9"/>
      <c r="D5" s="9"/>
      <c r="E5" s="9"/>
      <c r="F5" s="9"/>
    </row>
    <row r="6" ht="15.75" customHeight="1">
      <c r="A6" s="11" t="s">
        <v>11</v>
      </c>
      <c r="B6" s="12"/>
      <c r="C6" s="12"/>
      <c r="D6" s="12"/>
      <c r="E6" s="12"/>
      <c r="F6" s="13"/>
      <c r="G6" s="14"/>
    </row>
    <row r="7">
      <c r="A7" s="15"/>
      <c r="B7" s="15"/>
      <c r="C7" s="15"/>
      <c r="D7" s="15"/>
      <c r="E7" s="15"/>
      <c r="F7" s="20"/>
      <c r="G7" s="14"/>
    </row>
    <row r="8">
      <c r="A8" s="21" t="s">
        <v>14</v>
      </c>
      <c r="B8" s="12"/>
      <c r="C8" s="13"/>
      <c r="D8" s="27">
        <v>40.0</v>
      </c>
      <c r="E8" s="23" t="s">
        <v>15</v>
      </c>
      <c r="F8" s="29"/>
      <c r="G8" s="36" t="s">
        <v>21</v>
      </c>
    </row>
    <row r="9">
      <c r="A9" s="25"/>
      <c r="B9" s="25"/>
      <c r="C9" s="26"/>
      <c r="D9" s="26"/>
      <c r="E9" s="26"/>
      <c r="F9" s="33"/>
      <c r="G9" s="38" t="s">
        <v>27</v>
      </c>
      <c r="H9" s="40">
        <v>7.0</v>
      </c>
    </row>
    <row r="10">
      <c r="A10" s="28" t="s">
        <v>16</v>
      </c>
      <c r="B10" s="28" t="s">
        <v>17</v>
      </c>
      <c r="C10" s="30" t="s">
        <v>18</v>
      </c>
      <c r="D10" s="32" t="s">
        <v>19</v>
      </c>
      <c r="E10" s="12"/>
      <c r="F10" s="35" t="s">
        <v>20</v>
      </c>
      <c r="G10" s="38" t="s">
        <v>32</v>
      </c>
      <c r="H10" s="40">
        <v>5.0</v>
      </c>
    </row>
    <row r="11">
      <c r="A11" s="34" t="s">
        <v>22</v>
      </c>
      <c r="B11" s="34" t="s">
        <v>24</v>
      </c>
      <c r="C11" s="34" t="s">
        <v>25</v>
      </c>
      <c r="D11" s="41">
        <f>'Original Recipe'!D11/'Original Recipe'!D8*D8</f>
        <v>9.230769231</v>
      </c>
      <c r="E11" s="37" t="s">
        <v>26</v>
      </c>
      <c r="F11" s="39" t="s">
        <v>28</v>
      </c>
      <c r="G11" s="38" t="s">
        <v>34</v>
      </c>
      <c r="H11" s="40">
        <v>4.0</v>
      </c>
    </row>
    <row r="12">
      <c r="A12" s="34" t="s">
        <v>35</v>
      </c>
      <c r="B12" s="34" t="s">
        <v>24</v>
      </c>
      <c r="C12" s="34" t="s">
        <v>30</v>
      </c>
      <c r="D12" s="41">
        <f>'Original Recipe'!D12/'Original Recipe'!D8*D8</f>
        <v>3.076923077</v>
      </c>
      <c r="E12" s="37" t="s">
        <v>31</v>
      </c>
      <c r="F12" s="42"/>
      <c r="G12" s="38" t="s">
        <v>36</v>
      </c>
      <c r="H12" s="40">
        <v>5.0</v>
      </c>
    </row>
    <row r="13">
      <c r="A13" s="34" t="s">
        <v>35</v>
      </c>
      <c r="B13" s="34" t="s">
        <v>24</v>
      </c>
      <c r="C13" s="34" t="s">
        <v>33</v>
      </c>
      <c r="D13" s="46">
        <f>'Original Recipe'!D13/'Original Recipe'!D8*D8</f>
        <v>5.538461538</v>
      </c>
      <c r="E13" s="37" t="s">
        <v>31</v>
      </c>
      <c r="F13" s="42"/>
      <c r="G13" s="14"/>
    </row>
    <row r="14">
      <c r="A14" s="48" t="s">
        <v>29</v>
      </c>
      <c r="B14" s="48" t="s">
        <v>37</v>
      </c>
      <c r="C14" s="48" t="s">
        <v>38</v>
      </c>
      <c r="D14" s="50">
        <f>'Original Recipe'!D14/'Original Recipe'!D8*D8</f>
        <v>3.076923077</v>
      </c>
      <c r="E14" s="51" t="s">
        <v>39</v>
      </c>
      <c r="F14" s="54"/>
      <c r="G14" s="36" t="s">
        <v>49</v>
      </c>
    </row>
    <row r="15">
      <c r="A15" s="34" t="s">
        <v>40</v>
      </c>
      <c r="B15" s="34" t="s">
        <v>24</v>
      </c>
      <c r="C15" s="34" t="s">
        <v>41</v>
      </c>
      <c r="D15" s="34" t="s">
        <v>42</v>
      </c>
      <c r="E15" s="37" t="s">
        <v>42</v>
      </c>
      <c r="F15" s="39" t="s">
        <v>43</v>
      </c>
      <c r="G15" s="38" t="s">
        <v>50</v>
      </c>
      <c r="H15" s="40">
        <v>10.0</v>
      </c>
    </row>
    <row r="16">
      <c r="A16" s="34" t="s">
        <v>40</v>
      </c>
      <c r="B16" s="34" t="s">
        <v>24</v>
      </c>
      <c r="C16" s="34" t="s">
        <v>44</v>
      </c>
      <c r="D16" s="34" t="s">
        <v>42</v>
      </c>
      <c r="E16" s="37" t="s">
        <v>42</v>
      </c>
      <c r="F16" s="42"/>
      <c r="G16" s="38" t="s">
        <v>51</v>
      </c>
      <c r="H16" s="40">
        <v>0.0</v>
      </c>
    </row>
    <row r="17">
      <c r="A17" s="34" t="s">
        <v>40</v>
      </c>
      <c r="B17" s="34" t="s">
        <v>45</v>
      </c>
      <c r="C17" s="34" t="s">
        <v>45</v>
      </c>
      <c r="D17" s="57">
        <f>D8*0.67</f>
        <v>26.8</v>
      </c>
      <c r="E17" s="37" t="s">
        <v>46</v>
      </c>
      <c r="F17" s="39" t="s">
        <v>47</v>
      </c>
      <c r="G17" s="14"/>
    </row>
    <row r="18">
      <c r="A18" s="26"/>
      <c r="B18" s="26"/>
      <c r="C18" s="26"/>
      <c r="D18" s="26"/>
      <c r="E18" s="26"/>
      <c r="F18" s="53"/>
      <c r="G18" s="36" t="s">
        <v>53</v>
      </c>
    </row>
    <row r="19" ht="15.75" customHeight="1">
      <c r="A19" s="55" t="s">
        <v>48</v>
      </c>
      <c r="B19" s="12"/>
      <c r="C19" s="12"/>
      <c r="D19" s="12"/>
      <c r="E19" s="12"/>
      <c r="F19" s="13"/>
      <c r="G19" s="38" t="s">
        <v>54</v>
      </c>
      <c r="H19" s="40">
        <v>7.0</v>
      </c>
    </row>
    <row r="20">
      <c r="A20" s="58"/>
      <c r="B20" s="15"/>
      <c r="C20" s="59"/>
      <c r="D20" s="59"/>
      <c r="E20" s="60"/>
      <c r="F20" s="61"/>
      <c r="G20" s="14"/>
    </row>
    <row r="21">
      <c r="A21" s="21" t="s">
        <v>55</v>
      </c>
      <c r="B21" s="12"/>
      <c r="C21" s="12"/>
      <c r="D21" s="62"/>
      <c r="E21" s="63"/>
      <c r="F21" s="64"/>
      <c r="G21" s="38" t="s">
        <v>58</v>
      </c>
      <c r="H21" s="40">
        <v>5.0</v>
      </c>
    </row>
    <row r="22">
      <c r="A22" s="26"/>
      <c r="B22" s="26"/>
      <c r="C22" s="26"/>
      <c r="D22" s="26"/>
      <c r="E22" s="9"/>
      <c r="F22" s="33"/>
      <c r="G22" s="14"/>
    </row>
    <row r="23">
      <c r="A23" s="30" t="s">
        <v>18</v>
      </c>
      <c r="B23" s="65" t="s">
        <v>59</v>
      </c>
      <c r="C23" s="65" t="s">
        <v>61</v>
      </c>
      <c r="D23" s="66" t="s">
        <v>60</v>
      </c>
      <c r="E23" s="12"/>
      <c r="F23" s="13"/>
      <c r="G23" s="14"/>
    </row>
    <row r="24">
      <c r="A24" s="70">
        <v>1.0</v>
      </c>
      <c r="B24" s="69"/>
      <c r="C24" s="68" t="s">
        <v>63</v>
      </c>
      <c r="D24" s="72" t="s">
        <v>64</v>
      </c>
      <c r="E24" s="12"/>
      <c r="F24" s="13"/>
      <c r="G24" s="14"/>
    </row>
    <row r="25">
      <c r="A25" s="74"/>
      <c r="B25" s="69"/>
      <c r="C25" s="69"/>
      <c r="D25" s="71"/>
      <c r="E25" s="12"/>
      <c r="F25" s="13"/>
      <c r="G25" s="14"/>
    </row>
    <row r="26">
      <c r="A26" s="67"/>
      <c r="B26" s="69"/>
      <c r="C26" s="69"/>
      <c r="D26" s="71"/>
      <c r="E26" s="12"/>
      <c r="F26" s="13"/>
      <c r="G26" s="14"/>
    </row>
    <row r="27">
      <c r="A27" s="67"/>
      <c r="B27" s="69"/>
      <c r="C27" s="69"/>
      <c r="D27" s="76"/>
      <c r="E27" s="12"/>
      <c r="F27" s="13"/>
      <c r="G27" s="14"/>
    </row>
    <row r="28">
      <c r="A28" s="77"/>
      <c r="B28" s="77"/>
      <c r="C28" s="77"/>
      <c r="D28" s="77"/>
      <c r="E28" s="77"/>
      <c r="F28" s="77"/>
    </row>
  </sheetData>
  <mergeCells count="10">
    <mergeCell ref="D23:F23"/>
    <mergeCell ref="A19:F19"/>
    <mergeCell ref="A21:C21"/>
    <mergeCell ref="D25:F25"/>
    <mergeCell ref="D24:F24"/>
    <mergeCell ref="D26:F26"/>
    <mergeCell ref="D27:F27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57"/>
    <col customWidth="1" min="2" max="2" width="21.29"/>
    <col customWidth="1" min="3" max="3" width="22.57"/>
    <col customWidth="1" min="4" max="4" width="21.29"/>
    <col customWidth="1" min="5" max="5" width="21.14"/>
    <col customWidth="1" min="6" max="6" width="27.0"/>
    <col customWidth="1" min="7" max="7" width="14.14"/>
  </cols>
  <sheetData>
    <row r="1" ht="15.0" customHeight="1">
      <c r="A1" s="1"/>
      <c r="B1" s="2" t="s">
        <v>1</v>
      </c>
      <c r="C1" s="3"/>
      <c r="D1" s="4"/>
      <c r="E1" s="4"/>
      <c r="F1" s="4"/>
    </row>
    <row r="2" ht="15.0" customHeight="1">
      <c r="A2" s="5" t="s">
        <v>3</v>
      </c>
      <c r="B2" s="8">
        <f>50*D8</f>
        <v>3000</v>
      </c>
      <c r="C2" s="4"/>
      <c r="D2" s="4"/>
      <c r="E2" s="5" t="s">
        <v>4</v>
      </c>
      <c r="F2" s="4"/>
    </row>
    <row r="3" ht="15.0" customHeight="1">
      <c r="A3" s="5" t="s">
        <v>5</v>
      </c>
      <c r="B3" s="5" t="s">
        <v>12</v>
      </c>
      <c r="C3" s="4"/>
      <c r="D3" s="4"/>
      <c r="E3" s="5" t="s">
        <v>13</v>
      </c>
      <c r="F3" s="4"/>
    </row>
    <row r="4" ht="15.75" customHeight="1">
      <c r="A4" s="4"/>
      <c r="B4" s="4"/>
      <c r="C4" s="10" t="s">
        <v>8</v>
      </c>
      <c r="D4" s="10" t="s">
        <v>8</v>
      </c>
      <c r="E4" s="4"/>
      <c r="F4" s="4"/>
    </row>
    <row r="5">
      <c r="A5" s="9"/>
      <c r="B5" s="9"/>
      <c r="C5" s="9"/>
      <c r="D5" s="9"/>
      <c r="E5" s="9"/>
      <c r="F5" s="9"/>
      <c r="G5" s="16"/>
    </row>
    <row r="6" ht="15.75" customHeight="1">
      <c r="A6" s="11" t="s">
        <v>11</v>
      </c>
      <c r="B6" s="12"/>
      <c r="C6" s="12"/>
      <c r="D6" s="12"/>
      <c r="E6" s="12"/>
      <c r="F6" s="12"/>
      <c r="G6" s="12"/>
    </row>
    <row r="7">
      <c r="A7" s="15"/>
      <c r="B7" s="15"/>
      <c r="C7" s="15"/>
      <c r="D7" s="15"/>
      <c r="E7" s="15"/>
      <c r="F7" s="18"/>
      <c r="G7" s="19"/>
    </row>
    <row r="8">
      <c r="A8" s="21" t="s">
        <v>14</v>
      </c>
      <c r="B8" s="12"/>
      <c r="C8" s="13"/>
      <c r="D8" s="22">
        <v>60.0</v>
      </c>
      <c r="E8" s="23" t="s">
        <v>15</v>
      </c>
      <c r="F8" s="24"/>
    </row>
    <row r="9">
      <c r="A9" s="25"/>
      <c r="B9" s="25"/>
      <c r="C9" s="26"/>
      <c r="D9" s="26"/>
      <c r="E9" s="26"/>
      <c r="F9" s="9"/>
    </row>
    <row r="10">
      <c r="A10" s="28" t="s">
        <v>16</v>
      </c>
      <c r="B10" s="28" t="s">
        <v>17</v>
      </c>
      <c r="C10" s="30" t="s">
        <v>18</v>
      </c>
      <c r="D10" s="32" t="s">
        <v>19</v>
      </c>
      <c r="E10" s="12"/>
      <c r="F10" s="32" t="s">
        <v>20</v>
      </c>
    </row>
    <row r="11">
      <c r="A11" s="34" t="s">
        <v>22</v>
      </c>
      <c r="B11" s="34" t="s">
        <v>24</v>
      </c>
      <c r="C11" s="34" t="s">
        <v>25</v>
      </c>
      <c r="D11" s="41">
        <f>'Original Recipe'!D11/'Original Recipe'!D8*Estimate!D8</f>
        <v>13.84615385</v>
      </c>
      <c r="E11" s="37" t="s">
        <v>26</v>
      </c>
      <c r="F11" s="43" t="s">
        <v>28</v>
      </c>
    </row>
    <row r="12">
      <c r="A12" s="34" t="s">
        <v>29</v>
      </c>
      <c r="B12" s="34" t="s">
        <v>24</v>
      </c>
      <c r="C12" s="34" t="s">
        <v>30</v>
      </c>
      <c r="D12" s="41">
        <f>'Original Recipe'!D12/'Original Recipe'!D8*Estimate!D8</f>
        <v>4.615384615</v>
      </c>
      <c r="E12" s="37" t="s">
        <v>31</v>
      </c>
      <c r="F12" s="45"/>
    </row>
    <row r="13">
      <c r="A13" s="34" t="s">
        <v>22</v>
      </c>
      <c r="B13" s="34" t="s">
        <v>24</v>
      </c>
      <c r="C13" s="34" t="s">
        <v>33</v>
      </c>
      <c r="D13" s="46">
        <f>'Original Recipe'!D13/'Original Recipe'!D8*Estimate!D8</f>
        <v>8.307692308</v>
      </c>
      <c r="E13" s="37" t="s">
        <v>31</v>
      </c>
      <c r="F13" s="45"/>
    </row>
    <row r="14">
      <c r="A14" s="48" t="s">
        <v>29</v>
      </c>
      <c r="B14" s="48" t="s">
        <v>37</v>
      </c>
      <c r="C14" s="48" t="s">
        <v>38</v>
      </c>
      <c r="D14" s="50">
        <f>'Original Recipe'!D14/'Original Recipe'!D8*D8</f>
        <v>4.615384615</v>
      </c>
      <c r="E14" s="51" t="s">
        <v>39</v>
      </c>
      <c r="F14" s="56"/>
    </row>
    <row r="15">
      <c r="A15" s="34" t="s">
        <v>40</v>
      </c>
      <c r="B15" s="34" t="s">
        <v>24</v>
      </c>
      <c r="C15" s="34" t="s">
        <v>41</v>
      </c>
      <c r="D15" s="34" t="s">
        <v>42</v>
      </c>
      <c r="E15" s="37" t="s">
        <v>42</v>
      </c>
      <c r="F15" s="43" t="s">
        <v>43</v>
      </c>
    </row>
    <row r="16">
      <c r="A16" s="34" t="s">
        <v>40</v>
      </c>
      <c r="B16" s="34" t="s">
        <v>24</v>
      </c>
      <c r="C16" s="34" t="s">
        <v>44</v>
      </c>
      <c r="D16" s="34" t="s">
        <v>42</v>
      </c>
      <c r="E16" s="37" t="s">
        <v>42</v>
      </c>
      <c r="F16" s="45"/>
    </row>
    <row r="17">
      <c r="A17" s="34" t="s">
        <v>40</v>
      </c>
      <c r="B17" s="34" t="s">
        <v>45</v>
      </c>
      <c r="C17" s="34" t="s">
        <v>45</v>
      </c>
      <c r="D17" s="57">
        <f>D8*0.6</f>
        <v>36</v>
      </c>
      <c r="E17" s="37" t="s">
        <v>46</v>
      </c>
      <c r="F17" s="43" t="s">
        <v>52</v>
      </c>
    </row>
    <row r="18">
      <c r="A18" s="26"/>
      <c r="B18" s="26"/>
      <c r="C18" s="26"/>
      <c r="D18" s="26"/>
      <c r="E18" s="26"/>
      <c r="F18" s="26"/>
      <c r="G18" s="16"/>
    </row>
    <row r="19" ht="15.75" customHeight="1">
      <c r="A19" s="55" t="s">
        <v>48</v>
      </c>
      <c r="B19" s="12"/>
      <c r="C19" s="12"/>
      <c r="D19" s="12"/>
      <c r="E19" s="12"/>
      <c r="F19" s="12"/>
      <c r="G19" s="12"/>
    </row>
    <row r="20">
      <c r="A20" s="58"/>
      <c r="B20" s="15"/>
      <c r="C20" s="59"/>
      <c r="D20" s="59"/>
      <c r="E20" s="60"/>
      <c r="F20" s="60"/>
      <c r="G20" s="19"/>
    </row>
    <row r="21">
      <c r="A21" s="21" t="s">
        <v>55</v>
      </c>
      <c r="B21" s="12"/>
      <c r="C21" s="12"/>
      <c r="D21" s="62"/>
      <c r="E21" s="63"/>
      <c r="F21" s="4"/>
    </row>
    <row r="22">
      <c r="A22" s="26"/>
      <c r="B22" s="26"/>
      <c r="C22" s="26"/>
      <c r="D22" s="26"/>
      <c r="E22" s="9"/>
      <c r="F22" s="9"/>
      <c r="G22" s="16"/>
    </row>
    <row r="23">
      <c r="A23" s="30" t="s">
        <v>18</v>
      </c>
      <c r="B23" s="65" t="s">
        <v>59</v>
      </c>
      <c r="C23" s="65" t="s">
        <v>61</v>
      </c>
      <c r="D23" s="66" t="s">
        <v>60</v>
      </c>
      <c r="E23" s="12"/>
      <c r="F23" s="12"/>
      <c r="G23" s="12"/>
    </row>
    <row r="24">
      <c r="A24" s="67"/>
      <c r="B24" s="69"/>
      <c r="C24" s="69"/>
      <c r="D24" s="71"/>
      <c r="E24" s="12"/>
      <c r="F24" s="13"/>
      <c r="G24" s="75"/>
    </row>
    <row r="25">
      <c r="A25" s="74"/>
      <c r="B25" s="69"/>
      <c r="C25" s="69"/>
      <c r="D25" s="71"/>
      <c r="E25" s="12"/>
      <c r="F25" s="12"/>
      <c r="G25" s="12"/>
    </row>
    <row r="26">
      <c r="A26" s="67"/>
      <c r="B26" s="69"/>
      <c r="C26" s="69"/>
      <c r="D26" s="71"/>
      <c r="E26" s="12"/>
      <c r="F26" s="12"/>
      <c r="G26" s="12"/>
    </row>
    <row r="27">
      <c r="A27" s="67"/>
      <c r="B27" s="69"/>
      <c r="C27" s="69"/>
      <c r="D27" s="76"/>
      <c r="E27" s="12"/>
      <c r="F27" s="13"/>
      <c r="G27" s="75"/>
    </row>
    <row r="28">
      <c r="A28" s="77"/>
      <c r="B28" s="77"/>
      <c r="C28" s="77"/>
      <c r="D28" s="77"/>
      <c r="E28" s="77"/>
      <c r="F28" s="77"/>
      <c r="G28" s="19"/>
    </row>
  </sheetData>
  <mergeCells count="10">
    <mergeCell ref="D23:F23"/>
    <mergeCell ref="A19:F19"/>
    <mergeCell ref="A21:C21"/>
    <mergeCell ref="D25:F25"/>
    <mergeCell ref="D24:F24"/>
    <mergeCell ref="D26:F26"/>
    <mergeCell ref="D27:F27"/>
    <mergeCell ref="A6:F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86"/>
    <col customWidth="1" min="2" max="2" width="18.43"/>
    <col customWidth="1" min="3" max="3" width="22.57"/>
    <col customWidth="1" min="4" max="4" width="21.29"/>
    <col customWidth="1" min="5" max="5" width="21.14"/>
    <col customWidth="1" min="6" max="6" width="31.14"/>
  </cols>
  <sheetData>
    <row r="1" ht="15.0" customHeight="1">
      <c r="A1" s="2" t="s">
        <v>0</v>
      </c>
      <c r="B1" s="2" t="s">
        <v>1</v>
      </c>
      <c r="C1" s="3"/>
      <c r="D1" s="4"/>
      <c r="E1" s="4"/>
      <c r="F1" s="4"/>
    </row>
    <row r="2" ht="15.0" customHeight="1">
      <c r="A2" s="5" t="s">
        <v>2</v>
      </c>
      <c r="B2" s="5">
        <v>4200.0</v>
      </c>
      <c r="C2" s="4"/>
      <c r="D2" s="4"/>
      <c r="E2" s="5" t="s">
        <v>4</v>
      </c>
      <c r="F2" s="4"/>
    </row>
    <row r="3" ht="15.0" customHeight="1">
      <c r="A3" s="5" t="s">
        <v>5</v>
      </c>
      <c r="B3" s="6" t="s">
        <v>6</v>
      </c>
      <c r="C3" s="4"/>
      <c r="D3" s="4"/>
      <c r="E3" s="5" t="s">
        <v>7</v>
      </c>
      <c r="F3" s="4"/>
    </row>
    <row r="4" ht="15.75" customHeight="1">
      <c r="A4" s="4"/>
      <c r="B4" s="4"/>
      <c r="C4" s="7" t="s">
        <v>8</v>
      </c>
      <c r="D4" s="7" t="s">
        <v>8</v>
      </c>
      <c r="E4" s="4"/>
      <c r="F4" s="4"/>
    </row>
    <row r="5">
      <c r="A5" s="9"/>
      <c r="B5" s="9"/>
      <c r="C5" s="9"/>
      <c r="D5" s="9"/>
      <c r="E5" s="9"/>
      <c r="F5" s="9"/>
    </row>
    <row r="6" ht="15.75" customHeight="1">
      <c r="A6" s="11" t="s">
        <v>11</v>
      </c>
      <c r="B6" s="12"/>
      <c r="C6" s="12"/>
      <c r="D6" s="12"/>
      <c r="E6" s="12"/>
      <c r="F6" s="12"/>
    </row>
    <row r="7">
      <c r="A7" s="17"/>
      <c r="B7" s="15"/>
      <c r="C7" s="15"/>
      <c r="D7" s="15"/>
      <c r="E7" s="15"/>
      <c r="F7" s="20"/>
    </row>
    <row r="8">
      <c r="A8" s="21" t="s">
        <v>14</v>
      </c>
      <c r="B8" s="12"/>
      <c r="C8" s="13"/>
      <c r="D8" s="22">
        <v>65.0</v>
      </c>
      <c r="E8" s="23" t="s">
        <v>15</v>
      </c>
      <c r="F8" s="29"/>
    </row>
    <row r="9">
      <c r="A9" s="31"/>
      <c r="B9" s="25"/>
      <c r="C9" s="26"/>
      <c r="D9" s="26"/>
      <c r="E9" s="26"/>
      <c r="F9" s="33"/>
    </row>
    <row r="10">
      <c r="A10" s="28" t="s">
        <v>16</v>
      </c>
      <c r="B10" s="28" t="s">
        <v>17</v>
      </c>
      <c r="C10" s="30" t="s">
        <v>18</v>
      </c>
      <c r="D10" s="32" t="s">
        <v>23</v>
      </c>
      <c r="E10" s="12"/>
      <c r="F10" s="35" t="s">
        <v>20</v>
      </c>
    </row>
    <row r="11">
      <c r="A11" s="34" t="s">
        <v>22</v>
      </c>
      <c r="B11" s="34" t="s">
        <v>24</v>
      </c>
      <c r="C11" s="34" t="s">
        <v>25</v>
      </c>
      <c r="D11" s="34">
        <v>15.0</v>
      </c>
      <c r="E11" s="37" t="s">
        <v>26</v>
      </c>
      <c r="F11" s="39" t="s">
        <v>28</v>
      </c>
    </row>
    <row r="12">
      <c r="A12" s="34" t="s">
        <v>29</v>
      </c>
      <c r="B12" s="34" t="s">
        <v>24</v>
      </c>
      <c r="C12" s="34" t="s">
        <v>30</v>
      </c>
      <c r="D12" s="34">
        <v>5.0</v>
      </c>
      <c r="E12" s="37" t="s">
        <v>31</v>
      </c>
      <c r="F12" s="42"/>
    </row>
    <row r="13">
      <c r="A13" s="34" t="s">
        <v>22</v>
      </c>
      <c r="B13" s="34" t="s">
        <v>24</v>
      </c>
      <c r="C13" s="34" t="s">
        <v>33</v>
      </c>
      <c r="D13" s="44">
        <v>9.0</v>
      </c>
      <c r="E13" s="37" t="s">
        <v>31</v>
      </c>
      <c r="F13" s="42"/>
    </row>
    <row r="14">
      <c r="A14" s="34" t="s">
        <v>29</v>
      </c>
      <c r="B14" s="34" t="s">
        <v>37</v>
      </c>
      <c r="C14" s="34" t="s">
        <v>38</v>
      </c>
      <c r="D14" s="34">
        <v>5.0</v>
      </c>
      <c r="E14" s="37" t="s">
        <v>39</v>
      </c>
      <c r="F14" s="42"/>
    </row>
    <row r="15">
      <c r="A15" s="34" t="s">
        <v>40</v>
      </c>
      <c r="B15" s="34" t="s">
        <v>24</v>
      </c>
      <c r="C15" s="34" t="s">
        <v>41</v>
      </c>
      <c r="D15" s="34" t="s">
        <v>42</v>
      </c>
      <c r="E15" s="37" t="s">
        <v>42</v>
      </c>
      <c r="F15" s="39" t="s">
        <v>43</v>
      </c>
    </row>
    <row r="16">
      <c r="A16" s="34" t="s">
        <v>40</v>
      </c>
      <c r="B16" s="34" t="s">
        <v>24</v>
      </c>
      <c r="C16" s="34" t="s">
        <v>44</v>
      </c>
      <c r="D16" s="47"/>
      <c r="E16" s="49"/>
      <c r="F16" s="42"/>
    </row>
    <row r="17">
      <c r="A17" s="34" t="s">
        <v>40</v>
      </c>
      <c r="B17" s="34" t="s">
        <v>45</v>
      </c>
      <c r="C17" s="34" t="s">
        <v>45</v>
      </c>
      <c r="D17" s="34">
        <v>45.0</v>
      </c>
      <c r="E17" s="37" t="s">
        <v>46</v>
      </c>
      <c r="F17" s="39" t="s">
        <v>47</v>
      </c>
    </row>
    <row r="18">
      <c r="A18" s="52"/>
      <c r="B18" s="26"/>
      <c r="C18" s="26"/>
      <c r="D18" s="26"/>
      <c r="E18" s="26"/>
      <c r="F18" s="53"/>
    </row>
    <row r="19" ht="15.75" customHeight="1">
      <c r="A19" s="55" t="s">
        <v>48</v>
      </c>
      <c r="B19" s="12"/>
      <c r="C19" s="12"/>
      <c r="D19" s="12"/>
      <c r="E19" s="12"/>
      <c r="F19" s="12"/>
    </row>
    <row r="20">
      <c r="A20" s="58"/>
      <c r="B20" s="15"/>
      <c r="C20" s="59"/>
      <c r="D20" s="59"/>
      <c r="E20" s="60"/>
      <c r="F20" s="60"/>
    </row>
    <row r="21">
      <c r="A21" s="21" t="s">
        <v>55</v>
      </c>
      <c r="B21" s="12"/>
      <c r="C21" s="12"/>
      <c r="D21" s="22">
        <v>33.0</v>
      </c>
      <c r="E21" s="63"/>
      <c r="F21" s="4"/>
    </row>
    <row r="22">
      <c r="A22" s="26"/>
      <c r="B22" s="26"/>
      <c r="C22" s="26"/>
      <c r="D22" s="26"/>
      <c r="E22" s="9"/>
      <c r="F22" s="9"/>
    </row>
    <row r="23">
      <c r="A23" s="30" t="s">
        <v>56</v>
      </c>
      <c r="B23" s="65" t="s">
        <v>57</v>
      </c>
      <c r="C23" s="66" t="s">
        <v>60</v>
      </c>
      <c r="D23" s="12"/>
      <c r="E23" s="12"/>
      <c r="F23" s="12"/>
    </row>
    <row r="24">
      <c r="A24" s="67"/>
      <c r="B24" s="68" t="s">
        <v>6</v>
      </c>
      <c r="C24" s="73" t="s">
        <v>62</v>
      </c>
      <c r="D24" s="12"/>
      <c r="E24" s="12"/>
      <c r="F24" s="12"/>
    </row>
    <row r="25">
      <c r="A25" s="67"/>
      <c r="B25" s="69"/>
      <c r="C25" s="69"/>
      <c r="D25" s="71"/>
      <c r="E25" s="12"/>
      <c r="F25" s="12"/>
    </row>
    <row r="26">
      <c r="A26" s="67"/>
      <c r="B26" s="69"/>
      <c r="C26" s="69"/>
      <c r="D26" s="71"/>
      <c r="E26" s="12"/>
      <c r="F26" s="12"/>
    </row>
    <row r="27">
      <c r="A27" s="67"/>
      <c r="B27" s="69"/>
      <c r="C27" s="69"/>
      <c r="D27" s="76"/>
      <c r="E27" s="12"/>
      <c r="F27" s="13"/>
    </row>
    <row r="28">
      <c r="A28" s="77"/>
      <c r="B28" s="77"/>
      <c r="C28" s="77"/>
      <c r="D28" s="77"/>
      <c r="E28" s="77"/>
      <c r="F28" s="77"/>
    </row>
  </sheetData>
  <mergeCells count="10">
    <mergeCell ref="C23:F23"/>
    <mergeCell ref="A19:F19"/>
    <mergeCell ref="A21:C21"/>
    <mergeCell ref="D25:F25"/>
    <mergeCell ref="C24:F24"/>
    <mergeCell ref="D26:F26"/>
    <mergeCell ref="D27:F27"/>
    <mergeCell ref="A6:F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57"/>
    <col customWidth="1" min="2" max="2" width="43.86"/>
    <col customWidth="1" min="3" max="3" width="34.71"/>
    <col customWidth="1" min="4" max="4" width="22.14"/>
    <col customWidth="1" min="5" max="5" width="31.0"/>
    <col customWidth="1" min="6" max="6" width="18.0"/>
  </cols>
  <sheetData>
    <row r="1" ht="15.0" customHeight="1">
      <c r="A1" s="78" t="s">
        <v>65</v>
      </c>
      <c r="B1" s="16"/>
      <c r="C1" s="16"/>
      <c r="D1" s="79"/>
      <c r="E1" s="81"/>
      <c r="F1" s="4"/>
    </row>
    <row r="2" ht="15.0" customHeight="1">
      <c r="A2" s="85" t="s">
        <v>67</v>
      </c>
      <c r="B2" s="85" t="s">
        <v>69</v>
      </c>
      <c r="C2" s="86" t="s">
        <v>70</v>
      </c>
      <c r="D2" s="86" t="s">
        <v>71</v>
      </c>
      <c r="E2" s="86" t="s">
        <v>72</v>
      </c>
      <c r="F2" s="87"/>
    </row>
    <row r="3" ht="27.75" customHeight="1">
      <c r="A3" s="89" t="s">
        <v>73</v>
      </c>
      <c r="B3" s="91" t="s">
        <v>74</v>
      </c>
      <c r="C3" s="93" t="s">
        <v>76</v>
      </c>
      <c r="D3" s="95" t="s">
        <v>78</v>
      </c>
      <c r="E3" s="95" t="s">
        <v>80</v>
      </c>
      <c r="F3" s="63"/>
    </row>
    <row r="4" ht="30.0" customHeight="1">
      <c r="A4" s="89" t="s">
        <v>81</v>
      </c>
      <c r="B4" s="91" t="s">
        <v>82</v>
      </c>
      <c r="C4" s="97" t="s">
        <v>83</v>
      </c>
      <c r="D4" s="95" t="s">
        <v>84</v>
      </c>
      <c r="E4" s="95" t="s">
        <v>83</v>
      </c>
      <c r="F4" s="63"/>
    </row>
    <row r="5" ht="30.0" customHeight="1">
      <c r="A5" s="89" t="s">
        <v>85</v>
      </c>
      <c r="B5" s="91" t="s">
        <v>86</v>
      </c>
      <c r="C5" s="97" t="s">
        <v>87</v>
      </c>
      <c r="D5" s="99"/>
      <c r="E5" s="99"/>
      <c r="F5" s="63"/>
    </row>
    <row r="6" ht="15.0" customHeight="1">
      <c r="A6" s="89" t="s">
        <v>90</v>
      </c>
      <c r="B6" s="91" t="s">
        <v>91</v>
      </c>
      <c r="C6" s="75"/>
      <c r="D6" s="101"/>
      <c r="E6" s="101"/>
      <c r="F6" s="63"/>
    </row>
    <row r="7">
      <c r="A7" s="77"/>
      <c r="B7" s="77"/>
      <c r="C7" s="77"/>
      <c r="D7" s="77"/>
      <c r="E7" s="77"/>
      <c r="F7" s="4"/>
    </row>
    <row r="8" ht="15.0" customHeight="1">
      <c r="A8" s="102" t="s">
        <v>23</v>
      </c>
      <c r="B8" s="4"/>
      <c r="C8" s="104"/>
      <c r="D8" s="106" t="s">
        <v>97</v>
      </c>
      <c r="E8" s="104"/>
      <c r="F8" s="4"/>
    </row>
    <row r="9" ht="15.0" customHeight="1">
      <c r="A9" s="108">
        <v>1.0</v>
      </c>
      <c r="B9" s="110" t="s">
        <v>99</v>
      </c>
      <c r="F9" s="4"/>
    </row>
    <row r="10" ht="17.25" customHeight="1">
      <c r="A10" s="112">
        <v>2.0</v>
      </c>
      <c r="B10" s="110" t="s">
        <v>104</v>
      </c>
      <c r="F10" s="4"/>
    </row>
    <row r="11" ht="16.5" customHeight="1">
      <c r="A11" s="108">
        <v>3.0</v>
      </c>
      <c r="B11" s="110" t="s">
        <v>105</v>
      </c>
      <c r="F11" s="4"/>
    </row>
    <row r="12" ht="14.25" customHeight="1">
      <c r="A12" s="112">
        <v>4.0</v>
      </c>
      <c r="B12" s="110" t="s">
        <v>106</v>
      </c>
      <c r="F12" s="4"/>
    </row>
    <row r="13" ht="16.5" customHeight="1">
      <c r="A13" s="108">
        <v>5.0</v>
      </c>
      <c r="B13" s="110" t="s">
        <v>107</v>
      </c>
      <c r="F13" s="4"/>
    </row>
    <row r="14" ht="16.5" customHeight="1">
      <c r="A14" s="114">
        <v>6.0</v>
      </c>
      <c r="B14" s="110" t="s">
        <v>111</v>
      </c>
      <c r="F14" s="4"/>
    </row>
    <row r="15" ht="14.25" customHeight="1">
      <c r="A15" s="114">
        <v>7.0</v>
      </c>
      <c r="B15" s="110" t="s">
        <v>112</v>
      </c>
      <c r="F15" s="4"/>
    </row>
    <row r="16" ht="16.5" customHeight="1">
      <c r="A16" s="114">
        <v>8.0</v>
      </c>
      <c r="B16" s="110" t="s">
        <v>113</v>
      </c>
      <c r="F16" s="4"/>
    </row>
    <row r="17">
      <c r="A17" s="114">
        <v>9.0</v>
      </c>
      <c r="B17" s="110" t="s">
        <v>114</v>
      </c>
      <c r="F17" s="4"/>
    </row>
    <row r="18">
      <c r="A18" s="116"/>
      <c r="B18" s="117"/>
      <c r="D18" s="4"/>
      <c r="E18" s="4"/>
      <c r="F18" s="4"/>
    </row>
    <row r="19">
      <c r="A19" s="116"/>
      <c r="B19" s="117"/>
      <c r="D19" s="4"/>
      <c r="E19" s="4"/>
      <c r="F19" s="4"/>
    </row>
    <row r="20">
      <c r="A20" s="116"/>
      <c r="B20" s="120" t="s">
        <v>118</v>
      </c>
      <c r="F20" s="4"/>
    </row>
    <row r="21">
      <c r="A21" s="116"/>
      <c r="B21" s="117"/>
      <c r="D21" s="4"/>
      <c r="E21" s="4"/>
      <c r="F21" s="4"/>
    </row>
    <row r="22">
      <c r="A22" s="116"/>
      <c r="B22" s="117"/>
      <c r="D22" s="4"/>
      <c r="E22" s="4"/>
      <c r="F22" s="4"/>
    </row>
    <row r="23">
      <c r="A23" s="116"/>
      <c r="B23" s="117"/>
      <c r="D23" s="4"/>
      <c r="E23" s="4"/>
      <c r="F23" s="4"/>
    </row>
    <row r="24">
      <c r="A24" s="116"/>
      <c r="B24" s="117"/>
      <c r="D24" s="4"/>
      <c r="E24" s="4"/>
      <c r="F24" s="4"/>
    </row>
    <row r="25">
      <c r="A25" s="116"/>
      <c r="B25" s="117"/>
      <c r="D25" s="4"/>
      <c r="E25" s="4"/>
      <c r="F25" s="4"/>
    </row>
    <row r="26">
      <c r="A26" s="116"/>
      <c r="B26" s="117"/>
      <c r="D26" s="4"/>
      <c r="E26" s="4"/>
      <c r="F26" s="4"/>
    </row>
    <row r="27">
      <c r="A27" s="116"/>
      <c r="B27" s="117"/>
      <c r="D27" s="4"/>
      <c r="E27" s="4"/>
      <c r="F27" s="4"/>
    </row>
    <row r="28">
      <c r="A28" s="116"/>
      <c r="B28" s="117"/>
      <c r="D28" s="4"/>
      <c r="E28" s="4"/>
      <c r="F28" s="4"/>
    </row>
    <row r="29">
      <c r="A29" s="116"/>
      <c r="B29" s="117"/>
      <c r="D29" s="4"/>
      <c r="E29" s="4"/>
      <c r="F29" s="4"/>
    </row>
    <row r="30">
      <c r="A30" s="116"/>
      <c r="B30" s="117"/>
      <c r="D30" s="4"/>
      <c r="E30" s="4"/>
      <c r="F30" s="4"/>
    </row>
    <row r="31">
      <c r="A31" s="116"/>
      <c r="B31" s="117"/>
      <c r="D31" s="4"/>
      <c r="E31" s="4"/>
      <c r="F31" s="4"/>
    </row>
    <row r="32">
      <c r="A32" s="116"/>
      <c r="B32" s="117"/>
      <c r="D32" s="4"/>
      <c r="E32" s="4"/>
      <c r="F32" s="4"/>
    </row>
    <row r="33">
      <c r="A33" s="116"/>
      <c r="B33" s="117"/>
      <c r="D33" s="4"/>
      <c r="E33" s="4"/>
      <c r="F33" s="4"/>
    </row>
    <row r="34">
      <c r="A34" s="116"/>
      <c r="B34" s="117"/>
      <c r="D34" s="4"/>
      <c r="E34" s="4"/>
      <c r="F34" s="4"/>
    </row>
    <row r="35">
      <c r="A35" s="116"/>
      <c r="B35" s="117"/>
      <c r="D35" s="4"/>
      <c r="E35" s="4"/>
      <c r="F35" s="4"/>
    </row>
    <row r="36">
      <c r="A36" s="116"/>
      <c r="B36" s="117"/>
      <c r="D36" s="4"/>
      <c r="E36" s="4"/>
      <c r="F36" s="4"/>
    </row>
    <row r="37">
      <c r="A37" s="116"/>
      <c r="B37" s="117"/>
      <c r="D37" s="4"/>
      <c r="E37" s="4"/>
      <c r="F37" s="4"/>
    </row>
  </sheetData>
  <mergeCells count="11">
    <mergeCell ref="B11:E11"/>
    <mergeCell ref="A1:B1"/>
    <mergeCell ref="B9:E9"/>
    <mergeCell ref="B10:E10"/>
    <mergeCell ref="B12:E12"/>
    <mergeCell ref="B13:E13"/>
    <mergeCell ref="B14:E14"/>
    <mergeCell ref="B15:E15"/>
    <mergeCell ref="B16:E16"/>
    <mergeCell ref="B17:E17"/>
    <mergeCell ref="B20:E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57"/>
    <col customWidth="1" min="2" max="2" width="17.29"/>
    <col customWidth="1" min="3" max="3" width="34.71"/>
    <col customWidth="1" min="4" max="4" width="22.14"/>
    <col customWidth="1" min="5" max="5" width="31.0"/>
    <col customWidth="1" min="6" max="6" width="23.14"/>
    <col customWidth="1" min="7" max="7" width="18.0"/>
  </cols>
  <sheetData>
    <row r="1" ht="15.0" customHeight="1">
      <c r="A1" s="78" t="s">
        <v>65</v>
      </c>
      <c r="B1" s="16"/>
      <c r="C1" s="16"/>
      <c r="D1" s="80"/>
      <c r="E1" s="81"/>
      <c r="F1" s="81"/>
      <c r="G1" s="4"/>
    </row>
    <row r="2" ht="15.0" customHeight="1">
      <c r="A2" s="82" t="s">
        <v>66</v>
      </c>
      <c r="B2" s="83" t="s">
        <v>68</v>
      </c>
      <c r="C2" s="84"/>
      <c r="D2" s="84"/>
      <c r="E2" s="84"/>
      <c r="F2" s="84"/>
      <c r="G2" s="63"/>
    </row>
    <row r="3" ht="15.0" customHeight="1">
      <c r="A3" s="88" t="s">
        <v>67</v>
      </c>
      <c r="B3" s="88" t="s">
        <v>67</v>
      </c>
      <c r="C3" s="90" t="s">
        <v>69</v>
      </c>
      <c r="D3" s="90" t="s">
        <v>70</v>
      </c>
      <c r="E3" s="90" t="s">
        <v>71</v>
      </c>
      <c r="F3" s="82" t="s">
        <v>72</v>
      </c>
      <c r="G3" s="87"/>
    </row>
    <row r="4" ht="27.75" customHeight="1">
      <c r="A4" s="92" t="s">
        <v>75</v>
      </c>
      <c r="B4" s="94" t="s">
        <v>77</v>
      </c>
      <c r="C4" s="93" t="s">
        <v>74</v>
      </c>
      <c r="D4" s="96" t="s">
        <v>79</v>
      </c>
      <c r="E4" s="96" t="s">
        <v>78</v>
      </c>
      <c r="F4" s="98" t="s">
        <v>80</v>
      </c>
      <c r="G4" s="63"/>
    </row>
    <row r="5" ht="30.0" customHeight="1">
      <c r="A5" s="92" t="s">
        <v>88</v>
      </c>
      <c r="B5" s="94" t="s">
        <v>89</v>
      </c>
      <c r="C5" s="100" t="s">
        <v>82</v>
      </c>
      <c r="D5" s="96" t="s">
        <v>83</v>
      </c>
      <c r="E5" s="96" t="s">
        <v>92</v>
      </c>
      <c r="F5" s="98" t="s">
        <v>93</v>
      </c>
      <c r="G5" s="63"/>
    </row>
    <row r="6" ht="15.0" customHeight="1">
      <c r="A6" s="92" t="s">
        <v>94</v>
      </c>
      <c r="B6" s="94" t="s">
        <v>95</v>
      </c>
      <c r="C6" s="103" t="s">
        <v>96</v>
      </c>
      <c r="D6" s="12"/>
      <c r="E6" s="12"/>
      <c r="F6" s="13"/>
      <c r="G6" s="63"/>
    </row>
    <row r="7" ht="21.0" customHeight="1">
      <c r="A7" s="105"/>
      <c r="B7" s="107" t="s">
        <v>98</v>
      </c>
      <c r="C7" s="109"/>
      <c r="D7" s="111"/>
      <c r="E7" s="111"/>
      <c r="F7" s="109"/>
      <c r="G7" s="63"/>
    </row>
    <row r="8" ht="45.0" customHeight="1">
      <c r="A8" s="92" t="s">
        <v>100</v>
      </c>
      <c r="B8" s="94" t="s">
        <v>101</v>
      </c>
      <c r="C8" s="100" t="s">
        <v>102</v>
      </c>
      <c r="D8" s="100" t="s">
        <v>103</v>
      </c>
      <c r="E8" s="111"/>
      <c r="F8" s="109"/>
      <c r="G8" s="113"/>
    </row>
    <row r="9" ht="60.0" customHeight="1">
      <c r="A9" s="92" t="s">
        <v>81</v>
      </c>
      <c r="B9" s="94" t="s">
        <v>108</v>
      </c>
      <c r="C9" s="100" t="s">
        <v>109</v>
      </c>
      <c r="D9" s="115" t="s">
        <v>110</v>
      </c>
      <c r="E9" s="111"/>
      <c r="F9" s="111"/>
      <c r="G9" s="63"/>
    </row>
    <row r="10" ht="30.0" customHeight="1">
      <c r="A10" s="92" t="s">
        <v>85</v>
      </c>
      <c r="B10" s="94" t="s">
        <v>115</v>
      </c>
      <c r="C10" s="100" t="s">
        <v>86</v>
      </c>
      <c r="D10" s="100" t="s">
        <v>87</v>
      </c>
      <c r="E10" s="111"/>
      <c r="F10" s="99"/>
      <c r="G10" s="63"/>
    </row>
    <row r="11" ht="15.0" customHeight="1">
      <c r="A11" s="88" t="s">
        <v>116</v>
      </c>
      <c r="B11" s="94" t="s">
        <v>115</v>
      </c>
      <c r="C11" s="115" t="s">
        <v>117</v>
      </c>
      <c r="D11" s="111"/>
      <c r="E11" s="111"/>
      <c r="F11" s="111"/>
      <c r="G11" s="63"/>
    </row>
    <row r="12">
      <c r="A12" s="77"/>
      <c r="B12" s="77"/>
      <c r="C12" s="77"/>
      <c r="D12" s="77"/>
      <c r="E12" s="77"/>
      <c r="F12" s="77"/>
      <c r="G12" s="4"/>
    </row>
    <row r="13" ht="15.0" customHeight="1">
      <c r="A13" s="118" t="s">
        <v>23</v>
      </c>
      <c r="B13" s="4"/>
      <c r="C13" s="119"/>
      <c r="D13" s="121" t="s">
        <v>97</v>
      </c>
      <c r="E13" s="119"/>
      <c r="F13" s="4"/>
      <c r="G13" s="4"/>
    </row>
    <row r="14" ht="15.0" customHeight="1">
      <c r="A14" s="122">
        <v>1.0</v>
      </c>
      <c r="B14" s="110" t="s">
        <v>99</v>
      </c>
      <c r="G14" s="123"/>
    </row>
    <row r="15" ht="17.25" customHeight="1">
      <c r="A15" s="124">
        <v>2.0</v>
      </c>
      <c r="B15" s="110" t="s">
        <v>104</v>
      </c>
      <c r="G15" s="125"/>
    </row>
    <row r="16" ht="16.5" customHeight="1">
      <c r="A16" s="122">
        <v>3.0</v>
      </c>
      <c r="B16" s="110" t="s">
        <v>105</v>
      </c>
      <c r="G16" s="4"/>
    </row>
    <row r="17" ht="14.25" customHeight="1">
      <c r="A17" s="124">
        <v>4.0</v>
      </c>
      <c r="B17" s="110" t="s">
        <v>106</v>
      </c>
      <c r="G17" s="4"/>
    </row>
    <row r="18" ht="16.5" customHeight="1">
      <c r="A18" s="122">
        <v>5.0</v>
      </c>
      <c r="B18" s="110" t="s">
        <v>107</v>
      </c>
      <c r="G18" s="4"/>
    </row>
    <row r="19" ht="16.5" customHeight="1">
      <c r="A19" s="114">
        <v>6.0</v>
      </c>
      <c r="B19" s="110" t="s">
        <v>111</v>
      </c>
      <c r="G19" s="4"/>
    </row>
    <row r="20" ht="14.25" customHeight="1">
      <c r="A20" s="114">
        <v>7.0</v>
      </c>
      <c r="B20" s="110" t="s">
        <v>112</v>
      </c>
      <c r="G20" s="4"/>
    </row>
    <row r="21" ht="16.5" customHeight="1">
      <c r="A21" s="114">
        <v>8.0</v>
      </c>
      <c r="B21" s="110" t="s">
        <v>113</v>
      </c>
      <c r="G21" s="4"/>
    </row>
    <row r="22">
      <c r="A22" s="114">
        <v>9.0</v>
      </c>
      <c r="B22" s="110" t="s">
        <v>114</v>
      </c>
      <c r="G22" s="4"/>
    </row>
  </sheetData>
  <mergeCells count="11">
    <mergeCell ref="B15:F15"/>
    <mergeCell ref="A1:B1"/>
    <mergeCell ref="C6:F6"/>
    <mergeCell ref="B14:F14"/>
    <mergeCell ref="B16:F16"/>
    <mergeCell ref="B17:F17"/>
    <mergeCell ref="B18:F18"/>
    <mergeCell ref="B19:F19"/>
    <mergeCell ref="B20:F20"/>
    <mergeCell ref="B21:F21"/>
    <mergeCell ref="B22:F22"/>
  </mergeCells>
  <drawing r:id="rId1"/>
</worksheet>
</file>