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Non-Spicy" sheetId="2" r:id="rId4"/>
    <sheet state="visible" name="Copy of Original(40)" sheetId="3" r:id="rId5"/>
    <sheet state="visible" name="Instructions - ToDos" sheetId="4" r:id="rId6"/>
  </sheets>
  <definedNames/>
  <calcPr/>
</workbook>
</file>

<file path=xl/sharedStrings.xml><?xml version="1.0" encoding="utf-8"?>
<sst xmlns="http://schemas.openxmlformats.org/spreadsheetml/2006/main" count="444" uniqueCount="130">
  <si>
    <t xml:space="preserve">Recipe: </t>
  </si>
  <si>
    <t>Philly Cheese Steak Sandwich</t>
  </si>
  <si>
    <t xml:space="preserve">Budget:                                        </t>
  </si>
  <si>
    <t>2400 NT</t>
  </si>
  <si>
    <t>(60 NT per serving)</t>
  </si>
  <si>
    <t>$2.00 per serving</t>
  </si>
  <si>
    <t xml:space="preserve">Location:  FH       </t>
  </si>
  <si>
    <t>Meal Lead:</t>
  </si>
  <si>
    <t>Kevin Ding</t>
  </si>
  <si>
    <t>Occasion:  FNP</t>
  </si>
  <si>
    <t xml:space="preserve">            </t>
  </si>
  <si>
    <t>ESTIMATION</t>
  </si>
  <si>
    <t>Lin/ Irene</t>
  </si>
  <si>
    <t>Date</t>
  </si>
  <si>
    <t>Est. cost</t>
  </si>
  <si>
    <t>Estimated Number of People Eating</t>
  </si>
  <si>
    <t>/person</t>
  </si>
  <si>
    <t>people</t>
  </si>
  <si>
    <t>(gochujang and chili flakes will go into spicy marinade)</t>
  </si>
  <si>
    <t>Store</t>
  </si>
  <si>
    <t>Part of Meal</t>
  </si>
  <si>
    <t>Items</t>
  </si>
  <si>
    <t>Estimate</t>
  </si>
  <si>
    <t>Notes</t>
  </si>
  <si>
    <t>Costco</t>
  </si>
  <si>
    <t>est. cost</t>
  </si>
  <si>
    <t>Entrée</t>
  </si>
  <si>
    <t>Pork Butt Slices</t>
  </si>
  <si>
    <t>kg of meat</t>
  </si>
  <si>
    <t>140 g/person</t>
  </si>
  <si>
    <t xml:space="preserve">kg </t>
  </si>
  <si>
    <t>Side</t>
  </si>
  <si>
    <t>Potatoes</t>
  </si>
  <si>
    <t>火鍋肉片</t>
  </si>
  <si>
    <t>pieces</t>
  </si>
  <si>
    <t>Hot Dog Buns</t>
  </si>
  <si>
    <t>buns</t>
  </si>
  <si>
    <t>Onions</t>
  </si>
  <si>
    <t>Cheese</t>
  </si>
  <si>
    <t>bag</t>
  </si>
  <si>
    <t>RT</t>
  </si>
  <si>
    <t>Bell Peppers</t>
  </si>
  <si>
    <t>Romaine Lettuce</t>
  </si>
  <si>
    <t>heads</t>
  </si>
  <si>
    <t>Cucumber</t>
  </si>
  <si>
    <t>pcs</t>
  </si>
  <si>
    <t>Veggie</t>
  </si>
  <si>
    <t>Tomatoes</t>
  </si>
  <si>
    <t>FH</t>
  </si>
  <si>
    <t>Raisins</t>
  </si>
  <si>
    <t>cups</t>
  </si>
  <si>
    <t>add more if necessary</t>
  </si>
  <si>
    <t>Marinade</t>
  </si>
  <si>
    <t>Garlic</t>
  </si>
  <si>
    <t>TBS</t>
  </si>
  <si>
    <t>Brown Sugar</t>
  </si>
  <si>
    <t>Chili Flakes</t>
  </si>
  <si>
    <t>Rice Vinegar</t>
  </si>
  <si>
    <t>Gochujang</t>
  </si>
  <si>
    <t>Soy Sauce</t>
  </si>
  <si>
    <t>Sesame Oil</t>
  </si>
  <si>
    <t>Salad Dressing</t>
  </si>
  <si>
    <t>Vegetable oil</t>
  </si>
  <si>
    <t>改結球lettuce</t>
  </si>
  <si>
    <t>Rice vinegar</t>
  </si>
  <si>
    <t>Sugar</t>
  </si>
  <si>
    <t>Sesame oil</t>
  </si>
  <si>
    <t>Black pepper</t>
  </si>
  <si>
    <t>tsp</t>
  </si>
  <si>
    <t>dash of soy sauce</t>
  </si>
  <si>
    <t>~</t>
  </si>
  <si>
    <t>dash</t>
  </si>
  <si>
    <t>http://www.rt-drive.com.tw/shopping/index.php?st=12&amp;posttype=visit&amp;mfam_no=19&amp;fam_no=3&amp;sub_fam_no=2&amp;now_page=362&amp;product=298430&amp;row_limit=1</t>
  </si>
  <si>
    <t>Fruit: Apples</t>
  </si>
  <si>
    <t>Salt</t>
  </si>
  <si>
    <t>Pepper</t>
  </si>
  <si>
    <t>Olive Oil</t>
  </si>
  <si>
    <t>POST-EVENT EVALUATION</t>
  </si>
  <si>
    <t>ACTUAL Number of People Served</t>
  </si>
  <si>
    <t>Name</t>
  </si>
  <si>
    <t xml:space="preserve">Comments                        </t>
  </si>
  <si>
    <t>*have never tried making this recipe before</t>
  </si>
  <si>
    <t>Bulgogi Sandwich Cooking Instructions</t>
  </si>
  <si>
    <t>Dessert</t>
  </si>
  <si>
    <t>Instructions</t>
  </si>
  <si>
    <t>Amount left over</t>
  </si>
  <si>
    <t>What we ran out</t>
  </si>
  <si>
    <t>Comments</t>
  </si>
  <si>
    <t>Food Team</t>
  </si>
  <si>
    <t>Step 1</t>
  </si>
  <si>
    <t>Marinate meat</t>
  </si>
  <si>
    <t>(2 pots - 1 spicy &amp; 1 non-spicy)</t>
  </si>
  <si>
    <t>Step 2</t>
  </si>
  <si>
    <t>Toss Salad</t>
  </si>
  <si>
    <t>Step 3</t>
  </si>
  <si>
    <t>Preheat ovens and bake potatoes</t>
  </si>
  <si>
    <t>(175 C)</t>
  </si>
  <si>
    <t>Step 4</t>
  </si>
  <si>
    <t>Pan fry meat</t>
  </si>
  <si>
    <t>Step 5</t>
  </si>
  <si>
    <t>Toast bread</t>
  </si>
  <si>
    <t>(broil function on oven)</t>
  </si>
  <si>
    <t>Person 1</t>
  </si>
  <si>
    <t>Person 2</t>
  </si>
  <si>
    <t>Person 3</t>
  </si>
  <si>
    <t>Person 4</t>
  </si>
  <si>
    <t>Thursday Night</t>
  </si>
  <si>
    <t>Wash potatoes and cut int 1/8 wedges and place into a pot.  Fill pot with water, cover with plastic wrap and refrigerate.</t>
  </si>
  <si>
    <t>Split meat into two pots for marinading.</t>
  </si>
  <si>
    <t>Cut onions (julienne)</t>
  </si>
  <si>
    <t>Split garlic, brown sugar, rice wine vinegar, soy sauce and sesame oil in half and add to both pots.  For the spicy pot, add gochujang and chili flakes</t>
  </si>
  <si>
    <t>Cut bell peppers into thin slices</t>
  </si>
  <si>
    <t>Wash and cut Romaine Lettuce into 1 inch pieces and place in bowl</t>
  </si>
  <si>
    <t>Wash and cut cucumbers into thin slices and place in bowl</t>
  </si>
  <si>
    <t>Wash and cut tomatoes into wedges (1/8 and cut in half) and place in bowl</t>
  </si>
  <si>
    <t xml:space="preserve">Split onions and bell peppers in half and add to both pots of meat </t>
  </si>
  <si>
    <t>Friday</t>
  </si>
  <si>
    <t>Pre-heat oven</t>
  </si>
  <si>
    <t>5:00 PM</t>
  </si>
  <si>
    <t>Toss Romaine lettuce, cucumbers, tomatoes and raisins</t>
  </si>
  <si>
    <t>Pan fry meat &amp; marinade</t>
  </si>
  <si>
    <t>make Salad Dressing:
 pour oil, vinegar, sugar, sesame oil, pepper and soy sauce into a jar and shake well
</t>
  </si>
  <si>
    <t>Place potatoes on baking sheet.  Sprinkle salt, pepper and olive oil on potatoes just to give it some flavoring and place in oven</t>
  </si>
  <si>
    <t>5:15 PM</t>
  </si>
  <si>
    <t>Cut apples</t>
  </si>
  <si>
    <t>5:30 PM</t>
  </si>
  <si>
    <t>Cut bread in half and lengthwise.  Place on trays and sprinkle cheese</t>
  </si>
  <si>
    <t>Check on potatoes if ready.  If done, take them out.</t>
  </si>
  <si>
    <t>5:45 PM</t>
  </si>
  <si>
    <t>Place bread in oven to toast.  Keep an eye on it so that it doesn't burn!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</si>
</sst>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/yyyy h:mm:ss"/>
    <numFmt numFmtId="166" formatCode="h:mm am/pm"/>
  </numFmts>
  <fonts count="14">
    <font>
      <sz val="10.0"/>
      <color rgb="FF000000"/>
      <name val="Arial"/>
    </font>
    <font>
      <b/>
      <sz val="12.0"/>
      <color rgb="FF000000"/>
    </font>
    <font/>
    <font>
      <sz val="12.0"/>
      <color rgb="FF000000"/>
    </font>
    <font>
      <sz val="10.0"/>
      <color rgb="FF000000"/>
    </font>
    <font>
      <b/>
      <sz val="10.0"/>
      <color rgb="FF000000"/>
    </font>
    <font>
      <sz val="10.0"/>
      <color rgb="FF0000D4"/>
    </font>
    <font>
      <strike/>
      <sz val="10.0"/>
      <color rgb="FF000000"/>
    </font>
    <font>
      <strike/>
      <sz val="10.0"/>
      <color rgb="FF0000D4"/>
    </font>
    <font>
      <u/>
      <color rgb="FF0000FF"/>
    </font>
    <font>
      <b/>
      <sz val="9.0"/>
      <color rgb="FF000000"/>
    </font>
    <font>
      <sz val="9.0"/>
      <color rgb="FF000000"/>
    </font>
    <font>
      <strike/>
      <sz val="9.0"/>
      <color rgb="FF000000"/>
    </font>
    <font>
      <sz val="9.0"/>
    </font>
  </fonts>
  <fills count="8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vertical="center"/>
    </xf>
    <xf borderId="1" fillId="0" fontId="2" numFmtId="0" xfId="0" applyAlignment="1" applyBorder="1" applyFont="1">
      <alignment wrapText="1"/>
    </xf>
    <xf borderId="2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vertical="center" wrapText="1"/>
    </xf>
    <xf borderId="3" fillId="0" fontId="2" numFmtId="0" xfId="0" applyAlignment="1" applyBorder="1" applyFont="1">
      <alignment wrapText="1"/>
    </xf>
    <xf borderId="4" fillId="0" fontId="2" numFmtId="0" xfId="0" applyAlignment="1" applyBorder="1" applyFont="1">
      <alignment wrapText="1"/>
    </xf>
    <xf borderId="5" fillId="0" fontId="3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7" fillId="0" fontId="2" numFmtId="0" xfId="0" applyAlignment="1" applyBorder="1" applyFont="1">
      <alignment wrapText="1"/>
    </xf>
    <xf borderId="2" fillId="0" fontId="3" numFmtId="0" xfId="0" applyAlignment="1" applyBorder="1" applyFont="1">
      <alignment horizontal="left" vertical="center"/>
    </xf>
    <xf borderId="8" fillId="0" fontId="2" numFmtId="0" xfId="0" applyAlignment="1" applyBorder="1" applyFont="1">
      <alignment wrapText="1"/>
    </xf>
    <xf borderId="8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0" fontId="4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5" fillId="3" fontId="1" numFmtId="0" xfId="0" applyAlignment="1" applyBorder="1" applyFill="1" applyFont="1">
      <alignment horizontal="center"/>
    </xf>
    <xf borderId="9" fillId="0" fontId="2" numFmtId="0" xfId="0" applyAlignment="1" applyBorder="1" applyFont="1">
      <alignment wrapText="1"/>
    </xf>
    <xf borderId="5" fillId="0" fontId="3" numFmtId="0" xfId="0" applyAlignment="1" applyBorder="1" applyFont="1">
      <alignment horizontal="left" vertical="center"/>
    </xf>
    <xf borderId="8" fillId="0" fontId="2" numFmtId="0" xfId="0" applyAlignment="1" applyBorder="1" applyFont="1">
      <alignment wrapText="1"/>
    </xf>
    <xf borderId="8" fillId="0" fontId="2" numFmtId="14" xfId="0" applyAlignment="1" applyBorder="1" applyFont="1" applyNumberFormat="1">
      <alignment wrapText="1"/>
    </xf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" fillId="0" fontId="2" numFmtId="0" xfId="0" applyAlignment="1" applyBorder="1" applyFont="1">
      <alignment wrapText="1"/>
    </xf>
    <xf borderId="5" fillId="0" fontId="4" numFmtId="0" xfId="0" applyAlignment="1" applyBorder="1" applyFont="1">
      <alignment horizontal="left"/>
    </xf>
    <xf borderId="1" fillId="0" fontId="2" numFmtId="3" xfId="0" applyAlignment="1" applyBorder="1" applyFont="1" applyNumberFormat="1">
      <alignment wrapText="1"/>
    </xf>
    <xf borderId="2" fillId="0" fontId="6" numFmtId="0" xfId="0" applyAlignment="1" applyBorder="1" applyFont="1">
      <alignment horizontal="center"/>
    </xf>
    <xf borderId="1" fillId="0" fontId="4" numFmtId="0" xfId="0" applyAlignment="1" applyBorder="1" applyFont="1">
      <alignment wrapText="1"/>
    </xf>
    <xf borderId="2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wrapText="1"/>
    </xf>
    <xf borderId="2" fillId="0" fontId="6" numFmtId="0" xfId="0" applyAlignment="1" applyBorder="1" applyFont="1">
      <alignment horizontal="center"/>
    </xf>
    <xf borderId="9" fillId="0" fontId="4" numFmtId="0" xfId="0" applyAlignment="1" applyBorder="1" applyFont="1">
      <alignment horizontal="left" wrapText="1"/>
    </xf>
    <xf borderId="9" fillId="0" fontId="4" numFmtId="0" xfId="0" applyAlignment="1" applyBorder="1" applyFont="1">
      <alignment wrapText="1"/>
    </xf>
    <xf borderId="2" fillId="0" fontId="5" numFmtId="0" xfId="0" applyAlignment="1" applyBorder="1" applyFont="1">
      <alignment horizontal="left" wrapText="1"/>
    </xf>
    <xf borderId="2" fillId="0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2" fillId="3" fontId="5" numFmtId="0" xfId="0" applyAlignment="1" applyBorder="1" applyFont="1">
      <alignment horizontal="center"/>
    </xf>
    <xf borderId="3" fillId="0" fontId="4" numFmtId="0" xfId="0" applyAlignment="1" applyBorder="1" applyFont="1">
      <alignment wrapText="1"/>
    </xf>
    <xf borderId="2" fillId="0" fontId="4" numFmtId="0" xfId="0" applyAlignment="1" applyBorder="1" applyFont="1">
      <alignment horizontal="left" wrapText="1"/>
    </xf>
    <xf borderId="2" fillId="0" fontId="4" numFmtId="0" xfId="0" applyAlignment="1" applyBorder="1" applyFont="1">
      <alignment horizontal="center" wrapText="1"/>
    </xf>
    <xf borderId="2" fillId="3" fontId="6" numFmtId="0" xfId="0" applyAlignment="1" applyBorder="1" applyFont="1">
      <alignment horizontal="center"/>
    </xf>
    <xf borderId="2" fillId="4" fontId="4" numFmtId="164" xfId="0" applyAlignment="1" applyBorder="1" applyFill="1" applyFont="1" applyNumberFormat="1">
      <alignment horizontal="right" wrapText="1"/>
    </xf>
    <xf borderId="2" fillId="3" fontId="6" numFmtId="0" xfId="0" applyAlignment="1" applyBorder="1" applyFont="1">
      <alignment horizontal="left"/>
    </xf>
    <xf borderId="2" fillId="0" fontId="7" numFmtId="0" xfId="0" applyAlignment="1" applyBorder="1" applyFont="1">
      <alignment horizontal="left" wrapText="1"/>
    </xf>
    <xf borderId="7" fillId="0" fontId="4" numFmtId="3" xfId="0" applyAlignment="1" applyBorder="1" applyFont="1" applyNumberFormat="1">
      <alignment wrapText="1"/>
    </xf>
    <xf borderId="0" fillId="0" fontId="2" numFmtId="0" xfId="0" applyAlignment="1" applyFont="1">
      <alignment wrapText="1"/>
    </xf>
    <xf borderId="2" fillId="0" fontId="7" numFmtId="0" xfId="0" applyAlignment="1" applyBorder="1" applyFont="1">
      <alignment horizontal="center" wrapText="1"/>
    </xf>
    <xf borderId="2" fillId="4" fontId="7" numFmtId="164" xfId="0" applyAlignment="1" applyBorder="1" applyFont="1" applyNumberFormat="1">
      <alignment horizontal="right" wrapText="1"/>
    </xf>
    <xf borderId="2" fillId="3" fontId="8" numFmtId="0" xfId="0" applyAlignment="1" applyBorder="1" applyFont="1">
      <alignment horizontal="center"/>
    </xf>
    <xf borderId="2" fillId="3" fontId="8" numFmtId="0" xfId="0" applyAlignment="1" applyBorder="1" applyFont="1">
      <alignment horizontal="left"/>
    </xf>
    <xf borderId="3" fillId="0" fontId="4" numFmtId="3" xfId="0" applyAlignment="1" applyBorder="1" applyFont="1" applyNumberFormat="1">
      <alignment wrapText="1"/>
    </xf>
    <xf borderId="2" fillId="3" fontId="6" numFmtId="0" xfId="0" applyAlignment="1" applyBorder="1" applyFont="1">
      <alignment horizontal="left"/>
    </xf>
    <xf borderId="3" fillId="0" fontId="4" numFmtId="3" xfId="0" applyAlignment="1" applyBorder="1" applyFont="1" applyNumberFormat="1">
      <alignment wrapText="1"/>
    </xf>
    <xf borderId="2" fillId="0" fontId="4" numFmtId="0" xfId="0" applyAlignment="1" applyBorder="1" applyFont="1">
      <alignment wrapText="1"/>
    </xf>
    <xf borderId="2" fillId="0" fontId="4" numFmtId="0" xfId="0" applyAlignment="1" applyBorder="1" applyFont="1">
      <alignment wrapText="1"/>
    </xf>
    <xf borderId="0" fillId="0" fontId="9" numFmtId="0" xfId="0" applyAlignment="1" applyFont="1">
      <alignment wrapText="1"/>
    </xf>
    <xf borderId="5" fillId="5" fontId="5" numFmtId="0" xfId="0" applyAlignment="1" applyBorder="1" applyFill="1" applyFont="1">
      <alignment horizontal="center"/>
    </xf>
    <xf borderId="9" fillId="0" fontId="4" numFmtId="0" xfId="0" applyAlignment="1" applyBorder="1" applyFont="1">
      <alignment horizontal="left"/>
    </xf>
    <xf borderId="9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2" fillId="0" fontId="4" numFmtId="164" xfId="0" applyAlignment="1" applyBorder="1" applyFont="1" applyNumberFormat="1">
      <alignment horizontal="right" wrapText="1"/>
    </xf>
    <xf borderId="8" fillId="0" fontId="4" numFmtId="0" xfId="0" applyAlignment="1" applyBorder="1" applyFont="1">
      <alignment wrapText="1"/>
    </xf>
    <xf borderId="2" fillId="0" fontId="6" numFmtId="0" xfId="0" applyAlignment="1" applyBorder="1" applyFont="1">
      <alignment horizontal="center"/>
    </xf>
    <xf borderId="2" fillId="5" fontId="5" numFmtId="0" xfId="0" applyAlignment="1" applyBorder="1" applyFont="1">
      <alignment horizontal="center"/>
    </xf>
    <xf borderId="2" fillId="0" fontId="6" numFmtId="0" xfId="0" applyAlignment="1" applyBorder="1" applyFont="1">
      <alignment horizontal="left"/>
    </xf>
    <xf borderId="2" fillId="5" fontId="6" numFmtId="0" xfId="0" applyAlignment="1" applyBorder="1" applyFont="1">
      <alignment horizontal="center"/>
    </xf>
    <xf borderId="2" fillId="3" fontId="6" numFmtId="0" xfId="0" applyAlignment="1" applyBorder="1" applyFont="1">
      <alignment horizontal="center"/>
    </xf>
    <xf borderId="5" fillId="5" fontId="6" numFmtId="0" xfId="0" applyAlignment="1" applyBorder="1" applyFont="1">
      <alignment horizontal="left"/>
    </xf>
    <xf borderId="5" fillId="5" fontId="6" numFmtId="0" xfId="0" applyAlignment="1" applyBorder="1" applyFont="1">
      <alignment horizontal="left"/>
    </xf>
    <xf borderId="2" fillId="0" fontId="4" numFmtId="164" xfId="0" applyAlignment="1" applyBorder="1" applyFont="1" applyNumberFormat="1">
      <alignment horizontal="right" wrapText="1"/>
    </xf>
    <xf borderId="2" fillId="0" fontId="4" numFmtId="0" xfId="0" applyAlignment="1" applyBorder="1" applyFont="1">
      <alignment horizontal="center" wrapText="1"/>
    </xf>
    <xf borderId="5" fillId="0" fontId="10" numFmtId="0" xfId="0" applyAlignment="1" applyBorder="1" applyFont="1">
      <alignment horizontal="center" vertical="center"/>
    </xf>
    <xf borderId="2" fillId="6" fontId="4" numFmtId="0" xfId="0" applyAlignment="1" applyBorder="1" applyFill="1" applyFont="1">
      <alignment wrapText="1"/>
    </xf>
    <xf borderId="2" fillId="0" fontId="7" numFmtId="0" xfId="0" applyAlignment="1" applyBorder="1" applyFont="1">
      <alignment wrapText="1"/>
    </xf>
    <xf borderId="2" fillId="7" fontId="10" numFmtId="0" xfId="0" applyAlignment="1" applyBorder="1" applyFill="1" applyFont="1">
      <alignment vertical="center"/>
    </xf>
    <xf borderId="1" fillId="0" fontId="4" numFmtId="3" xfId="0" applyAlignment="1" applyBorder="1" applyFont="1" applyNumberFormat="1">
      <alignment wrapText="1"/>
    </xf>
    <xf borderId="2" fillId="7" fontId="10" numFmtId="0" xfId="0" applyAlignment="1" applyBorder="1" applyFont="1">
      <alignment vertical="center"/>
    </xf>
    <xf borderId="2" fillId="7" fontId="10" numFmtId="0" xfId="0" applyAlignment="1" applyBorder="1" applyFont="1">
      <alignment vertical="center" wrapText="1"/>
    </xf>
    <xf borderId="3" fillId="0" fontId="11" numFmtId="0" xfId="0" applyAlignment="1" applyBorder="1" applyFont="1">
      <alignment wrapText="1"/>
    </xf>
    <xf borderId="0" fillId="0" fontId="10" numFmtId="0" xfId="0" applyAlignment="1" applyFont="1">
      <alignment vertical="center"/>
    </xf>
    <xf borderId="5" fillId="5" fontId="6" numFmtId="0" xfId="0" applyAlignment="1" applyBorder="1" applyFont="1">
      <alignment horizontal="left" wrapText="1"/>
    </xf>
    <xf borderId="5" fillId="5" fontId="6" numFmtId="0" xfId="0" applyAlignment="1" applyBorder="1" applyFont="1">
      <alignment horizontal="left" wrapText="1"/>
    </xf>
    <xf borderId="2" fillId="0" fontId="10" numFmtId="0" xfId="0" applyAlignment="1" applyBorder="1" applyFont="1">
      <alignment/>
    </xf>
    <xf borderId="2" fillId="0" fontId="11" numFmtId="0" xfId="0" applyAlignment="1" applyBorder="1" applyFont="1">
      <alignment horizontal="left" vertical="center" wrapText="1"/>
    </xf>
    <xf borderId="2" fillId="0" fontId="11" numFmtId="0" xfId="0" applyAlignment="1" applyBorder="1" applyFont="1">
      <alignment vertical="center" wrapText="1"/>
    </xf>
    <xf borderId="0" fillId="0" fontId="11" numFmtId="0" xfId="0" applyAlignment="1" applyFont="1">
      <alignment vertical="center"/>
    </xf>
    <xf borderId="2" fillId="0" fontId="11" numFmtId="0" xfId="0" applyAlignment="1" applyBorder="1" applyFont="1">
      <alignment wrapText="1"/>
    </xf>
    <xf borderId="2" fillId="0" fontId="12" numFmtId="0" xfId="0" applyAlignment="1" applyBorder="1" applyFont="1">
      <alignment horizontal="left" vertical="center" wrapText="1"/>
    </xf>
    <xf borderId="2" fillId="0" fontId="12" numFmtId="0" xfId="0" applyAlignment="1" applyBorder="1" applyFont="1">
      <alignment wrapText="1"/>
    </xf>
    <xf borderId="2" fillId="0" fontId="11" numFmtId="0" xfId="0" applyAlignment="1" applyBorder="1" applyFont="1">
      <alignment wrapText="1"/>
    </xf>
    <xf borderId="9" fillId="0" fontId="11" numFmtId="0" xfId="0" applyAlignment="1" applyBorder="1" applyFont="1">
      <alignment wrapText="1"/>
    </xf>
    <xf borderId="1" fillId="0" fontId="11" numFmtId="0" xfId="0" applyAlignment="1" applyBorder="1" applyFont="1">
      <alignment wrapText="1"/>
    </xf>
    <xf borderId="2" fillId="0" fontId="11" numFmtId="0" xfId="0" applyAlignment="1" applyBorder="1" applyFont="1">
      <alignment vertical="top" wrapText="1"/>
    </xf>
    <xf borderId="2" fillId="0" fontId="10" numFmtId="0" xfId="0" applyAlignment="1" applyBorder="1" applyFont="1">
      <alignment vertical="top" wrapText="1"/>
    </xf>
    <xf borderId="10" fillId="0" fontId="10" numFmtId="165" xfId="0" applyAlignment="1" applyBorder="1" applyFont="1" applyNumberFormat="1">
      <alignment vertical="top" wrapText="1"/>
    </xf>
    <xf borderId="10" fillId="0" fontId="12" numFmtId="0" xfId="0" applyAlignment="1" applyBorder="1" applyFont="1">
      <alignment horizontal="left" vertical="center" wrapText="1"/>
    </xf>
    <xf borderId="7" fillId="0" fontId="11" numFmtId="0" xfId="0" applyAlignment="1" applyBorder="1" applyFont="1">
      <alignment horizontal="left" vertical="center" wrapText="1"/>
    </xf>
    <xf borderId="11" fillId="0" fontId="2" numFmtId="0" xfId="0" applyAlignment="1" applyBorder="1" applyFont="1">
      <alignment wrapText="1"/>
    </xf>
    <xf borderId="10" fillId="0" fontId="11" numFmtId="0" xfId="0" applyAlignment="1" applyBorder="1" applyFont="1">
      <alignment vertical="top" wrapText="1"/>
    </xf>
    <xf borderId="12" fillId="0" fontId="2" numFmtId="0" xfId="0" applyAlignment="1" applyBorder="1" applyFont="1">
      <alignment wrapText="1"/>
    </xf>
    <xf borderId="13" fillId="0" fontId="2" numFmtId="0" xfId="0" applyAlignment="1" applyBorder="1" applyFont="1">
      <alignment wrapText="1"/>
    </xf>
    <xf borderId="14" fillId="0" fontId="2" numFmtId="0" xfId="0" applyAlignment="1" applyBorder="1" applyFont="1">
      <alignment wrapText="1"/>
    </xf>
    <xf borderId="15" fillId="0" fontId="2" numFmtId="0" xfId="0" applyAlignment="1" applyBorder="1" applyFont="1">
      <alignment wrapText="1"/>
    </xf>
    <xf borderId="2" fillId="0" fontId="11" numFmtId="165" xfId="0" applyAlignment="1" applyBorder="1" applyFont="1" applyNumberFormat="1">
      <alignment vertical="top" wrapText="1"/>
    </xf>
    <xf borderId="5" fillId="0" fontId="11" numFmtId="0" xfId="0" applyAlignment="1" applyBorder="1" applyFont="1">
      <alignment vertical="top" wrapText="1"/>
    </xf>
    <xf borderId="2" fillId="0" fontId="11" numFmtId="0" xfId="0" applyAlignment="1" applyBorder="1" applyFont="1">
      <alignment vertical="top" wrapText="1"/>
    </xf>
    <xf borderId="2" fillId="0" fontId="13" numFmtId="0" xfId="0" applyAlignment="1" applyBorder="1" applyFont="1">
      <alignment vertical="top" wrapText="1"/>
    </xf>
    <xf borderId="2" fillId="0" fontId="13" numFmtId="0" xfId="0" applyAlignment="1" applyBorder="1" applyFont="1">
      <alignment vertical="top" wrapText="1"/>
    </xf>
    <xf borderId="2" fillId="0" fontId="10" numFmtId="165" xfId="0" applyAlignment="1" applyBorder="1" applyFont="1" applyNumberFormat="1">
      <alignment vertical="top" wrapText="1"/>
    </xf>
    <xf borderId="2" fillId="0" fontId="11" numFmtId="166" xfId="0" applyAlignment="1" applyBorder="1" applyFont="1" applyNumberFormat="1">
      <alignment vertical="top" wrapText="1"/>
    </xf>
    <xf borderId="2" fillId="0" fontId="12" numFmtId="0" xfId="0" applyAlignment="1" applyBorder="1" applyFont="1">
      <alignment vertical="top" wrapText="1"/>
    </xf>
    <xf borderId="2" fillId="0" fontId="12" numFmtId="0" xfId="0" applyAlignment="1" applyBorder="1" applyFont="1">
      <alignment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rt-drive.com.tw/shopping/index.php?st=12&amp;posttype=visit&amp;mfam_no=19&amp;fam_no=3&amp;sub_fam_no=2&amp;now_page=362&amp;product=298430&amp;row_limit=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26.14"/>
    <col customWidth="1" min="3" max="3" width="21.86"/>
    <col customWidth="1" min="4" max="4" width="13.43"/>
    <col customWidth="1" min="5" max="5" width="16.14"/>
    <col customWidth="1" min="6" max="6" width="20.14"/>
    <col customWidth="1" min="7" max="7" width="10.29"/>
    <col customWidth="1" min="8" max="8" width="15.0"/>
  </cols>
  <sheetData>
    <row r="1" ht="15.0" customHeight="1">
      <c r="A1" s="1" t="s">
        <v>0</v>
      </c>
      <c r="B1" s="1" t="s">
        <v>1</v>
      </c>
      <c r="C1" s="2"/>
      <c r="G1" s="2"/>
      <c r="H1" s="2"/>
    </row>
    <row r="2" ht="18.0" customHeight="1">
      <c r="A2" s="3" t="s">
        <v>2</v>
      </c>
      <c r="B2" s="11">
        <f>D8*60</f>
        <v>2400</v>
      </c>
      <c r="C2" s="4" t="s">
        <v>4</v>
      </c>
      <c r="D2" s="6"/>
      <c r="F2" s="7"/>
      <c r="G2" s="8" t="s">
        <v>6</v>
      </c>
      <c r="H2" s="16"/>
    </row>
    <row r="3" ht="15.0" customHeight="1">
      <c r="A3" s="3" t="s">
        <v>7</v>
      </c>
      <c r="B3" s="19" t="s">
        <v>12</v>
      </c>
      <c r="C3" s="9"/>
      <c r="D3" s="6"/>
      <c r="F3" s="7"/>
      <c r="G3" s="8" t="s">
        <v>9</v>
      </c>
      <c r="H3" s="16"/>
    </row>
    <row r="4" ht="15.0" customHeight="1">
      <c r="A4" s="20" t="s">
        <v>13</v>
      </c>
      <c r="B4" s="21">
        <v>41453.0</v>
      </c>
      <c r="C4" s="13" t="s">
        <v>10</v>
      </c>
      <c r="D4" s="14" t="s">
        <v>10</v>
      </c>
      <c r="G4" s="12"/>
      <c r="H4" s="12"/>
    </row>
    <row r="5" ht="12.0" customHeight="1">
      <c r="A5" s="24" t="s">
        <v>14</v>
      </c>
      <c r="B5" s="26">
        <f>G38/D8</f>
        <v>55.99823232</v>
      </c>
      <c r="C5" s="28" t="s">
        <v>16</v>
      </c>
      <c r="D5" s="15"/>
      <c r="E5" s="2"/>
      <c r="F5" s="2"/>
      <c r="G5" s="2"/>
      <c r="H5" s="2"/>
    </row>
    <row r="6" ht="15.0" customHeight="1">
      <c r="A6" s="17" t="s">
        <v>11</v>
      </c>
      <c r="B6" s="18"/>
      <c r="C6" s="18"/>
      <c r="D6" s="18"/>
      <c r="E6" s="18"/>
      <c r="F6" s="18"/>
      <c r="G6" s="18"/>
      <c r="H6" s="18"/>
    </row>
    <row r="7" ht="12.0" customHeight="1">
      <c r="A7" s="22"/>
      <c r="B7" s="22"/>
      <c r="C7" s="22"/>
      <c r="D7" s="22"/>
      <c r="E7" s="22"/>
      <c r="F7" s="23"/>
      <c r="G7" s="23"/>
      <c r="H7" s="12"/>
    </row>
    <row r="8" ht="24.0" customHeight="1">
      <c r="A8" s="25" t="s">
        <v>15</v>
      </c>
      <c r="B8" s="18"/>
      <c r="C8" s="16"/>
      <c r="D8" s="31">
        <v>40.0</v>
      </c>
      <c r="E8" s="29" t="s">
        <v>17</v>
      </c>
      <c r="F8" s="30" t="s">
        <v>18</v>
      </c>
    </row>
    <row r="9" ht="12.0" customHeight="1">
      <c r="A9" s="32"/>
      <c r="B9" s="32"/>
      <c r="C9" s="33"/>
      <c r="D9" s="33"/>
      <c r="E9" s="33"/>
      <c r="F9" s="15"/>
      <c r="G9" s="2"/>
    </row>
    <row r="10" ht="12.0" customHeight="1">
      <c r="A10" s="34" t="s">
        <v>19</v>
      </c>
      <c r="B10" s="34" t="s">
        <v>20</v>
      </c>
      <c r="C10" s="35" t="s">
        <v>21</v>
      </c>
      <c r="D10" s="36" t="s">
        <v>22</v>
      </c>
      <c r="E10" s="18"/>
      <c r="F10" s="37" t="s">
        <v>23</v>
      </c>
      <c r="G10" s="37" t="s">
        <v>25</v>
      </c>
      <c r="H10" s="6"/>
    </row>
    <row r="11" ht="12.0" hidden="1" customHeight="1">
      <c r="A11" s="39" t="s">
        <v>24</v>
      </c>
      <c r="B11" s="39" t="s">
        <v>26</v>
      </c>
      <c r="C11" s="39" t="s">
        <v>27</v>
      </c>
      <c r="D11" s="42">
        <f>140/1000*D8</f>
        <v>5.6</v>
      </c>
      <c r="E11" s="41" t="s">
        <v>30</v>
      </c>
      <c r="F11" s="43" t="s">
        <v>29</v>
      </c>
      <c r="G11" s="45">
        <f>469/2.2*D11</f>
        <v>1193.818182</v>
      </c>
      <c r="H11" s="46" t="s">
        <v>33</v>
      </c>
    </row>
    <row r="12" ht="12.0" hidden="1" customHeight="1">
      <c r="A12" s="44" t="s">
        <v>24</v>
      </c>
      <c r="B12" s="44" t="s">
        <v>31</v>
      </c>
      <c r="C12" s="44" t="s">
        <v>32</v>
      </c>
      <c r="D12" s="48">
        <f>'Non-Spicy'!D12/'Non-Spicy'!$D$8*$D$8</f>
        <v>10</v>
      </c>
      <c r="E12" s="49" t="s">
        <v>34</v>
      </c>
      <c r="F12" s="50"/>
      <c r="G12" s="51"/>
    </row>
    <row r="13" ht="12.0" hidden="1" customHeight="1">
      <c r="A13" s="39" t="s">
        <v>24</v>
      </c>
      <c r="B13" s="39" t="s">
        <v>26</v>
      </c>
      <c r="C13" s="39" t="s">
        <v>35</v>
      </c>
      <c r="D13" s="42">
        <f>'Non-Spicy'!D13/'Non-Spicy'!$D$8*$D$8</f>
        <v>40</v>
      </c>
      <c r="E13" s="41" t="s">
        <v>36</v>
      </c>
      <c r="F13" s="52"/>
      <c r="G13" s="51">
        <f>149/18*D13</f>
        <v>331.1111111</v>
      </c>
    </row>
    <row r="14" ht="12.0" hidden="1" customHeight="1">
      <c r="A14" s="39" t="s">
        <v>46</v>
      </c>
      <c r="B14" s="39" t="s">
        <v>26</v>
      </c>
      <c r="C14" s="39" t="s">
        <v>37</v>
      </c>
      <c r="D14" s="42">
        <f>'Non-Spicy'!D14/'Non-Spicy'!$D$8*$D$8</f>
        <v>6</v>
      </c>
      <c r="E14" s="41" t="s">
        <v>34</v>
      </c>
      <c r="F14" s="52"/>
      <c r="G14" s="53">
        <v>70.0</v>
      </c>
    </row>
    <row r="15" ht="12.0" hidden="1" customHeight="1">
      <c r="A15" s="39" t="s">
        <v>24</v>
      </c>
      <c r="B15" s="39" t="s">
        <v>26</v>
      </c>
      <c r="C15" s="39" t="s">
        <v>38</v>
      </c>
      <c r="D15" s="42">
        <f>'Non-Spicy'!D15/'Non-Spicy'!$D$8*$D$8</f>
        <v>1</v>
      </c>
      <c r="E15" s="41" t="s">
        <v>39</v>
      </c>
      <c r="F15" s="52"/>
      <c r="G15" s="53">
        <v>250.0</v>
      </c>
    </row>
    <row r="16" ht="12.0" hidden="1" customHeight="1">
      <c r="A16" s="39" t="s">
        <v>46</v>
      </c>
      <c r="B16" s="39" t="s">
        <v>26</v>
      </c>
      <c r="C16" s="39" t="s">
        <v>41</v>
      </c>
      <c r="D16" s="42">
        <f>'Non-Spicy'!D16/'Non-Spicy'!$D$8*$D$8</f>
        <v>6</v>
      </c>
      <c r="E16" s="41" t="s">
        <v>34</v>
      </c>
      <c r="F16" s="52"/>
      <c r="G16" s="51"/>
    </row>
    <row r="17" ht="1.5" customHeight="1">
      <c r="A17" s="39" t="s">
        <v>46</v>
      </c>
      <c r="B17" s="39" t="s">
        <v>31</v>
      </c>
      <c r="C17" s="39" t="s">
        <v>42</v>
      </c>
      <c r="D17" s="42">
        <f>'Non-Spicy'!D17/'Non-Spicy'!$D$8*$D$8</f>
        <v>8</v>
      </c>
      <c r="E17" s="41" t="s">
        <v>43</v>
      </c>
      <c r="F17" s="43" t="s">
        <v>63</v>
      </c>
      <c r="G17" s="51">
        <f>180/6*D17</f>
        <v>240</v>
      </c>
      <c r="H17" s="56" t="s">
        <v>72</v>
      </c>
    </row>
    <row r="18" ht="12.0" customHeight="1">
      <c r="A18" s="39" t="s">
        <v>46</v>
      </c>
      <c r="B18" s="39" t="s">
        <v>31</v>
      </c>
      <c r="C18" s="39" t="s">
        <v>44</v>
      </c>
      <c r="D18" s="42">
        <f>'Non-Spicy'!D18/'Non-Spicy'!$D$8*$D$8</f>
        <v>4</v>
      </c>
      <c r="E18" s="41" t="s">
        <v>45</v>
      </c>
      <c r="F18" s="52"/>
      <c r="G18" s="53">
        <v>35.0</v>
      </c>
    </row>
    <row r="19" ht="12.0" customHeight="1">
      <c r="A19" s="39" t="s">
        <v>46</v>
      </c>
      <c r="B19" s="39" t="s">
        <v>31</v>
      </c>
      <c r="C19" s="39" t="s">
        <v>47</v>
      </c>
      <c r="D19" s="42">
        <f>'Non-Spicy'!D19/'Non-Spicy'!$D$8*$D$8</f>
        <v>0.6</v>
      </c>
      <c r="E19" s="41" t="s">
        <v>30</v>
      </c>
      <c r="F19" s="52"/>
      <c r="G19" s="53">
        <v>120.0</v>
      </c>
    </row>
    <row r="20" ht="12.0" customHeight="1">
      <c r="A20" s="39" t="s">
        <v>48</v>
      </c>
      <c r="B20" s="39" t="s">
        <v>31</v>
      </c>
      <c r="C20" s="39" t="s">
        <v>49</v>
      </c>
      <c r="D20" s="42">
        <f>'Non-Spicy'!D20/'Non-Spicy'!$D$8*$D$8</f>
        <v>0.5</v>
      </c>
      <c r="E20" s="41" t="s">
        <v>50</v>
      </c>
      <c r="F20" s="43" t="s">
        <v>51</v>
      </c>
      <c r="G20" s="51"/>
    </row>
    <row r="21" ht="12.0" customHeight="1">
      <c r="A21" s="39" t="s">
        <v>48</v>
      </c>
      <c r="B21" s="39" t="s">
        <v>52</v>
      </c>
      <c r="C21" s="39" t="s">
        <v>53</v>
      </c>
      <c r="D21" s="42">
        <f>'Non-Spicy'!D21/'Non-Spicy'!$D$8*$D$8</f>
        <v>6</v>
      </c>
      <c r="E21" s="41" t="s">
        <v>54</v>
      </c>
      <c r="F21" s="52"/>
      <c r="G21" s="51"/>
    </row>
    <row r="22" ht="12.0" customHeight="1">
      <c r="A22" s="39" t="s">
        <v>48</v>
      </c>
      <c r="B22" s="39" t="s">
        <v>52</v>
      </c>
      <c r="C22" s="39" t="s">
        <v>56</v>
      </c>
      <c r="D22" s="61" t="str">
        <f>#REF!/'Non-Spicy'!$D$8*$D$8</f>
        <v>#REF!</v>
      </c>
      <c r="E22" s="41" t="s">
        <v>54</v>
      </c>
      <c r="F22" s="52"/>
      <c r="G22" s="51"/>
    </row>
    <row r="23" ht="12.0" customHeight="1">
      <c r="A23" s="39" t="s">
        <v>48</v>
      </c>
      <c r="B23" s="39" t="s">
        <v>52</v>
      </c>
      <c r="C23" s="39" t="s">
        <v>55</v>
      </c>
      <c r="D23" s="61">
        <f>'Non-Spicy'!D22/'Non-Spicy'!$D$8*$D$8</f>
        <v>6</v>
      </c>
      <c r="E23" s="41" t="s">
        <v>54</v>
      </c>
      <c r="F23" s="52"/>
      <c r="G23" s="51"/>
    </row>
    <row r="24" ht="12.0" customHeight="1">
      <c r="A24" s="39" t="s">
        <v>48</v>
      </c>
      <c r="B24" s="39" t="s">
        <v>52</v>
      </c>
      <c r="C24" s="39" t="s">
        <v>58</v>
      </c>
      <c r="D24" s="61" t="str">
        <f>#REF!/'Non-Spicy'!$D$8*$D$8</f>
        <v>#REF!</v>
      </c>
      <c r="E24" s="41" t="s">
        <v>54</v>
      </c>
      <c r="F24" s="52"/>
      <c r="G24" s="51"/>
    </row>
    <row r="25" ht="12.0" customHeight="1">
      <c r="A25" s="39" t="s">
        <v>48</v>
      </c>
      <c r="B25" s="39" t="s">
        <v>52</v>
      </c>
      <c r="C25" s="39" t="s">
        <v>57</v>
      </c>
      <c r="D25" s="61">
        <f>'Non-Spicy'!D23/'Non-Spicy'!$D$8*$D$8</f>
        <v>0.5</v>
      </c>
      <c r="E25" s="41" t="s">
        <v>50</v>
      </c>
      <c r="F25" s="52"/>
      <c r="G25" s="51"/>
    </row>
    <row r="26" ht="12.0" customHeight="1">
      <c r="A26" s="54" t="s">
        <v>48</v>
      </c>
      <c r="B26" s="54" t="s">
        <v>52</v>
      </c>
      <c r="C26" s="54" t="s">
        <v>59</v>
      </c>
      <c r="D26" s="61">
        <f>'Non-Spicy'!D24/'Non-Spicy'!$D$8*$D$8</f>
        <v>0.75</v>
      </c>
      <c r="E26" s="41" t="s">
        <v>50</v>
      </c>
      <c r="F26" s="52"/>
      <c r="G26" s="51"/>
    </row>
    <row r="27" ht="12.0" customHeight="1">
      <c r="A27" s="54" t="s">
        <v>48</v>
      </c>
      <c r="B27" s="54" t="s">
        <v>52</v>
      </c>
      <c r="C27" s="54" t="s">
        <v>60</v>
      </c>
      <c r="D27" s="61" t="str">
        <f>#REF!/'Non-Spicy'!$D$8*$D$8</f>
        <v>#REF!</v>
      </c>
      <c r="E27" s="41" t="s">
        <v>50</v>
      </c>
      <c r="F27" s="52"/>
      <c r="G27" s="51"/>
    </row>
    <row r="28" ht="12.0" customHeight="1">
      <c r="A28" s="54" t="s">
        <v>48</v>
      </c>
      <c r="B28" s="54" t="s">
        <v>61</v>
      </c>
      <c r="C28" s="54" t="s">
        <v>62</v>
      </c>
      <c r="D28" s="61">
        <f>'Non-Spicy'!D25/'Non-Spicy'!$D$8*$D$8</f>
        <v>1.33</v>
      </c>
      <c r="E28" s="67" t="str">
        <f>'Non-Spicy'!E25</f>
        <v>cups</v>
      </c>
      <c r="F28" s="52"/>
      <c r="G28" s="51"/>
    </row>
    <row r="29" ht="12.0" customHeight="1">
      <c r="A29" s="54" t="s">
        <v>48</v>
      </c>
      <c r="B29" s="54" t="s">
        <v>61</v>
      </c>
      <c r="C29" s="54" t="s">
        <v>64</v>
      </c>
      <c r="D29" s="61">
        <f>'Non-Spicy'!D26/'Non-Spicy'!$D$8*$D$8</f>
        <v>1.33</v>
      </c>
      <c r="E29" s="67" t="str">
        <f>'Non-Spicy'!E26</f>
        <v>cups</v>
      </c>
      <c r="F29" s="52"/>
      <c r="G29" s="51"/>
    </row>
    <row r="30" ht="12.0" customHeight="1">
      <c r="A30" s="54" t="s">
        <v>48</v>
      </c>
      <c r="B30" s="54" t="s">
        <v>61</v>
      </c>
      <c r="C30" s="54" t="s">
        <v>65</v>
      </c>
      <c r="D30" s="61">
        <f>'Non-Spicy'!D27/'Non-Spicy'!$D$8*$D$8</f>
        <v>1.33</v>
      </c>
      <c r="E30" s="67" t="str">
        <f>'Non-Spicy'!E27</f>
        <v>cups</v>
      </c>
      <c r="F30" s="52"/>
      <c r="G30" s="51"/>
    </row>
    <row r="31" ht="12.0" customHeight="1">
      <c r="A31" s="54" t="s">
        <v>48</v>
      </c>
      <c r="B31" s="54" t="s">
        <v>61</v>
      </c>
      <c r="C31" s="54" t="s">
        <v>66</v>
      </c>
      <c r="D31" s="61">
        <f>'Non-Spicy'!D28/'Non-Spicy'!$D$8*$D$8</f>
        <v>0.33</v>
      </c>
      <c r="E31" s="67" t="str">
        <f>'Non-Spicy'!E28</f>
        <v>cups</v>
      </c>
      <c r="F31" s="52"/>
      <c r="G31" s="51"/>
    </row>
    <row r="32" ht="12.0" customHeight="1">
      <c r="A32" s="54" t="s">
        <v>48</v>
      </c>
      <c r="B32" s="54" t="s">
        <v>61</v>
      </c>
      <c r="C32" s="54" t="s">
        <v>67</v>
      </c>
      <c r="D32" s="61">
        <f>'Non-Spicy'!D29/'Non-Spicy'!$D$8*$D$8</f>
        <v>1.3</v>
      </c>
      <c r="E32" s="67" t="str">
        <f>'Non-Spicy'!E29</f>
        <v>tsp</v>
      </c>
      <c r="F32" s="52"/>
      <c r="G32" s="51"/>
    </row>
    <row r="33" ht="12.0" customHeight="1">
      <c r="A33" s="54" t="s">
        <v>48</v>
      </c>
      <c r="B33" s="54" t="s">
        <v>61</v>
      </c>
      <c r="C33" s="54" t="s">
        <v>69</v>
      </c>
      <c r="D33" s="70" t="s">
        <v>70</v>
      </c>
      <c r="E33" s="67" t="str">
        <f>'Non-Spicy'!E30</f>
        <v>dash</v>
      </c>
      <c r="F33" s="52"/>
      <c r="G33" s="51"/>
    </row>
    <row r="34" ht="12.0" customHeight="1">
      <c r="A34" s="71"/>
      <c r="B34" s="73" t="s">
        <v>83</v>
      </c>
      <c r="C34" s="54" t="s">
        <v>73</v>
      </c>
      <c r="D34" s="61">
        <f>'Non-Spicy'!D31/'Non-Spicy'!$D$8*$D$8</f>
        <v>6</v>
      </c>
      <c r="E34" s="41" t="s">
        <v>34</v>
      </c>
      <c r="F34" s="52"/>
      <c r="G34" s="51"/>
    </row>
    <row r="35" ht="12.0" customHeight="1">
      <c r="A35" s="74" t="s">
        <v>48</v>
      </c>
      <c r="B35" s="74" t="s">
        <v>31</v>
      </c>
      <c r="C35" s="74" t="s">
        <v>74</v>
      </c>
      <c r="D35" s="47" t="s">
        <v>70</v>
      </c>
      <c r="E35" s="49" t="s">
        <v>54</v>
      </c>
      <c r="F35" s="52"/>
      <c r="G35" s="51"/>
    </row>
    <row r="36" ht="12.0" customHeight="1">
      <c r="A36" s="74" t="s">
        <v>48</v>
      </c>
      <c r="B36" s="74" t="s">
        <v>31</v>
      </c>
      <c r="C36" s="74" t="s">
        <v>75</v>
      </c>
      <c r="D36" s="47" t="s">
        <v>70</v>
      </c>
      <c r="E36" s="49" t="s">
        <v>54</v>
      </c>
      <c r="F36" s="52"/>
      <c r="G36" s="51"/>
    </row>
    <row r="37" ht="12.0" customHeight="1">
      <c r="A37" s="74" t="s">
        <v>48</v>
      </c>
      <c r="B37" s="74" t="s">
        <v>31</v>
      </c>
      <c r="C37" s="74" t="s">
        <v>76</v>
      </c>
      <c r="D37" s="47" t="s">
        <v>70</v>
      </c>
      <c r="E37" s="49" t="s">
        <v>54</v>
      </c>
      <c r="F37" s="52"/>
      <c r="G37" s="51"/>
    </row>
    <row r="38" ht="12.0" customHeight="1">
      <c r="A38" s="33"/>
      <c r="B38" s="33"/>
      <c r="C38" s="33"/>
      <c r="D38" s="33"/>
      <c r="E38" s="33"/>
      <c r="F38" s="33"/>
      <c r="G38" s="76">
        <f>sum(G11:G37)</f>
        <v>2239.929293</v>
      </c>
      <c r="H38" s="2"/>
    </row>
    <row r="39" ht="12.0" customHeight="1">
      <c r="A39" s="57" t="s">
        <v>77</v>
      </c>
      <c r="B39" s="18"/>
      <c r="C39" s="18"/>
      <c r="D39" s="18"/>
      <c r="E39" s="18"/>
      <c r="F39" s="18"/>
      <c r="G39" s="18"/>
      <c r="H39" s="18"/>
    </row>
    <row r="40" ht="12.0" customHeight="1">
      <c r="A40" s="58"/>
      <c r="B40" s="22"/>
      <c r="C40" s="59"/>
      <c r="D40" s="59"/>
      <c r="E40" s="60"/>
      <c r="F40" s="60"/>
      <c r="G40" s="62"/>
      <c r="H40" s="12"/>
    </row>
    <row r="41" ht="12.0" customHeight="1">
      <c r="A41" s="25" t="s">
        <v>78</v>
      </c>
      <c r="B41" s="18"/>
      <c r="C41" s="18"/>
      <c r="D41" s="63"/>
      <c r="E41" s="38"/>
    </row>
    <row r="42" ht="12.0" customHeight="1">
      <c r="A42" s="33"/>
      <c r="B42" s="33"/>
      <c r="C42" s="33"/>
      <c r="D42" s="33"/>
      <c r="E42" s="15"/>
      <c r="F42" s="15"/>
      <c r="G42" s="15"/>
    </row>
    <row r="43" ht="12.0" customHeight="1">
      <c r="A43" s="35" t="s">
        <v>21</v>
      </c>
      <c r="B43" s="64" t="s">
        <v>85</v>
      </c>
      <c r="C43" s="64" t="s">
        <v>86</v>
      </c>
      <c r="D43" s="57" t="s">
        <v>87</v>
      </c>
      <c r="E43" s="18"/>
      <c r="F43" s="18"/>
      <c r="G43" s="16"/>
      <c r="H43" s="6"/>
    </row>
    <row r="44" ht="12.0" customHeight="1">
      <c r="A44" s="65"/>
      <c r="B44" s="66"/>
      <c r="C44" s="66"/>
      <c r="D44" s="81" t="s">
        <v>81</v>
      </c>
      <c r="E44" s="18"/>
      <c r="F44" s="18"/>
      <c r="G44" s="16"/>
      <c r="H44" s="6"/>
    </row>
    <row r="45" ht="12.0" customHeight="1">
      <c r="A45" s="65"/>
      <c r="B45" s="66"/>
      <c r="C45" s="66"/>
      <c r="D45" s="82"/>
      <c r="E45" s="18"/>
      <c r="F45" s="18"/>
      <c r="G45" s="16"/>
      <c r="H45" s="6"/>
    </row>
    <row r="46" ht="12.0" customHeight="1">
      <c r="A46" s="65"/>
      <c r="B46" s="66"/>
      <c r="C46" s="66"/>
      <c r="D46" s="82"/>
      <c r="E46" s="18"/>
      <c r="F46" s="18"/>
      <c r="G46" s="16"/>
      <c r="H46" s="6"/>
    </row>
    <row r="47" ht="12.0" customHeight="1">
      <c r="A47" s="65"/>
      <c r="B47" s="66"/>
      <c r="C47" s="66"/>
      <c r="D47" s="69"/>
      <c r="E47" s="18"/>
      <c r="F47" s="18"/>
      <c r="G47" s="16"/>
      <c r="H47" s="6"/>
    </row>
    <row r="48" ht="12.0" customHeight="1">
      <c r="A48" s="62"/>
      <c r="B48" s="62"/>
      <c r="C48" s="62"/>
      <c r="D48" s="62"/>
      <c r="E48" s="62"/>
      <c r="F48" s="62"/>
      <c r="G48" s="62"/>
    </row>
  </sheetData>
  <mergeCells count="11">
    <mergeCell ref="D44:G44"/>
    <mergeCell ref="D45:G45"/>
    <mergeCell ref="D46:G46"/>
    <mergeCell ref="D47:G47"/>
    <mergeCell ref="B1:C1"/>
    <mergeCell ref="A6:G6"/>
    <mergeCell ref="A8:C8"/>
    <mergeCell ref="D10:E10"/>
    <mergeCell ref="A39:G39"/>
    <mergeCell ref="A41:C41"/>
    <mergeCell ref="D43:G43"/>
  </mergeCells>
  <hyperlinks>
    <hyperlink r:id="rId1" ref="H1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86"/>
    <col customWidth="1" min="2" max="2" width="23.71"/>
    <col customWidth="1" min="3" max="3" width="21.86"/>
    <col customWidth="1" min="4" max="4" width="15.0"/>
    <col customWidth="1" min="5" max="5" width="16.14"/>
    <col customWidth="1" min="6" max="6" width="20.14"/>
    <col customWidth="1" min="7" max="7" width="29.71"/>
  </cols>
  <sheetData>
    <row r="1" ht="15.0" customHeight="1">
      <c r="A1" s="1" t="s">
        <v>0</v>
      </c>
      <c r="B1" s="1" t="s">
        <v>1</v>
      </c>
      <c r="C1" s="2"/>
      <c r="D1" s="2"/>
      <c r="G1" s="2"/>
    </row>
    <row r="2" ht="15.0" customHeight="1">
      <c r="A2" s="3" t="s">
        <v>2</v>
      </c>
      <c r="B2" s="3" t="s">
        <v>3</v>
      </c>
      <c r="C2" s="4" t="s">
        <v>4</v>
      </c>
      <c r="D2" s="5" t="s">
        <v>5</v>
      </c>
      <c r="E2" s="6"/>
      <c r="F2" s="7"/>
      <c r="G2" s="3" t="s">
        <v>6</v>
      </c>
    </row>
    <row r="3" ht="15.0" customHeight="1">
      <c r="A3" s="3" t="s">
        <v>7</v>
      </c>
      <c r="B3" s="8" t="s">
        <v>8</v>
      </c>
      <c r="C3" s="9"/>
      <c r="D3" s="10"/>
      <c r="F3" s="7"/>
      <c r="G3" s="3" t="s">
        <v>9</v>
      </c>
    </row>
    <row r="4" ht="15.0" customHeight="1">
      <c r="A4" s="12"/>
      <c r="B4" s="12"/>
      <c r="C4" s="13" t="s">
        <v>10</v>
      </c>
      <c r="D4" s="14" t="s">
        <v>10</v>
      </c>
      <c r="G4" s="12"/>
    </row>
    <row r="5" ht="12.0" customHeight="1">
      <c r="A5" s="15"/>
      <c r="B5" s="15"/>
      <c r="C5" s="15"/>
      <c r="D5" s="15"/>
      <c r="E5" s="15"/>
      <c r="F5" s="15"/>
      <c r="G5" s="15"/>
    </row>
    <row r="6" ht="15.0" customHeight="1">
      <c r="A6" s="17" t="s">
        <v>11</v>
      </c>
      <c r="B6" s="18"/>
      <c r="C6" s="18"/>
      <c r="D6" s="18"/>
      <c r="E6" s="18"/>
      <c r="F6" s="18"/>
      <c r="G6" s="18"/>
    </row>
    <row r="7" ht="12.0" customHeight="1">
      <c r="A7" s="22"/>
      <c r="B7" s="22"/>
      <c r="C7" s="22"/>
      <c r="D7" s="22"/>
      <c r="E7" s="22"/>
      <c r="F7" s="23"/>
      <c r="G7" s="23"/>
    </row>
    <row r="8" ht="24.0" customHeight="1">
      <c r="A8" s="25" t="s">
        <v>15</v>
      </c>
      <c r="B8" s="18"/>
      <c r="C8" s="16"/>
      <c r="D8" s="27">
        <v>40.0</v>
      </c>
      <c r="E8" s="29" t="s">
        <v>17</v>
      </c>
      <c r="F8" s="30" t="s">
        <v>18</v>
      </c>
    </row>
    <row r="9" ht="12.0" customHeight="1">
      <c r="A9" s="32"/>
      <c r="B9" s="32"/>
      <c r="C9" s="33"/>
      <c r="D9" s="33"/>
      <c r="E9" s="33"/>
      <c r="F9" s="15"/>
    </row>
    <row r="10" ht="12.0" customHeight="1">
      <c r="A10" s="34" t="s">
        <v>19</v>
      </c>
      <c r="B10" s="34" t="s">
        <v>20</v>
      </c>
      <c r="C10" s="35" t="s">
        <v>21</v>
      </c>
      <c r="D10" s="36" t="s">
        <v>22</v>
      </c>
      <c r="E10" s="18"/>
      <c r="F10" s="37" t="s">
        <v>23</v>
      </c>
      <c r="G10" s="38"/>
    </row>
    <row r="11" ht="12.0" customHeight="1">
      <c r="A11" s="39" t="s">
        <v>24</v>
      </c>
      <c r="B11" s="39" t="s">
        <v>26</v>
      </c>
      <c r="C11" s="39" t="s">
        <v>27</v>
      </c>
      <c r="D11" s="40">
        <v>6.0</v>
      </c>
      <c r="E11" s="41" t="s">
        <v>28</v>
      </c>
      <c r="F11" s="43" t="s">
        <v>29</v>
      </c>
      <c r="G11" s="38"/>
    </row>
    <row r="12" ht="12.0" customHeight="1">
      <c r="A12" s="44" t="s">
        <v>24</v>
      </c>
      <c r="B12" s="44" t="s">
        <v>31</v>
      </c>
      <c r="C12" s="44" t="s">
        <v>32</v>
      </c>
      <c r="D12" s="47">
        <v>10.0</v>
      </c>
      <c r="E12" s="49" t="s">
        <v>34</v>
      </c>
      <c r="F12" s="50"/>
      <c r="G12" s="38"/>
    </row>
    <row r="13" ht="12.0" customHeight="1">
      <c r="A13" s="39" t="s">
        <v>24</v>
      </c>
      <c r="B13" s="39" t="s">
        <v>26</v>
      </c>
      <c r="C13" s="39" t="s">
        <v>35</v>
      </c>
      <c r="D13" s="40">
        <v>40.0</v>
      </c>
      <c r="E13" s="41" t="s">
        <v>36</v>
      </c>
      <c r="F13" s="52"/>
      <c r="G13" s="38"/>
    </row>
    <row r="14" ht="12.0" customHeight="1">
      <c r="A14" s="39" t="s">
        <v>24</v>
      </c>
      <c r="B14" s="39" t="s">
        <v>26</v>
      </c>
      <c r="C14" s="39" t="s">
        <v>37</v>
      </c>
      <c r="D14" s="40">
        <v>6.0</v>
      </c>
      <c r="E14" s="41" t="s">
        <v>34</v>
      </c>
      <c r="F14" s="52"/>
      <c r="G14" s="38"/>
    </row>
    <row r="15" ht="12.0" customHeight="1">
      <c r="A15" s="39" t="s">
        <v>24</v>
      </c>
      <c r="B15" s="39" t="s">
        <v>26</v>
      </c>
      <c r="C15" s="39" t="s">
        <v>38</v>
      </c>
      <c r="D15" s="40">
        <v>1.0</v>
      </c>
      <c r="E15" s="41" t="s">
        <v>39</v>
      </c>
      <c r="F15" s="52"/>
      <c r="G15" s="38"/>
    </row>
    <row r="16" ht="12.0" customHeight="1">
      <c r="A16" s="39" t="s">
        <v>40</v>
      </c>
      <c r="B16" s="39" t="s">
        <v>26</v>
      </c>
      <c r="C16" s="39" t="s">
        <v>41</v>
      </c>
      <c r="D16" s="40">
        <v>6.0</v>
      </c>
      <c r="E16" s="41" t="s">
        <v>34</v>
      </c>
      <c r="F16" s="52"/>
      <c r="G16" s="38"/>
    </row>
    <row r="17" ht="12.0" customHeight="1">
      <c r="A17" s="39" t="s">
        <v>40</v>
      </c>
      <c r="B17" s="39" t="s">
        <v>31</v>
      </c>
      <c r="C17" s="39" t="s">
        <v>42</v>
      </c>
      <c r="D17" s="40">
        <v>8.0</v>
      </c>
      <c r="E17" s="41" t="s">
        <v>43</v>
      </c>
      <c r="F17" s="52"/>
      <c r="G17" s="38"/>
    </row>
    <row r="18" ht="12.0" customHeight="1">
      <c r="A18" s="39" t="s">
        <v>40</v>
      </c>
      <c r="B18" s="39" t="s">
        <v>31</v>
      </c>
      <c r="C18" s="39" t="s">
        <v>44</v>
      </c>
      <c r="D18" s="40">
        <v>4.0</v>
      </c>
      <c r="E18" s="41" t="s">
        <v>45</v>
      </c>
      <c r="F18" s="52"/>
      <c r="G18" s="38"/>
    </row>
    <row r="19" ht="12.0" customHeight="1">
      <c r="A19" s="39" t="s">
        <v>40</v>
      </c>
      <c r="B19" s="39" t="s">
        <v>31</v>
      </c>
      <c r="C19" s="39" t="s">
        <v>47</v>
      </c>
      <c r="D19" s="40">
        <v>0.6</v>
      </c>
      <c r="E19" s="41" t="s">
        <v>30</v>
      </c>
      <c r="F19" s="52"/>
      <c r="G19" s="38"/>
    </row>
    <row r="20" ht="12.0" customHeight="1">
      <c r="A20" s="39" t="s">
        <v>48</v>
      </c>
      <c r="B20" s="39" t="s">
        <v>31</v>
      </c>
      <c r="C20" s="39" t="s">
        <v>49</v>
      </c>
      <c r="D20" s="40">
        <v>0.5</v>
      </c>
      <c r="E20" s="41" t="s">
        <v>50</v>
      </c>
      <c r="F20" s="43" t="s">
        <v>51</v>
      </c>
      <c r="G20" s="38"/>
    </row>
    <row r="21" ht="12.0" customHeight="1">
      <c r="A21" s="39" t="s">
        <v>48</v>
      </c>
      <c r="B21" s="39" t="s">
        <v>52</v>
      </c>
      <c r="C21" s="39" t="s">
        <v>53</v>
      </c>
      <c r="D21" s="40">
        <v>6.0</v>
      </c>
      <c r="E21" s="41" t="s">
        <v>54</v>
      </c>
      <c r="F21" s="52"/>
      <c r="G21" s="38"/>
    </row>
    <row r="22" ht="12.0" customHeight="1">
      <c r="A22" s="39" t="s">
        <v>48</v>
      </c>
      <c r="B22" s="39" t="s">
        <v>52</v>
      </c>
      <c r="C22" s="39" t="s">
        <v>55</v>
      </c>
      <c r="D22" s="40">
        <v>6.0</v>
      </c>
      <c r="E22" s="41" t="s">
        <v>54</v>
      </c>
      <c r="F22" s="52"/>
      <c r="G22" s="38"/>
    </row>
    <row r="23" ht="12.0" customHeight="1">
      <c r="A23" s="39" t="s">
        <v>48</v>
      </c>
      <c r="B23" s="39" t="s">
        <v>52</v>
      </c>
      <c r="C23" s="39" t="s">
        <v>57</v>
      </c>
      <c r="D23" s="40">
        <v>0.5</v>
      </c>
      <c r="E23" s="41" t="s">
        <v>50</v>
      </c>
      <c r="F23" s="52"/>
      <c r="G23" s="38"/>
    </row>
    <row r="24" ht="12.0" customHeight="1">
      <c r="A24" s="54" t="s">
        <v>48</v>
      </c>
      <c r="B24" s="54" t="s">
        <v>52</v>
      </c>
      <c r="C24" s="54" t="s">
        <v>59</v>
      </c>
      <c r="D24" s="40">
        <v>0.75</v>
      </c>
      <c r="E24" s="41" t="s">
        <v>50</v>
      </c>
      <c r="F24" s="52"/>
      <c r="G24" s="38"/>
    </row>
    <row r="25" ht="12.0" customHeight="1">
      <c r="A25" s="55"/>
      <c r="B25" s="54" t="s">
        <v>61</v>
      </c>
      <c r="C25" s="54" t="s">
        <v>62</v>
      </c>
      <c r="D25" s="40">
        <v>1.33</v>
      </c>
      <c r="E25" s="41" t="s">
        <v>50</v>
      </c>
      <c r="F25" s="52"/>
      <c r="G25" s="38"/>
    </row>
    <row r="26" ht="12.0" customHeight="1">
      <c r="A26" s="55"/>
      <c r="B26" s="54" t="s">
        <v>61</v>
      </c>
      <c r="C26" s="54" t="s">
        <v>64</v>
      </c>
      <c r="D26" s="40">
        <v>1.33</v>
      </c>
      <c r="E26" s="41" t="s">
        <v>50</v>
      </c>
      <c r="F26" s="52"/>
      <c r="G26" s="38"/>
    </row>
    <row r="27" ht="12.0" customHeight="1">
      <c r="A27" s="55"/>
      <c r="B27" s="54" t="s">
        <v>61</v>
      </c>
      <c r="C27" s="54" t="s">
        <v>65</v>
      </c>
      <c r="D27" s="40">
        <v>1.33</v>
      </c>
      <c r="E27" s="41" t="s">
        <v>50</v>
      </c>
      <c r="F27" s="52"/>
      <c r="G27" s="38"/>
    </row>
    <row r="28" ht="12.0" customHeight="1">
      <c r="A28" s="55"/>
      <c r="B28" s="54" t="s">
        <v>61</v>
      </c>
      <c r="C28" s="54" t="s">
        <v>66</v>
      </c>
      <c r="D28" s="40">
        <v>0.33</v>
      </c>
      <c r="E28" s="41" t="s">
        <v>50</v>
      </c>
      <c r="F28" s="52"/>
      <c r="G28" s="38"/>
    </row>
    <row r="29" ht="12.0" customHeight="1">
      <c r="A29" s="55"/>
      <c r="B29" s="54" t="s">
        <v>61</v>
      </c>
      <c r="C29" s="54" t="s">
        <v>67</v>
      </c>
      <c r="D29" s="40">
        <v>1.3</v>
      </c>
      <c r="E29" s="41" t="s">
        <v>68</v>
      </c>
      <c r="F29" s="52"/>
      <c r="G29" s="38"/>
    </row>
    <row r="30" ht="12.0" customHeight="1">
      <c r="A30" s="55"/>
      <c r="B30" s="54" t="s">
        <v>61</v>
      </c>
      <c r="C30" s="54" t="s">
        <v>69</v>
      </c>
      <c r="D30" s="40" t="s">
        <v>70</v>
      </c>
      <c r="E30" s="41" t="s">
        <v>71</v>
      </c>
      <c r="F30" s="52"/>
      <c r="G30" s="38"/>
    </row>
    <row r="31" ht="12.0" customHeight="1">
      <c r="A31" s="54" t="s">
        <v>40</v>
      </c>
      <c r="B31" s="54" t="s">
        <v>31</v>
      </c>
      <c r="C31" s="54" t="s">
        <v>73</v>
      </c>
      <c r="D31" s="40">
        <v>6.0</v>
      </c>
      <c r="E31" s="41" t="s">
        <v>34</v>
      </c>
      <c r="F31" s="52"/>
      <c r="G31" s="38"/>
    </row>
    <row r="32" ht="12.0" customHeight="1">
      <c r="A32" s="54" t="s">
        <v>48</v>
      </c>
      <c r="B32" s="54" t="s">
        <v>31</v>
      </c>
      <c r="C32" s="54" t="s">
        <v>74</v>
      </c>
      <c r="D32" s="40" t="s">
        <v>70</v>
      </c>
      <c r="E32" s="41" t="s">
        <v>54</v>
      </c>
      <c r="F32" s="52"/>
      <c r="G32" s="38"/>
    </row>
    <row r="33" ht="12.0" customHeight="1">
      <c r="A33" s="54" t="s">
        <v>48</v>
      </c>
      <c r="B33" s="54" t="s">
        <v>31</v>
      </c>
      <c r="C33" s="54" t="s">
        <v>75</v>
      </c>
      <c r="D33" s="40" t="s">
        <v>70</v>
      </c>
      <c r="E33" s="41" t="s">
        <v>54</v>
      </c>
      <c r="F33" s="52"/>
      <c r="G33" s="38"/>
    </row>
    <row r="34" ht="12.0" customHeight="1">
      <c r="A34" s="54" t="s">
        <v>48</v>
      </c>
      <c r="B34" s="54" t="s">
        <v>31</v>
      </c>
      <c r="C34" s="54" t="s">
        <v>76</v>
      </c>
      <c r="D34" s="40" t="s">
        <v>70</v>
      </c>
      <c r="E34" s="41" t="s">
        <v>54</v>
      </c>
      <c r="F34" s="52"/>
      <c r="G34" s="38"/>
    </row>
    <row r="35" ht="12.0" customHeight="1">
      <c r="A35" s="33"/>
      <c r="B35" s="33"/>
      <c r="C35" s="33"/>
      <c r="D35" s="33"/>
      <c r="E35" s="33"/>
      <c r="F35" s="33"/>
      <c r="G35" s="15"/>
    </row>
    <row r="36" ht="12.0" customHeight="1">
      <c r="A36" s="57" t="s">
        <v>77</v>
      </c>
      <c r="B36" s="18"/>
      <c r="C36" s="18"/>
      <c r="D36" s="18"/>
      <c r="E36" s="18"/>
      <c r="F36" s="18"/>
      <c r="G36" s="18"/>
    </row>
    <row r="37" ht="12.0" customHeight="1">
      <c r="A37" s="58"/>
      <c r="B37" s="22"/>
      <c r="C37" s="59"/>
      <c r="D37" s="59"/>
      <c r="E37" s="60"/>
      <c r="F37" s="60"/>
      <c r="G37" s="62"/>
    </row>
    <row r="38" ht="12.0" customHeight="1">
      <c r="A38" s="25" t="s">
        <v>78</v>
      </c>
      <c r="B38" s="18"/>
      <c r="C38" s="18"/>
      <c r="D38" s="63"/>
      <c r="E38" s="38"/>
    </row>
    <row r="39" ht="12.0" customHeight="1">
      <c r="A39" s="33"/>
      <c r="B39" s="33"/>
      <c r="C39" s="33"/>
      <c r="D39" s="33"/>
      <c r="E39" s="15"/>
      <c r="F39" s="15"/>
      <c r="G39" s="15"/>
    </row>
    <row r="40" ht="12.0" customHeight="1">
      <c r="A40" s="35" t="s">
        <v>13</v>
      </c>
      <c r="B40" s="64" t="s">
        <v>79</v>
      </c>
      <c r="C40" s="57" t="s">
        <v>80</v>
      </c>
      <c r="D40" s="18"/>
      <c r="E40" s="18"/>
      <c r="F40" s="18"/>
      <c r="G40" s="18"/>
    </row>
    <row r="41" ht="12.0" customHeight="1">
      <c r="A41" s="65"/>
      <c r="B41" s="66"/>
      <c r="C41" s="68" t="s">
        <v>81</v>
      </c>
      <c r="D41" s="18"/>
      <c r="E41" s="18"/>
      <c r="F41" s="18"/>
      <c r="G41" s="16"/>
    </row>
    <row r="42" ht="12.0" customHeight="1">
      <c r="A42" s="65"/>
      <c r="B42" s="66"/>
      <c r="C42" s="69"/>
      <c r="D42" s="18"/>
      <c r="E42" s="18"/>
      <c r="F42" s="18"/>
      <c r="G42" s="16"/>
    </row>
    <row r="43" ht="12.0" customHeight="1">
      <c r="A43" s="65"/>
      <c r="B43" s="66"/>
      <c r="C43" s="69"/>
      <c r="D43" s="18"/>
      <c r="E43" s="18"/>
      <c r="F43" s="18"/>
      <c r="G43" s="16"/>
    </row>
    <row r="44" ht="12.0" customHeight="1">
      <c r="A44" s="65"/>
      <c r="B44" s="66"/>
      <c r="C44" s="69"/>
      <c r="D44" s="18"/>
      <c r="E44" s="18"/>
      <c r="F44" s="18"/>
      <c r="G44" s="16"/>
    </row>
    <row r="45" ht="12.0" customHeight="1">
      <c r="A45" s="62"/>
      <c r="B45" s="62"/>
      <c r="C45" s="62"/>
      <c r="D45" s="62"/>
      <c r="E45" s="62"/>
      <c r="F45" s="62"/>
      <c r="G45" s="62"/>
    </row>
  </sheetData>
  <mergeCells count="11">
    <mergeCell ref="C41:G41"/>
    <mergeCell ref="C42:G42"/>
    <mergeCell ref="C43:G43"/>
    <mergeCell ref="C44:G44"/>
    <mergeCell ref="B1:C1"/>
    <mergeCell ref="A6:G6"/>
    <mergeCell ref="A8:C8"/>
    <mergeCell ref="D10:E10"/>
    <mergeCell ref="A36:G36"/>
    <mergeCell ref="A38:C38"/>
    <mergeCell ref="C40:G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86"/>
    <col customWidth="1" min="2" max="2" width="23.71"/>
    <col customWidth="1" min="3" max="3" width="21.86"/>
    <col customWidth="1" min="4" max="4" width="15.0"/>
    <col customWidth="1" min="5" max="5" width="16.14"/>
    <col customWidth="1" min="6" max="6" width="20.14"/>
    <col customWidth="1" min="7" max="7" width="29.71"/>
  </cols>
  <sheetData>
    <row r="1" ht="15.0" customHeight="1">
      <c r="A1" s="1" t="s">
        <v>0</v>
      </c>
      <c r="B1" s="1" t="s">
        <v>1</v>
      </c>
      <c r="C1" s="2"/>
      <c r="D1" s="2"/>
      <c r="G1" s="2"/>
    </row>
    <row r="2" ht="15.0" customHeight="1">
      <c r="A2" s="3" t="s">
        <v>2</v>
      </c>
      <c r="B2" s="3" t="s">
        <v>3</v>
      </c>
      <c r="C2" s="4" t="s">
        <v>4</v>
      </c>
      <c r="D2" s="5" t="s">
        <v>5</v>
      </c>
      <c r="E2" s="6"/>
      <c r="F2" s="7"/>
      <c r="G2" s="3" t="s">
        <v>6</v>
      </c>
    </row>
    <row r="3" ht="15.0" customHeight="1">
      <c r="A3" s="3" t="s">
        <v>7</v>
      </c>
      <c r="B3" s="8" t="s">
        <v>8</v>
      </c>
      <c r="C3" s="9"/>
      <c r="D3" s="10"/>
      <c r="F3" s="7"/>
      <c r="G3" s="3" t="s">
        <v>9</v>
      </c>
    </row>
    <row r="4" ht="15.0" customHeight="1">
      <c r="A4" s="12"/>
      <c r="B4" s="12"/>
      <c r="C4" s="13" t="s">
        <v>10</v>
      </c>
      <c r="D4" s="14" t="s">
        <v>10</v>
      </c>
      <c r="G4" s="12"/>
    </row>
    <row r="5" ht="12.0" customHeight="1">
      <c r="A5" s="15"/>
      <c r="B5" s="15"/>
      <c r="C5" s="15"/>
      <c r="D5" s="15"/>
      <c r="E5" s="15"/>
      <c r="F5" s="15"/>
      <c r="G5" s="15"/>
    </row>
    <row r="6" ht="15.0" customHeight="1">
      <c r="A6" s="17" t="s">
        <v>11</v>
      </c>
      <c r="B6" s="18"/>
      <c r="C6" s="18"/>
      <c r="D6" s="18"/>
      <c r="E6" s="18"/>
      <c r="F6" s="18"/>
      <c r="G6" s="18"/>
    </row>
    <row r="7" ht="12.0" customHeight="1">
      <c r="A7" s="22"/>
      <c r="B7" s="22"/>
      <c r="C7" s="22"/>
      <c r="D7" s="22"/>
      <c r="E7" s="22"/>
      <c r="F7" s="23"/>
      <c r="G7" s="23"/>
    </row>
    <row r="8" ht="24.0" customHeight="1">
      <c r="A8" s="25" t="s">
        <v>15</v>
      </c>
      <c r="B8" s="18"/>
      <c r="C8" s="16"/>
      <c r="D8" s="27">
        <v>40.0</v>
      </c>
      <c r="E8" s="29" t="s">
        <v>17</v>
      </c>
      <c r="F8" s="30" t="s">
        <v>18</v>
      </c>
    </row>
    <row r="9" ht="12.0" customHeight="1">
      <c r="A9" s="32"/>
      <c r="B9" s="32"/>
      <c r="C9" s="33"/>
      <c r="D9" s="33"/>
      <c r="E9" s="33"/>
      <c r="F9" s="15"/>
    </row>
    <row r="10" ht="12.0" customHeight="1">
      <c r="A10" s="34" t="s">
        <v>19</v>
      </c>
      <c r="B10" s="34" t="s">
        <v>20</v>
      </c>
      <c r="C10" s="35" t="s">
        <v>21</v>
      </c>
      <c r="D10" s="36" t="s">
        <v>22</v>
      </c>
      <c r="E10" s="18"/>
      <c r="F10" s="37" t="s">
        <v>23</v>
      </c>
      <c r="G10" s="38"/>
    </row>
    <row r="11" ht="12.0" customHeight="1">
      <c r="A11" s="39" t="s">
        <v>24</v>
      </c>
      <c r="B11" s="39" t="s">
        <v>26</v>
      </c>
      <c r="C11" s="39" t="s">
        <v>27</v>
      </c>
      <c r="D11" s="40">
        <v>6.0</v>
      </c>
      <c r="E11" s="41" t="s">
        <v>28</v>
      </c>
      <c r="F11" s="43" t="s">
        <v>29</v>
      </c>
      <c r="G11" s="38"/>
    </row>
    <row r="12" ht="12.0" customHeight="1">
      <c r="A12" s="44" t="s">
        <v>24</v>
      </c>
      <c r="B12" s="44" t="s">
        <v>31</v>
      </c>
      <c r="C12" s="44" t="s">
        <v>32</v>
      </c>
      <c r="D12" s="47">
        <v>10.0</v>
      </c>
      <c r="E12" s="49" t="s">
        <v>34</v>
      </c>
      <c r="F12" s="50"/>
      <c r="G12" s="38"/>
    </row>
    <row r="13" ht="12.0" customHeight="1">
      <c r="A13" s="39" t="s">
        <v>24</v>
      </c>
      <c r="B13" s="39" t="s">
        <v>26</v>
      </c>
      <c r="C13" s="39" t="s">
        <v>35</v>
      </c>
      <c r="D13" s="40">
        <v>40.0</v>
      </c>
      <c r="E13" s="41" t="s">
        <v>36</v>
      </c>
      <c r="F13" s="52"/>
      <c r="G13" s="38"/>
    </row>
    <row r="14" ht="12.0" customHeight="1">
      <c r="A14" s="39" t="s">
        <v>24</v>
      </c>
      <c r="B14" s="39" t="s">
        <v>26</v>
      </c>
      <c r="C14" s="39" t="s">
        <v>37</v>
      </c>
      <c r="D14" s="40">
        <v>6.0</v>
      </c>
      <c r="E14" s="41" t="s">
        <v>34</v>
      </c>
      <c r="F14" s="52"/>
      <c r="G14" s="38"/>
    </row>
    <row r="15" ht="12.0" customHeight="1">
      <c r="A15" s="39" t="s">
        <v>24</v>
      </c>
      <c r="B15" s="39" t="s">
        <v>26</v>
      </c>
      <c r="C15" s="39" t="s">
        <v>38</v>
      </c>
      <c r="D15" s="40">
        <v>1.0</v>
      </c>
      <c r="E15" s="41" t="s">
        <v>39</v>
      </c>
      <c r="F15" s="52"/>
      <c r="G15" s="38"/>
    </row>
    <row r="16" ht="12.0" customHeight="1">
      <c r="A16" s="39" t="s">
        <v>40</v>
      </c>
      <c r="B16" s="39" t="s">
        <v>26</v>
      </c>
      <c r="C16" s="39" t="s">
        <v>41</v>
      </c>
      <c r="D16" s="40">
        <v>6.0</v>
      </c>
      <c r="E16" s="41" t="s">
        <v>34</v>
      </c>
      <c r="F16" s="52"/>
      <c r="G16" s="38"/>
    </row>
    <row r="17" ht="12.0" customHeight="1">
      <c r="A17" s="39" t="s">
        <v>40</v>
      </c>
      <c r="B17" s="39" t="s">
        <v>31</v>
      </c>
      <c r="C17" s="39" t="s">
        <v>42</v>
      </c>
      <c r="D17" s="40">
        <v>8.0</v>
      </c>
      <c r="E17" s="41" t="s">
        <v>43</v>
      </c>
      <c r="F17" s="52"/>
      <c r="G17" s="38"/>
    </row>
    <row r="18" ht="12.0" customHeight="1">
      <c r="A18" s="39" t="s">
        <v>40</v>
      </c>
      <c r="B18" s="39" t="s">
        <v>31</v>
      </c>
      <c r="C18" s="39" t="s">
        <v>44</v>
      </c>
      <c r="D18" s="40">
        <v>4.0</v>
      </c>
      <c r="E18" s="41" t="s">
        <v>45</v>
      </c>
      <c r="F18" s="52"/>
      <c r="G18" s="38"/>
    </row>
    <row r="19" ht="12.0" customHeight="1">
      <c r="A19" s="39" t="s">
        <v>40</v>
      </c>
      <c r="B19" s="39" t="s">
        <v>31</v>
      </c>
      <c r="C19" s="39" t="s">
        <v>47</v>
      </c>
      <c r="D19" s="40">
        <v>0.6</v>
      </c>
      <c r="E19" s="41" t="s">
        <v>30</v>
      </c>
      <c r="F19" s="52"/>
      <c r="G19" s="38"/>
    </row>
    <row r="20" ht="12.0" customHeight="1">
      <c r="A20" s="39" t="s">
        <v>48</v>
      </c>
      <c r="B20" s="39" t="s">
        <v>31</v>
      </c>
      <c r="C20" s="39" t="s">
        <v>49</v>
      </c>
      <c r="D20" s="40">
        <v>0.5</v>
      </c>
      <c r="E20" s="41" t="s">
        <v>50</v>
      </c>
      <c r="F20" s="43" t="s">
        <v>51</v>
      </c>
      <c r="G20" s="38"/>
    </row>
    <row r="21" ht="12.0" customHeight="1">
      <c r="A21" s="39" t="s">
        <v>48</v>
      </c>
      <c r="B21" s="39" t="s">
        <v>52</v>
      </c>
      <c r="C21" s="39" t="s">
        <v>53</v>
      </c>
      <c r="D21" s="40">
        <v>6.0</v>
      </c>
      <c r="E21" s="41" t="s">
        <v>54</v>
      </c>
      <c r="F21" s="52"/>
      <c r="G21" s="38"/>
    </row>
    <row r="22" ht="12.0" customHeight="1">
      <c r="A22" s="39" t="s">
        <v>48</v>
      </c>
      <c r="B22" s="39" t="s">
        <v>52</v>
      </c>
      <c r="C22" s="39" t="s">
        <v>56</v>
      </c>
      <c r="D22" s="40">
        <v>1.0</v>
      </c>
      <c r="E22" s="41" t="s">
        <v>54</v>
      </c>
      <c r="F22" s="52"/>
      <c r="G22" s="38"/>
    </row>
    <row r="23" ht="12.0" customHeight="1">
      <c r="A23" s="39" t="s">
        <v>48</v>
      </c>
      <c r="B23" s="39" t="s">
        <v>52</v>
      </c>
      <c r="C23" s="39" t="s">
        <v>55</v>
      </c>
      <c r="D23" s="40">
        <v>6.0</v>
      </c>
      <c r="E23" s="41" t="s">
        <v>54</v>
      </c>
      <c r="F23" s="52"/>
      <c r="G23" s="38"/>
    </row>
    <row r="24" ht="12.0" customHeight="1">
      <c r="A24" s="39" t="s">
        <v>48</v>
      </c>
      <c r="B24" s="39" t="s">
        <v>52</v>
      </c>
      <c r="C24" s="39" t="s">
        <v>58</v>
      </c>
      <c r="D24" s="40">
        <v>10.0</v>
      </c>
      <c r="E24" s="41" t="s">
        <v>54</v>
      </c>
      <c r="F24" s="52"/>
      <c r="G24" s="38"/>
    </row>
    <row r="25" ht="12.0" customHeight="1">
      <c r="A25" s="39" t="s">
        <v>48</v>
      </c>
      <c r="B25" s="39" t="s">
        <v>52</v>
      </c>
      <c r="C25" s="39" t="s">
        <v>57</v>
      </c>
      <c r="D25" s="40">
        <v>0.5</v>
      </c>
      <c r="E25" s="41" t="s">
        <v>50</v>
      </c>
      <c r="F25" s="52"/>
      <c r="G25" s="38"/>
    </row>
    <row r="26" ht="12.0" customHeight="1">
      <c r="A26" s="54" t="s">
        <v>48</v>
      </c>
      <c r="B26" s="54" t="s">
        <v>52</v>
      </c>
      <c r="C26" s="54" t="s">
        <v>59</v>
      </c>
      <c r="D26" s="40">
        <v>0.75</v>
      </c>
      <c r="E26" s="41" t="s">
        <v>50</v>
      </c>
      <c r="F26" s="52"/>
      <c r="G26" s="38"/>
    </row>
    <row r="27" ht="12.0" customHeight="1">
      <c r="A27" s="54" t="s">
        <v>48</v>
      </c>
      <c r="B27" s="54" t="s">
        <v>52</v>
      </c>
      <c r="C27" s="54" t="s">
        <v>60</v>
      </c>
      <c r="D27" s="40">
        <v>0.5</v>
      </c>
      <c r="E27" s="41" t="s">
        <v>50</v>
      </c>
      <c r="F27" s="52"/>
      <c r="G27" s="38"/>
    </row>
    <row r="28" ht="12.0" customHeight="1">
      <c r="A28" s="55"/>
      <c r="B28" s="54" t="s">
        <v>61</v>
      </c>
      <c r="C28" s="54" t="s">
        <v>62</v>
      </c>
      <c r="D28" s="40">
        <v>1.33</v>
      </c>
      <c r="E28" s="41" t="s">
        <v>50</v>
      </c>
      <c r="F28" s="52"/>
      <c r="G28" s="38"/>
    </row>
    <row r="29" ht="12.0" customHeight="1">
      <c r="A29" s="55"/>
      <c r="B29" s="54" t="s">
        <v>61</v>
      </c>
      <c r="C29" s="54" t="s">
        <v>64</v>
      </c>
      <c r="D29" s="40">
        <v>1.33</v>
      </c>
      <c r="E29" s="41" t="s">
        <v>50</v>
      </c>
      <c r="F29" s="52"/>
      <c r="G29" s="38"/>
    </row>
    <row r="30" ht="12.0" customHeight="1">
      <c r="A30" s="55"/>
      <c r="B30" s="54" t="s">
        <v>61</v>
      </c>
      <c r="C30" s="54" t="s">
        <v>65</v>
      </c>
      <c r="D30" s="40">
        <v>1.33</v>
      </c>
      <c r="E30" s="41" t="s">
        <v>50</v>
      </c>
      <c r="F30" s="52"/>
      <c r="G30" s="38"/>
    </row>
    <row r="31" ht="12.0" customHeight="1">
      <c r="A31" s="55"/>
      <c r="B31" s="54" t="s">
        <v>61</v>
      </c>
      <c r="C31" s="54" t="s">
        <v>66</v>
      </c>
      <c r="D31" s="40">
        <v>0.33</v>
      </c>
      <c r="E31" s="41" t="s">
        <v>50</v>
      </c>
      <c r="F31" s="52"/>
      <c r="G31" s="38"/>
    </row>
    <row r="32" ht="12.0" customHeight="1">
      <c r="A32" s="55"/>
      <c r="B32" s="54" t="s">
        <v>61</v>
      </c>
      <c r="C32" s="54" t="s">
        <v>67</v>
      </c>
      <c r="D32" s="40">
        <v>1.3</v>
      </c>
      <c r="E32" s="41" t="s">
        <v>68</v>
      </c>
      <c r="F32" s="52"/>
      <c r="G32" s="38"/>
    </row>
    <row r="33" ht="12.0" customHeight="1">
      <c r="A33" s="55"/>
      <c r="B33" s="54" t="s">
        <v>61</v>
      </c>
      <c r="C33" s="54" t="s">
        <v>69</v>
      </c>
      <c r="D33" s="40" t="s">
        <v>70</v>
      </c>
      <c r="E33" s="41" t="s">
        <v>71</v>
      </c>
      <c r="F33" s="52"/>
      <c r="G33" s="38"/>
    </row>
    <row r="34" ht="12.0" customHeight="1">
      <c r="A34" s="54" t="s">
        <v>40</v>
      </c>
      <c r="B34" s="54" t="s">
        <v>31</v>
      </c>
      <c r="C34" s="54" t="s">
        <v>73</v>
      </c>
      <c r="D34" s="40">
        <v>6.0</v>
      </c>
      <c r="E34" s="41" t="s">
        <v>34</v>
      </c>
      <c r="F34" s="52"/>
      <c r="G34" s="38"/>
    </row>
    <row r="35" ht="12.0" customHeight="1">
      <c r="A35" s="54" t="s">
        <v>48</v>
      </c>
      <c r="B35" s="54" t="s">
        <v>31</v>
      </c>
      <c r="C35" s="54" t="s">
        <v>74</v>
      </c>
      <c r="D35" s="40" t="s">
        <v>70</v>
      </c>
      <c r="E35" s="41" t="s">
        <v>54</v>
      </c>
      <c r="F35" s="52"/>
      <c r="G35" s="38"/>
    </row>
    <row r="36" ht="12.0" customHeight="1">
      <c r="A36" s="54" t="s">
        <v>48</v>
      </c>
      <c r="B36" s="54" t="s">
        <v>31</v>
      </c>
      <c r="C36" s="54" t="s">
        <v>75</v>
      </c>
      <c r="D36" s="40" t="s">
        <v>70</v>
      </c>
      <c r="E36" s="41" t="s">
        <v>54</v>
      </c>
      <c r="F36" s="52"/>
      <c r="G36" s="38"/>
    </row>
    <row r="37" ht="12.0" customHeight="1">
      <c r="A37" s="54" t="s">
        <v>48</v>
      </c>
      <c r="B37" s="54" t="s">
        <v>31</v>
      </c>
      <c r="C37" s="54" t="s">
        <v>76</v>
      </c>
      <c r="D37" s="40" t="s">
        <v>70</v>
      </c>
      <c r="E37" s="41" t="s">
        <v>54</v>
      </c>
      <c r="F37" s="52"/>
      <c r="G37" s="38"/>
    </row>
    <row r="38" ht="12.0" customHeight="1">
      <c r="A38" s="33"/>
      <c r="B38" s="33"/>
      <c r="C38" s="33"/>
      <c r="D38" s="33"/>
      <c r="E38" s="33"/>
      <c r="F38" s="33"/>
      <c r="G38" s="15"/>
    </row>
    <row r="39" ht="12.0" customHeight="1">
      <c r="A39" s="57" t="s">
        <v>77</v>
      </c>
      <c r="B39" s="18"/>
      <c r="C39" s="18"/>
      <c r="D39" s="18"/>
      <c r="E39" s="18"/>
      <c r="F39" s="18"/>
      <c r="G39" s="18"/>
    </row>
    <row r="40" ht="12.0" customHeight="1">
      <c r="A40" s="58"/>
      <c r="B40" s="22"/>
      <c r="C40" s="59"/>
      <c r="D40" s="59"/>
      <c r="E40" s="60"/>
      <c r="F40" s="60"/>
      <c r="G40" s="62"/>
    </row>
    <row r="41" ht="12.0" customHeight="1">
      <c r="A41" s="25" t="s">
        <v>78</v>
      </c>
      <c r="B41" s="18"/>
      <c r="C41" s="18"/>
      <c r="D41" s="63"/>
      <c r="E41" s="38"/>
    </row>
    <row r="42" ht="12.0" customHeight="1">
      <c r="A42" s="33"/>
      <c r="B42" s="33"/>
      <c r="C42" s="33"/>
      <c r="D42" s="33"/>
      <c r="E42" s="15"/>
      <c r="F42" s="15"/>
      <c r="G42" s="15"/>
    </row>
    <row r="43" ht="12.0" customHeight="1">
      <c r="A43" s="35" t="s">
        <v>13</v>
      </c>
      <c r="B43" s="64" t="s">
        <v>79</v>
      </c>
      <c r="C43" s="57" t="s">
        <v>80</v>
      </c>
      <c r="D43" s="18"/>
      <c r="E43" s="18"/>
      <c r="F43" s="18"/>
      <c r="G43" s="18"/>
    </row>
    <row r="44" ht="12.0" customHeight="1">
      <c r="A44" s="65"/>
      <c r="B44" s="66"/>
      <c r="C44" s="68" t="s">
        <v>81</v>
      </c>
      <c r="D44" s="18"/>
      <c r="E44" s="18"/>
      <c r="F44" s="18"/>
      <c r="G44" s="16"/>
    </row>
    <row r="45" ht="12.0" customHeight="1">
      <c r="A45" s="65"/>
      <c r="B45" s="66"/>
      <c r="C45" s="69"/>
      <c r="D45" s="18"/>
      <c r="E45" s="18"/>
      <c r="F45" s="18"/>
      <c r="G45" s="16"/>
    </row>
    <row r="46" ht="12.0" customHeight="1">
      <c r="A46" s="65"/>
      <c r="B46" s="66"/>
      <c r="C46" s="69"/>
      <c r="D46" s="18"/>
      <c r="E46" s="18"/>
      <c r="F46" s="18"/>
      <c r="G46" s="16"/>
    </row>
    <row r="47" ht="12.0" customHeight="1">
      <c r="A47" s="65"/>
      <c r="B47" s="66"/>
      <c r="C47" s="69"/>
      <c r="D47" s="18"/>
      <c r="E47" s="18"/>
      <c r="F47" s="18"/>
      <c r="G47" s="16"/>
    </row>
    <row r="48" ht="12.0" customHeight="1">
      <c r="A48" s="62"/>
      <c r="B48" s="62"/>
      <c r="C48" s="62"/>
      <c r="D48" s="62"/>
      <c r="E48" s="62"/>
      <c r="F48" s="62"/>
      <c r="G48" s="62"/>
    </row>
  </sheetData>
  <mergeCells count="11">
    <mergeCell ref="B1:C1"/>
    <mergeCell ref="A6:G6"/>
    <mergeCell ref="A8:C8"/>
    <mergeCell ref="D10:E10"/>
    <mergeCell ref="C44:G44"/>
    <mergeCell ref="A39:G39"/>
    <mergeCell ref="A41:C41"/>
    <mergeCell ref="C43:G43"/>
    <mergeCell ref="C45:G45"/>
    <mergeCell ref="C46:G46"/>
    <mergeCell ref="C47:G4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29"/>
    <col customWidth="1" min="2" max="2" width="21.14"/>
    <col customWidth="1" min="3" max="3" width="20.71"/>
    <col customWidth="1" min="4" max="4" width="20.0"/>
    <col customWidth="1" min="5" max="5" width="22.43"/>
    <col customWidth="1" min="6" max="6" width="17.29"/>
  </cols>
  <sheetData>
    <row r="1" ht="11.25" customHeight="1">
      <c r="A1" s="72" t="s">
        <v>82</v>
      </c>
      <c r="B1" s="18"/>
      <c r="C1" s="18"/>
    </row>
    <row r="2" ht="11.25" customHeight="1">
      <c r="A2" s="75" t="s">
        <v>84</v>
      </c>
      <c r="B2" s="77"/>
      <c r="C2" s="78"/>
      <c r="D2" s="79"/>
      <c r="E2" s="80" t="s">
        <v>88</v>
      </c>
    </row>
    <row r="3" ht="21.75" customHeight="1">
      <c r="A3" s="83" t="s">
        <v>89</v>
      </c>
      <c r="B3" s="84" t="s">
        <v>90</v>
      </c>
      <c r="C3" s="85" t="s">
        <v>91</v>
      </c>
      <c r="D3" s="79"/>
      <c r="E3" s="86"/>
    </row>
    <row r="4" ht="11.25" customHeight="1">
      <c r="A4" s="83" t="s">
        <v>92</v>
      </c>
      <c r="B4" s="84" t="s">
        <v>93</v>
      </c>
      <c r="C4" s="87"/>
      <c r="D4" s="79"/>
      <c r="E4" s="86"/>
    </row>
    <row r="5" ht="12.0" customHeight="1">
      <c r="A5" s="83" t="s">
        <v>94</v>
      </c>
      <c r="B5" s="88" t="s">
        <v>95</v>
      </c>
      <c r="C5" s="89" t="s">
        <v>96</v>
      </c>
      <c r="D5" s="79"/>
      <c r="E5" s="86"/>
    </row>
    <row r="6" ht="13.5" customHeight="1">
      <c r="A6" s="83" t="s">
        <v>97</v>
      </c>
      <c r="B6" s="84" t="s">
        <v>98</v>
      </c>
      <c r="C6" s="87"/>
      <c r="D6" s="79"/>
      <c r="E6" s="86"/>
    </row>
    <row r="7" ht="11.25" customHeight="1">
      <c r="A7" s="83" t="s">
        <v>99</v>
      </c>
      <c r="B7" s="84" t="s">
        <v>100</v>
      </c>
      <c r="C7" s="90" t="s">
        <v>101</v>
      </c>
      <c r="D7" s="79"/>
      <c r="E7" s="86"/>
    </row>
    <row r="8" ht="11.25" customHeight="1">
      <c r="A8" s="91"/>
      <c r="B8" s="91"/>
      <c r="C8" s="91"/>
      <c r="D8" s="92"/>
      <c r="E8" s="92"/>
    </row>
    <row r="9" ht="11.25" customHeight="1">
      <c r="A9" s="93"/>
      <c r="B9" s="94" t="s">
        <v>102</v>
      </c>
      <c r="C9" s="94" t="s">
        <v>103</v>
      </c>
      <c r="D9" s="94" t="s">
        <v>104</v>
      </c>
      <c r="E9" s="94" t="s">
        <v>105</v>
      </c>
      <c r="F9" s="79"/>
    </row>
    <row r="10" ht="11.25" customHeight="1">
      <c r="A10" s="95" t="s">
        <v>106</v>
      </c>
      <c r="B10" s="96" t="s">
        <v>107</v>
      </c>
      <c r="C10" s="97" t="s">
        <v>108</v>
      </c>
      <c r="D10" s="98"/>
      <c r="E10" s="99" t="s">
        <v>109</v>
      </c>
      <c r="F10" s="6"/>
    </row>
    <row r="11" ht="39.75" customHeight="1">
      <c r="A11" s="100"/>
      <c r="B11" s="101"/>
      <c r="C11" s="102"/>
      <c r="D11" s="103"/>
      <c r="E11" s="100"/>
      <c r="F11" s="6"/>
    </row>
    <row r="12" ht="21.75" customHeight="1">
      <c r="A12" s="104"/>
      <c r="B12" s="100"/>
      <c r="C12" s="105" t="s">
        <v>110</v>
      </c>
      <c r="D12" s="16"/>
      <c r="E12" s="106" t="s">
        <v>111</v>
      </c>
      <c r="F12" s="6"/>
    </row>
    <row r="13" ht="33.0" customHeight="1">
      <c r="A13" s="104"/>
      <c r="B13" s="106" t="s">
        <v>112</v>
      </c>
      <c r="C13" s="107" t="s">
        <v>113</v>
      </c>
      <c r="D13" s="106" t="s">
        <v>114</v>
      </c>
      <c r="E13" s="106" t="s">
        <v>115</v>
      </c>
      <c r="F13" s="6"/>
    </row>
    <row r="14" ht="9.0" customHeight="1">
      <c r="A14" s="104"/>
      <c r="B14" s="93"/>
      <c r="C14" s="108"/>
      <c r="D14" s="93"/>
      <c r="E14" s="93"/>
      <c r="F14" s="6"/>
    </row>
    <row r="15" ht="9.0" customHeight="1">
      <c r="A15" s="104"/>
      <c r="B15" s="93"/>
      <c r="C15" s="108"/>
      <c r="D15" s="93"/>
      <c r="E15" s="93"/>
      <c r="F15" s="6"/>
    </row>
    <row r="16" ht="33.0" customHeight="1">
      <c r="A16" s="109" t="s">
        <v>116</v>
      </c>
      <c r="B16" s="93"/>
      <c r="C16" s="93"/>
      <c r="D16" s="93"/>
      <c r="E16" s="106" t="s">
        <v>117</v>
      </c>
      <c r="F16" s="6"/>
    </row>
    <row r="17" ht="21.75" customHeight="1">
      <c r="A17" s="110" t="s">
        <v>118</v>
      </c>
      <c r="B17" s="106" t="s">
        <v>119</v>
      </c>
      <c r="C17" s="106" t="s">
        <v>120</v>
      </c>
      <c r="D17" s="106" t="s">
        <v>121</v>
      </c>
      <c r="E17" s="111" t="s">
        <v>122</v>
      </c>
      <c r="F17" s="6"/>
    </row>
    <row r="18" ht="21.75" customHeight="1">
      <c r="A18" s="110" t="s">
        <v>123</v>
      </c>
      <c r="B18" s="111" t="s">
        <v>124</v>
      </c>
      <c r="C18" s="93"/>
      <c r="D18" s="93"/>
      <c r="E18" s="112"/>
      <c r="F18" s="6"/>
    </row>
    <row r="19" ht="21.75" customHeight="1">
      <c r="A19" s="110" t="s">
        <v>125</v>
      </c>
      <c r="B19" s="106" t="s">
        <v>126</v>
      </c>
      <c r="C19" s="106" t="s">
        <v>126</v>
      </c>
      <c r="D19" s="93"/>
      <c r="E19" s="111" t="s">
        <v>127</v>
      </c>
      <c r="F19" s="6"/>
    </row>
    <row r="20" ht="21.75" customHeight="1">
      <c r="A20" s="110" t="s">
        <v>128</v>
      </c>
      <c r="B20" s="106" t="s">
        <v>129</v>
      </c>
      <c r="C20" s="106" t="s">
        <v>129</v>
      </c>
      <c r="D20" s="93"/>
      <c r="E20" s="93"/>
      <c r="F20" s="6"/>
    </row>
    <row r="21" ht="21.75" customHeight="1">
      <c r="A21" s="104"/>
      <c r="B21" s="93"/>
      <c r="C21" s="93"/>
      <c r="D21" s="93"/>
      <c r="E21" s="93"/>
      <c r="F21" s="6"/>
    </row>
  </sheetData>
  <mergeCells count="6">
    <mergeCell ref="A1:C1"/>
    <mergeCell ref="A10:A11"/>
    <mergeCell ref="B10:B12"/>
    <mergeCell ref="C10:D11"/>
    <mergeCell ref="E10:E11"/>
    <mergeCell ref="C12:D12"/>
  </mergeCells>
  <drawing r:id="rId1"/>
</worksheet>
</file>