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gredients" sheetId="1" r:id="rId3"/>
    <sheet state="visible" name="Original Recipe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<sst xmlns="http://schemas.openxmlformats.org/spreadsheetml/2006/main" count="112" uniqueCount="83">
  <si>
    <t>Recipe:   Rudy's Chicken &amp; Rice</t>
  </si>
  <si>
    <t xml:space="preserve">Budget: </t>
  </si>
  <si>
    <t xml:space="preserve">Location:  FH       </t>
  </si>
  <si>
    <t>In Charge:</t>
  </si>
  <si>
    <t>Occasion:  SWS</t>
  </si>
  <si>
    <t xml:space="preserve">            </t>
  </si>
  <si>
    <t>Time</t>
  </si>
  <si>
    <t>Budget:</t>
  </si>
  <si>
    <t>Person 1</t>
  </si>
  <si>
    <t xml:space="preserve">Location: FH       </t>
  </si>
  <si>
    <t>Occasion: SWS</t>
  </si>
  <si>
    <t>ESTIMATION</t>
  </si>
  <si>
    <t>Person 2</t>
  </si>
  <si>
    <t>Person 3</t>
  </si>
  <si>
    <t>Person 4</t>
  </si>
  <si>
    <t>9:30-9:45AM</t>
  </si>
  <si>
    <t>Peel/wash/chop potatoes &amp; carrots &amp; celery into bite size pieces (see below for specifics)</t>
  </si>
  <si>
    <t>Store</t>
  </si>
  <si>
    <t>Part of Meal</t>
  </si>
  <si>
    <t>Items</t>
  </si>
  <si>
    <t>
Pre-heat the oven to 200 C or ~400 F;
Help Person 1</t>
  </si>
  <si>
    <t>Original Recipe</t>
  </si>
  <si>
    <t>Season chicken in tray and cover with aluminum foil</t>
  </si>
  <si>
    <t>Notes</t>
  </si>
  <si>
    <t>Amount based on Taiwan serving sizes</t>
  </si>
  <si>
    <t>9:45-10:15AM</t>
  </si>
  <si>
    <t>Put vegetables into a large aluminum tray, season with Rudy’s seasoning and olive oil, and mix</t>
  </si>
  <si>
    <t>Help person 1</t>
  </si>
  <si>
    <t>Put chicken into the oven; Set timer for 30 min (if baking 2 trays per oven, swap top and bottom tray after 15 minutes)</t>
  </si>
  <si>
    <t>Help person 3</t>
  </si>
  <si>
    <t>10:15-11:05AM</t>
  </si>
  <si>
    <t>Add veggies;
Put the trays back into the oven and set timer for 50 min (if baking 2 trays per oven, swap top and bottom tray after 25 minutes)</t>
  </si>
  <si>
    <t>Cut fruit</t>
  </si>
  <si>
    <t>11:05AM</t>
  </si>
  <si>
    <t>Season with salt</t>
  </si>
  <si>
    <t>Costco</t>
  </si>
  <si>
    <t>Entrée</t>
  </si>
  <si>
    <t>Chicken Chopped Drumsticks</t>
  </si>
  <si>
    <t>Cooking Instructions</t>
  </si>
  <si>
    <t>kg</t>
  </si>
  <si>
    <t>Place chicken in a baking tray. Make sure they don’t stack on top of each other.</t>
  </si>
  <si>
    <t>140 g/ person</t>
  </si>
  <si>
    <t>RT</t>
  </si>
  <si>
    <t>Carrots</t>
  </si>
  <si>
    <t>carrot</t>
  </si>
  <si>
    <t>Estimation: Number of People Eating</t>
  </si>
  <si>
    <t>Bake chicken for 30 min  (if baking 2 trays per oven, swap top and bottom tray after 15 min)</t>
  </si>
  <si>
    <t>Peel/wash/cut carrots into half or quarter moons, 1/2 inch thick</t>
  </si>
  <si>
    <t>Peel/wash/cut potatoes into 1/2 inch cubes</t>
  </si>
  <si>
    <t>Wash and cut celery into 1/2 inch pieces</t>
  </si>
  <si>
    <t>Potatoes</t>
  </si>
  <si>
    <t>potato</t>
  </si>
  <si>
    <t>Add vegetables and bake with chicken for 50 min  (if baking 2 trays per oven, swap trays after 25 min</t>
  </si>
  <si>
    <t>Celery</t>
  </si>
  <si>
    <t>head</t>
  </si>
  <si>
    <t>Side</t>
  </si>
  <si>
    <t>Fruit</t>
  </si>
  <si>
    <t>people</t>
  </si>
  <si>
    <t>seasonal</t>
  </si>
  <si>
    <t>America</t>
  </si>
  <si>
    <t>Sauce</t>
  </si>
  <si>
    <t>Rudy's Seasoning</t>
  </si>
  <si>
    <t>tablespoon</t>
  </si>
  <si>
    <t>half for meat, half for vegetables</t>
  </si>
  <si>
    <t>FH</t>
  </si>
  <si>
    <t>Salt</t>
  </si>
  <si>
    <t>teaspoon</t>
  </si>
  <si>
    <t>estimate (please try out and update)</t>
  </si>
  <si>
    <t>Olive oil</t>
  </si>
  <si>
    <t>cup</t>
  </si>
  <si>
    <t>Rice</t>
  </si>
  <si>
    <t>Estimation</t>
  </si>
  <si>
    <t>POST-EVENT EVALUATION</t>
  </si>
  <si>
    <t>Cost</t>
  </si>
  <si>
    <t>ACTUAL Number of People Served</t>
  </si>
  <si>
    <t>Amount left over</t>
  </si>
  <si>
    <t>comes in pack of 1.8kg</t>
  </si>
  <si>
    <t>What we ran out of</t>
  </si>
  <si>
    <t>Comments</t>
  </si>
  <si>
    <t>Medium?</t>
  </si>
  <si>
    <t>carrots and potatoes</t>
  </si>
  <si>
    <t>almost Chicken</t>
  </si>
  <si>
    <t>add 1 kg of chicken for 40 ppl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</si>
</sst>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2">
    <font>
      <sz val="10.0"/>
      <color rgb="FF000000"/>
      <name val="Arial"/>
    </font>
    <font>
      <b/>
      <u/>
      <sz val="16.0"/>
      <color rgb="FF000000"/>
    </font>
    <font>
      <sz val="16.0"/>
      <color rgb="FF000000"/>
    </font>
    <font>
      <u/>
      <sz val="12.0"/>
      <color rgb="FF000000"/>
    </font>
    <font/>
    <font>
      <sz val="12.0"/>
      <color rgb="FF000000"/>
    </font>
    <font>
      <u/>
      <sz val="12.0"/>
      <color rgb="FF000000"/>
    </font>
    <font>
      <b/>
      <u/>
      <sz val="16.0"/>
      <color rgb="FF000000"/>
    </font>
    <font>
      <u/>
      <sz val="10.0"/>
      <color rgb="FF000000"/>
    </font>
    <font>
      <sz val="12.0"/>
      <color rgb="FF000000"/>
      <name val="Times New Roman"/>
    </font>
    <font>
      <b/>
      <sz val="11.0"/>
      <color rgb="FF000000"/>
    </font>
    <font>
      <sz val="10.0"/>
      <color rgb="FF000000"/>
    </font>
    <font>
      <b/>
      <sz val="12.0"/>
      <color rgb="FF000000"/>
    </font>
    <font>
      <b/>
      <sz val="10.0"/>
      <color rgb="FF000000"/>
    </font>
    <font>
      <sz val="11.0"/>
      <color rgb="FF000000"/>
    </font>
    <font>
      <b/>
      <i/>
      <sz val="11.0"/>
      <color rgb="FF000000"/>
    </font>
    <font>
      <sz val="10.0"/>
      <color rgb="FF0000FF"/>
    </font>
    <font>
      <b/>
      <sz val="11.0"/>
      <color rgb="FFFFFFFF"/>
    </font>
    <font>
      <strike/>
      <sz val="10.0"/>
      <color rgb="FF0000FF"/>
    </font>
    <font>
      <sz val="10.0"/>
      <color rgb="FF0000D4"/>
    </font>
    <font>
      <sz val="8.0"/>
      <color rgb="FF000000"/>
    </font>
    <font>
      <sz val="10.0"/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1" fillId="0" fontId="2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1" fillId="0" fontId="4" numFmtId="0" xfId="0" applyAlignment="1" applyBorder="1" applyFont="1">
      <alignment wrapText="1"/>
    </xf>
    <xf borderId="0" fillId="2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2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2" fillId="3" fontId="10" numFmtId="0" xfId="0" applyAlignment="1" applyBorder="1" applyFill="1" applyFont="1">
      <alignment vertical="top" wrapText="1"/>
    </xf>
    <xf borderId="1" fillId="0" fontId="11" numFmtId="0" xfId="0" applyAlignment="1" applyBorder="1" applyFont="1">
      <alignment wrapText="1"/>
    </xf>
    <xf borderId="2" fillId="3" fontId="10" numFmtId="0" xfId="0" applyAlignment="1" applyBorder="1" applyFont="1">
      <alignment wrapText="1"/>
    </xf>
    <xf borderId="3" fillId="4" fontId="12" numFmtId="0" xfId="0" applyAlignment="1" applyBorder="1" applyFill="1" applyFont="1">
      <alignment horizontal="center"/>
    </xf>
    <xf borderId="4" fillId="0" fontId="11" numFmtId="0" xfId="0" applyAlignment="1" applyBorder="1" applyFont="1">
      <alignment wrapText="1"/>
    </xf>
    <xf borderId="5" fillId="0" fontId="4" numFmtId="0" xfId="0" applyAlignment="1" applyBorder="1" applyFont="1">
      <alignment wrapText="1"/>
    </xf>
    <xf borderId="2" fillId="0" fontId="10" numFmtId="164" xfId="0" applyAlignment="1" applyBorder="1" applyFont="1" applyNumberFormat="1">
      <alignment wrapText="1"/>
    </xf>
    <xf borderId="5" fillId="0" fontId="13" numFmtId="0" xfId="0" applyAlignment="1" applyBorder="1" applyFont="1">
      <alignment horizontal="center"/>
    </xf>
    <xf borderId="2" fillId="4" fontId="13" numFmtId="0" xfId="0" applyAlignment="1" applyBorder="1" applyFont="1">
      <alignment horizontal="left" wrapText="1"/>
    </xf>
    <xf borderId="2" fillId="5" fontId="14" numFmtId="0" xfId="0" applyAlignment="1" applyBorder="1" applyFill="1" applyFont="1">
      <alignment wrapText="1"/>
    </xf>
    <xf borderId="2" fillId="4" fontId="13" numFmtId="0" xfId="0" applyAlignment="1" applyBorder="1" applyFont="1">
      <alignment horizontal="center"/>
    </xf>
    <xf borderId="2" fillId="0" fontId="14" numFmtId="0" xfId="0" applyAlignment="1" applyBorder="1" applyFont="1">
      <alignment wrapText="1"/>
    </xf>
    <xf borderId="2" fillId="0" fontId="13" numFmtId="0" xfId="0" applyAlignment="1" applyBorder="1" applyFont="1">
      <alignment/>
    </xf>
    <xf borderId="2" fillId="0" fontId="13" numFmtId="0" xfId="0" applyAlignment="1" applyBorder="1" applyFont="1">
      <alignment horizontal="center"/>
    </xf>
    <xf borderId="2" fillId="0" fontId="14" numFmtId="0" xfId="0" applyAlignment="1" applyBorder="1" applyFont="1">
      <alignment wrapText="1"/>
    </xf>
    <xf borderId="2" fillId="0" fontId="15" numFmtId="0" xfId="0" applyAlignment="1" applyBorder="1" applyFont="1">
      <alignment wrapText="1"/>
    </xf>
    <xf borderId="2" fillId="0" fontId="13" numFmtId="0" xfId="0" applyAlignment="1" applyBorder="1" applyFont="1">
      <alignment horizontal="left" vertical="top" wrapText="1"/>
    </xf>
    <xf borderId="2" fillId="0" fontId="14" numFmtId="164" xfId="0" applyAlignment="1" applyBorder="1" applyFont="1" applyNumberFormat="1">
      <alignment wrapText="1"/>
    </xf>
    <xf borderId="4" fillId="0" fontId="4" numFmtId="0" xfId="0" applyAlignment="1" applyBorder="1" applyFont="1">
      <alignment wrapText="1"/>
    </xf>
    <xf borderId="2" fillId="0" fontId="14" numFmtId="164" xfId="0" applyAlignment="1" applyBorder="1" applyFont="1" applyNumberFormat="1">
      <alignment wrapText="1"/>
    </xf>
    <xf borderId="2" fillId="4" fontId="11" numFmtId="0" xfId="0" applyAlignment="1" applyBorder="1" applyFont="1">
      <alignment horizontal="left" wrapText="1"/>
    </xf>
    <xf borderId="6" fillId="0" fontId="4" numFmtId="0" xfId="0" applyAlignment="1" applyBorder="1" applyFont="1">
      <alignment wrapText="1"/>
    </xf>
    <xf borderId="2" fillId="4" fontId="16" numFmtId="0" xfId="0" applyAlignment="1" applyBorder="1" applyFont="1">
      <alignment horizontal="left"/>
    </xf>
    <xf borderId="0" fillId="6" fontId="17" numFmtId="0" xfId="0" applyAlignment="1" applyFill="1" applyFont="1">
      <alignment vertical="center"/>
    </xf>
    <xf borderId="2" fillId="0" fontId="16" numFmtId="2" xfId="0" applyAlignment="1" applyBorder="1" applyFont="1" applyNumberFormat="1">
      <alignment horizontal="right"/>
    </xf>
    <xf borderId="0" fillId="6" fontId="11" numFmtId="0" xfId="0" applyAlignment="1" applyFont="1">
      <alignment vertical="center"/>
    </xf>
    <xf borderId="2" fillId="0" fontId="16" numFmtId="2" xfId="0" applyAlignment="1" applyBorder="1" applyFont="1" applyNumberFormat="1">
      <alignment horizontal="left"/>
    </xf>
    <xf borderId="0" fillId="0" fontId="5" numFmtId="0" xfId="0" applyAlignment="1" applyFont="1">
      <alignment horizontal="right" vertical="center"/>
    </xf>
    <xf borderId="2" fillId="0" fontId="16" numFmtId="0" xfId="0" applyAlignment="1" applyBorder="1" applyFont="1">
      <alignment horizontal="left"/>
    </xf>
    <xf borderId="0" fillId="0" fontId="11" numFmtId="0" xfId="0" applyAlignment="1" applyFont="1">
      <alignment vertical="center"/>
    </xf>
    <xf borderId="2" fillId="0" fontId="18" numFmtId="0" xfId="0" applyAlignment="1" applyBorder="1" applyFont="1">
      <alignment horizontal="left" wrapText="1"/>
    </xf>
    <xf borderId="6" fillId="0" fontId="13" numFmtId="0" xfId="0" applyAlignment="1" applyBorder="1" applyFont="1">
      <alignment horizontal="center"/>
    </xf>
    <xf borderId="0" fillId="0" fontId="11" numFmtId="0" xfId="0" applyAlignment="1" applyFont="1">
      <alignment vertical="center"/>
    </xf>
    <xf borderId="3" fillId="4" fontId="13" numFmtId="0" xfId="0" applyAlignment="1" applyBorder="1" applyFont="1">
      <alignment horizontal="left"/>
    </xf>
    <xf borderId="2" fillId="0" fontId="16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2" fillId="0" fontId="16" numFmtId="2" xfId="0" applyAlignment="1" applyBorder="1" applyFont="1" applyNumberFormat="1">
      <alignment horizontal="right"/>
    </xf>
    <xf borderId="2" fillId="4" fontId="19" numFmtId="0" xfId="0" applyAlignment="1" applyBorder="1" applyFont="1">
      <alignment horizontal="center"/>
    </xf>
    <xf borderId="2" fillId="0" fontId="16" numFmtId="2" xfId="0" applyAlignment="1" applyBorder="1" applyFont="1" applyNumberFormat="1">
      <alignment horizontal="left"/>
    </xf>
    <xf borderId="2" fillId="0" fontId="16" numFmtId="0" xfId="0" applyAlignment="1" applyBorder="1" applyFont="1">
      <alignment horizontal="left"/>
    </xf>
    <xf borderId="2" fillId="4" fontId="11" numFmtId="0" xfId="0" applyAlignment="1" applyBorder="1" applyFont="1">
      <alignment horizontal="center"/>
    </xf>
    <xf borderId="5" fillId="0" fontId="11" numFmtId="0" xfId="0" applyAlignment="1" applyBorder="1" applyFont="1">
      <alignment horizontal="left" wrapText="1"/>
    </xf>
    <xf borderId="5" fillId="0" fontId="11" numFmtId="0" xfId="0" applyAlignment="1" applyBorder="1" applyFont="1">
      <alignment wrapText="1"/>
    </xf>
    <xf borderId="2" fillId="0" fontId="13" numFmtId="0" xfId="0" applyAlignment="1" applyBorder="1" applyFont="1">
      <alignment/>
    </xf>
    <xf borderId="2" fillId="0" fontId="20" numFmtId="0" xfId="0" applyAlignment="1" applyBorder="1" applyFont="1">
      <alignment horizontal="center" wrapText="1"/>
    </xf>
    <xf borderId="3" fillId="7" fontId="12" numFmtId="0" xfId="0" applyAlignment="1" applyBorder="1" applyFill="1" applyFont="1">
      <alignment horizontal="center"/>
    </xf>
    <xf borderId="2" fillId="4" fontId="11" numFmtId="0" xfId="0" applyAlignment="1" applyBorder="1" applyFont="1">
      <alignment horizontal="left" wrapText="1"/>
    </xf>
    <xf borderId="3" fillId="0" fontId="11" numFmtId="0" xfId="0" applyAlignment="1" applyBorder="1" applyFont="1">
      <alignment horizontal="left"/>
    </xf>
    <xf borderId="2" fillId="4" fontId="16" numFmtId="0" xfId="0" applyAlignment="1" applyBorder="1" applyFont="1">
      <alignment horizontal="left" wrapText="1"/>
    </xf>
    <xf borderId="5" fillId="0" fontId="19" numFmtId="0" xfId="0" applyAlignment="1" applyBorder="1" applyFont="1">
      <alignment horizontal="center"/>
    </xf>
    <xf borderId="7" fillId="0" fontId="19" numFmtId="0" xfId="0" applyAlignment="1" applyBorder="1" applyFont="1">
      <alignment horizontal="center"/>
    </xf>
    <xf borderId="2" fillId="4" fontId="16" numFmtId="2" xfId="0" applyAlignment="1" applyBorder="1" applyFont="1" applyNumberFormat="1">
      <alignment horizontal="right"/>
    </xf>
    <xf borderId="3" fillId="0" fontId="11" numFmtId="0" xfId="0" applyAlignment="1" applyBorder="1" applyFont="1">
      <alignment wrapText="1"/>
    </xf>
    <xf borderId="2" fillId="0" fontId="16" numFmtId="2" xfId="0" applyAlignment="1" applyBorder="1" applyFont="1" applyNumberFormat="1">
      <alignment horizontal="center"/>
    </xf>
    <xf borderId="2" fillId="7" fontId="13" numFmtId="0" xfId="0" applyAlignment="1" applyBorder="1" applyFont="1">
      <alignment horizontal="center" wrapText="1"/>
    </xf>
    <xf borderId="2" fillId="0" fontId="16" numFmtId="0" xfId="0" applyAlignment="1" applyBorder="1" applyFont="1">
      <alignment horizontal="left" wrapText="1"/>
    </xf>
    <xf borderId="2" fillId="7" fontId="13" numFmtId="0" xfId="0" applyAlignment="1" applyBorder="1" applyFont="1">
      <alignment horizontal="center"/>
    </xf>
    <xf borderId="3" fillId="7" fontId="13" numFmtId="0" xfId="0" applyAlignment="1" applyBorder="1" applyFont="1">
      <alignment horizontal="center"/>
    </xf>
    <xf borderId="2" fillId="0" fontId="19" numFmtId="0" xfId="0" applyAlignment="1" applyBorder="1" applyFont="1">
      <alignment horizontal="left"/>
    </xf>
    <xf borderId="2" fillId="7" fontId="19" numFmtId="9" xfId="0" applyAlignment="1" applyBorder="1" applyFont="1" applyNumberFormat="1">
      <alignment horizontal="center"/>
    </xf>
    <xf borderId="2" fillId="7" fontId="19" numFmtId="0" xfId="0" applyAlignment="1" applyBorder="1" applyFont="1">
      <alignment horizontal="center"/>
    </xf>
    <xf borderId="2" fillId="0" fontId="21" numFmtId="0" xfId="0" applyAlignment="1" applyBorder="1" applyFont="1">
      <alignment horizontal="left" wrapText="1"/>
    </xf>
    <xf borderId="3" fillId="7" fontId="19" numFmtId="0" xfId="0" applyAlignment="1" applyBorder="1" applyFont="1">
      <alignment horizontal="left" wrapText="1"/>
    </xf>
    <xf borderId="3" fillId="7" fontId="19" numFmtId="0" xfId="0" applyAlignment="1" applyBorder="1" applyFont="1">
      <alignment horizontal="left"/>
    </xf>
    <xf borderId="2" fillId="4" fontId="16" numFmtId="0" xfId="0" applyAlignment="1" applyBorder="1" applyFont="1">
      <alignment horizontal="right"/>
    </xf>
    <xf borderId="2" fillId="0" fontId="21" numFmtId="0" xfId="0" applyAlignment="1" applyBorder="1" applyFont="1">
      <alignment horizontal="left" wrapText="1"/>
    </xf>
    <xf borderId="2" fillId="0" fontId="20" numFmtId="0" xfId="0" applyAlignment="1" applyBorder="1" applyFont="1">
      <alignment wrapText="1"/>
    </xf>
    <xf borderId="3" fillId="0" fontId="11" numFmtId="0" xfId="0" applyAlignment="1" applyBorder="1" applyFont="1">
      <alignment/>
    </xf>
    <xf borderId="5" fillId="0" fontId="11" numFmtId="0" xfId="0" applyAlignment="1" applyBorder="1" applyFont="1">
      <alignment/>
    </xf>
    <xf borderId="5" fillId="0" fontId="11" numFmtId="0" xfId="0" applyAlignment="1" applyBorder="1" applyFont="1">
      <alignment/>
    </xf>
    <xf borderId="2" fillId="7" fontId="19" numFmtId="9" xfId="0" applyAlignment="1" applyBorder="1" applyFont="1" applyNumberFormat="1">
      <alignment horizontal="center"/>
    </xf>
    <xf borderId="2" fillId="7" fontId="19" numFmtId="0" xfId="0" applyAlignment="1" applyBorder="1" applyFont="1">
      <alignment horizontal="center"/>
    </xf>
    <xf borderId="3" fillId="7" fontId="16" numFmtId="0" xfId="0" applyAlignment="1" applyBorder="1" applyFont="1">
      <alignment/>
    </xf>
    <xf borderId="2" fillId="0" fontId="16" numFmtId="0" xfId="0" applyAlignment="1" applyBorder="1" applyFont="1">
      <alignment horizontal="center"/>
    </xf>
    <xf borderId="2" fillId="7" fontId="16" numFmtId="0" xfId="0" applyAlignment="1" applyBorder="1" applyFont="1">
      <alignment horizontal="center" wrapText="1"/>
    </xf>
    <xf borderId="2" fillId="7" fontId="16" numFmtId="0" xfId="0" applyAlignment="1" applyBorder="1" applyFont="1">
      <alignment horizontal="center"/>
    </xf>
    <xf borderId="3" fillId="7" fontId="16" numFmtId="0" xfId="0" applyAlignment="1" applyBorder="1" applyFont="1">
      <alignment/>
    </xf>
    <xf borderId="2" fillId="7" fontId="16" numFmtId="9" xfId="0" applyAlignment="1" applyBorder="1" applyFont="1" applyNumberFormat="1">
      <alignment horizontal="center"/>
    </xf>
    <xf borderId="3" fillId="7" fontId="16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71"/>
    <col customWidth="1" min="2" max="2" width="12.0"/>
    <col customWidth="1" min="3" max="3" width="24.14"/>
    <col customWidth="1" min="4" max="4" width="10.0"/>
    <col customWidth="1" min="5" max="5" width="17.14"/>
    <col customWidth="1" min="6" max="6" width="5.14"/>
    <col customWidth="1" min="7" max="7" width="17.71"/>
    <col customWidth="1" min="8" max="8" width="18.0"/>
    <col customWidth="1" hidden="1" min="9" max="9" width="9.29"/>
  </cols>
  <sheetData>
    <row r="1" ht="18.0" customHeight="1">
      <c r="A1" s="7" t="str">
        <f>'Original Recipe'!A1</f>
        <v>Recipe:   Rudy's Chicken &amp; Rice</v>
      </c>
      <c r="B1" s="3"/>
      <c r="C1" s="5"/>
    </row>
    <row r="2" ht="15.0" customHeight="1">
      <c r="A2" s="6" t="s">
        <v>7</v>
      </c>
      <c r="B2" s="8">
        <f>(('Original Recipe'!B2*$D$7)/'Original Recipe'!$E$8)</f>
        <v>2000</v>
      </c>
      <c r="E2" s="6" t="s">
        <v>9</v>
      </c>
    </row>
    <row r="3" ht="15.0" customHeight="1">
      <c r="A3" s="6" t="s">
        <v>3</v>
      </c>
      <c r="B3" s="8"/>
      <c r="E3" s="6" t="s">
        <v>10</v>
      </c>
    </row>
    <row r="4" ht="12.0" customHeight="1">
      <c r="A4" s="11"/>
      <c r="B4" s="11"/>
      <c r="C4" s="11"/>
      <c r="D4" s="11"/>
      <c r="E4" s="11"/>
      <c r="F4" s="11"/>
      <c r="G4" s="11"/>
    </row>
    <row r="5" ht="15.0" customHeight="1">
      <c r="A5" s="13" t="s">
        <v>11</v>
      </c>
      <c r="B5" s="15"/>
      <c r="C5" s="15"/>
      <c r="D5" s="15"/>
      <c r="E5" s="15"/>
      <c r="F5" s="15"/>
      <c r="G5" s="15"/>
    </row>
    <row r="6" ht="12.0" customHeight="1">
      <c r="A6" s="17"/>
      <c r="B6" s="17"/>
      <c r="C6" s="17"/>
      <c r="D6" s="17"/>
      <c r="E6" s="17"/>
      <c r="F6" s="41"/>
      <c r="G6" s="41"/>
    </row>
    <row r="7" ht="12.0" customHeight="1">
      <c r="A7" s="43" t="s">
        <v>45</v>
      </c>
      <c r="B7" s="15"/>
      <c r="C7" s="45"/>
      <c r="D7" s="47">
        <v>40.0</v>
      </c>
      <c r="E7" s="50" t="s">
        <v>57</v>
      </c>
      <c r="F7" s="14"/>
    </row>
    <row r="8" ht="12.0" customHeight="1">
      <c r="A8" s="51"/>
      <c r="B8" s="51"/>
      <c r="C8" s="52"/>
      <c r="D8" s="52"/>
      <c r="E8" s="52"/>
      <c r="F8" s="11"/>
      <c r="G8" s="11"/>
      <c r="H8" s="11"/>
      <c r="I8" s="11"/>
    </row>
    <row r="9" ht="24.0" customHeight="1">
      <c r="A9" s="18" t="s">
        <v>17</v>
      </c>
      <c r="B9" s="18" t="s">
        <v>18</v>
      </c>
      <c r="C9" s="20" t="s">
        <v>19</v>
      </c>
      <c r="D9" s="20" t="s">
        <v>71</v>
      </c>
      <c r="E9" s="53"/>
      <c r="F9" s="22" t="s">
        <v>73</v>
      </c>
      <c r="G9" s="23" t="s">
        <v>23</v>
      </c>
      <c r="H9" s="26" t="s">
        <v>24</v>
      </c>
      <c r="I9" s="54"/>
    </row>
    <row r="10" ht="12.0" customHeight="1">
      <c r="A10" s="56" t="str">
        <f>'Original Recipe'!A9</f>
        <v>Costco</v>
      </c>
      <c r="B10" s="56" t="str">
        <f>'Original Recipe'!B9</f>
        <v>Entrée</v>
      </c>
      <c r="C10" s="58" t="str">
        <f>'Original Recipe'!C9</f>
        <v>Chicken Chopped Drumsticks</v>
      </c>
      <c r="D10" s="61">
        <f>(('Original Recipe'!D9*$D$7)/'Original Recipe'!$E$8)</f>
        <v>6.6</v>
      </c>
      <c r="E10" s="48" t="str">
        <f>'Original Recipe'!E9</f>
        <v>kg</v>
      </c>
      <c r="F10" s="63"/>
      <c r="G10" s="65" t="s">
        <v>76</v>
      </c>
      <c r="H10" s="44"/>
      <c r="I10" s="54"/>
    </row>
    <row r="11" ht="12.0" customHeight="1">
      <c r="A11" s="56" t="str">
        <f>'Original Recipe'!A10</f>
        <v>RT</v>
      </c>
      <c r="B11" s="56" t="str">
        <f>'Original Recipe'!B10</f>
        <v>Entrée</v>
      </c>
      <c r="C11" s="58" t="str">
        <f>'Original Recipe'!C10</f>
        <v>Carrots</v>
      </c>
      <c r="D11" s="61">
        <f>ROUNDUP((('Original Recipe'!D10*$D$7)/'Original Recipe'!$E$8),0)</f>
        <v>16</v>
      </c>
      <c r="E11" s="48" t="str">
        <f>'Original Recipe'!E10</f>
        <v>carrot</v>
      </c>
      <c r="F11" s="63"/>
      <c r="G11" s="71" t="s">
        <v>79</v>
      </c>
      <c r="H11" s="44" t="str">
        <f>IF('Original Recipe'!G10="","",'Original Recipe'!G10)</f>
        <v/>
      </c>
      <c r="I11" s="54"/>
    </row>
    <row r="12" ht="12.0" customHeight="1">
      <c r="A12" s="56" t="str">
        <f>'Original Recipe'!A11</f>
        <v>Costco</v>
      </c>
      <c r="B12" s="56" t="str">
        <f>'Original Recipe'!B11</f>
        <v>Entrée</v>
      </c>
      <c r="C12" s="58" t="str">
        <f>'Original Recipe'!C11</f>
        <v>Potatoes</v>
      </c>
      <c r="D12" s="61">
        <f>ROUNDUP((('Original Recipe'!D11/'Original Recipe'!E8)*Ingredients!D7),0)</f>
        <v>20</v>
      </c>
      <c r="E12" s="48" t="str">
        <f>'Original Recipe'!E11</f>
        <v>potato</v>
      </c>
      <c r="F12" s="63"/>
      <c r="G12" s="44" t="str">
        <f>IF('Original Recipe'!F11="","",'Original Recipe'!F11)</f>
        <v/>
      </c>
      <c r="H12" s="44" t="str">
        <f>IF('Original Recipe'!G11="","",'Original Recipe'!G11)</f>
        <v/>
      </c>
      <c r="I12" s="54"/>
    </row>
    <row r="13" ht="12.0" customHeight="1">
      <c r="A13" s="56" t="str">
        <f>'Original Recipe'!A12</f>
        <v>Costco</v>
      </c>
      <c r="B13" s="56" t="str">
        <f>'Original Recipe'!B12</f>
        <v>Entrée</v>
      </c>
      <c r="C13" s="58" t="str">
        <f>'Original Recipe'!C12</f>
        <v>Celery</v>
      </c>
      <c r="D13" s="61">
        <f>ROUNDUP((('Original Recipe'!D12*$D$7)/'Original Recipe'!$E$8),0)</f>
        <v>2</v>
      </c>
      <c r="E13" s="48" t="str">
        <f>'Original Recipe'!E12</f>
        <v>head</v>
      </c>
      <c r="F13" s="63"/>
      <c r="G13" s="44" t="str">
        <f>IF('Original Recipe'!F12="","",'Original Recipe'!F12)</f>
        <v/>
      </c>
      <c r="H13" s="44" t="str">
        <f>IF('Original Recipe'!G12="","",'Original Recipe'!G12)</f>
        <v/>
      </c>
      <c r="I13" s="54"/>
    </row>
    <row r="14" ht="12.0" customHeight="1">
      <c r="A14" s="56" t="str">
        <f>'Original Recipe'!A13</f>
        <v>RT</v>
      </c>
      <c r="B14" s="56" t="str">
        <f>'Original Recipe'!B13</f>
        <v>Side</v>
      </c>
      <c r="C14" s="58" t="str">
        <f>'Original Recipe'!C13</f>
        <v>Fruit</v>
      </c>
      <c r="D14" s="74">
        <v>8.0</v>
      </c>
      <c r="E14" s="48"/>
      <c r="F14" s="63"/>
      <c r="G14" s="44" t="str">
        <f>IF('Original Recipe'!F13="","",'Original Recipe'!F13)</f>
        <v>seasonal</v>
      </c>
      <c r="H14" s="44" t="str">
        <f>IF('Original Recipe'!G13="","",'Original Recipe'!G13)</f>
        <v/>
      </c>
      <c r="I14" s="54"/>
    </row>
    <row r="15" ht="24.0" customHeight="1">
      <c r="A15" s="56" t="str">
        <f>'Original Recipe'!A14</f>
        <v>America</v>
      </c>
      <c r="B15" s="56" t="str">
        <f>'Original Recipe'!B14</f>
        <v>Sauce</v>
      </c>
      <c r="C15" s="58" t="str">
        <f>'Original Recipe'!C14</f>
        <v>Rudy's Seasoning</v>
      </c>
      <c r="D15" s="61">
        <f>(('Original Recipe'!D14*$D$7)/'Original Recipe'!$E$8)</f>
        <v>8</v>
      </c>
      <c r="E15" s="48" t="str">
        <f>'Original Recipe'!E14</f>
        <v>tablespoon</v>
      </c>
      <c r="F15" s="63"/>
      <c r="G15" s="44" t="str">
        <f>IF('Original Recipe'!F14="","",'Original Recipe'!F14)</f>
        <v>half for meat, half for vegetables</v>
      </c>
      <c r="H15" s="44" t="str">
        <f>IF('Original Recipe'!G14="","",'Original Recipe'!G14)</f>
        <v/>
      </c>
      <c r="I15" s="54"/>
    </row>
    <row r="16" ht="24.0" customHeight="1">
      <c r="A16" s="56" t="str">
        <f>'Original Recipe'!A15</f>
        <v>FH</v>
      </c>
      <c r="B16" s="56" t="str">
        <f>'Original Recipe'!B15</f>
        <v>Sauce</v>
      </c>
      <c r="C16" s="58" t="str">
        <f>'Original Recipe'!C15</f>
        <v>Salt</v>
      </c>
      <c r="D16" s="61">
        <f>(('Original Recipe'!D15*$D$7)/'Original Recipe'!$E$8)</f>
        <v>2</v>
      </c>
      <c r="E16" s="48" t="str">
        <f>'Original Recipe'!E15</f>
        <v>teaspoon</v>
      </c>
      <c r="F16" s="63"/>
      <c r="G16" s="75" t="str">
        <f>IF('Original Recipe'!F15="","",'Original Recipe'!F15)</f>
        <v>estimate (please try out and update)</v>
      </c>
      <c r="H16" s="44" t="str">
        <f>IF('Original Recipe'!G15="","",'Original Recipe'!G15)</f>
        <v/>
      </c>
      <c r="I16" s="54"/>
    </row>
    <row r="17" ht="12.0" customHeight="1">
      <c r="A17" s="56" t="str">
        <f>'Original Recipe'!A16</f>
        <v>FH</v>
      </c>
      <c r="B17" s="56" t="str">
        <f>'Original Recipe'!B16</f>
        <v>Sauce</v>
      </c>
      <c r="C17" s="58" t="str">
        <f>'Original Recipe'!C16</f>
        <v>Olive oil</v>
      </c>
      <c r="D17" s="61">
        <f>(('Original Recipe'!D16*$D$7)/'Original Recipe'!$E$8)</f>
        <v>0.8</v>
      </c>
      <c r="E17" s="48" t="str">
        <f>'Original Recipe'!E16</f>
        <v>cup</v>
      </c>
      <c r="F17" s="63"/>
      <c r="G17" s="44" t="str">
        <f>IF('Original Recipe'!F16="","",'Original Recipe'!F16)</f>
        <v/>
      </c>
      <c r="H17" s="44" t="str">
        <f>IF('Original Recipe'!G16="","",'Original Recipe'!G16)</f>
        <v/>
      </c>
      <c r="I17" s="54"/>
    </row>
    <row r="18" ht="12.0" customHeight="1">
      <c r="A18" s="56" t="str">
        <f>'Original Recipe'!A17</f>
        <v>FH</v>
      </c>
      <c r="B18" s="56" t="str">
        <f>'Original Recipe'!B17</f>
        <v>Side</v>
      </c>
      <c r="C18" s="58" t="str">
        <f>'Original Recipe'!C17</f>
        <v>Rice</v>
      </c>
      <c r="D18" s="61">
        <f>(('Original Recipe'!D11*$D$7)/'Original Recipe'!$E$8)</f>
        <v>20</v>
      </c>
      <c r="E18" s="48" t="str">
        <f>'Original Recipe'!E17</f>
        <v>cup</v>
      </c>
      <c r="F18" s="63"/>
      <c r="G18" s="44" t="str">
        <f>IF('Original Recipe'!F17="","",'Original Recipe'!F17)</f>
        <v/>
      </c>
      <c r="H18" s="44" t="str">
        <f>IF('Original Recipe'!G17="","",'Original Recipe'!G17)</f>
        <v/>
      </c>
      <c r="I18" s="76"/>
    </row>
    <row r="19" ht="12.0" customHeight="1">
      <c r="A19" s="52"/>
      <c r="B19" s="52"/>
      <c r="C19" s="52"/>
      <c r="D19" s="52"/>
      <c r="E19" s="52"/>
      <c r="F19" s="52"/>
      <c r="G19" s="52"/>
      <c r="H19" s="31"/>
      <c r="I19" s="31"/>
    </row>
    <row r="20" ht="15.0" customHeight="1">
      <c r="A20" s="55" t="s">
        <v>72</v>
      </c>
      <c r="B20" s="15"/>
      <c r="C20" s="15"/>
      <c r="D20" s="15"/>
      <c r="E20" s="15"/>
      <c r="F20" s="15"/>
      <c r="G20" s="15"/>
    </row>
    <row r="21" ht="12.0" customHeight="1">
      <c r="A21" s="77" t="s">
        <v>74</v>
      </c>
      <c r="B21" s="78">
        <v>30.0</v>
      </c>
      <c r="C21" s="79"/>
      <c r="D21" s="60"/>
      <c r="E21" s="62"/>
      <c r="F21" s="15"/>
      <c r="G21" s="15"/>
    </row>
    <row r="22" ht="24.0" customHeight="1">
      <c r="A22" s="23" t="s">
        <v>19</v>
      </c>
      <c r="B22" s="64" t="s">
        <v>75</v>
      </c>
      <c r="C22" s="66" t="s">
        <v>77</v>
      </c>
      <c r="D22" s="67" t="s">
        <v>78</v>
      </c>
      <c r="E22" s="15"/>
      <c r="F22" s="15"/>
      <c r="G22" s="15"/>
    </row>
    <row r="23" ht="12.0" customHeight="1">
      <c r="A23" s="38"/>
      <c r="B23" s="80" t="s">
        <v>80</v>
      </c>
      <c r="C23" s="81" t="s">
        <v>81</v>
      </c>
      <c r="D23" s="82" t="s">
        <v>82</v>
      </c>
      <c r="E23" s="15"/>
      <c r="F23" s="15"/>
      <c r="G23" s="15"/>
    </row>
    <row r="24" ht="12.0" customHeight="1">
      <c r="A24" s="83"/>
      <c r="B24" s="84"/>
      <c r="C24" s="85"/>
      <c r="D24" s="86"/>
      <c r="E24" s="15"/>
      <c r="F24" s="15"/>
      <c r="G24" s="15"/>
    </row>
    <row r="25" ht="12.0" customHeight="1">
      <c r="A25" s="44"/>
      <c r="B25" s="87"/>
      <c r="C25" s="85"/>
      <c r="D25" s="88"/>
      <c r="E25" s="15"/>
      <c r="F25" s="15"/>
      <c r="G25" s="45"/>
      <c r="H25" s="14"/>
    </row>
    <row r="26" ht="12.0" customHeight="1">
      <c r="A26" s="38"/>
      <c r="B26" s="85"/>
      <c r="C26" s="85"/>
      <c r="D26" s="86"/>
      <c r="E26" s="15"/>
      <c r="F26" s="15"/>
      <c r="G26" s="45"/>
      <c r="H26" s="14"/>
    </row>
  </sheetData>
  <mergeCells count="8">
    <mergeCell ref="A5:G5"/>
    <mergeCell ref="A7:C7"/>
    <mergeCell ref="A20:G20"/>
    <mergeCell ref="D22:G22"/>
    <mergeCell ref="D23:G23"/>
    <mergeCell ref="D24:G24"/>
    <mergeCell ref="D25:G25"/>
    <mergeCell ref="D26:G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0"/>
    <col customWidth="1" min="2" max="2" width="11.0"/>
    <col customWidth="1" min="3" max="3" width="30.29"/>
    <col customWidth="1" min="4" max="4" width="13.71"/>
    <col customWidth="1" min="5" max="5" width="10.14"/>
    <col customWidth="1" min="6" max="6" width="15.29"/>
    <col customWidth="1" min="7" max="7" width="17.14"/>
    <col customWidth="1" min="8" max="8" width="6.43"/>
  </cols>
  <sheetData>
    <row r="1" ht="18.0" customHeight="1">
      <c r="A1" s="1" t="s">
        <v>0</v>
      </c>
      <c r="B1" s="3"/>
      <c r="C1" s="5"/>
    </row>
    <row r="2" ht="15.0" customHeight="1">
      <c r="A2" s="6" t="s">
        <v>1</v>
      </c>
      <c r="B2" s="8">
        <f>50*E8</f>
        <v>1000</v>
      </c>
      <c r="E2" s="6" t="s">
        <v>2</v>
      </c>
    </row>
    <row r="3" ht="15.0" customHeight="1">
      <c r="A3" s="6" t="s">
        <v>3</v>
      </c>
      <c r="E3" s="6" t="s">
        <v>4</v>
      </c>
    </row>
    <row r="4" ht="15.0" customHeight="1">
      <c r="C4" s="9" t="s">
        <v>5</v>
      </c>
      <c r="D4" s="9" t="s">
        <v>5</v>
      </c>
    </row>
    <row r="5" ht="12.0" customHeight="1">
      <c r="A5" s="11"/>
      <c r="B5" s="11"/>
      <c r="C5" s="11"/>
      <c r="D5" s="11"/>
      <c r="E5" s="11"/>
      <c r="F5" s="11"/>
      <c r="G5" s="11"/>
    </row>
    <row r="6" ht="15.0" customHeight="1">
      <c r="A6" s="13" t="s">
        <v>11</v>
      </c>
      <c r="B6" s="15"/>
      <c r="C6" s="15"/>
      <c r="D6" s="15"/>
      <c r="E6" s="15"/>
      <c r="F6" s="15"/>
      <c r="G6" s="15"/>
    </row>
    <row r="7" ht="12.0" customHeight="1">
      <c r="A7" s="17"/>
      <c r="B7" s="17"/>
      <c r="C7" s="17"/>
      <c r="D7" s="17"/>
      <c r="E7" s="17"/>
      <c r="F7" s="17"/>
      <c r="G7" s="17"/>
    </row>
    <row r="8" ht="36.0" customHeight="1">
      <c r="A8" s="18" t="s">
        <v>17</v>
      </c>
      <c r="B8" s="18" t="s">
        <v>18</v>
      </c>
      <c r="C8" s="20" t="s">
        <v>19</v>
      </c>
      <c r="D8" s="22" t="s">
        <v>21</v>
      </c>
      <c r="E8" s="22">
        <v>20.0</v>
      </c>
      <c r="F8" s="23" t="s">
        <v>23</v>
      </c>
      <c r="G8" s="26" t="s">
        <v>24</v>
      </c>
      <c r="H8" s="28"/>
    </row>
    <row r="9" ht="12.0" customHeight="1">
      <c r="A9" s="30" t="s">
        <v>35</v>
      </c>
      <c r="B9" s="30" t="s">
        <v>36</v>
      </c>
      <c r="C9" s="32" t="s">
        <v>37</v>
      </c>
      <c r="D9" s="34">
        <v>3.3</v>
      </c>
      <c r="E9" s="36" t="s">
        <v>39</v>
      </c>
      <c r="F9" s="38"/>
      <c r="G9" s="40" t="s">
        <v>41</v>
      </c>
      <c r="H9" s="28"/>
    </row>
    <row r="10" ht="12.0" customHeight="1">
      <c r="A10" s="30" t="s">
        <v>42</v>
      </c>
      <c r="B10" s="30" t="s">
        <v>36</v>
      </c>
      <c r="C10" s="32" t="s">
        <v>43</v>
      </c>
      <c r="D10" s="34">
        <v>8.0</v>
      </c>
      <c r="E10" s="36" t="s">
        <v>44</v>
      </c>
      <c r="F10" s="38"/>
      <c r="G10" s="44"/>
      <c r="H10" s="28"/>
    </row>
    <row r="11" ht="12.0" customHeight="1">
      <c r="A11" s="30" t="s">
        <v>35</v>
      </c>
      <c r="B11" s="30" t="s">
        <v>36</v>
      </c>
      <c r="C11" s="32" t="s">
        <v>50</v>
      </c>
      <c r="D11" s="34">
        <v>10.0</v>
      </c>
      <c r="E11" s="36" t="s">
        <v>51</v>
      </c>
      <c r="F11" s="38"/>
      <c r="G11" s="44"/>
      <c r="H11" s="28"/>
    </row>
    <row r="12" ht="12.0" customHeight="1">
      <c r="A12" s="30" t="s">
        <v>35</v>
      </c>
      <c r="B12" s="30" t="s">
        <v>36</v>
      </c>
      <c r="C12" s="32" t="s">
        <v>53</v>
      </c>
      <c r="D12" s="34">
        <v>1.0</v>
      </c>
      <c r="E12" s="36" t="s">
        <v>54</v>
      </c>
      <c r="F12" s="38"/>
      <c r="G12" s="44"/>
      <c r="H12" s="28"/>
    </row>
    <row r="13" ht="12.0" customHeight="1">
      <c r="A13" s="30" t="s">
        <v>42</v>
      </c>
      <c r="B13" s="30" t="s">
        <v>55</v>
      </c>
      <c r="C13" s="32" t="s">
        <v>56</v>
      </c>
      <c r="D13" s="46"/>
      <c r="E13" s="48"/>
      <c r="F13" s="49" t="s">
        <v>58</v>
      </c>
      <c r="G13" s="44"/>
      <c r="H13" s="28"/>
    </row>
    <row r="14" ht="12.0" customHeight="1">
      <c r="A14" s="30" t="s">
        <v>59</v>
      </c>
      <c r="B14" s="30" t="s">
        <v>60</v>
      </c>
      <c r="C14" s="32" t="s">
        <v>61</v>
      </c>
      <c r="D14" s="34">
        <v>4.0</v>
      </c>
      <c r="E14" s="36" t="s">
        <v>62</v>
      </c>
      <c r="F14" s="49" t="s">
        <v>63</v>
      </c>
      <c r="G14" s="44"/>
      <c r="H14" s="28"/>
    </row>
    <row r="15" ht="12.0" customHeight="1">
      <c r="A15" s="30" t="s">
        <v>64</v>
      </c>
      <c r="B15" s="30" t="s">
        <v>60</v>
      </c>
      <c r="C15" s="32" t="s">
        <v>65</v>
      </c>
      <c r="D15" s="34">
        <v>1.0</v>
      </c>
      <c r="E15" s="36" t="s">
        <v>66</v>
      </c>
      <c r="F15" s="49" t="s">
        <v>67</v>
      </c>
      <c r="G15" s="44"/>
      <c r="H15" s="28"/>
    </row>
    <row r="16" ht="12.0" customHeight="1">
      <c r="A16" s="30" t="s">
        <v>64</v>
      </c>
      <c r="B16" s="30" t="s">
        <v>60</v>
      </c>
      <c r="C16" s="32" t="s">
        <v>68</v>
      </c>
      <c r="D16" s="34">
        <v>0.4</v>
      </c>
      <c r="E16" s="36" t="s">
        <v>69</v>
      </c>
      <c r="F16" s="38"/>
      <c r="G16" s="44"/>
      <c r="H16" s="28"/>
    </row>
    <row r="17" ht="12.0" customHeight="1">
      <c r="A17" s="30" t="s">
        <v>64</v>
      </c>
      <c r="B17" s="30" t="s">
        <v>55</v>
      </c>
      <c r="C17" s="32" t="s">
        <v>70</v>
      </c>
      <c r="D17" s="46">
        <f>0.6*E8</f>
        <v>12</v>
      </c>
      <c r="E17" s="36" t="s">
        <v>69</v>
      </c>
      <c r="F17" s="38"/>
      <c r="G17" s="44"/>
      <c r="H17" s="28"/>
    </row>
    <row r="18" ht="12.0" customHeight="1">
      <c r="A18" s="52"/>
      <c r="B18" s="52"/>
      <c r="C18" s="52"/>
      <c r="D18" s="52"/>
      <c r="E18" s="52"/>
      <c r="F18" s="52"/>
      <c r="G18" s="52"/>
    </row>
    <row r="19" ht="15.0" customHeight="1">
      <c r="A19" s="55" t="s">
        <v>72</v>
      </c>
      <c r="B19" s="15"/>
      <c r="C19" s="15"/>
      <c r="D19" s="15"/>
      <c r="E19" s="15"/>
      <c r="F19" s="15"/>
      <c r="G19" s="15"/>
    </row>
    <row r="20" ht="12.0" customHeight="1">
      <c r="A20" s="57" t="s">
        <v>74</v>
      </c>
      <c r="B20" s="15"/>
      <c r="C20" s="59"/>
      <c r="D20" s="60"/>
      <c r="E20" s="62"/>
      <c r="F20" s="15"/>
      <c r="G20" s="15"/>
    </row>
    <row r="21" ht="24.0" customHeight="1">
      <c r="A21" s="23" t="s">
        <v>19</v>
      </c>
      <c r="B21" s="64" t="s">
        <v>75</v>
      </c>
      <c r="C21" s="66" t="s">
        <v>77</v>
      </c>
      <c r="D21" s="67" t="s">
        <v>78</v>
      </c>
      <c r="E21" s="15"/>
      <c r="F21" s="15"/>
      <c r="G21" s="15"/>
    </row>
    <row r="22" ht="12.0" customHeight="1">
      <c r="A22" s="68"/>
      <c r="B22" s="69"/>
      <c r="C22" s="70"/>
      <c r="D22" s="72"/>
      <c r="E22" s="15"/>
      <c r="F22" s="15"/>
      <c r="G22" s="45"/>
      <c r="H22" s="14"/>
    </row>
    <row r="23" ht="12.0" customHeight="1">
      <c r="A23" s="68"/>
      <c r="B23" s="70"/>
      <c r="C23" s="70"/>
      <c r="D23" s="73"/>
      <c r="E23" s="15"/>
      <c r="F23" s="15"/>
      <c r="G23" s="45"/>
      <c r="H23" s="14"/>
    </row>
    <row r="24" ht="12.0" customHeight="1">
      <c r="A24" s="68"/>
      <c r="B24" s="70"/>
      <c r="C24" s="70"/>
      <c r="D24" s="72"/>
      <c r="E24" s="15"/>
      <c r="F24" s="15"/>
      <c r="G24" s="15"/>
    </row>
    <row r="25" ht="12.0" customHeight="1">
      <c r="A25" s="68"/>
      <c r="B25" s="70"/>
      <c r="C25" s="70"/>
      <c r="D25" s="73"/>
      <c r="E25" s="15"/>
      <c r="F25" s="15"/>
      <c r="G25" s="45"/>
      <c r="H25" s="14"/>
    </row>
  </sheetData>
  <mergeCells count="8">
    <mergeCell ref="A6:G6"/>
    <mergeCell ref="A19:G19"/>
    <mergeCell ref="A20:B20"/>
    <mergeCell ref="D21:G21"/>
    <mergeCell ref="D22:G22"/>
    <mergeCell ref="D23:G23"/>
    <mergeCell ref="D24:G24"/>
    <mergeCell ref="D25:G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43"/>
    <col customWidth="1" min="2" max="2" width="71.86"/>
    <col customWidth="1" min="3" max="3" width="25.14"/>
    <col customWidth="1" min="4" max="4" width="20.0"/>
    <col customWidth="1" min="5" max="5" width="19.29"/>
    <col customWidth="1" min="6" max="6" width="7.29"/>
  </cols>
  <sheetData>
    <row r="1" ht="27.75" customHeight="1">
      <c r="A1" s="2" t="str">
        <f>'Original Recipe'!A1</f>
        <v>Recipe:   Rudy's Chicken &amp; Rice</v>
      </c>
      <c r="B1" s="4"/>
      <c r="C1" s="4"/>
      <c r="D1" s="4"/>
      <c r="E1" s="4"/>
    </row>
    <row r="2">
      <c r="A2" s="10" t="s">
        <v>6</v>
      </c>
      <c r="B2" s="12" t="s">
        <v>8</v>
      </c>
      <c r="C2" s="12" t="s">
        <v>12</v>
      </c>
      <c r="D2" s="12" t="s">
        <v>13</v>
      </c>
      <c r="E2" s="12" t="s">
        <v>14</v>
      </c>
      <c r="F2" s="14"/>
    </row>
    <row r="3" ht="68.25" customHeight="1">
      <c r="A3" s="16" t="s">
        <v>15</v>
      </c>
      <c r="B3" s="19" t="s">
        <v>16</v>
      </c>
      <c r="C3" s="21" t="s">
        <v>20</v>
      </c>
      <c r="D3" s="21" t="s">
        <v>22</v>
      </c>
      <c r="E3" s="24" t="str">
        <f>"Make "&amp;Ingredients!D18&amp;" cups of rice; Help Person 3"</f>
        <v>Make 20 cups of rice; Help Person 3</v>
      </c>
      <c r="F3" s="14"/>
    </row>
    <row r="4" ht="81.75" customHeight="1">
      <c r="A4" s="25" t="s">
        <v>25</v>
      </c>
      <c r="B4" s="21" t="s">
        <v>26</v>
      </c>
      <c r="C4" s="21" t="s">
        <v>27</v>
      </c>
      <c r="D4" s="21" t="s">
        <v>28</v>
      </c>
      <c r="E4" s="21" t="s">
        <v>29</v>
      </c>
      <c r="F4" s="14"/>
    </row>
    <row r="5" ht="90.75" customHeight="1">
      <c r="A5" s="25" t="s">
        <v>30</v>
      </c>
      <c r="B5" s="21" t="s">
        <v>31</v>
      </c>
      <c r="C5" s="21" t="s">
        <v>27</v>
      </c>
      <c r="D5" s="21" t="s">
        <v>32</v>
      </c>
      <c r="E5" s="27" t="s">
        <v>29</v>
      </c>
      <c r="F5" s="14"/>
    </row>
    <row r="6">
      <c r="A6" s="25" t="s">
        <v>33</v>
      </c>
      <c r="B6" s="21" t="s">
        <v>34</v>
      </c>
      <c r="C6" s="24"/>
      <c r="D6" s="24"/>
      <c r="E6" s="29"/>
      <c r="F6" s="28"/>
    </row>
    <row r="7" ht="13.5" customHeight="1">
      <c r="A7" s="31"/>
      <c r="B7" s="31"/>
      <c r="C7" s="31"/>
      <c r="D7" s="31"/>
      <c r="E7" s="31"/>
    </row>
    <row r="8">
      <c r="A8" s="33" t="s">
        <v>38</v>
      </c>
      <c r="B8" s="35"/>
    </row>
    <row r="9" ht="15.0" customHeight="1">
      <c r="A9" s="37">
        <v>1.0</v>
      </c>
      <c r="B9" s="39" t="s">
        <v>40</v>
      </c>
    </row>
    <row r="10" ht="15.0" customHeight="1">
      <c r="A10" s="37">
        <v>2.0</v>
      </c>
      <c r="B10" s="42" t="str">
        <f>"Season chicken with "&amp;Ingredients!D15/2&amp;" tbsp of Rudy’s Seasoning"</f>
        <v>Season chicken with 4 tbsp of Rudy’s Seasoning</v>
      </c>
    </row>
    <row r="11" ht="15.0" customHeight="1">
      <c r="A11" s="37">
        <v>3.0</v>
      </c>
      <c r="B11" s="39" t="s">
        <v>46</v>
      </c>
    </row>
    <row r="12" ht="15.0" customHeight="1">
      <c r="A12" s="37">
        <v>4.0</v>
      </c>
      <c r="B12" s="39" t="s">
        <v>47</v>
      </c>
    </row>
    <row r="13" ht="15.0" customHeight="1">
      <c r="A13" s="37">
        <v>5.0</v>
      </c>
      <c r="B13" s="39" t="s">
        <v>48</v>
      </c>
    </row>
    <row r="14" ht="15.0" customHeight="1">
      <c r="A14" s="37">
        <v>6.0</v>
      </c>
      <c r="B14" s="39" t="s">
        <v>49</v>
      </c>
    </row>
    <row r="15" ht="15.0" customHeight="1">
      <c r="A15" s="37">
        <v>7.0</v>
      </c>
      <c r="B15" s="42" t="str">
        <f>"Mix Potatoes, Carrots, and Celery with "&amp;Ingredients!D15/2&amp;" tbsp of Rudy’s Seasoning and "&amp;Ingredients!D17&amp;" cups of olive oil."</f>
        <v>Mix Potatoes, Carrots, and Celery with 4 tbsp of Rudy’s Seasoning and 0.8 cups of olive oil.</v>
      </c>
    </row>
    <row r="16" ht="15.0" customHeight="1">
      <c r="A16" s="37">
        <v>8.0</v>
      </c>
      <c r="B16" s="39" t="s">
        <v>52</v>
      </c>
    </row>
    <row r="17" ht="15.0" customHeight="1">
      <c r="A17" s="37">
        <v>9.0</v>
      </c>
      <c r="B17" s="42" t="str">
        <f>"Season with "&amp;Ingredients!D16&amp;" teaspoons of salt or to taste"</f>
        <v>Season with 2 teaspoons of salt or to taste</v>
      </c>
    </row>
    <row r="18" ht="12.0" customHeight="1"/>
    <row r="20" ht="13.5" customHeight="1"/>
  </sheetData>
  <drawing r:id="rId1"/>
</worksheet>
</file>