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hidden" name="92213 SWS" sheetId="2" r:id="rId4"/>
    <sheet state="visible" name="Original Recipe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<sst xmlns="http://schemas.openxmlformats.org/spreadsheetml/2006/main" count="304" uniqueCount="128">
  <si>
    <t xml:space="preserve">Recipe: </t>
  </si>
  <si>
    <t>Recipe:  Salt Water Chicken</t>
  </si>
  <si>
    <t>Salt Water Chicken</t>
  </si>
  <si>
    <t xml:space="preserve">Budget:                               </t>
  </si>
  <si>
    <t xml:space="preserve">Budget:                                        </t>
  </si>
  <si>
    <t xml:space="preserve">Location:  FH       </t>
  </si>
  <si>
    <t>In Charge:</t>
  </si>
  <si>
    <t>Andrew/Paul</t>
  </si>
  <si>
    <t>Occasion:  SWS</t>
  </si>
  <si>
    <t xml:space="preserve">            </t>
  </si>
  <si>
    <t>In Charge: Tiff</t>
  </si>
  <si>
    <t>ESTIMATION</t>
  </si>
  <si>
    <t>Estimated Number of People Eating</t>
  </si>
  <si>
    <t>people</t>
  </si>
  <si>
    <t>(split between 2 pots; if around 60 ppl, split to 3 pots)</t>
  </si>
  <si>
    <t>(divide into 2 pots)</t>
  </si>
  <si>
    <t>Store</t>
  </si>
  <si>
    <t>Part of Meal</t>
  </si>
  <si>
    <t>Items</t>
  </si>
  <si>
    <t>Estimate</t>
  </si>
  <si>
    <t>Recipe for 30 people</t>
  </si>
  <si>
    <t>Notes</t>
  </si>
  <si>
    <t>Costco</t>
  </si>
  <si>
    <t>Entrée</t>
  </si>
  <si>
    <t>Chopped Chicken Thighs</t>
  </si>
  <si>
    <t>kg of meat</t>
  </si>
  <si>
    <t>250 g/person (this includes bones)</t>
  </si>
  <si>
    <t>kg</t>
  </si>
  <si>
    <t>250 g/person</t>
  </si>
  <si>
    <t>veggie</t>
  </si>
  <si>
    <t>Scallions (蔥)</t>
  </si>
  <si>
    <t>Veggies</t>
  </si>
  <si>
    <t>Scallions (蒜苗)</t>
  </si>
  <si>
    <t>bunch</t>
  </si>
  <si>
    <t>1bunch ~100grams</t>
  </si>
  <si>
    <t>RT</t>
  </si>
  <si>
    <t>Sauce</t>
  </si>
  <si>
    <t>紹興酒</t>
  </si>
  <si>
    <t>cups</t>
  </si>
  <si>
    <t>1 cup = 236 ML</t>
  </si>
  <si>
    <t>FH</t>
  </si>
  <si>
    <t>Star Anise</t>
  </si>
  <si>
    <t>seeds</t>
  </si>
  <si>
    <t>(5 seeds/star)</t>
  </si>
  <si>
    <t>Thyme</t>
  </si>
  <si>
    <t>tbs</t>
  </si>
  <si>
    <t>Ginger</t>
  </si>
  <si>
    <t>inches</t>
  </si>
  <si>
    <t>Sugar</t>
  </si>
  <si>
    <t>Salt</t>
  </si>
  <si>
    <t>Water</t>
  </si>
  <si>
    <t>L</t>
  </si>
  <si>
    <t>5 liter per pot</t>
  </si>
  <si>
    <t>Side</t>
  </si>
  <si>
    <t>Rice</t>
  </si>
  <si>
    <t>0.6 cups/person</t>
  </si>
  <si>
    <t>each</t>
  </si>
  <si>
    <t>0.5 per pot</t>
  </si>
  <si>
    <t>half of the ginger per pot</t>
  </si>
  <si>
    <t>空心菜</t>
  </si>
  <si>
    <t>0.25 台斤/person</t>
  </si>
  <si>
    <t>Fruit</t>
  </si>
  <si>
    <t>apples</t>
  </si>
  <si>
    <t>Grapefruit</t>
  </si>
  <si>
    <t>Garlic</t>
  </si>
  <si>
    <t>tablespoons</t>
  </si>
  <si>
    <t>台斤</t>
  </si>
  <si>
    <t>0.2 台斤/person</t>
  </si>
  <si>
    <t>POST-EVENT EVALUATION</t>
  </si>
  <si>
    <t>2 Pineapple, 5 guava</t>
  </si>
  <si>
    <t>ACTUAL Number of People Served</t>
  </si>
  <si>
    <t>Date</t>
  </si>
  <si>
    <t>Name</t>
  </si>
  <si>
    <t>Amount left over</t>
  </si>
  <si>
    <t>Comments</t>
  </si>
  <si>
    <t>What we ran out</t>
  </si>
  <si>
    <t>Chicken</t>
  </si>
  <si>
    <t>5 Servings</t>
  </si>
  <si>
    <t>Jessie</t>
  </si>
  <si>
    <t>Had way too much ginger, original recipe called for 15 inches of ginger, we only needed about 1/2 piece of ginger per pot. Also original recipe called for 9L of water per pot, changed to 7L per pot</t>
  </si>
  <si>
    <t>Jason</t>
  </si>
  <si>
    <t>Changed water from 7L per pot to 5L per pot. Also increased chicken amount to 250 g/person since there's no filler item for this dish</t>
  </si>
  <si>
    <t>Andrew</t>
  </si>
  <si>
    <t>Upped veggie amount</t>
  </si>
  <si>
    <t>INSTRUCTIONS</t>
  </si>
  <si>
    <t>Instructions</t>
  </si>
  <si>
    <t>FOR 40 PPL (2 pots)</t>
  </si>
  <si>
    <t>Step 1</t>
  </si>
  <si>
    <t>Make rice</t>
  </si>
  <si>
    <t>Step 2</t>
  </si>
  <si>
    <t>Start boiling 2 pots of water - 5L each</t>
  </si>
  <si>
    <t>Step 3</t>
  </si>
  <si>
    <t>Wash and chop scallions 2 inches in length</t>
  </si>
  <si>
    <t>Step 4</t>
  </si>
  <si>
    <t>Wash and cut and stir fry Kong Xin Cai with garlic ad salt</t>
  </si>
  <si>
    <t>Step 5</t>
  </si>
  <si>
    <t>Wash and cut ginger into flat slices</t>
  </si>
  <si>
    <t>Step 6</t>
  </si>
  <si>
    <t>Put .8 cup salt, 2.7 tbs sugar, 6 star anise, 2.7 tbs thyme, 7 inches ginger (cut into flat slices)- about 1/2 to 3/4 of a big piece of ginger, 1.5 cup shaoshing wine, and 6 scallions (cut) into each pot (2 pots total)</t>
  </si>
  <si>
    <t>Step 7</t>
  </si>
  <si>
    <t>Boil chicken in pots for 30 minutes</t>
  </si>
  <si>
    <t>Step 8</t>
  </si>
  <si>
    <t>Check on chicken</t>
  </si>
  <si>
    <t>Step 9</t>
  </si>
  <si>
    <t>Stir-fry vegetable</t>
  </si>
  <si>
    <t>SWS times</t>
  </si>
  <si>
    <t>Person 1</t>
  </si>
  <si>
    <t>Person 2</t>
  </si>
  <si>
    <t>Person 3</t>
  </si>
  <si>
    <t>Person 4</t>
  </si>
  <si>
    <t>9:30</t>
  </si>
  <si>
    <t>Start boiling 2 pots of water with 5L in each</t>
  </si>
  <si>
    <t>Wash and chop scallions into 2 inch pieces</t>
  </si>
  <si>
    <t>Put salt, sugar, star anise, thyme, shaoshing wine into pots</t>
  </si>
  <si>
    <t>10:00</t>
  </si>
  <si>
    <t>Peel and cut ginger into flat slices</t>
  </si>
  <si>
    <t>Boil chicken</t>
  </si>
  <si>
    <t>Wash and cut vegetable</t>
  </si>
  <si>
    <t>Add scallions &amp; ginger to pots</t>
  </si>
  <si>
    <t>10:30</t>
  </si>
  <si>
    <t>Check on chicken, stir-fly the veggie</t>
  </si>
  <si>
    <t>Blanch veggies, stir fry garlic seperately and add in with salt to taste</t>
  </si>
  <si>
    <t>Cut fruit</t>
  </si>
  <si>
    <t>10:45</t>
  </si>
  <si>
    <t>Get bowls, napkins, spoons/forks, cups, water pitchers, rice scoopers, ladels ready</t>
  </si>
  <si>
    <t>Clean up</t>
  </si>
  <si>
    <t>11:00</t>
  </si>
  <si>
    <t>Turn off stove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</si>
</sst>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"/>
  </numFmts>
  <fonts count="14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0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b/>
      <sz val="9.0"/>
      <color rgb="FF000000"/>
    </font>
    <font>
      <sz val="11.0"/>
      <color rgb="FF000000"/>
    </font>
    <font>
      <b/>
      <sz val="10.0"/>
      <color rgb="FF0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2" fillId="3" fontId="6" numFmtId="0" xfId="0" applyAlignment="1" applyBorder="1" applyFill="1" applyFont="1">
      <alignment horizontal="center"/>
    </xf>
    <xf borderId="3" fillId="0" fontId="7" numFmtId="0" xfId="0" applyAlignment="1" applyBorder="1" applyFont="1">
      <alignment wrapText="1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5" numFmtId="0" xfId="0" applyAlignment="1" applyBorder="1" applyFont="1">
      <alignment wrapText="1"/>
    </xf>
    <xf borderId="2" fillId="0" fontId="5" numFmtId="0" xfId="0" applyAlignment="1" applyBorder="1" applyFont="1">
      <alignment horizontal="left"/>
    </xf>
    <xf borderId="7" fillId="0" fontId="7" numFmtId="0" xfId="0" applyAlignment="1" applyBorder="1" applyFont="1">
      <alignment wrapText="1"/>
    </xf>
    <xf borderId="8" fillId="0" fontId="9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wrapText="1"/>
    </xf>
    <xf borderId="8" fillId="0" fontId="9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wrapText="1"/>
    </xf>
    <xf borderId="8" fillId="0" fontId="8" numFmtId="0" xfId="0" applyAlignment="1" applyBorder="1" applyFont="1">
      <alignment horizontal="left" wrapText="1"/>
    </xf>
    <xf borderId="10" fillId="0" fontId="5" numFmtId="0" xfId="0" applyAlignment="1" applyBorder="1" applyFont="1">
      <alignment wrapText="1"/>
    </xf>
    <xf borderId="8" fillId="0" fontId="8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8" fillId="3" fontId="8" numFmtId="0" xfId="0" applyAlignment="1" applyBorder="1" applyFont="1">
      <alignment horizontal="center"/>
    </xf>
    <xf borderId="8" fillId="0" fontId="5" numFmtId="0" xfId="0" applyAlignment="1" applyBorder="1" applyFont="1">
      <alignment horizontal="left" wrapText="1"/>
    </xf>
    <xf borderId="8" fillId="3" fontId="9" numFmtId="0" xfId="0" applyAlignment="1" applyBorder="1" applyFont="1">
      <alignment horizontal="center"/>
    </xf>
    <xf borderId="8" fillId="3" fontId="9" numFmtId="0" xfId="0" applyAlignment="1" applyBorder="1" applyFont="1">
      <alignment horizontal="left"/>
    </xf>
    <xf borderId="8" fillId="0" fontId="5" numFmtId="0" xfId="0" applyAlignment="1" applyBorder="1" applyFont="1">
      <alignment horizontal="left" wrapText="1"/>
    </xf>
    <xf borderId="6" fillId="0" fontId="5" numFmtId="0" xfId="0" applyAlignment="1" applyBorder="1" applyFont="1">
      <alignment vertical="center"/>
    </xf>
    <xf borderId="8" fillId="3" fontId="9" numFmtId="0" xfId="0" applyAlignment="1" applyBorder="1" applyFont="1">
      <alignment horizontal="left"/>
    </xf>
    <xf borderId="8" fillId="0" fontId="5" numFmtId="0" xfId="0" applyAlignment="1" applyBorder="1" applyFont="1">
      <alignment horizontal="left" wrapText="1"/>
    </xf>
    <xf borderId="8" fillId="0" fontId="5" numFmtId="0" xfId="0" applyAlignment="1" applyBorder="1" applyFont="1">
      <alignment wrapText="1"/>
    </xf>
    <xf borderId="8" fillId="3" fontId="9" numFmtId="0" xfId="0" applyAlignment="1" applyBorder="1" applyFont="1">
      <alignment horizontal="center"/>
    </xf>
    <xf borderId="8" fillId="0" fontId="5" numFmtId="0" xfId="0" applyAlignment="1" applyBorder="1" applyFont="1">
      <alignment wrapText="1"/>
    </xf>
    <xf borderId="2" fillId="0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wrapText="1"/>
    </xf>
    <xf borderId="2" fillId="4" fontId="6" numFmtId="0" xfId="0" applyAlignment="1" applyBorder="1" applyFill="1" applyFont="1">
      <alignment horizontal="center"/>
    </xf>
    <xf borderId="8" fillId="0" fontId="5" numFmtId="0" xfId="0" applyAlignment="1" applyBorder="1" applyFont="1">
      <alignment horizontal="left" wrapText="1"/>
    </xf>
    <xf borderId="3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4" fillId="0" fontId="5" numFmtId="0" xfId="0" applyAlignment="1" applyBorder="1" applyFont="1">
      <alignment wrapText="1"/>
    </xf>
    <xf borderId="8" fillId="4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6" fillId="0" fontId="7" numFmtId="0" xfId="0" applyAlignment="1" applyBorder="1" applyFont="1">
      <alignment wrapText="1"/>
    </xf>
    <xf borderId="8" fillId="0" fontId="9" numFmtId="14" xfId="0" applyAlignment="1" applyBorder="1" applyFont="1" applyNumberFormat="1">
      <alignment horizontal="left"/>
    </xf>
    <xf borderId="2" fillId="4" fontId="8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2" fillId="4" fontId="9" numFmtId="0" xfId="0" applyAlignment="1" applyBorder="1" applyFont="1">
      <alignment horizontal="center" wrapText="1"/>
    </xf>
    <xf borderId="8" fillId="4" fontId="8" numFmtId="0" xfId="0" applyAlignment="1" applyBorder="1" applyFont="1">
      <alignment horizontal="center"/>
    </xf>
    <xf borderId="8" fillId="0" fontId="9" numFmtId="0" xfId="0" applyAlignment="1" applyBorder="1" applyFont="1">
      <alignment horizontal="left"/>
    </xf>
    <xf borderId="8" fillId="4" fontId="9" numFmtId="0" xfId="0" applyAlignment="1" applyBorder="1" applyFont="1">
      <alignment horizontal="center"/>
    </xf>
    <xf borderId="2" fillId="4" fontId="9" numFmtId="0" xfId="0" applyAlignment="1" applyBorder="1" applyFont="1">
      <alignment horizontal="center" wrapText="1"/>
    </xf>
    <xf borderId="0" fillId="0" fontId="10" numFmtId="0" xfId="0" applyAlignment="1" applyFont="1">
      <alignment vertical="center"/>
    </xf>
    <xf borderId="8" fillId="5" fontId="10" numFmtId="0" xfId="0" applyAlignment="1" applyBorder="1" applyFill="1" applyFont="1">
      <alignment vertical="center"/>
    </xf>
    <xf borderId="2" fillId="5" fontId="10" numFmtId="0" xfId="0" applyAlignment="1" applyBorder="1" applyFont="1">
      <alignment vertical="center"/>
    </xf>
    <xf borderId="0" fillId="0" fontId="5" numFmtId="0" xfId="0" applyAlignment="1" applyFont="1">
      <alignment wrapText="1"/>
    </xf>
    <xf borderId="8" fillId="0" fontId="10" numFmtId="0" xfId="0" applyAlignment="1" applyBorder="1" applyFont="1">
      <alignment/>
    </xf>
    <xf borderId="2" fillId="0" fontId="5" numFmtId="0" xfId="0" applyAlignment="1" applyBorder="1" applyFont="1">
      <alignment wrapText="1"/>
    </xf>
    <xf borderId="1" fillId="0" fontId="7" numFmtId="0" xfId="0" applyAlignment="1" applyBorder="1" applyFont="1">
      <alignment wrapText="1"/>
    </xf>
    <xf borderId="8" fillId="0" fontId="11" numFmtId="0" xfId="0" applyAlignment="1" applyBorder="1" applyFont="1">
      <alignment vertical="top" wrapText="1"/>
    </xf>
    <xf borderId="8" fillId="0" fontId="12" numFmtId="0" xfId="0" applyAlignment="1" applyBorder="1" applyFont="1">
      <alignment vertical="top" wrapText="1"/>
    </xf>
    <xf borderId="11" fillId="0" fontId="13" numFmtId="164" xfId="0" applyAlignment="1" applyBorder="1" applyFont="1" applyNumberFormat="1">
      <alignment vertical="top" wrapText="1"/>
    </xf>
    <xf borderId="11" fillId="0" fontId="13" numFmtId="0" xfId="0" applyAlignment="1" applyBorder="1" applyFont="1">
      <alignment vertical="top" wrapText="1"/>
    </xf>
    <xf borderId="11" fillId="0" fontId="7" numFmtId="0" xfId="0" applyAlignment="1" applyBorder="1" applyFont="1">
      <alignment wrapText="1"/>
    </xf>
    <xf borderId="12" fillId="0" fontId="7" numFmtId="0" xfId="0" applyAlignment="1" applyBorder="1" applyFont="1">
      <alignment wrapText="1"/>
    </xf>
    <xf borderId="8" fillId="0" fontId="13" numFmtId="164" xfId="0" applyAlignment="1" applyBorder="1" applyFont="1" applyNumberFormat="1">
      <alignment vertical="top" wrapText="1"/>
    </xf>
    <xf borderId="8" fillId="0" fontId="7" numFmtId="0" xfId="0" applyAlignment="1" applyBorder="1" applyFont="1">
      <alignment wrapText="1"/>
    </xf>
    <xf borderId="8" fillId="0" fontId="13" numFmtId="0" xfId="0" applyAlignment="1" applyBorder="1" applyFont="1">
      <alignment vertical="top" wrapText="1"/>
    </xf>
    <xf borderId="8" fillId="0" fontId="13" numFmtId="0" xfId="0" applyAlignment="1" applyBorder="1" applyFont="1">
      <alignment vertical="top" wrapText="1"/>
    </xf>
    <xf borderId="4" fillId="0" fontId="7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14.14"/>
    <col customWidth="1" min="4" max="4" width="20.57"/>
    <col customWidth="1" min="5" max="5" width="20.43"/>
    <col customWidth="1" min="6" max="6" width="26.29"/>
    <col customWidth="1" min="7" max="7" width="35.71"/>
  </cols>
  <sheetData>
    <row r="1" ht="15.0" customHeight="1">
      <c r="A1" s="1" t="s">
        <v>0</v>
      </c>
      <c r="B1" s="1" t="s">
        <v>2</v>
      </c>
    </row>
    <row r="2" ht="15.0" customHeight="1">
      <c r="A2" s="2" t="s">
        <v>4</v>
      </c>
      <c r="B2" s="3">
        <f>50*D8</f>
        <v>1750</v>
      </c>
      <c r="E2" s="2" t="s">
        <v>5</v>
      </c>
    </row>
    <row r="3" ht="15.0" customHeight="1">
      <c r="A3" s="2" t="s">
        <v>6</v>
      </c>
      <c r="B3" s="3"/>
      <c r="E3" s="2" t="s">
        <v>8</v>
      </c>
    </row>
    <row r="4" ht="15.75" customHeight="1">
      <c r="C4" s="4" t="s">
        <v>9</v>
      </c>
      <c r="D4" s="4" t="s">
        <v>9</v>
      </c>
    </row>
    <row r="5">
      <c r="A5" s="5"/>
      <c r="B5" s="5"/>
      <c r="C5" s="5"/>
      <c r="D5" s="5"/>
      <c r="E5" s="5"/>
      <c r="F5" s="5"/>
      <c r="G5" s="5"/>
    </row>
    <row r="6" ht="15.75" customHeight="1">
      <c r="A6" s="6" t="s">
        <v>11</v>
      </c>
      <c r="B6" s="7"/>
      <c r="C6" s="7"/>
      <c r="D6" s="7"/>
      <c r="E6" s="7"/>
      <c r="F6" s="7"/>
      <c r="G6" s="7"/>
    </row>
    <row r="7">
      <c r="A7" s="8"/>
      <c r="B7" s="8"/>
      <c r="C7" s="8"/>
      <c r="D7" s="8"/>
      <c r="E7" s="8"/>
      <c r="F7" s="9"/>
      <c r="G7" s="9"/>
    </row>
    <row r="8" ht="25.5" customHeight="1">
      <c r="A8" s="13" t="s">
        <v>12</v>
      </c>
      <c r="B8" s="7"/>
      <c r="C8" s="14"/>
      <c r="D8" s="15">
        <v>35.0</v>
      </c>
      <c r="E8" s="16" t="s">
        <v>13</v>
      </c>
      <c r="F8" s="17" t="s">
        <v>14</v>
      </c>
    </row>
    <row r="9">
      <c r="A9" s="21"/>
      <c r="B9" s="21"/>
      <c r="C9" s="22"/>
      <c r="D9" s="22"/>
      <c r="E9" s="22"/>
      <c r="F9" s="5"/>
    </row>
    <row r="10">
      <c r="A10" s="23" t="s">
        <v>16</v>
      </c>
      <c r="B10" s="23" t="s">
        <v>17</v>
      </c>
      <c r="C10" s="25" t="s">
        <v>18</v>
      </c>
      <c r="D10" s="26" t="s">
        <v>19</v>
      </c>
      <c r="E10" s="7"/>
      <c r="F10" s="27" t="s">
        <v>21</v>
      </c>
      <c r="G10" s="12"/>
    </row>
    <row r="11" ht="25.5" customHeight="1">
      <c r="A11" s="28" t="s">
        <v>22</v>
      </c>
      <c r="B11" s="28" t="s">
        <v>23</v>
      </c>
      <c r="C11" s="28" t="s">
        <v>24</v>
      </c>
      <c r="D11" s="31">
        <f>ROUNDUP($D$8*('Original Recipe'!D11/'Original Recipe'!$D$8),1)</f>
        <v>8.8</v>
      </c>
      <c r="E11" s="29" t="s">
        <v>27</v>
      </c>
      <c r="F11" s="30" t="s">
        <v>28</v>
      </c>
      <c r="G11" s="12"/>
    </row>
    <row r="12">
      <c r="A12" s="28" t="s">
        <v>29</v>
      </c>
      <c r="B12" s="28" t="s">
        <v>23</v>
      </c>
      <c r="C12" s="28" t="s">
        <v>30</v>
      </c>
      <c r="D12" s="31">
        <f>ROUNDUP($D$8*('Original Recipe'!D12/'Original Recipe'!$D$8),1)</f>
        <v>1.8</v>
      </c>
      <c r="E12" s="29" t="s">
        <v>33</v>
      </c>
      <c r="F12" s="30" t="s">
        <v>34</v>
      </c>
      <c r="G12" s="12"/>
    </row>
    <row r="13">
      <c r="A13" s="28" t="s">
        <v>35</v>
      </c>
      <c r="B13" s="28" t="s">
        <v>36</v>
      </c>
      <c r="C13" s="28" t="s">
        <v>37</v>
      </c>
      <c r="D13" s="31">
        <f>ROUNDUP($D$8*('Original Recipe'!D13/'Original Recipe'!$D$8),1)</f>
        <v>3</v>
      </c>
      <c r="E13" s="29" t="s">
        <v>38</v>
      </c>
      <c r="F13" s="30" t="s">
        <v>39</v>
      </c>
      <c r="G13" s="12"/>
    </row>
    <row r="14">
      <c r="A14" s="34" t="s">
        <v>35</v>
      </c>
      <c r="B14" s="28" t="s">
        <v>36</v>
      </c>
      <c r="C14" s="28" t="s">
        <v>41</v>
      </c>
      <c r="D14" s="31">
        <f>ROUNDUP($D$8*('Original Recipe'!D14/'Original Recipe'!$D$8),1)</f>
        <v>29.2</v>
      </c>
      <c r="E14" s="29" t="s">
        <v>42</v>
      </c>
      <c r="F14" s="30" t="s">
        <v>43</v>
      </c>
      <c r="G14" s="12"/>
    </row>
    <row r="15">
      <c r="A15" s="28" t="s">
        <v>35</v>
      </c>
      <c r="B15" s="28" t="s">
        <v>36</v>
      </c>
      <c r="C15" s="28" t="s">
        <v>44</v>
      </c>
      <c r="D15" s="31">
        <f>ROUNDUP($D$8*('Original Recipe'!D15/'Original Recipe'!$D$8),1)</f>
        <v>4.7</v>
      </c>
      <c r="E15" s="29" t="s">
        <v>45</v>
      </c>
      <c r="F15" s="33"/>
      <c r="G15" s="12"/>
    </row>
    <row r="16">
      <c r="A16" s="28" t="s">
        <v>31</v>
      </c>
      <c r="B16" s="28" t="s">
        <v>36</v>
      </c>
      <c r="C16" s="28" t="s">
        <v>46</v>
      </c>
      <c r="D16" s="31">
        <f>ROUNDUP($D$8*('Original Recipe'!D16/'Original Recipe'!$D$8),1)</f>
        <v>11.7</v>
      </c>
      <c r="E16" s="29" t="s">
        <v>47</v>
      </c>
      <c r="F16" s="30" t="s">
        <v>58</v>
      </c>
      <c r="G16" s="12"/>
    </row>
    <row r="17">
      <c r="A17" s="28" t="s">
        <v>40</v>
      </c>
      <c r="B17" s="28" t="s">
        <v>36</v>
      </c>
      <c r="C17" s="28" t="s">
        <v>48</v>
      </c>
      <c r="D17" s="31">
        <f>ROUNDUP($D$8*('Original Recipe'!D17/'Original Recipe'!$D$8),1)</f>
        <v>4.7</v>
      </c>
      <c r="E17" s="29" t="s">
        <v>45</v>
      </c>
      <c r="F17" s="33"/>
      <c r="G17" s="12"/>
    </row>
    <row r="18">
      <c r="A18" s="28" t="s">
        <v>40</v>
      </c>
      <c r="B18" s="28" t="s">
        <v>36</v>
      </c>
      <c r="C18" s="28" t="s">
        <v>49</v>
      </c>
      <c r="D18" s="31">
        <f>ROUNDUP($D$8*('Original Recipe'!D18/'Original Recipe'!$D$8),1)</f>
        <v>1.5</v>
      </c>
      <c r="E18" s="29" t="s">
        <v>38</v>
      </c>
      <c r="F18" s="33"/>
      <c r="G18" s="12"/>
    </row>
    <row r="19">
      <c r="A19" s="28" t="s">
        <v>40</v>
      </c>
      <c r="B19" s="28" t="s">
        <v>36</v>
      </c>
      <c r="C19" s="28" t="s">
        <v>50</v>
      </c>
      <c r="D19" s="31">
        <f>ROUNDUP($D$8*('Original Recipe'!D19/'Original Recipe'!$D$8),1)</f>
        <v>11.7</v>
      </c>
      <c r="E19" s="29" t="s">
        <v>51</v>
      </c>
      <c r="F19" s="30" t="s">
        <v>52</v>
      </c>
      <c r="G19" s="12"/>
    </row>
    <row r="20">
      <c r="A20" s="28" t="s">
        <v>40</v>
      </c>
      <c r="B20" s="28" t="s">
        <v>53</v>
      </c>
      <c r="C20" s="28" t="s">
        <v>54</v>
      </c>
      <c r="D20" s="31">
        <f>ROUNDUP($D$8*('Original Recipe'!D20/'Original Recipe'!$D$8),1)</f>
        <v>21</v>
      </c>
      <c r="E20" s="29" t="s">
        <v>38</v>
      </c>
      <c r="F20" s="30" t="s">
        <v>55</v>
      </c>
      <c r="G20" s="12"/>
    </row>
    <row r="21">
      <c r="A21" s="28" t="s">
        <v>35</v>
      </c>
      <c r="B21" s="28" t="s">
        <v>61</v>
      </c>
      <c r="C21" s="28" t="s">
        <v>61</v>
      </c>
      <c r="D21" s="31">
        <f>ROUNDUP($D$8*('Original Recipe'!D21/'Original Recipe'!$D$8),1)</f>
        <v>0</v>
      </c>
      <c r="E21" s="36"/>
      <c r="F21" s="30" t="s">
        <v>69</v>
      </c>
      <c r="G21" s="12"/>
    </row>
    <row r="22">
      <c r="A22" s="41" t="s">
        <v>29</v>
      </c>
      <c r="B22" s="37" t="s">
        <v>53</v>
      </c>
      <c r="C22" s="37" t="s">
        <v>59</v>
      </c>
      <c r="D22" s="31">
        <f>ROUNDUP($D$8*('Original Recipe'!D22/'Original Recipe'!$D$8),1)</f>
        <v>3.2</v>
      </c>
      <c r="E22" s="29" t="s">
        <v>27</v>
      </c>
      <c r="F22" s="30" t="s">
        <v>67</v>
      </c>
      <c r="G22" s="12"/>
    </row>
    <row r="23">
      <c r="A23" s="41" t="s">
        <v>29</v>
      </c>
      <c r="B23" s="37" t="s">
        <v>53</v>
      </c>
      <c r="C23" s="37" t="s">
        <v>64</v>
      </c>
      <c r="D23" s="31">
        <f>ROUNDUP($D$8*('Original Recipe'!D23/'Original Recipe'!$D$8),1)</f>
        <v>7</v>
      </c>
      <c r="E23" s="29" t="s">
        <v>65</v>
      </c>
      <c r="F23" s="33"/>
      <c r="G23" s="12"/>
    </row>
    <row r="24">
      <c r="A24" s="22"/>
      <c r="B24" s="22"/>
      <c r="C24" s="22"/>
      <c r="D24" s="22"/>
      <c r="E24" s="22"/>
      <c r="F24" s="22"/>
      <c r="G24" s="5"/>
    </row>
    <row r="25" ht="15.75" customHeight="1">
      <c r="A25" s="40" t="s">
        <v>68</v>
      </c>
      <c r="B25" s="7"/>
      <c r="C25" s="7"/>
      <c r="D25" s="7"/>
      <c r="E25" s="7"/>
      <c r="F25" s="7"/>
      <c r="G25" s="7"/>
    </row>
    <row r="26">
      <c r="A26" s="42"/>
      <c r="B26" s="8"/>
      <c r="C26" s="43"/>
      <c r="D26" s="43"/>
      <c r="E26" s="44"/>
      <c r="F26" s="44"/>
      <c r="G26" s="46"/>
    </row>
    <row r="27">
      <c r="A27" s="13" t="s">
        <v>70</v>
      </c>
      <c r="B27" s="7"/>
      <c r="C27" s="7"/>
      <c r="D27" s="45"/>
      <c r="E27" s="12"/>
    </row>
    <row r="28">
      <c r="A28" s="22"/>
      <c r="B28" s="22"/>
      <c r="C28" s="22"/>
      <c r="D28" s="22"/>
      <c r="E28" s="5"/>
      <c r="F28" s="5"/>
      <c r="G28" s="5"/>
    </row>
    <row r="29">
      <c r="A29" s="25" t="s">
        <v>18</v>
      </c>
      <c r="B29" s="47" t="s">
        <v>73</v>
      </c>
      <c r="C29" s="47" t="s">
        <v>75</v>
      </c>
      <c r="D29" s="48" t="s">
        <v>74</v>
      </c>
      <c r="E29" s="7"/>
      <c r="F29" s="7"/>
      <c r="G29" s="7"/>
    </row>
    <row r="30">
      <c r="A30" s="53"/>
      <c r="B30" s="55"/>
      <c r="C30" s="55"/>
      <c r="D30" s="51"/>
      <c r="E30" s="7"/>
      <c r="F30" s="7"/>
      <c r="G30" s="7"/>
    </row>
    <row r="31">
      <c r="A31" s="53"/>
      <c r="B31" s="55"/>
      <c r="C31" s="55"/>
      <c r="D31" s="51"/>
      <c r="E31" s="7"/>
      <c r="F31" s="7"/>
      <c r="G31" s="7"/>
    </row>
    <row r="32">
      <c r="A32" s="53"/>
      <c r="B32" s="55"/>
      <c r="C32" s="55"/>
      <c r="D32" s="51"/>
      <c r="E32" s="7"/>
      <c r="F32" s="7"/>
      <c r="G32" s="7"/>
    </row>
    <row r="33">
      <c r="A33" s="53"/>
      <c r="B33" s="55"/>
      <c r="C33" s="55"/>
      <c r="D33" s="51"/>
      <c r="E33" s="7"/>
      <c r="F33" s="7"/>
      <c r="G33" s="7"/>
    </row>
    <row r="34">
      <c r="A34" s="46"/>
      <c r="B34" s="46"/>
      <c r="C34" s="46"/>
      <c r="D34" s="46"/>
      <c r="E34" s="46"/>
      <c r="F34" s="46"/>
      <c r="G34" s="46"/>
    </row>
  </sheetData>
  <mergeCells count="11">
    <mergeCell ref="D30:G30"/>
    <mergeCell ref="D29:G29"/>
    <mergeCell ref="A27:C27"/>
    <mergeCell ref="A25:G25"/>
    <mergeCell ref="D31:G31"/>
    <mergeCell ref="D32:G32"/>
    <mergeCell ref="D33:G33"/>
    <mergeCell ref="D10:E10"/>
    <mergeCell ref="B1:C1"/>
    <mergeCell ref="A8:C8"/>
    <mergeCell ref="A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26.29"/>
    <col customWidth="1" min="7" max="7" width="12.86"/>
  </cols>
  <sheetData>
    <row r="1" ht="15.0" customHeight="1">
      <c r="A1" s="1" t="s">
        <v>0</v>
      </c>
      <c r="B1" s="1" t="s">
        <v>2</v>
      </c>
    </row>
    <row r="2" ht="15.0" customHeight="1">
      <c r="A2" s="2" t="s">
        <v>4</v>
      </c>
      <c r="B2" s="3">
        <f>50*D8</f>
        <v>2250</v>
      </c>
      <c r="E2" s="2" t="s">
        <v>5</v>
      </c>
    </row>
    <row r="3" ht="15.0" customHeight="1">
      <c r="A3" s="2" t="s">
        <v>6</v>
      </c>
      <c r="B3" s="2" t="s">
        <v>7</v>
      </c>
      <c r="E3" s="2" t="s">
        <v>8</v>
      </c>
    </row>
    <row r="4" ht="15.75" customHeight="1">
      <c r="C4" s="4" t="s">
        <v>9</v>
      </c>
      <c r="D4" s="4" t="s">
        <v>9</v>
      </c>
    </row>
    <row r="5">
      <c r="A5" s="5"/>
      <c r="B5" s="5"/>
      <c r="C5" s="5"/>
      <c r="D5" s="5"/>
      <c r="E5" s="5"/>
      <c r="F5" s="5"/>
      <c r="G5" s="5"/>
    </row>
    <row r="6" ht="15.75" customHeight="1">
      <c r="A6" s="6" t="s">
        <v>11</v>
      </c>
      <c r="B6" s="7"/>
      <c r="C6" s="7"/>
      <c r="D6" s="7"/>
      <c r="E6" s="7"/>
      <c r="F6" s="7"/>
      <c r="G6" s="7"/>
    </row>
    <row r="7">
      <c r="A7" s="8"/>
      <c r="B7" s="8"/>
      <c r="C7" s="8"/>
      <c r="D7" s="8"/>
      <c r="E7" s="8"/>
      <c r="F7" s="9"/>
      <c r="G7" s="9"/>
    </row>
    <row r="8" ht="25.5" customHeight="1">
      <c r="A8" s="13" t="s">
        <v>12</v>
      </c>
      <c r="B8" s="7"/>
      <c r="C8" s="14"/>
      <c r="D8" s="18">
        <v>45.0</v>
      </c>
      <c r="E8" s="16" t="s">
        <v>13</v>
      </c>
      <c r="F8" s="17" t="s">
        <v>14</v>
      </c>
    </row>
    <row r="9">
      <c r="A9" s="21"/>
      <c r="B9" s="21"/>
      <c r="C9" s="22"/>
      <c r="D9" s="22"/>
      <c r="E9" s="22"/>
      <c r="F9" s="5"/>
    </row>
    <row r="10">
      <c r="A10" s="23" t="s">
        <v>16</v>
      </c>
      <c r="B10" s="23" t="s">
        <v>17</v>
      </c>
      <c r="C10" s="25" t="s">
        <v>18</v>
      </c>
      <c r="D10" s="26" t="s">
        <v>19</v>
      </c>
      <c r="E10" s="7"/>
      <c r="F10" s="27" t="s">
        <v>21</v>
      </c>
      <c r="G10" s="12"/>
    </row>
    <row r="11" ht="25.5" customHeight="1">
      <c r="A11" s="28" t="s">
        <v>22</v>
      </c>
      <c r="B11" s="28" t="s">
        <v>23</v>
      </c>
      <c r="C11" s="28" t="s">
        <v>24</v>
      </c>
      <c r="D11" s="31">
        <f>ROUNDUP($D$8*('Original Recipe'!D11/'Original Recipe'!$D$8),1)</f>
        <v>11.3</v>
      </c>
      <c r="E11" s="29" t="s">
        <v>25</v>
      </c>
      <c r="F11" s="30" t="s">
        <v>28</v>
      </c>
      <c r="G11" s="12"/>
    </row>
    <row r="12">
      <c r="A12" s="28" t="s">
        <v>31</v>
      </c>
      <c r="B12" s="28" t="s">
        <v>23</v>
      </c>
      <c r="C12" s="28" t="s">
        <v>30</v>
      </c>
      <c r="D12" s="31">
        <f>ROUNDUP($D$8*('Original Recipe'!D12/'Original Recipe'!$D$8),1)</f>
        <v>2.3</v>
      </c>
      <c r="E12" s="29" t="s">
        <v>33</v>
      </c>
      <c r="F12" s="30" t="s">
        <v>34</v>
      </c>
      <c r="G12" s="12"/>
    </row>
    <row r="13">
      <c r="A13" s="28" t="s">
        <v>40</v>
      </c>
      <c r="B13" s="28" t="s">
        <v>36</v>
      </c>
      <c r="C13" s="28" t="s">
        <v>37</v>
      </c>
      <c r="D13" s="31">
        <f>ROUNDUP($D$8*('Original Recipe'!D13/'Original Recipe'!$D$8),1)</f>
        <v>3.8</v>
      </c>
      <c r="E13" s="29" t="s">
        <v>38</v>
      </c>
      <c r="F13" s="30" t="s">
        <v>39</v>
      </c>
      <c r="G13" s="12"/>
    </row>
    <row r="14">
      <c r="A14" s="28" t="s">
        <v>40</v>
      </c>
      <c r="B14" s="28" t="s">
        <v>36</v>
      </c>
      <c r="C14" s="28" t="s">
        <v>41</v>
      </c>
      <c r="D14" s="31">
        <f>ROUNDUP($D$8*('Original Recipe'!D14/'Original Recipe'!$D$8),1)</f>
        <v>37.5</v>
      </c>
      <c r="E14" s="29" t="s">
        <v>42</v>
      </c>
      <c r="F14" s="30" t="s">
        <v>43</v>
      </c>
      <c r="G14" s="12"/>
    </row>
    <row r="15">
      <c r="A15" s="28" t="s">
        <v>40</v>
      </c>
      <c r="B15" s="28" t="s">
        <v>36</v>
      </c>
      <c r="C15" s="28" t="s">
        <v>44</v>
      </c>
      <c r="D15" s="31">
        <f>ROUNDUP($D$8*('Original Recipe'!D15/'Original Recipe'!$D$8),1)</f>
        <v>6</v>
      </c>
      <c r="E15" s="29" t="s">
        <v>45</v>
      </c>
      <c r="F15" s="33"/>
      <c r="G15" s="12"/>
    </row>
    <row r="16">
      <c r="A16" s="28" t="s">
        <v>31</v>
      </c>
      <c r="B16" s="28" t="s">
        <v>36</v>
      </c>
      <c r="C16" s="28" t="s">
        <v>46</v>
      </c>
      <c r="D16" s="31">
        <f>ROUNDUP($D$8*('Original Recipe'!D16/'Original Recipe'!$D$8),1)</f>
        <v>15</v>
      </c>
      <c r="E16" s="29" t="s">
        <v>56</v>
      </c>
      <c r="F16" s="30" t="s">
        <v>57</v>
      </c>
      <c r="G16" s="12"/>
    </row>
    <row r="17">
      <c r="A17" s="28" t="s">
        <v>40</v>
      </c>
      <c r="B17" s="28" t="s">
        <v>36</v>
      </c>
      <c r="C17" s="28" t="s">
        <v>48</v>
      </c>
      <c r="D17" s="31">
        <f>ROUNDUP($D$8*('Original Recipe'!D17/'Original Recipe'!$D$8),1)</f>
        <v>6</v>
      </c>
      <c r="E17" s="29" t="s">
        <v>45</v>
      </c>
      <c r="F17" s="33"/>
      <c r="G17" s="12"/>
    </row>
    <row r="18">
      <c r="A18" s="28" t="s">
        <v>40</v>
      </c>
      <c r="B18" s="28" t="s">
        <v>36</v>
      </c>
      <c r="C18" s="28" t="s">
        <v>49</v>
      </c>
      <c r="D18" s="31">
        <f>ROUNDUP($D$8*('Original Recipe'!D18/'Original Recipe'!$D$8),1)</f>
        <v>1.9</v>
      </c>
      <c r="E18" s="29" t="s">
        <v>38</v>
      </c>
      <c r="F18" s="33"/>
      <c r="G18" s="12"/>
    </row>
    <row r="19">
      <c r="A19" s="28" t="s">
        <v>40</v>
      </c>
      <c r="B19" s="28" t="s">
        <v>36</v>
      </c>
      <c r="C19" s="28" t="s">
        <v>50</v>
      </c>
      <c r="D19" s="28">
        <v>10.0</v>
      </c>
      <c r="E19" s="29" t="s">
        <v>51</v>
      </c>
      <c r="F19" s="30" t="s">
        <v>52</v>
      </c>
      <c r="G19" s="12"/>
    </row>
    <row r="20">
      <c r="A20" s="28" t="s">
        <v>40</v>
      </c>
      <c r="B20" s="28" t="s">
        <v>53</v>
      </c>
      <c r="C20" s="28" t="s">
        <v>54</v>
      </c>
      <c r="D20" s="31">
        <f>ROUNDUP($D$8*('Original Recipe'!D20/'Original Recipe'!$D$8),1)</f>
        <v>27</v>
      </c>
      <c r="E20" s="29" t="s">
        <v>38</v>
      </c>
      <c r="F20" s="30" t="s">
        <v>55</v>
      </c>
      <c r="G20" s="12"/>
    </row>
    <row r="21">
      <c r="A21" s="28" t="s">
        <v>35</v>
      </c>
      <c r="B21" s="28" t="s">
        <v>61</v>
      </c>
      <c r="C21" s="28" t="s">
        <v>61</v>
      </c>
      <c r="D21" s="28">
        <v>11.0</v>
      </c>
      <c r="E21" s="29" t="s">
        <v>63</v>
      </c>
      <c r="F21" s="33"/>
      <c r="G21" s="12"/>
    </row>
    <row r="22">
      <c r="A22" s="28" t="s">
        <v>31</v>
      </c>
      <c r="B22" s="37" t="s">
        <v>53</v>
      </c>
      <c r="C22" s="37" t="s">
        <v>59</v>
      </c>
      <c r="D22" s="31">
        <f>ROUNDUP($D$8*('Original Recipe'!D23/'Original Recipe'!$D$8),1)</f>
        <v>9</v>
      </c>
      <c r="E22" s="29" t="s">
        <v>66</v>
      </c>
      <c r="F22" s="30" t="s">
        <v>67</v>
      </c>
      <c r="G22" s="12"/>
    </row>
    <row r="23">
      <c r="A23" s="37" t="s">
        <v>40</v>
      </c>
      <c r="B23" s="37" t="s">
        <v>53</v>
      </c>
      <c r="C23" s="37" t="s">
        <v>64</v>
      </c>
      <c r="D23" s="31">
        <f>ROUNDUP($D$8*('Original Recipe'!D24/'Original Recipe'!$D$8),1)</f>
        <v>6</v>
      </c>
      <c r="E23" s="29" t="s">
        <v>65</v>
      </c>
      <c r="F23" s="33"/>
      <c r="G23" s="12"/>
    </row>
    <row r="24">
      <c r="A24" s="22"/>
      <c r="B24" s="22"/>
      <c r="C24" s="22"/>
      <c r="D24" s="22"/>
      <c r="E24" s="22"/>
      <c r="F24" s="22"/>
      <c r="G24" s="5"/>
    </row>
    <row r="25" ht="15.75" customHeight="1">
      <c r="A25" s="40" t="s">
        <v>68</v>
      </c>
      <c r="B25" s="7"/>
      <c r="C25" s="7"/>
      <c r="D25" s="7"/>
      <c r="E25" s="7"/>
      <c r="F25" s="7"/>
      <c r="G25" s="7"/>
    </row>
    <row r="26">
      <c r="A26" s="42"/>
      <c r="B26" s="8"/>
      <c r="C26" s="43"/>
      <c r="D26" s="43"/>
      <c r="E26" s="44"/>
      <c r="F26" s="44"/>
      <c r="G26" s="46"/>
    </row>
    <row r="27">
      <c r="A27" s="13" t="s">
        <v>70</v>
      </c>
      <c r="B27" s="7"/>
      <c r="C27" s="7"/>
      <c r="D27" s="18">
        <v>35.0</v>
      </c>
      <c r="E27" s="12"/>
    </row>
    <row r="28">
      <c r="A28" s="22"/>
      <c r="B28" s="22"/>
      <c r="C28" s="22"/>
      <c r="D28" s="22"/>
      <c r="E28" s="5"/>
      <c r="F28" s="5"/>
      <c r="G28" s="5"/>
    </row>
    <row r="29">
      <c r="A29" s="25" t="s">
        <v>18</v>
      </c>
      <c r="B29" s="47" t="s">
        <v>73</v>
      </c>
      <c r="C29" s="47" t="s">
        <v>75</v>
      </c>
      <c r="D29" s="48" t="s">
        <v>74</v>
      </c>
      <c r="E29" s="7"/>
      <c r="F29" s="7"/>
      <c r="G29" s="7"/>
    </row>
    <row r="30">
      <c r="A30" s="25" t="s">
        <v>76</v>
      </c>
      <c r="B30" s="47" t="s">
        <v>77</v>
      </c>
      <c r="C30" s="47" t="s">
        <v>31</v>
      </c>
      <c r="D30" s="51"/>
      <c r="E30" s="7"/>
      <c r="F30" s="7"/>
      <c r="G30" s="7"/>
    </row>
    <row r="31">
      <c r="A31" s="53"/>
      <c r="B31" s="55"/>
      <c r="C31" s="55"/>
      <c r="D31" s="51"/>
      <c r="E31" s="7"/>
      <c r="F31" s="7"/>
      <c r="G31" s="7"/>
    </row>
    <row r="32">
      <c r="A32" s="53"/>
      <c r="B32" s="55"/>
      <c r="C32" s="55"/>
      <c r="D32" s="51"/>
      <c r="E32" s="7"/>
      <c r="F32" s="7"/>
      <c r="G32" s="7"/>
    </row>
    <row r="33">
      <c r="A33" s="53"/>
      <c r="B33" s="55"/>
      <c r="C33" s="55"/>
      <c r="D33" s="51"/>
      <c r="E33" s="7"/>
      <c r="F33" s="7"/>
      <c r="G33" s="7"/>
    </row>
    <row r="34">
      <c r="A34" s="46"/>
      <c r="B34" s="46"/>
      <c r="C34" s="46"/>
      <c r="D34" s="46"/>
      <c r="E34" s="46"/>
      <c r="F34" s="46"/>
      <c r="G34" s="46"/>
    </row>
  </sheetData>
  <mergeCells count="11">
    <mergeCell ref="D30:G30"/>
    <mergeCell ref="A25:G25"/>
    <mergeCell ref="A27:C27"/>
    <mergeCell ref="D29:G29"/>
    <mergeCell ref="D31:G31"/>
    <mergeCell ref="D32:G32"/>
    <mergeCell ref="D33:G33"/>
    <mergeCell ref="B1:C1"/>
    <mergeCell ref="A6:G6"/>
    <mergeCell ref="A8:C8"/>
    <mergeCell ref="D10:E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29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  <col customWidth="1" min="7" max="7" width="21.14"/>
  </cols>
  <sheetData>
    <row r="1" ht="15.0" customHeight="1">
      <c r="A1" s="1" t="s">
        <v>1</v>
      </c>
    </row>
    <row r="2" ht="15.0" customHeight="1">
      <c r="A2" s="2" t="s">
        <v>3</v>
      </c>
      <c r="B2" s="3">
        <f>50*D8</f>
        <v>1500</v>
      </c>
      <c r="E2" s="2" t="s">
        <v>5</v>
      </c>
    </row>
    <row r="3" ht="15.0" customHeight="1">
      <c r="A3" s="2" t="s">
        <v>10</v>
      </c>
      <c r="E3" s="2" t="s">
        <v>8</v>
      </c>
    </row>
    <row r="4" ht="15.75" customHeight="1">
      <c r="C4" s="4" t="s">
        <v>9</v>
      </c>
      <c r="D4" s="4" t="s">
        <v>9</v>
      </c>
    </row>
    <row r="5">
      <c r="A5" s="5"/>
      <c r="B5" s="5"/>
      <c r="C5" s="5"/>
      <c r="D5" s="5"/>
      <c r="E5" s="5"/>
      <c r="F5" s="5"/>
    </row>
    <row r="6" ht="15.75" customHeight="1">
      <c r="A6" s="6" t="s">
        <v>11</v>
      </c>
      <c r="B6" s="7"/>
      <c r="C6" s="7"/>
      <c r="D6" s="7"/>
      <c r="E6" s="7"/>
      <c r="F6" s="7"/>
    </row>
    <row r="7">
      <c r="A7" s="10"/>
      <c r="B7" s="8"/>
      <c r="C7" s="8"/>
      <c r="D7" s="8"/>
      <c r="E7" s="8"/>
      <c r="F7" s="11"/>
      <c r="G7" s="12"/>
    </row>
    <row r="8">
      <c r="A8" s="13" t="s">
        <v>12</v>
      </c>
      <c r="B8" s="7"/>
      <c r="C8" s="14"/>
      <c r="D8" s="18">
        <v>30.0</v>
      </c>
      <c r="E8" s="16" t="s">
        <v>13</v>
      </c>
      <c r="F8" s="19" t="s">
        <v>15</v>
      </c>
      <c r="G8" s="12"/>
    </row>
    <row r="9">
      <c r="A9" s="20"/>
      <c r="B9" s="21"/>
      <c r="C9" s="22"/>
      <c r="D9" s="22"/>
      <c r="E9" s="22"/>
      <c r="F9" s="24"/>
      <c r="G9" s="12"/>
    </row>
    <row r="10">
      <c r="A10" s="23" t="s">
        <v>16</v>
      </c>
      <c r="B10" s="23" t="s">
        <v>17</v>
      </c>
      <c r="C10" s="25" t="s">
        <v>18</v>
      </c>
      <c r="D10" s="26" t="s">
        <v>20</v>
      </c>
      <c r="E10" s="7"/>
      <c r="F10" s="27" t="s">
        <v>21</v>
      </c>
      <c r="G10" s="12"/>
    </row>
    <row r="11" ht="25.5" customHeight="1">
      <c r="A11" s="28" t="s">
        <v>22</v>
      </c>
      <c r="B11" s="28" t="s">
        <v>23</v>
      </c>
      <c r="C11" s="28" t="s">
        <v>24</v>
      </c>
      <c r="D11" s="28">
        <v>7.5</v>
      </c>
      <c r="E11" s="29" t="s">
        <v>25</v>
      </c>
      <c r="F11" s="30" t="s">
        <v>26</v>
      </c>
      <c r="G11" s="32"/>
    </row>
    <row r="12">
      <c r="A12" s="28" t="s">
        <v>31</v>
      </c>
      <c r="B12" s="28" t="s">
        <v>23</v>
      </c>
      <c r="C12" s="28" t="s">
        <v>32</v>
      </c>
      <c r="D12" s="28">
        <v>1.5</v>
      </c>
      <c r="E12" s="29" t="s">
        <v>33</v>
      </c>
      <c r="F12" s="30" t="s">
        <v>34</v>
      </c>
      <c r="G12" s="32"/>
    </row>
    <row r="13">
      <c r="A13" s="28" t="s">
        <v>35</v>
      </c>
      <c r="B13" s="28" t="s">
        <v>36</v>
      </c>
      <c r="C13" s="28" t="s">
        <v>37</v>
      </c>
      <c r="D13" s="28">
        <v>2.5</v>
      </c>
      <c r="E13" s="29" t="s">
        <v>38</v>
      </c>
      <c r="F13" s="30" t="s">
        <v>39</v>
      </c>
      <c r="G13" s="12"/>
    </row>
    <row r="14">
      <c r="A14" s="28" t="s">
        <v>40</v>
      </c>
      <c r="B14" s="28" t="s">
        <v>36</v>
      </c>
      <c r="C14" s="28" t="s">
        <v>41</v>
      </c>
      <c r="D14" s="28">
        <v>25.0</v>
      </c>
      <c r="E14" s="29" t="s">
        <v>42</v>
      </c>
      <c r="F14" s="30" t="s">
        <v>43</v>
      </c>
      <c r="G14" s="12"/>
    </row>
    <row r="15">
      <c r="A15" s="28" t="s">
        <v>40</v>
      </c>
      <c r="B15" s="28" t="s">
        <v>36</v>
      </c>
      <c r="C15" s="28" t="s">
        <v>44</v>
      </c>
      <c r="D15" s="28">
        <v>4.0</v>
      </c>
      <c r="E15" s="29" t="s">
        <v>45</v>
      </c>
      <c r="F15" s="33"/>
      <c r="G15" s="12"/>
    </row>
    <row r="16">
      <c r="A16" s="28" t="s">
        <v>31</v>
      </c>
      <c r="B16" s="28" t="s">
        <v>36</v>
      </c>
      <c r="C16" s="28" t="s">
        <v>46</v>
      </c>
      <c r="D16" s="28">
        <v>10.0</v>
      </c>
      <c r="E16" s="29" t="s">
        <v>47</v>
      </c>
      <c r="F16" s="33"/>
      <c r="G16" s="12"/>
    </row>
    <row r="17">
      <c r="A17" s="28" t="s">
        <v>40</v>
      </c>
      <c r="B17" s="28" t="s">
        <v>36</v>
      </c>
      <c r="C17" s="28" t="s">
        <v>48</v>
      </c>
      <c r="D17" s="28">
        <v>4.0</v>
      </c>
      <c r="E17" s="29" t="s">
        <v>45</v>
      </c>
      <c r="F17" s="33"/>
      <c r="G17" s="12"/>
    </row>
    <row r="18">
      <c r="A18" s="28" t="s">
        <v>40</v>
      </c>
      <c r="B18" s="28" t="s">
        <v>36</v>
      </c>
      <c r="C18" s="28" t="s">
        <v>49</v>
      </c>
      <c r="D18" s="28">
        <v>1.25</v>
      </c>
      <c r="E18" s="29" t="s">
        <v>38</v>
      </c>
      <c r="F18" s="33"/>
      <c r="G18" s="12"/>
    </row>
    <row r="19">
      <c r="A19" s="28" t="s">
        <v>40</v>
      </c>
      <c r="B19" s="28" t="s">
        <v>36</v>
      </c>
      <c r="C19" s="28" t="s">
        <v>50</v>
      </c>
      <c r="D19" s="28">
        <v>10.0</v>
      </c>
      <c r="E19" s="29" t="s">
        <v>51</v>
      </c>
      <c r="F19" s="30" t="s">
        <v>52</v>
      </c>
      <c r="G19" s="12"/>
    </row>
    <row r="20">
      <c r="A20" s="28" t="s">
        <v>40</v>
      </c>
      <c r="B20" s="28" t="s">
        <v>53</v>
      </c>
      <c r="C20" s="28" t="s">
        <v>54</v>
      </c>
      <c r="D20" s="31">
        <f>D8*0.6</f>
        <v>18</v>
      </c>
      <c r="E20" s="29" t="s">
        <v>38</v>
      </c>
      <c r="F20" s="30" t="s">
        <v>55</v>
      </c>
      <c r="G20" s="12"/>
    </row>
    <row r="21">
      <c r="A21" s="31"/>
      <c r="B21" s="35"/>
      <c r="C21" s="35"/>
      <c r="D21" s="31"/>
      <c r="E21" s="36"/>
      <c r="F21" s="33"/>
      <c r="G21" s="12"/>
    </row>
    <row r="22">
      <c r="A22" s="28" t="s">
        <v>31</v>
      </c>
      <c r="B22" s="37" t="s">
        <v>53</v>
      </c>
      <c r="C22" s="37" t="s">
        <v>59</v>
      </c>
      <c r="D22" s="28">
        <v>2.7</v>
      </c>
      <c r="E22" s="29" t="s">
        <v>27</v>
      </c>
      <c r="F22" s="30" t="s">
        <v>60</v>
      </c>
      <c r="G22" s="12"/>
    </row>
    <row r="23">
      <c r="A23" s="28" t="s">
        <v>35</v>
      </c>
      <c r="B23" s="28" t="s">
        <v>61</v>
      </c>
      <c r="C23" s="28" t="s">
        <v>61</v>
      </c>
      <c r="D23" s="28">
        <v>6.0</v>
      </c>
      <c r="E23" s="29" t="s">
        <v>62</v>
      </c>
      <c r="F23" s="33"/>
      <c r="G23" s="12"/>
    </row>
    <row r="24">
      <c r="A24" s="37" t="s">
        <v>40</v>
      </c>
      <c r="B24" s="37" t="s">
        <v>53</v>
      </c>
      <c r="C24" s="37" t="s">
        <v>64</v>
      </c>
      <c r="D24" s="28">
        <v>4.0</v>
      </c>
      <c r="E24" s="29" t="s">
        <v>65</v>
      </c>
      <c r="F24" s="33"/>
      <c r="G24" s="12"/>
    </row>
    <row r="25">
      <c r="A25" s="38"/>
      <c r="B25" s="22"/>
      <c r="C25" s="22"/>
      <c r="D25" s="22"/>
      <c r="E25" s="22"/>
      <c r="F25" s="39"/>
      <c r="G25" s="12"/>
    </row>
    <row r="26" ht="15.75" customHeight="1">
      <c r="A26" s="40" t="s">
        <v>68</v>
      </c>
      <c r="B26" s="7"/>
      <c r="C26" s="7"/>
      <c r="D26" s="7"/>
      <c r="E26" s="7"/>
      <c r="F26" s="7"/>
    </row>
    <row r="27">
      <c r="A27" s="42"/>
      <c r="B27" s="8"/>
      <c r="C27" s="43"/>
      <c r="D27" s="43"/>
      <c r="E27" s="44"/>
      <c r="F27" s="44"/>
    </row>
    <row r="28">
      <c r="A28" s="13" t="s">
        <v>70</v>
      </c>
      <c r="B28" s="7"/>
      <c r="C28" s="7"/>
      <c r="D28" s="45"/>
      <c r="E28" s="12"/>
    </row>
    <row r="29">
      <c r="A29" s="22"/>
      <c r="B29" s="22"/>
      <c r="C29" s="22"/>
      <c r="D29" s="22"/>
      <c r="E29" s="5"/>
      <c r="F29" s="5"/>
    </row>
    <row r="30">
      <c r="A30" s="25" t="s">
        <v>71</v>
      </c>
      <c r="B30" s="47" t="s">
        <v>72</v>
      </c>
      <c r="C30" s="48" t="s">
        <v>74</v>
      </c>
      <c r="D30" s="7"/>
      <c r="E30" s="7"/>
      <c r="F30" s="14"/>
      <c r="G30" s="49"/>
    </row>
    <row r="31">
      <c r="A31" s="50">
        <v>41375.0</v>
      </c>
      <c r="B31" s="52" t="s">
        <v>78</v>
      </c>
      <c r="C31" s="54" t="s">
        <v>79</v>
      </c>
      <c r="D31" s="7"/>
      <c r="E31" s="7"/>
      <c r="F31" s="14"/>
      <c r="G31" s="49"/>
    </row>
    <row r="32" ht="15.75" customHeight="1">
      <c r="A32" s="50">
        <v>41469.0</v>
      </c>
      <c r="B32" s="52" t="s">
        <v>80</v>
      </c>
      <c r="C32" s="54" t="s">
        <v>81</v>
      </c>
      <c r="D32" s="7"/>
      <c r="E32" s="7"/>
      <c r="F32" s="14"/>
      <c r="G32" s="49"/>
    </row>
    <row r="33">
      <c r="A33" s="50">
        <v>41539.0</v>
      </c>
      <c r="B33" s="52" t="s">
        <v>82</v>
      </c>
      <c r="C33" s="54" t="s">
        <v>83</v>
      </c>
      <c r="D33" s="7"/>
      <c r="E33" s="7"/>
      <c r="F33" s="14"/>
      <c r="G33" s="49"/>
    </row>
    <row r="34">
      <c r="A34" s="56"/>
      <c r="B34" s="57"/>
      <c r="C34" s="58"/>
      <c r="D34" s="7"/>
      <c r="E34" s="7"/>
      <c r="F34" s="14"/>
      <c r="G34" s="12"/>
    </row>
    <row r="35">
      <c r="A35" s="46"/>
      <c r="B35" s="46"/>
      <c r="C35" s="46"/>
      <c r="D35" s="46"/>
      <c r="E35" s="46"/>
      <c r="F35" s="46"/>
    </row>
  </sheetData>
  <mergeCells count="12">
    <mergeCell ref="A3:B3"/>
    <mergeCell ref="A6:F6"/>
    <mergeCell ref="C31:F31"/>
    <mergeCell ref="C30:F30"/>
    <mergeCell ref="A26:F26"/>
    <mergeCell ref="A28:C28"/>
    <mergeCell ref="C32:F32"/>
    <mergeCell ref="C33:F33"/>
    <mergeCell ref="C34:F34"/>
    <mergeCell ref="A1:C1"/>
    <mergeCell ref="A8:C8"/>
    <mergeCell ref="D10:E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29"/>
    <col customWidth="1" min="2" max="2" width="26.71"/>
    <col customWidth="1" min="3" max="3" width="23.14"/>
    <col customWidth="1" min="4" max="4" width="20.14"/>
    <col customWidth="1" min="5" max="5" width="19.14"/>
    <col customWidth="1" min="6" max="6" width="17.29"/>
  </cols>
  <sheetData>
    <row r="1">
      <c r="A1" s="59" t="s">
        <v>84</v>
      </c>
    </row>
    <row r="2">
      <c r="A2" s="5"/>
      <c r="B2" s="5"/>
      <c r="C2" s="5"/>
    </row>
    <row r="3">
      <c r="A3" s="60" t="s">
        <v>85</v>
      </c>
      <c r="B3" s="61" t="s">
        <v>86</v>
      </c>
      <c r="C3" s="7"/>
      <c r="D3" s="62"/>
    </row>
    <row r="4" ht="15.0" customHeight="1">
      <c r="A4" s="63" t="s">
        <v>87</v>
      </c>
      <c r="B4" s="64" t="s">
        <v>88</v>
      </c>
      <c r="C4" s="14"/>
      <c r="D4" s="12"/>
    </row>
    <row r="5" ht="15.0" customHeight="1">
      <c r="A5" s="63" t="s">
        <v>89</v>
      </c>
      <c r="B5" s="64" t="s">
        <v>90</v>
      </c>
      <c r="C5" s="14"/>
      <c r="D5" s="12"/>
    </row>
    <row r="6" ht="14.25" customHeight="1">
      <c r="A6" s="63" t="s">
        <v>91</v>
      </c>
      <c r="B6" s="64" t="s">
        <v>92</v>
      </c>
      <c r="C6" s="14"/>
      <c r="D6" s="12"/>
    </row>
    <row r="7" ht="13.5" customHeight="1">
      <c r="A7" s="63" t="s">
        <v>93</v>
      </c>
      <c r="B7" s="64" t="s">
        <v>94</v>
      </c>
      <c r="C7" s="14"/>
      <c r="D7" s="12"/>
    </row>
    <row r="8" ht="14.25" customHeight="1">
      <c r="A8" s="63" t="s">
        <v>95</v>
      </c>
      <c r="B8" s="64" t="s">
        <v>96</v>
      </c>
      <c r="C8" s="14"/>
      <c r="D8" s="12"/>
    </row>
    <row r="9" ht="25.5" customHeight="1">
      <c r="A9" s="63" t="s">
        <v>97</v>
      </c>
      <c r="B9" s="64" t="s">
        <v>98</v>
      </c>
      <c r="C9" s="14"/>
      <c r="D9" s="12"/>
    </row>
    <row r="10">
      <c r="A10" s="63" t="s">
        <v>99</v>
      </c>
      <c r="B10" s="64" t="s">
        <v>100</v>
      </c>
      <c r="C10" s="14"/>
      <c r="D10" s="12"/>
    </row>
    <row r="11">
      <c r="A11" s="63" t="s">
        <v>101</v>
      </c>
      <c r="B11" s="64" t="s">
        <v>102</v>
      </c>
      <c r="C11" s="14"/>
      <c r="D11" s="12"/>
    </row>
    <row r="12">
      <c r="A12" s="63" t="s">
        <v>103</v>
      </c>
      <c r="B12" s="64" t="s">
        <v>104</v>
      </c>
      <c r="C12" s="14"/>
      <c r="D12" s="12"/>
    </row>
    <row r="13">
      <c r="A13" s="22"/>
      <c r="B13" s="22"/>
      <c r="C13" s="22"/>
      <c r="D13" s="5"/>
      <c r="E13" s="65"/>
    </row>
    <row r="14" ht="14.25" customHeight="1">
      <c r="A14" s="66" t="s">
        <v>105</v>
      </c>
      <c r="B14" s="67" t="s">
        <v>106</v>
      </c>
      <c r="C14" s="67" t="s">
        <v>107</v>
      </c>
      <c r="D14" s="67" t="s">
        <v>108</v>
      </c>
      <c r="E14" s="67" t="s">
        <v>109</v>
      </c>
      <c r="F14" s="12"/>
    </row>
    <row r="15">
      <c r="A15" s="68" t="s">
        <v>110</v>
      </c>
      <c r="B15" s="69" t="s">
        <v>88</v>
      </c>
      <c r="C15" s="69" t="s">
        <v>111</v>
      </c>
      <c r="D15" s="69" t="s">
        <v>112</v>
      </c>
      <c r="E15" s="70" t="s">
        <v>113</v>
      </c>
      <c r="F15" s="12"/>
    </row>
    <row r="16" ht="36.0" customHeight="1">
      <c r="A16" s="71"/>
      <c r="B16" s="71"/>
      <c r="C16" s="71"/>
      <c r="D16" s="71"/>
      <c r="E16" s="71"/>
      <c r="F16" s="49"/>
    </row>
    <row r="17" ht="30.0" customHeight="1">
      <c r="A17" s="72" t="s">
        <v>114</v>
      </c>
      <c r="B17" s="73" t="s">
        <v>115</v>
      </c>
      <c r="C17" s="73" t="s">
        <v>116</v>
      </c>
      <c r="D17" s="73" t="s">
        <v>117</v>
      </c>
      <c r="E17" s="73" t="s">
        <v>118</v>
      </c>
      <c r="F17" s="49"/>
    </row>
    <row r="18" ht="30.0" customHeight="1">
      <c r="A18" s="72" t="s">
        <v>119</v>
      </c>
      <c r="B18" s="74" t="s">
        <v>120</v>
      </c>
      <c r="C18" s="73" t="s">
        <v>121</v>
      </c>
      <c r="D18" s="74" t="s">
        <v>122</v>
      </c>
      <c r="E18" s="74" t="s">
        <v>122</v>
      </c>
      <c r="F18" s="12"/>
    </row>
    <row r="19" ht="38.25" customHeight="1">
      <c r="A19" s="72" t="s">
        <v>123</v>
      </c>
      <c r="B19" s="74" t="s">
        <v>124</v>
      </c>
      <c r="C19" s="74" t="s">
        <v>125</v>
      </c>
      <c r="D19" s="73" t="s">
        <v>125</v>
      </c>
      <c r="E19" s="73" t="s">
        <v>125</v>
      </c>
      <c r="F19" s="12"/>
    </row>
    <row r="20">
      <c r="A20" s="72" t="s">
        <v>126</v>
      </c>
      <c r="B20" s="74" t="s">
        <v>127</v>
      </c>
      <c r="C20" s="75"/>
      <c r="D20" s="75"/>
      <c r="E20" s="75"/>
      <c r="F20" s="12"/>
    </row>
    <row r="21" ht="11.25" customHeight="1">
      <c r="A21" s="76"/>
      <c r="B21" s="76"/>
      <c r="C21" s="76"/>
      <c r="D21" s="76"/>
      <c r="E21" s="76"/>
    </row>
  </sheetData>
  <mergeCells count="15">
    <mergeCell ref="B10:C10"/>
    <mergeCell ref="B11:C11"/>
    <mergeCell ref="B12:C12"/>
    <mergeCell ref="A15:A16"/>
    <mergeCell ref="B15:B16"/>
    <mergeCell ref="C15:C16"/>
    <mergeCell ref="D15:D16"/>
    <mergeCell ref="E15:E16"/>
    <mergeCell ref="B3:C3"/>
    <mergeCell ref="B4:C4"/>
    <mergeCell ref="B5:C5"/>
    <mergeCell ref="B6:C6"/>
    <mergeCell ref="B7:C7"/>
    <mergeCell ref="B8:C8"/>
    <mergeCell ref="B9:C9"/>
  </mergeCells>
  <drawing r:id="rId1"/>
</worksheet>
</file>