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Estimate" sheetId="1" r:id="rId3"/>
    <sheet state="visible" name="adjust" sheetId="2" r:id="rId4"/>
    <sheet state="visible" name="Original" sheetId="3" r:id="rId5"/>
    <sheet state="visible" name="Instructions - ToDos" sheetId="4" r:id="rId6"/>
  </sheets>
  <definedNames/>
  <calcPr/>
</workbook>
</file>

<file path=xl/sharedStrings.xml><?xml version="1.0" encoding="utf-8"?>
<sst xmlns="http://schemas.openxmlformats.org/spreadsheetml/2006/main" count="178" uniqueCount="87">
  <si>
    <t>Recipe:</t>
  </si>
  <si>
    <t>Chicken Pasta Alfredo</t>
  </si>
  <si>
    <t xml:space="preserve">Budget:                                          </t>
  </si>
  <si>
    <t xml:space="preserve">Location:  FH       </t>
  </si>
  <si>
    <t>In Charge:</t>
  </si>
  <si>
    <t>Irene/Lucy</t>
  </si>
  <si>
    <t>Occasion:10/19/2013  NanLiao Outing Dinner</t>
  </si>
  <si>
    <t>Occasion:  FNP</t>
  </si>
  <si>
    <t xml:space="preserve">            </t>
  </si>
  <si>
    <t>2 Pots</t>
  </si>
  <si>
    <t>ESTIMATION</t>
  </si>
  <si>
    <t>Estimated Number of People Eating</t>
  </si>
  <si>
    <t>people</t>
  </si>
  <si>
    <t>Store</t>
  </si>
  <si>
    <t>Part of Meal</t>
  </si>
  <si>
    <t>Items</t>
  </si>
  <si>
    <t>Recipe</t>
  </si>
  <si>
    <t>Notes</t>
  </si>
  <si>
    <t>est. cost</t>
  </si>
  <si>
    <t>cost/person</t>
  </si>
  <si>
    <t>Costco</t>
  </si>
  <si>
    <t>Entrée</t>
  </si>
  <si>
    <t>Chicken breast</t>
  </si>
  <si>
    <t>KG</t>
  </si>
  <si>
    <t>120g of meat / person</t>
  </si>
  <si>
    <t>POST-EVENT EVALUATION</t>
  </si>
  <si>
    <t>ACTUAL Number of People Served</t>
  </si>
  <si>
    <t>Penne Pasta</t>
  </si>
  <si>
    <t>Date</t>
  </si>
  <si>
    <t>Name</t>
  </si>
  <si>
    <t>small bgs (500 g each)</t>
  </si>
  <si>
    <t>~75g/person</t>
  </si>
  <si>
    <t>What we ran out</t>
  </si>
  <si>
    <t>Comments</t>
  </si>
  <si>
    <t>Vegetable</t>
  </si>
  <si>
    <t>Onions, diced</t>
  </si>
  <si>
    <t>each</t>
  </si>
  <si>
    <t>Broccoli</t>
  </si>
  <si>
    <t>heads</t>
  </si>
  <si>
    <t>FH</t>
  </si>
  <si>
    <t>meat</t>
  </si>
  <si>
    <t>Garlic</t>
  </si>
  <si>
    <t>TBSP</t>
  </si>
  <si>
    <t>Vegetable oil</t>
  </si>
  <si>
    <t>CUP</t>
  </si>
  <si>
    <t>Sauce</t>
  </si>
  <si>
    <t>Italian seasoning</t>
  </si>
  <si>
    <t>Crushed red pepper flakes</t>
  </si>
  <si>
    <t>Salt</t>
  </si>
  <si>
    <t>to taste</t>
  </si>
  <si>
    <t>Pepper</t>
  </si>
  <si>
    <t>Butter</t>
  </si>
  <si>
    <t>Heavy cream</t>
  </si>
  <si>
    <t>4.3 cup = 1 L</t>
  </si>
  <si>
    <t>All purpose flour</t>
  </si>
  <si>
    <t>Cup</t>
  </si>
  <si>
    <t>cheese</t>
  </si>
  <si>
    <t xml:space="preserve">1 cup = 125g </t>
  </si>
  <si>
    <t>Basil leave, chopped</t>
  </si>
  <si>
    <t>Instructions</t>
  </si>
  <si>
    <t>Step
</t>
  </si>
  <si>
    <t>Boil water in 2 pots &amp; cook pasta</t>
  </si>
  <si>
    <t>Cut chicken into 1 inch strips
Cut onions into 2cm x 2 cm,
 cut and broccoli, chop basil leave</t>
  </si>
  <si>
    <t>Shred cheese.</t>
  </si>
  <si>
    <t xml:space="preserve">Cook chicken in oil and garlic, salt, pepper, crashed red pepper, and italian seasoning. After cooked, drain it out of the pan. Set aside in large pot. </t>
  </si>
  <si>
    <t>Saute onion in butter and garlic.</t>
  </si>
  <si>
    <t xml:space="preserve">Add chicken to onion. Season with salt, pepper, crashed red pepper, and italian seasoning. After cooked, drain it out of the pan. Set aside in large pot. </t>
  </si>
  <si>
    <t>Boil broccoli</t>
  </si>
  <si>
    <t>In a pot, simmer heavy cream and italian seasoning over medium heat. Stir occasionally so it doesn't burn on the bottom. 
Add cheese and basil in the very end. Turn off heat when cheese melts.</t>
  </si>
  <si>
    <t>Pour pasta into aluminum tray(s). Add chicken, cream sauce, broccoli, and cheese. toss to coat.</t>
  </si>
  <si>
    <t>Person 1</t>
  </si>
  <si>
    <t>Person 2</t>
  </si>
  <si>
    <t>Person 3</t>
  </si>
  <si>
    <t>Person 4</t>
  </si>
  <si>
    <t>11am</t>
  </si>
  <si>
    <t>Boil water in 2 pots, add salt
</t>
  </si>
  <si>
    <t>Chop chicken into 1 inch strips</t>
  </si>
  <si>
    <t>Cut onions</t>
  </si>
  <si>
    <t>11.20am</t>
  </si>
  <si>
    <t>Boil pasta 
Place cooked pasta onto large Aluminum tray;add olive oil into pasta</t>
  </si>
  <si>
    <t>Shred cheese</t>
  </si>
  <si>
    <t xml:space="preserve">Saute onion in oil and garlic. </t>
  </si>
  <si>
    <t>11.50am</t>
  </si>
  <si>
    <t>Chop basil.</t>
  </si>
  <si>
    <t>Cut broccoli</t>
  </si>
  <si>
    <t>12.30pm</t>
  </si>
  <si>
    <t>boil broccoli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</si>
</sst>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h:mm:ss"/>
  </numFmts>
  <fonts count="14">
    <font>
      <sz val="10.0"/>
      <color rgb="FF000000"/>
      <name val="Arial"/>
    </font>
    <font>
      <u/>
      <sz val="12.0"/>
      <color rgb="FF000000"/>
    </font>
    <font>
      <u/>
      <sz val="12.0"/>
      <color rgb="FF000000"/>
    </font>
    <font>
      <u/>
      <sz val="12.0"/>
      <color rgb="FF000000"/>
    </font>
    <font>
      <u/>
      <sz val="12.0"/>
      <color rgb="FF000000"/>
    </font>
    <font>
      <u/>
      <sz val="12.0"/>
      <color rgb="FF000000"/>
    </font>
    <font>
      <sz val="12.0"/>
      <color rgb="FF000000"/>
      <name val="Times New Roman"/>
    </font>
    <font>
      <u/>
      <sz val="12.0"/>
      <color rgb="FF000000"/>
    </font>
    <font>
      <sz val="10.0"/>
      <color rgb="FF000000"/>
    </font>
    <font>
      <b/>
      <sz val="12.0"/>
      <color rgb="FF000000"/>
    </font>
    <font/>
    <font>
      <b/>
      <sz val="10.0"/>
      <color rgb="FF000000"/>
    </font>
    <font>
      <sz val="10.0"/>
      <color rgb="FF0000D4"/>
    </font>
    <font>
      <b/>
      <sz val="10.0"/>
    </font>
  </fonts>
  <fills count="7">
    <fill>
      <patternFill patternType="none"/>
    </fill>
    <fill>
      <patternFill patternType="lightGray"/>
    </fill>
    <fill>
      <patternFill patternType="solid">
        <fgColor rgb="FF93CDDD"/>
        <bgColor rgb="FF93CDDD"/>
      </patternFill>
    </fill>
    <fill>
      <patternFill patternType="solid">
        <fgColor rgb="FFFFFF99"/>
        <bgColor rgb="FFFFFF99"/>
      </patternFill>
    </fill>
    <fill>
      <patternFill patternType="solid">
        <fgColor rgb="FFCCFFCC"/>
        <bgColor rgb="FFCCFFCC"/>
      </patternFill>
    </fill>
    <fill>
      <patternFill patternType="solid">
        <fgColor rgb="FFD9D9D9"/>
        <bgColor rgb="FFD9D9D9"/>
      </patternFill>
    </fill>
    <fill>
      <patternFill patternType="solid">
        <fgColor rgb="FFFFFFFF"/>
        <bgColor rgb="FFFFFFFF"/>
      </patternFill>
    </fill>
  </fills>
  <borders count="14">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top style="thin">
        <color rgb="FF000000"/>
      </top>
      <bottom/>
    </border>
    <border>
      <left/>
      <right style="thin">
        <color rgb="FF000000"/>
      </right>
      <top/>
      <bottom style="thin">
        <color rgb="FF000000"/>
      </bottom>
    </border>
    <border>
      <left/>
      <right style="thin">
        <color rgb="FF000000"/>
      </right>
      <top/>
      <bottom/>
    </border>
    <border>
      <left style="thin">
        <color rgb="FF000000"/>
      </left>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90">
    <xf borderId="0" fillId="0" fontId="0" numFmtId="0" xfId="0" applyAlignment="1" applyFont="1">
      <alignment wrapText="1"/>
    </xf>
    <xf borderId="0" fillId="2" fontId="1" numFmtId="0" xfId="0" applyAlignment="1" applyFill="1" applyFont="1">
      <alignment vertical="center"/>
    </xf>
    <xf borderId="0" fillId="0" fontId="2" numFmtId="0" xfId="0" applyAlignment="1" applyFont="1">
      <alignment vertical="center"/>
    </xf>
    <xf borderId="0" fillId="2" fontId="3" numFmtId="0" xfId="0" applyAlignment="1" applyFont="1">
      <alignment vertical="center"/>
    </xf>
    <xf borderId="0" fillId="0" fontId="4" numFmtId="0" xfId="0" applyAlignment="1" applyFont="1">
      <alignment horizontal="left" vertical="center"/>
    </xf>
    <xf borderId="0" fillId="0" fontId="5" numFmtId="0" xfId="0" applyAlignment="1" applyFont="1">
      <alignment horizontal="left" vertical="center"/>
    </xf>
    <xf borderId="0" fillId="0" fontId="6" numFmtId="0" xfId="0" applyAlignment="1" applyFont="1">
      <alignment vertical="center"/>
    </xf>
    <xf borderId="0" fillId="0" fontId="7" numFmtId="0" xfId="0" applyAlignment="1" applyFont="1">
      <alignment vertical="center"/>
    </xf>
    <xf borderId="1" fillId="0" fontId="8" numFmtId="0" xfId="0" applyAlignment="1" applyBorder="1" applyFont="1">
      <alignment wrapText="1"/>
    </xf>
    <xf borderId="2" fillId="3" fontId="9" numFmtId="0" xfId="0" applyAlignment="1" applyBorder="1" applyFill="1" applyFont="1">
      <alignment horizontal="center"/>
    </xf>
    <xf borderId="3" fillId="0" fontId="10" numFmtId="0" xfId="0" applyAlignment="1" applyBorder="1" applyFont="1">
      <alignment wrapText="1"/>
    </xf>
    <xf borderId="4" fillId="0" fontId="10" numFmtId="0" xfId="0" applyAlignment="1" applyBorder="1" applyFont="1">
      <alignment wrapText="1"/>
    </xf>
    <xf borderId="2" fillId="0" fontId="11" numFmtId="0" xfId="0" applyAlignment="1" applyBorder="1" applyFont="1">
      <alignment horizontal="center"/>
    </xf>
    <xf borderId="3" fillId="0" fontId="11" numFmtId="0" xfId="0" applyAlignment="1" applyBorder="1" applyFont="1">
      <alignment horizontal="center"/>
    </xf>
    <xf borderId="5" fillId="0" fontId="10" numFmtId="0" xfId="0" applyAlignment="1" applyBorder="1" applyFont="1">
      <alignment wrapText="1"/>
    </xf>
    <xf borderId="6" fillId="0" fontId="11" numFmtId="0" xfId="0" applyAlignment="1" applyBorder="1" applyFont="1">
      <alignment horizontal="center"/>
    </xf>
    <xf borderId="2" fillId="0" fontId="8" numFmtId="0" xfId="0" applyAlignment="1" applyBorder="1" applyFont="1">
      <alignment horizontal="left"/>
    </xf>
    <xf borderId="1" fillId="0" fontId="10" numFmtId="0" xfId="0" applyAlignment="1" applyBorder="1" applyFont="1">
      <alignment wrapText="1"/>
    </xf>
    <xf borderId="7" fillId="0" fontId="12" numFmtId="0" xfId="0" applyAlignment="1" applyBorder="1" applyFont="1">
      <alignment horizontal="center"/>
    </xf>
    <xf borderId="7" fillId="0" fontId="8" numFmtId="0" xfId="0" applyAlignment="1" applyBorder="1" applyFont="1">
      <alignment horizontal="center"/>
    </xf>
    <xf borderId="2" fillId="0" fontId="10" numFmtId="0" xfId="0" applyAlignment="1" applyBorder="1" applyFont="1">
      <alignment wrapText="1"/>
    </xf>
    <xf borderId="8" fillId="0" fontId="8" numFmtId="0" xfId="0" applyAlignment="1" applyBorder="1" applyFont="1">
      <alignment horizontal="center"/>
    </xf>
    <xf borderId="9" fillId="0" fontId="11" numFmtId="0" xfId="0" applyAlignment="1" applyBorder="1" applyFont="1">
      <alignment horizontal="center"/>
    </xf>
    <xf borderId="2" fillId="0" fontId="8" numFmtId="0" xfId="0" applyAlignment="1" applyBorder="1" applyFont="1">
      <alignment horizontal="left" wrapText="1"/>
    </xf>
    <xf borderId="9" fillId="0" fontId="10" numFmtId="0" xfId="0" applyAlignment="1" applyBorder="1" applyFont="1">
      <alignment wrapText="1"/>
    </xf>
    <xf borderId="3" fillId="0" fontId="8" numFmtId="0" xfId="0" applyAlignment="1" applyBorder="1" applyFont="1">
      <alignment horizontal="left" wrapText="1"/>
    </xf>
    <xf borderId="6" fillId="0" fontId="10" numFmtId="0" xfId="0" applyAlignment="1" applyBorder="1" applyFont="1">
      <alignment wrapText="1"/>
    </xf>
    <xf borderId="3" fillId="0" fontId="8" numFmtId="0" xfId="0" applyAlignment="1" applyBorder="1" applyFont="1">
      <alignment wrapText="1"/>
    </xf>
    <xf borderId="5" fillId="0" fontId="8" numFmtId="0" xfId="0" applyAlignment="1" applyBorder="1" applyFont="1">
      <alignment horizontal="center"/>
    </xf>
    <xf borderId="10" fillId="0" fontId="8" numFmtId="0" xfId="0" applyAlignment="1" applyBorder="1" applyFont="1">
      <alignment wrapText="1"/>
    </xf>
    <xf borderId="11" fillId="0" fontId="10" numFmtId="0" xfId="0" applyAlignment="1" applyBorder="1" applyFont="1">
      <alignment wrapText="1"/>
    </xf>
    <xf borderId="7" fillId="0" fontId="11" numFmtId="0" xfId="0" applyAlignment="1" applyBorder="1" applyFont="1">
      <alignment horizontal="left" wrapText="1"/>
    </xf>
    <xf borderId="10" fillId="0" fontId="10" numFmtId="0" xfId="0" applyAlignment="1" applyBorder="1" applyFont="1">
      <alignment wrapText="1"/>
    </xf>
    <xf borderId="7" fillId="0" fontId="11" numFmtId="0" xfId="0" applyAlignment="1" applyBorder="1" applyFont="1">
      <alignment horizontal="center"/>
    </xf>
    <xf borderId="2" fillId="3" fontId="11" numFmtId="0" xfId="0" applyAlignment="1" applyBorder="1" applyFont="1">
      <alignment horizontal="center"/>
    </xf>
    <xf borderId="7" fillId="3" fontId="11" numFmtId="0" xfId="0" applyAlignment="1" applyBorder="1" applyFont="1">
      <alignment horizontal="center"/>
    </xf>
    <xf borderId="3" fillId="0" fontId="10" numFmtId="0" xfId="0" applyAlignment="1" applyBorder="1" applyFont="1">
      <alignment wrapText="1"/>
    </xf>
    <xf borderId="4" fillId="0" fontId="10" numFmtId="0" xfId="0" applyAlignment="1" applyBorder="1" applyFont="1">
      <alignment wrapText="1"/>
    </xf>
    <xf borderId="7" fillId="0" fontId="8" numFmtId="0" xfId="0" applyAlignment="1" applyBorder="1" applyFont="1">
      <alignment horizontal="left" wrapText="1"/>
    </xf>
    <xf borderId="7" fillId="0" fontId="8" numFmtId="0" xfId="0" applyAlignment="1" applyBorder="1" applyFont="1">
      <alignment horizontal="left" wrapText="1"/>
    </xf>
    <xf borderId="7" fillId="3" fontId="12" numFmtId="0" xfId="0" applyAlignment="1" applyBorder="1" applyFont="1">
      <alignment horizontal="center"/>
    </xf>
    <xf borderId="7" fillId="3" fontId="12" numFmtId="0" xfId="0" applyAlignment="1" applyBorder="1" applyFont="1">
      <alignment horizontal="left" wrapText="1"/>
    </xf>
    <xf borderId="7" fillId="0" fontId="10" numFmtId="0" xfId="0" applyAlignment="1" applyBorder="1" applyFont="1">
      <alignment horizontal="left" wrapText="1"/>
    </xf>
    <xf borderId="7" fillId="3" fontId="12" numFmtId="0" xfId="0" applyAlignment="1" applyBorder="1" applyFont="1">
      <alignment horizontal="left"/>
    </xf>
    <xf borderId="7" fillId="3" fontId="12" numFmtId="0" xfId="0" applyAlignment="1" applyBorder="1" applyFont="1">
      <alignment horizontal="center"/>
    </xf>
    <xf borderId="7" fillId="0" fontId="8" numFmtId="164" xfId="0" applyAlignment="1" applyBorder="1" applyFont="1" applyNumberFormat="1">
      <alignment horizontal="right" wrapText="1"/>
    </xf>
    <xf borderId="3" fillId="0" fontId="8" numFmtId="0" xfId="0" applyAlignment="1" applyBorder="1" applyFont="1">
      <alignment horizontal="left" vertical="center"/>
    </xf>
    <xf borderId="2" fillId="3" fontId="12" numFmtId="0" xfId="0" applyAlignment="1" applyBorder="1" applyFont="1">
      <alignment horizontal="left" wrapText="1"/>
    </xf>
    <xf borderId="2" fillId="4" fontId="9" numFmtId="0" xfId="0" applyAlignment="1" applyBorder="1" applyFill="1" applyFont="1">
      <alignment horizontal="center"/>
    </xf>
    <xf borderId="3" fillId="0" fontId="10" numFmtId="3" xfId="0" applyAlignment="1" applyBorder="1" applyFont="1" applyNumberFormat="1">
      <alignment wrapText="1"/>
    </xf>
    <xf borderId="7" fillId="0" fontId="12" numFmtId="0" xfId="0" applyAlignment="1" applyBorder="1" applyFont="1">
      <alignment horizontal="center"/>
    </xf>
    <xf borderId="4" fillId="0" fontId="10" numFmtId="3" xfId="0" applyAlignment="1" applyBorder="1" applyFont="1" applyNumberFormat="1">
      <alignment wrapText="1"/>
    </xf>
    <xf borderId="7" fillId="0" fontId="10" numFmtId="0" xfId="0" applyAlignment="1" applyBorder="1" applyFont="1">
      <alignment wrapText="1"/>
    </xf>
    <xf borderId="7" fillId="0" fontId="12" numFmtId="0" xfId="0" applyAlignment="1" applyBorder="1" applyFont="1">
      <alignment horizontal="left" wrapText="1"/>
    </xf>
    <xf borderId="2" fillId="3" fontId="12" numFmtId="0" xfId="0" applyAlignment="1" applyBorder="1" applyFont="1">
      <alignment horizontal="left"/>
    </xf>
    <xf borderId="7" fillId="4" fontId="11" numFmtId="0" xfId="0" applyAlignment="1" applyBorder="1" applyFont="1">
      <alignment horizontal="center"/>
    </xf>
    <xf borderId="7" fillId="4" fontId="11" numFmtId="0" xfId="0" applyAlignment="1" applyBorder="1" applyFont="1">
      <alignment horizontal="center" wrapText="1"/>
    </xf>
    <xf borderId="2" fillId="4" fontId="11" numFmtId="0" xfId="0" applyAlignment="1" applyBorder="1" applyFont="1">
      <alignment horizontal="center"/>
    </xf>
    <xf borderId="7" fillId="0" fontId="11" numFmtId="0" xfId="0" applyAlignment="1" applyBorder="1" applyFont="1">
      <alignment horizontal="center"/>
    </xf>
    <xf borderId="7" fillId="4" fontId="11" numFmtId="0" xfId="0" applyAlignment="1" applyBorder="1" applyFont="1">
      <alignment horizontal="center"/>
    </xf>
    <xf borderId="2" fillId="3" fontId="12" numFmtId="0" xfId="0" applyAlignment="1" applyBorder="1" applyFont="1">
      <alignment horizontal="left"/>
    </xf>
    <xf borderId="7" fillId="4" fontId="11" numFmtId="0" xfId="0" applyAlignment="1" applyBorder="1" applyFont="1">
      <alignment horizontal="center" wrapText="1"/>
    </xf>
    <xf borderId="7" fillId="0" fontId="10" numFmtId="0" xfId="0" applyAlignment="1" applyBorder="1" applyFont="1">
      <alignment horizontal="left" wrapText="1"/>
    </xf>
    <xf borderId="2" fillId="3" fontId="12" numFmtId="0" xfId="0" applyAlignment="1" applyBorder="1" applyFont="1">
      <alignment horizontal="left" wrapText="1"/>
    </xf>
    <xf borderId="2" fillId="4" fontId="11" numFmtId="0" xfId="0" applyAlignment="1" applyBorder="1" applyFont="1">
      <alignment horizontal="center"/>
    </xf>
    <xf borderId="7" fillId="0" fontId="12" numFmtId="0" xfId="0" applyAlignment="1" applyBorder="1" applyFont="1">
      <alignment horizontal="left" wrapText="1"/>
    </xf>
    <xf borderId="3" fillId="0" fontId="10" numFmtId="3" xfId="0" applyAlignment="1" applyBorder="1" applyFont="1" applyNumberFormat="1">
      <alignment wrapText="1"/>
    </xf>
    <xf borderId="12" fillId="0" fontId="10" numFmtId="0" xfId="0" applyAlignment="1" applyBorder="1" applyFont="1">
      <alignment wrapText="1"/>
    </xf>
    <xf borderId="9" fillId="0" fontId="10" numFmtId="3" xfId="0" applyAlignment="1" applyBorder="1" applyFont="1" applyNumberFormat="1">
      <alignment wrapText="1"/>
    </xf>
    <xf borderId="13" fillId="0" fontId="10" numFmtId="0" xfId="0" applyAlignment="1" applyBorder="1" applyFont="1">
      <alignment wrapText="1"/>
    </xf>
    <xf borderId="7" fillId="5" fontId="13" numFmtId="0" xfId="0" applyAlignment="1" applyBorder="1" applyFill="1" applyFont="1">
      <alignment vertical="top" wrapText="1"/>
    </xf>
    <xf borderId="7" fillId="5" fontId="13" numFmtId="0" xfId="0" applyAlignment="1" applyBorder="1" applyFont="1">
      <alignment vertical="top" wrapText="1"/>
    </xf>
    <xf borderId="5" fillId="0" fontId="10" numFmtId="0" xfId="0" applyAlignment="1" applyBorder="1" applyFont="1">
      <alignment vertical="top" wrapText="1"/>
    </xf>
    <xf borderId="0" fillId="0" fontId="10" numFmtId="0" xfId="0" applyAlignment="1" applyFont="1">
      <alignment vertical="top" wrapText="1"/>
    </xf>
    <xf borderId="2" fillId="0" fontId="8" numFmtId="0" xfId="0" applyAlignment="1" applyBorder="1" applyFont="1">
      <alignment horizontal="left"/>
    </xf>
    <xf borderId="7" fillId="6" fontId="10" numFmtId="0" xfId="0" applyAlignment="1" applyBorder="1" applyFill="1" applyFont="1">
      <alignment vertical="top" wrapText="1"/>
    </xf>
    <xf borderId="7" fillId="6" fontId="10" numFmtId="0" xfId="0" applyAlignment="1" applyBorder="1" applyFont="1">
      <alignment horizontal="left" vertical="top" wrapText="1"/>
    </xf>
    <xf borderId="7" fillId="0" fontId="10" numFmtId="0" xfId="0" applyAlignment="1" applyBorder="1" applyFont="1">
      <alignment vertical="top" wrapText="1"/>
    </xf>
    <xf borderId="7" fillId="0" fontId="12" numFmtId="0" xfId="0" applyAlignment="1" applyBorder="1" applyFont="1">
      <alignment horizontal="left"/>
    </xf>
    <xf borderId="7" fillId="4" fontId="12" numFmtId="0" xfId="0" applyAlignment="1" applyBorder="1" applyFont="1">
      <alignment horizontal="center"/>
    </xf>
    <xf borderId="2" fillId="4" fontId="8" numFmtId="0" xfId="0" applyAlignment="1" applyBorder="1" applyFont="1">
      <alignment horizontal="center"/>
    </xf>
    <xf borderId="9" fillId="0" fontId="10" numFmtId="0" xfId="0" applyAlignment="1" applyBorder="1" applyFont="1">
      <alignment vertical="top" wrapText="1"/>
    </xf>
    <xf borderId="9" fillId="0" fontId="8" numFmtId="0" xfId="0" applyAlignment="1" applyBorder="1" applyFont="1">
      <alignment wrapText="1"/>
    </xf>
    <xf borderId="1" fillId="0" fontId="10" numFmtId="0" xfId="0" applyAlignment="1" applyBorder="1" applyFont="1">
      <alignment vertical="top" wrapText="1"/>
    </xf>
    <xf borderId="0" fillId="0" fontId="8" numFmtId="0" xfId="0" applyAlignment="1" applyFont="1">
      <alignment wrapText="1"/>
    </xf>
    <xf borderId="7" fillId="5" fontId="10" numFmtId="0" xfId="0" applyAlignment="1" applyBorder="1" applyFont="1">
      <alignment vertical="top" wrapText="1"/>
    </xf>
    <xf borderId="7" fillId="6" fontId="10" numFmtId="165" xfId="0" applyAlignment="1" applyBorder="1" applyFont="1" applyNumberFormat="1">
      <alignment vertical="top" wrapText="1"/>
    </xf>
    <xf borderId="7" fillId="6" fontId="10" numFmtId="0" xfId="0" applyAlignment="1" applyBorder="1" applyFont="1">
      <alignment vertical="top" wrapText="1"/>
    </xf>
    <xf borderId="7" fillId="6" fontId="10" numFmtId="0" xfId="0" applyAlignment="1" applyBorder="1" applyFont="1">
      <alignment horizontal="left" vertical="top" wrapText="1"/>
    </xf>
    <xf borderId="7" fillId="6" fontId="10"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14"/>
    <col customWidth="1" min="2" max="2" width="15.86"/>
    <col customWidth="1" min="3" max="3" width="21.86"/>
    <col customWidth="1" min="4" max="4" width="13.86"/>
    <col customWidth="1" min="5" max="5" width="20.43"/>
    <col customWidth="1" min="6" max="6" width="40.86"/>
  </cols>
  <sheetData>
    <row r="1" ht="15.0" customHeight="1">
      <c r="A1" s="1" t="s">
        <v>0</v>
      </c>
      <c r="B1" s="3"/>
    </row>
    <row r="2" ht="15.0" customHeight="1">
      <c r="A2" s="2" t="s">
        <v>2</v>
      </c>
      <c r="B2" s="4"/>
      <c r="E2" s="2" t="s">
        <v>3</v>
      </c>
    </row>
    <row r="3" ht="15.0" customHeight="1">
      <c r="A3" s="2" t="s">
        <v>4</v>
      </c>
      <c r="B3" s="4"/>
      <c r="E3" s="2" t="s">
        <v>7</v>
      </c>
    </row>
    <row r="4">
      <c r="C4" s="6" t="s">
        <v>8</v>
      </c>
      <c r="D4" s="6" t="s">
        <v>8</v>
      </c>
      <c r="E4" s="2" t="s">
        <v>9</v>
      </c>
    </row>
    <row r="5" ht="13.5" customHeight="1">
      <c r="A5" s="8"/>
      <c r="B5" s="8"/>
      <c r="C5" s="8"/>
      <c r="D5" s="8"/>
      <c r="E5" s="8"/>
      <c r="F5" s="8"/>
    </row>
    <row r="6" ht="16.5" customHeight="1">
      <c r="A6" s="9" t="s">
        <v>10</v>
      </c>
      <c r="B6" s="10"/>
      <c r="C6" s="10"/>
      <c r="D6" s="10"/>
      <c r="E6" s="10"/>
      <c r="F6" s="11"/>
    </row>
    <row r="7" ht="13.5" customHeight="1">
      <c r="A7" s="12"/>
      <c r="B7" s="13"/>
      <c r="C7" s="13"/>
      <c r="D7" s="13"/>
      <c r="E7" s="13"/>
      <c r="F7" s="15"/>
    </row>
    <row r="8">
      <c r="A8" s="16" t="s">
        <v>11</v>
      </c>
      <c r="B8" s="10"/>
      <c r="C8" s="11"/>
      <c r="D8" s="18">
        <v>60.0</v>
      </c>
      <c r="E8" s="19" t="s">
        <v>12</v>
      </c>
      <c r="F8" s="21"/>
    </row>
    <row r="9" ht="13.5" customHeight="1">
      <c r="A9" s="23"/>
      <c r="B9" s="25"/>
      <c r="C9" s="27"/>
      <c r="D9" s="27"/>
      <c r="E9" s="27"/>
      <c r="F9" s="29"/>
    </row>
    <row r="10">
      <c r="A10" s="31" t="s">
        <v>13</v>
      </c>
      <c r="B10" s="31" t="s">
        <v>14</v>
      </c>
      <c r="C10" s="33" t="s">
        <v>15</v>
      </c>
      <c r="D10" s="34" t="s">
        <v>16</v>
      </c>
      <c r="E10" s="11"/>
      <c r="F10" s="35" t="s">
        <v>17</v>
      </c>
    </row>
    <row r="11" ht="18.0" customHeight="1">
      <c r="A11" s="39"/>
      <c r="B11" s="39"/>
      <c r="C11" s="39"/>
      <c r="D11" s="39"/>
      <c r="E11" s="40"/>
      <c r="F11" s="41"/>
    </row>
    <row r="12">
      <c r="A12" s="39"/>
      <c r="B12" s="39"/>
      <c r="C12" s="39"/>
      <c r="D12" s="39"/>
      <c r="E12" s="40"/>
      <c r="F12" s="43"/>
    </row>
    <row r="13">
      <c r="A13" s="39"/>
      <c r="B13" s="39"/>
      <c r="C13" s="39"/>
      <c r="D13" s="39"/>
      <c r="E13" s="40"/>
      <c r="F13" s="43"/>
    </row>
    <row r="14">
      <c r="A14" s="39"/>
      <c r="B14" s="39"/>
      <c r="C14" s="39"/>
      <c r="D14" s="39"/>
      <c r="E14" s="40"/>
      <c r="F14" s="43"/>
    </row>
    <row r="15">
      <c r="A15" s="39"/>
      <c r="B15" s="39"/>
      <c r="C15" s="39"/>
      <c r="D15" s="39"/>
      <c r="E15" s="40"/>
      <c r="F15" s="43"/>
    </row>
    <row r="16">
      <c r="A16" s="39"/>
      <c r="B16" s="39"/>
      <c r="C16" s="39"/>
      <c r="D16" s="39"/>
      <c r="E16" s="40"/>
      <c r="F16" s="43"/>
    </row>
    <row r="17">
      <c r="A17" s="39"/>
      <c r="B17" s="39"/>
      <c r="C17" s="39"/>
      <c r="D17" s="39"/>
      <c r="E17" s="40"/>
      <c r="F17" s="43"/>
    </row>
    <row r="18">
      <c r="A18" s="39"/>
      <c r="B18" s="39"/>
      <c r="C18" s="39"/>
      <c r="D18" s="39"/>
      <c r="E18" s="40"/>
      <c r="F18" s="43"/>
    </row>
    <row r="19">
      <c r="A19" s="39"/>
      <c r="B19" s="39"/>
      <c r="C19" s="39"/>
      <c r="D19" s="39"/>
      <c r="E19" s="40"/>
      <c r="F19" s="43"/>
    </row>
    <row r="20">
      <c r="A20" s="39"/>
      <c r="B20" s="39"/>
      <c r="C20" s="39"/>
      <c r="D20" s="39"/>
      <c r="E20" s="40"/>
      <c r="F20" s="43"/>
    </row>
    <row r="21" ht="13.5" customHeight="1">
      <c r="A21" s="46"/>
      <c r="B21" s="10"/>
      <c r="C21" s="27"/>
      <c r="D21" s="27"/>
      <c r="E21" s="27"/>
      <c r="F21" s="27"/>
    </row>
    <row r="22" ht="16.5" customHeight="1">
      <c r="A22" s="48" t="s">
        <v>25</v>
      </c>
      <c r="B22" s="10"/>
      <c r="C22" s="10"/>
      <c r="D22" s="10"/>
      <c r="E22" s="10"/>
      <c r="F22" s="11"/>
    </row>
    <row r="23">
      <c r="A23" s="16" t="s">
        <v>26</v>
      </c>
      <c r="B23" s="10"/>
      <c r="C23" s="11"/>
      <c r="D23" s="50"/>
      <c r="E23" s="52"/>
      <c r="F23" s="52"/>
    </row>
    <row r="24">
      <c r="A24" s="33" t="s">
        <v>28</v>
      </c>
      <c r="B24" s="55" t="s">
        <v>29</v>
      </c>
      <c r="C24" s="56" t="s">
        <v>32</v>
      </c>
      <c r="D24" s="57" t="s">
        <v>33</v>
      </c>
      <c r="E24" s="10"/>
      <c r="F24" s="11"/>
    </row>
    <row r="25" ht="15.0" customHeight="1">
      <c r="A25" s="58"/>
      <c r="B25" s="59"/>
      <c r="C25" s="61"/>
      <c r="D25" s="64"/>
      <c r="E25" s="10"/>
      <c r="F25" s="11"/>
    </row>
    <row r="26" ht="16.5" customHeight="1">
      <c r="A26" s="58"/>
      <c r="B26" s="59"/>
      <c r="C26" s="61"/>
      <c r="D26" s="64"/>
      <c r="E26" s="10"/>
      <c r="F26" s="11"/>
    </row>
    <row r="27" ht="14.25" customHeight="1">
      <c r="A27" s="58"/>
      <c r="B27" s="59"/>
      <c r="C27" s="61"/>
      <c r="D27" s="64"/>
      <c r="E27" s="10"/>
      <c r="F27" s="11"/>
    </row>
    <row r="28" ht="13.5" customHeight="1">
      <c r="A28" s="58"/>
      <c r="B28" s="59"/>
      <c r="C28" s="61"/>
      <c r="D28" s="64"/>
      <c r="E28" s="10"/>
      <c r="F28" s="11"/>
    </row>
    <row r="29" ht="13.5" customHeight="1">
      <c r="A29" s="58"/>
      <c r="B29" s="59"/>
      <c r="C29" s="61"/>
      <c r="D29" s="64"/>
      <c r="E29" s="10"/>
      <c r="F29" s="11"/>
    </row>
  </sheetData>
  <mergeCells count="12">
    <mergeCell ref="A8:C8"/>
    <mergeCell ref="D10:E10"/>
    <mergeCell ref="A22:F22"/>
    <mergeCell ref="A23:C23"/>
    <mergeCell ref="D25:F25"/>
    <mergeCell ref="D26:F26"/>
    <mergeCell ref="D27:F27"/>
    <mergeCell ref="D28:F28"/>
    <mergeCell ref="D29:F29"/>
    <mergeCell ref="B1:C1"/>
    <mergeCell ref="A6:F6"/>
    <mergeCell ref="D24:F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8" width="17.29"/>
  </cols>
  <sheetData>
    <row r="1">
      <c r="A1" s="1" t="s">
        <v>0</v>
      </c>
      <c r="B1" s="1" t="s">
        <v>1</v>
      </c>
    </row>
    <row r="2">
      <c r="A2" s="2" t="s">
        <v>2</v>
      </c>
      <c r="B2" s="4"/>
      <c r="E2" s="2" t="s">
        <v>3</v>
      </c>
    </row>
    <row r="3">
      <c r="A3" s="2" t="s">
        <v>4</v>
      </c>
      <c r="B3" s="5" t="s">
        <v>5</v>
      </c>
      <c r="E3" s="2" t="s">
        <v>6</v>
      </c>
    </row>
    <row r="4">
      <c r="C4" s="6" t="s">
        <v>8</v>
      </c>
      <c r="D4" s="6" t="s">
        <v>8</v>
      </c>
      <c r="E4" s="7"/>
    </row>
    <row r="5">
      <c r="A5" s="8"/>
      <c r="B5" s="8"/>
      <c r="C5" s="8"/>
      <c r="D5" s="8"/>
      <c r="E5" s="8"/>
      <c r="F5" s="8"/>
    </row>
    <row r="6">
      <c r="A6" s="9" t="s">
        <v>10</v>
      </c>
      <c r="B6" s="10"/>
      <c r="C6" s="10"/>
      <c r="D6" s="10"/>
      <c r="E6" s="10"/>
      <c r="F6" s="11"/>
      <c r="G6" s="14"/>
    </row>
    <row r="7">
      <c r="A7" s="12"/>
      <c r="B7" s="13"/>
      <c r="C7" s="13"/>
      <c r="D7" s="13"/>
      <c r="E7" s="13"/>
      <c r="F7" s="15"/>
      <c r="G7" s="14"/>
    </row>
    <row r="8">
      <c r="A8" s="16" t="s">
        <v>11</v>
      </c>
      <c r="B8" s="10"/>
      <c r="C8" s="11"/>
      <c r="D8" s="18">
        <v>30.0</v>
      </c>
      <c r="E8" s="19" t="s">
        <v>12</v>
      </c>
      <c r="F8" s="21"/>
      <c r="G8" s="14"/>
    </row>
    <row r="9">
      <c r="A9" s="23"/>
      <c r="B9" s="25"/>
      <c r="C9" s="27"/>
      <c r="D9" s="27"/>
      <c r="E9" s="27"/>
      <c r="F9" s="29"/>
      <c r="G9" s="14"/>
    </row>
    <row r="10">
      <c r="A10" s="31" t="s">
        <v>13</v>
      </c>
      <c r="B10" s="31" t="s">
        <v>14</v>
      </c>
      <c r="C10" s="33" t="s">
        <v>15</v>
      </c>
      <c r="D10" s="34" t="s">
        <v>16</v>
      </c>
      <c r="E10" s="11"/>
      <c r="F10" s="35" t="s">
        <v>17</v>
      </c>
      <c r="G10" s="14"/>
    </row>
    <row r="11">
      <c r="A11" s="39" t="str">
        <f>Original!A11</f>
        <v>Costco</v>
      </c>
      <c r="B11" s="39" t="str">
        <f>Original!B11</f>
        <v>Entrée</v>
      </c>
      <c r="C11" s="39" t="str">
        <f>Original!C11</f>
        <v>Chicken breast</v>
      </c>
      <c r="D11" s="45">
        <f>$D$8/Original!$D$8*Original!D11</f>
        <v>3.6</v>
      </c>
      <c r="E11" s="43" t="str">
        <f>Original!E11</f>
        <v>KG</v>
      </c>
      <c r="F11" s="41" t="str">
        <f>Original!F11</f>
        <v>120g of meat / person</v>
      </c>
      <c r="G11" s="14"/>
    </row>
    <row r="12">
      <c r="A12" s="39" t="str">
        <f>Original!A12</f>
        <v>Costco</v>
      </c>
      <c r="B12" s="39" t="str">
        <f>Original!B12</f>
        <v>Entrée</v>
      </c>
      <c r="C12" s="39" t="str">
        <f>Original!C12</f>
        <v>Penne Pasta</v>
      </c>
      <c r="D12" s="45">
        <f>$D$8/Original!$D$8*Original!D12</f>
        <v>6</v>
      </c>
      <c r="E12" s="41" t="str">
        <f>Original!E12</f>
        <v>small bgs (500 g each)</v>
      </c>
      <c r="F12" s="43" t="str">
        <f>Original!F12</f>
        <v>~75g/person</v>
      </c>
      <c r="G12" s="14"/>
    </row>
    <row r="13">
      <c r="A13" s="39" t="str">
        <f>Original!A13</f>
        <v>Vegetable</v>
      </c>
      <c r="B13" s="39" t="str">
        <f>Original!B13</f>
        <v>Entrée</v>
      </c>
      <c r="C13" s="39" t="str">
        <f>Original!C13</f>
        <v>Onions, diced</v>
      </c>
      <c r="D13" s="45">
        <f>$D$8/Original!$D$8*Original!D13</f>
        <v>4</v>
      </c>
      <c r="E13" s="43" t="str">
        <f>Original!E13</f>
        <v>each</v>
      </c>
      <c r="F13" s="43" t="str">
        <f>Original!F13</f>
        <v/>
      </c>
      <c r="G13" s="14"/>
    </row>
    <row r="14">
      <c r="A14" s="39" t="str">
        <f>Original!A14</f>
        <v>Vegetable</v>
      </c>
      <c r="B14" s="39" t="str">
        <f>Original!B14</f>
        <v>Entrée</v>
      </c>
      <c r="C14" s="39" t="str">
        <f>Original!C14</f>
        <v>Broccoli</v>
      </c>
      <c r="D14" s="45">
        <f>$D$8/Original!$D$8*Original!D14</f>
        <v>6</v>
      </c>
      <c r="E14" s="43" t="str">
        <f>Original!E14</f>
        <v>heads</v>
      </c>
      <c r="F14" s="43" t="str">
        <f>Original!F14</f>
        <v/>
      </c>
      <c r="G14" s="14"/>
    </row>
    <row r="15">
      <c r="A15" s="39" t="str">
        <f>Original!A15</f>
        <v>FH</v>
      </c>
      <c r="B15" s="39" t="str">
        <f>Original!B15</f>
        <v>meat</v>
      </c>
      <c r="C15" s="39" t="str">
        <f>Original!C15</f>
        <v>Garlic</v>
      </c>
      <c r="D15" s="45">
        <f>$D$8/Original!$D$8*Original!D15</f>
        <v>4</v>
      </c>
      <c r="E15" s="43" t="str">
        <f>Original!E15</f>
        <v>TBSP</v>
      </c>
      <c r="F15" s="43" t="str">
        <f>Original!F15</f>
        <v/>
      </c>
      <c r="G15" s="14"/>
    </row>
    <row r="16">
      <c r="A16" s="39" t="str">
        <f>Original!A16</f>
        <v>FH</v>
      </c>
      <c r="B16" s="39" t="str">
        <f>Original!B16</f>
        <v>meat</v>
      </c>
      <c r="C16" s="39" t="str">
        <f>Original!C16</f>
        <v>Vegetable oil</v>
      </c>
      <c r="D16" s="45">
        <f>$D$8/Original!$D$8*Original!D16</f>
        <v>0.5</v>
      </c>
      <c r="E16" s="43" t="str">
        <f>Original!E16</f>
        <v>CUP</v>
      </c>
      <c r="F16" s="43" t="str">
        <f>Original!F16</f>
        <v/>
      </c>
      <c r="G16" s="14"/>
    </row>
    <row r="17">
      <c r="A17" s="39" t="str">
        <f>Original!A17</f>
        <v>FH</v>
      </c>
      <c r="B17" s="39" t="str">
        <f>Original!B17</f>
        <v>Sauce</v>
      </c>
      <c r="C17" s="39" t="str">
        <f>Original!C17</f>
        <v>Italian seasoning</v>
      </c>
      <c r="D17" s="45">
        <f>$D$8/Original!$D$8*Original!D17</f>
        <v>0.35</v>
      </c>
      <c r="E17" s="43" t="str">
        <f>Original!E17</f>
        <v>CUP</v>
      </c>
      <c r="F17" s="43" t="str">
        <f>Original!F17</f>
        <v/>
      </c>
      <c r="G17" s="14"/>
    </row>
    <row r="18">
      <c r="A18" s="39" t="str">
        <f>Original!A18</f>
        <v>FH</v>
      </c>
      <c r="B18" s="39" t="str">
        <f>Original!B18</f>
        <v>Sauce</v>
      </c>
      <c r="C18" s="39" t="str">
        <f>Original!C18</f>
        <v>Crushed red pepper flakes</v>
      </c>
      <c r="D18" s="45">
        <f>$D$8/Original!$D$8*Original!D18</f>
        <v>2</v>
      </c>
      <c r="E18" s="43" t="str">
        <f>Original!E18</f>
        <v>TBSP</v>
      </c>
      <c r="F18" s="43" t="str">
        <f>Original!F18</f>
        <v/>
      </c>
      <c r="G18" s="14"/>
    </row>
    <row r="19">
      <c r="A19" s="39" t="str">
        <f>Original!A19</f>
        <v>FH</v>
      </c>
      <c r="B19" s="39" t="str">
        <f>Original!B19</f>
        <v>Sauce</v>
      </c>
      <c r="C19" s="39" t="str">
        <f>Original!C19</f>
        <v>Salt</v>
      </c>
      <c r="D19" s="45"/>
      <c r="E19" s="43" t="str">
        <f>Original!E19</f>
        <v>to taste</v>
      </c>
      <c r="F19" s="43" t="str">
        <f>Original!F19</f>
        <v/>
      </c>
      <c r="G19" s="14"/>
    </row>
    <row r="20">
      <c r="A20" s="39" t="str">
        <f>Original!A20</f>
        <v>FH</v>
      </c>
      <c r="B20" s="39" t="str">
        <f>Original!B20</f>
        <v>Sauce</v>
      </c>
      <c r="C20" s="39" t="str">
        <f>Original!C20</f>
        <v>Pepper</v>
      </c>
      <c r="D20" s="45"/>
      <c r="E20" s="43" t="str">
        <f>Original!E20</f>
        <v>to taste</v>
      </c>
      <c r="F20" s="43" t="str">
        <f>Original!F20</f>
        <v/>
      </c>
      <c r="G20" s="14"/>
    </row>
    <row r="21">
      <c r="A21" s="39" t="str">
        <f>Original!A21</f>
        <v>Costco</v>
      </c>
      <c r="B21" s="39" t="str">
        <f>Original!B21</f>
        <v>Sauce</v>
      </c>
      <c r="C21" s="39" t="str">
        <f>Original!C21</f>
        <v>Butter</v>
      </c>
      <c r="D21" s="45">
        <f>$D$8/Original!$D$8*Original!D21</f>
        <v>1</v>
      </c>
      <c r="E21" s="43" t="str">
        <f>Original!E21</f>
        <v>CUP</v>
      </c>
      <c r="F21" s="43" t="str">
        <f>Original!F21</f>
        <v/>
      </c>
      <c r="G21" s="14"/>
    </row>
    <row r="22">
      <c r="A22" s="39" t="str">
        <f>Original!A22</f>
        <v>Costco</v>
      </c>
      <c r="B22" s="39" t="str">
        <f>Original!B22</f>
        <v>Sauce</v>
      </c>
      <c r="C22" s="39" t="str">
        <f>Original!C22</f>
        <v>Heavy cream</v>
      </c>
      <c r="D22" s="45">
        <f>$D$8/Original!$D$8*Original!D22</f>
        <v>7.5</v>
      </c>
      <c r="E22" s="43" t="str">
        <f>Original!E22</f>
        <v>CUP</v>
      </c>
      <c r="F22" s="43" t="str">
        <f>Original!F22</f>
        <v>4.3 cup = 1 L</v>
      </c>
      <c r="G22" s="14"/>
    </row>
    <row r="23">
      <c r="A23" s="39" t="str">
        <f>Original!A23</f>
        <v>FH</v>
      </c>
      <c r="B23" s="39" t="str">
        <f>Original!B23</f>
        <v>Sauce</v>
      </c>
      <c r="C23" s="39" t="str">
        <f>Original!C23</f>
        <v>All purpose flour</v>
      </c>
      <c r="D23" s="45">
        <f>$D$8/Original!$D$8*Original!D23</f>
        <v>0.35</v>
      </c>
      <c r="E23" s="43" t="str">
        <f>Original!E23</f>
        <v>Cup</v>
      </c>
      <c r="F23" s="43" t="str">
        <f>Original!F23</f>
        <v/>
      </c>
      <c r="G23" s="14"/>
    </row>
    <row r="24">
      <c r="A24" s="39" t="str">
        <f>Original!A24</f>
        <v>Costco</v>
      </c>
      <c r="B24" s="39" t="str">
        <f>Original!B24</f>
        <v>Sauce</v>
      </c>
      <c r="C24" s="39" t="str">
        <f>Original!C24</f>
        <v>cheese</v>
      </c>
      <c r="D24" s="45">
        <f>$D$8/Original!$D$8*Original!D24</f>
        <v>5</v>
      </c>
      <c r="E24" s="43" t="str">
        <f>Original!E24</f>
        <v>CUP</v>
      </c>
      <c r="F24" s="43" t="str">
        <f>Original!F24</f>
        <v>1 cup = 125g </v>
      </c>
      <c r="G24" s="14"/>
    </row>
    <row r="25">
      <c r="A25" s="39" t="str">
        <f>Original!A25</f>
        <v>Vegetable</v>
      </c>
      <c r="B25" s="39" t="str">
        <f>Original!B25</f>
        <v>Sauce</v>
      </c>
      <c r="C25" s="39" t="str">
        <f>Original!C25</f>
        <v>Basil leave, chopped</v>
      </c>
      <c r="D25" s="45">
        <f>$D$8/Original!$D$8*Original!D25</f>
        <v>2</v>
      </c>
      <c r="E25" s="43" t="str">
        <f>Original!E25</f>
        <v>CUP</v>
      </c>
      <c r="F25" s="43" t="str">
        <f>Original!F25</f>
        <v/>
      </c>
      <c r="G25" s="14"/>
    </row>
    <row r="26">
      <c r="A26" s="39" t="str">
        <f>Original!A26</f>
        <v>FH</v>
      </c>
      <c r="B26" s="39" t="str">
        <f>Original!B26</f>
        <v>Sauce</v>
      </c>
      <c r="C26" s="39" t="str">
        <f>Original!C26</f>
        <v>Salt</v>
      </c>
      <c r="D26" s="45">
        <f>$D$8/Original!$D$8*Original!D26</f>
        <v>0.6</v>
      </c>
      <c r="E26" s="43" t="str">
        <f>Original!E26</f>
        <v>TBSP</v>
      </c>
      <c r="F26" s="43" t="str">
        <f>Original!F26</f>
        <v/>
      </c>
      <c r="G26" s="14"/>
    </row>
    <row r="27">
      <c r="A27" s="39" t="str">
        <f>Original!A27</f>
        <v>FH</v>
      </c>
      <c r="B27" s="39" t="str">
        <f>Original!B27</f>
        <v>Sauce</v>
      </c>
      <c r="C27" s="39" t="str">
        <f>Original!C27</f>
        <v>Pepper</v>
      </c>
      <c r="D27" s="45">
        <f>$D$8/Original!$D$8*Original!D27</f>
        <v>0.5</v>
      </c>
      <c r="E27" s="43" t="str">
        <f>Original!E27</f>
        <v>TBSP</v>
      </c>
      <c r="F27" s="43" t="str">
        <f>Original!F27</f>
        <v/>
      </c>
      <c r="G27" s="14"/>
    </row>
    <row r="28">
      <c r="A28" s="10" t="str">
        <f>Original!A28</f>
        <v/>
      </c>
      <c r="B28" s="10" t="str">
        <f>Original!B28</f>
        <v/>
      </c>
      <c r="C28" s="10" t="str">
        <f>Original!C28</f>
        <v/>
      </c>
      <c r="D28" s="24"/>
      <c r="E28" s="24"/>
      <c r="F28" s="26"/>
      <c r="G28" s="14"/>
    </row>
    <row r="29">
      <c r="A29" s="24"/>
      <c r="B29" s="24"/>
      <c r="C29" s="24"/>
      <c r="F29" s="30"/>
      <c r="G29" s="14"/>
    </row>
    <row r="30">
      <c r="A30" s="69"/>
      <c r="B30" s="17"/>
      <c r="C30" s="17"/>
      <c r="D30" s="17"/>
      <c r="E30" s="17"/>
      <c r="F30" s="32"/>
      <c r="G30" s="14"/>
    </row>
    <row r="31">
      <c r="A31" s="67"/>
      <c r="B31" s="24"/>
      <c r="C31" s="24"/>
      <c r="D31" s="24"/>
      <c r="E31" s="24"/>
      <c r="F31" s="24"/>
    </row>
    <row r="32">
      <c r="A32" s="69"/>
      <c r="B32" s="17"/>
      <c r="C32" s="17"/>
      <c r="D32" s="17"/>
      <c r="E32" s="17"/>
      <c r="F32" s="32"/>
      <c r="G32" s="14"/>
    </row>
    <row r="33">
      <c r="A33" s="20"/>
      <c r="B33" s="10"/>
      <c r="C33" s="10"/>
      <c r="D33" s="10"/>
      <c r="E33" s="10"/>
      <c r="F33" s="11"/>
      <c r="G33" s="14"/>
    </row>
    <row r="34">
      <c r="A34" s="46"/>
      <c r="B34" s="10"/>
      <c r="C34" s="27"/>
      <c r="D34" s="27"/>
      <c r="E34" s="27"/>
      <c r="F34" s="27"/>
    </row>
    <row r="35">
      <c r="A35" s="48" t="s">
        <v>25</v>
      </c>
      <c r="B35" s="10"/>
      <c r="C35" s="10"/>
      <c r="D35" s="10"/>
      <c r="E35" s="10"/>
      <c r="F35" s="11"/>
      <c r="G35" s="14"/>
    </row>
    <row r="36">
      <c r="A36" s="74"/>
      <c r="B36" s="10"/>
      <c r="C36" s="11"/>
      <c r="D36" s="50"/>
      <c r="E36" s="52"/>
      <c r="F36" s="52"/>
      <c r="G36" s="14"/>
    </row>
    <row r="37">
      <c r="A37" s="33" t="s">
        <v>28</v>
      </c>
      <c r="B37" s="55" t="s">
        <v>29</v>
      </c>
      <c r="C37" s="57" t="s">
        <v>33</v>
      </c>
      <c r="D37" s="10"/>
      <c r="E37" s="10"/>
      <c r="F37" s="11"/>
      <c r="G37" s="14"/>
    </row>
    <row r="38">
      <c r="A38" s="78"/>
      <c r="B38" s="79"/>
      <c r="C38" s="80"/>
      <c r="D38" s="10"/>
      <c r="E38" s="10"/>
      <c r="F38" s="11"/>
      <c r="G38" s="14"/>
    </row>
    <row r="39">
      <c r="A39" s="78"/>
      <c r="B39" s="79"/>
      <c r="C39" s="80"/>
      <c r="D39" s="10"/>
      <c r="E39" s="10"/>
      <c r="F39" s="11"/>
      <c r="G39" s="14"/>
    </row>
    <row r="40">
      <c r="A40" s="78"/>
      <c r="B40" s="79"/>
      <c r="C40" s="80"/>
      <c r="D40" s="10"/>
      <c r="E40" s="10"/>
      <c r="F40" s="11"/>
      <c r="G40" s="14"/>
    </row>
    <row r="41">
      <c r="A41" s="78"/>
      <c r="B41" s="79"/>
      <c r="C41" s="80"/>
      <c r="D41" s="10"/>
      <c r="E41" s="10"/>
      <c r="F41" s="11"/>
      <c r="G41" s="14"/>
    </row>
    <row r="42">
      <c r="A42" s="24"/>
      <c r="B42" s="24"/>
      <c r="C42" s="82"/>
      <c r="D42" s="82"/>
      <c r="E42" s="82"/>
      <c r="F42" s="82"/>
    </row>
    <row r="43">
      <c r="C43" s="84"/>
      <c r="D43" s="84"/>
      <c r="E43" s="84"/>
      <c r="F43" s="84"/>
    </row>
  </sheetData>
  <mergeCells count="12">
    <mergeCell ref="A6:F6"/>
    <mergeCell ref="A8:C8"/>
    <mergeCell ref="C37:F37"/>
    <mergeCell ref="A35:F35"/>
    <mergeCell ref="A36:C36"/>
    <mergeCell ref="C38:F38"/>
    <mergeCell ref="C39:F39"/>
    <mergeCell ref="C40:F40"/>
    <mergeCell ref="C41:F41"/>
    <mergeCell ref="B1:C1"/>
    <mergeCell ref="E3:F3"/>
    <mergeCell ref="D10:E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14"/>
    <col customWidth="1" min="2" max="2" width="15.86"/>
    <col customWidth="1" min="3" max="3" width="21.86"/>
    <col customWidth="1" min="4" max="4" width="13.86"/>
    <col customWidth="1" min="5" max="5" width="20.43"/>
    <col customWidth="1" min="6" max="6" width="23.29"/>
    <col customWidth="1" min="7" max="8" width="9.29"/>
  </cols>
  <sheetData>
    <row r="1" ht="15.0" customHeight="1">
      <c r="A1" s="1" t="s">
        <v>0</v>
      </c>
      <c r="B1" s="1" t="s">
        <v>1</v>
      </c>
    </row>
    <row r="2" ht="15.0" customHeight="1">
      <c r="A2" s="2" t="s">
        <v>2</v>
      </c>
      <c r="B2" s="4"/>
      <c r="E2" s="2" t="s">
        <v>3</v>
      </c>
    </row>
    <row r="3" ht="15.0" customHeight="1">
      <c r="A3" s="2" t="s">
        <v>4</v>
      </c>
      <c r="B3" s="5" t="s">
        <v>5</v>
      </c>
      <c r="E3" s="2" t="s">
        <v>6</v>
      </c>
    </row>
    <row r="4">
      <c r="C4" s="6" t="s">
        <v>8</v>
      </c>
      <c r="D4" s="6" t="s">
        <v>8</v>
      </c>
      <c r="E4" s="7"/>
    </row>
    <row r="5" ht="13.5" customHeight="1">
      <c r="A5" s="8"/>
      <c r="B5" s="8"/>
      <c r="C5" s="8"/>
      <c r="D5" s="8"/>
      <c r="E5" s="8"/>
      <c r="F5" s="8"/>
      <c r="G5" s="17"/>
      <c r="H5" s="17"/>
    </row>
    <row r="6" ht="16.5" customHeight="1">
      <c r="A6" s="9" t="s">
        <v>10</v>
      </c>
      <c r="B6" s="10"/>
      <c r="C6" s="10"/>
      <c r="D6" s="10"/>
      <c r="E6" s="10"/>
      <c r="F6" s="11"/>
      <c r="G6" s="20"/>
      <c r="H6" s="11"/>
    </row>
    <row r="7" ht="13.5" customHeight="1">
      <c r="A7" s="12"/>
      <c r="B7" s="13"/>
      <c r="C7" s="13"/>
      <c r="D7" s="13"/>
      <c r="E7" s="13"/>
      <c r="F7" s="22"/>
      <c r="G7" s="24"/>
      <c r="H7" s="26"/>
    </row>
    <row r="8">
      <c r="A8" s="16" t="s">
        <v>11</v>
      </c>
      <c r="B8" s="10"/>
      <c r="C8" s="11"/>
      <c r="D8" s="18">
        <v>60.0</v>
      </c>
      <c r="E8" s="19" t="s">
        <v>12</v>
      </c>
      <c r="F8" s="28"/>
      <c r="H8" s="30"/>
    </row>
    <row r="9" ht="13.5" customHeight="1">
      <c r="A9" s="23"/>
      <c r="B9" s="25"/>
      <c r="C9" s="27"/>
      <c r="D9" s="27"/>
      <c r="E9" s="27"/>
      <c r="F9" s="8"/>
      <c r="G9" s="17"/>
      <c r="H9" s="32"/>
    </row>
    <row r="10">
      <c r="A10" s="31" t="s">
        <v>13</v>
      </c>
      <c r="B10" s="31" t="s">
        <v>14</v>
      </c>
      <c r="C10" s="33" t="s">
        <v>15</v>
      </c>
      <c r="D10" s="34" t="s">
        <v>16</v>
      </c>
      <c r="E10" s="11"/>
      <c r="F10" s="34" t="s">
        <v>17</v>
      </c>
      <c r="G10" s="36" t="s">
        <v>18</v>
      </c>
      <c r="H10" s="37" t="s">
        <v>19</v>
      </c>
    </row>
    <row r="11">
      <c r="A11" s="38" t="s">
        <v>20</v>
      </c>
      <c r="B11" s="38" t="s">
        <v>21</v>
      </c>
      <c r="C11" s="38" t="s">
        <v>22</v>
      </c>
      <c r="D11" s="42">
        <f>0.12*D8</f>
        <v>7.2</v>
      </c>
      <c r="E11" s="44" t="s">
        <v>23</v>
      </c>
      <c r="F11" s="47" t="s">
        <v>24</v>
      </c>
      <c r="G11" s="49">
        <f>160*D11</f>
        <v>1152</v>
      </c>
      <c r="H11" s="51">
        <f t="shared" ref="H11:H22" si="1">G11/60</f>
        <v>19.2</v>
      </c>
    </row>
    <row r="12">
      <c r="A12" s="38" t="s">
        <v>20</v>
      </c>
      <c r="B12" s="38" t="s">
        <v>21</v>
      </c>
      <c r="C12" s="38" t="s">
        <v>27</v>
      </c>
      <c r="D12" s="53">
        <v>12.0</v>
      </c>
      <c r="E12" s="44" t="s">
        <v>30</v>
      </c>
      <c r="F12" s="54" t="s">
        <v>31</v>
      </c>
      <c r="G12" s="49">
        <f>300*2</f>
        <v>600</v>
      </c>
      <c r="H12" s="51">
        <f t="shared" si="1"/>
        <v>10</v>
      </c>
    </row>
    <row r="13">
      <c r="A13" s="38" t="s">
        <v>34</v>
      </c>
      <c r="B13" s="38" t="s">
        <v>21</v>
      </c>
      <c r="C13" s="38" t="s">
        <v>35</v>
      </c>
      <c r="D13" s="53">
        <v>8.0</v>
      </c>
      <c r="E13" s="44" t="s">
        <v>36</v>
      </c>
      <c r="F13" s="60"/>
      <c r="G13" s="49"/>
      <c r="H13" s="51">
        <f t="shared" si="1"/>
        <v>0</v>
      </c>
    </row>
    <row r="14">
      <c r="A14" s="38" t="s">
        <v>34</v>
      </c>
      <c r="B14" s="38" t="s">
        <v>21</v>
      </c>
      <c r="C14" s="38" t="s">
        <v>37</v>
      </c>
      <c r="D14" s="53">
        <v>12.0</v>
      </c>
      <c r="E14" s="44" t="s">
        <v>38</v>
      </c>
      <c r="F14" s="60"/>
      <c r="G14" s="49"/>
      <c r="H14" s="51">
        <f t="shared" si="1"/>
        <v>0</v>
      </c>
    </row>
    <row r="15">
      <c r="A15" s="38" t="s">
        <v>39</v>
      </c>
      <c r="B15" s="38" t="s">
        <v>40</v>
      </c>
      <c r="C15" s="38" t="s">
        <v>41</v>
      </c>
      <c r="D15" s="53">
        <v>8.0</v>
      </c>
      <c r="E15" s="44" t="s">
        <v>42</v>
      </c>
      <c r="F15" s="60"/>
      <c r="G15" s="49"/>
      <c r="H15" s="51">
        <f t="shared" si="1"/>
        <v>0</v>
      </c>
    </row>
    <row r="16">
      <c r="A16" s="38" t="s">
        <v>39</v>
      </c>
      <c r="B16" s="38" t="s">
        <v>40</v>
      </c>
      <c r="C16" s="38" t="s">
        <v>43</v>
      </c>
      <c r="D16" s="62">
        <v>1.0</v>
      </c>
      <c r="E16" s="44" t="s">
        <v>44</v>
      </c>
      <c r="F16" s="63"/>
      <c r="G16" s="49"/>
      <c r="H16" s="51">
        <f t="shared" si="1"/>
        <v>0</v>
      </c>
    </row>
    <row r="17">
      <c r="A17" s="38" t="s">
        <v>39</v>
      </c>
      <c r="B17" s="38" t="s">
        <v>45</v>
      </c>
      <c r="C17" s="38" t="s">
        <v>46</v>
      </c>
      <c r="D17" s="53">
        <v>0.7</v>
      </c>
      <c r="E17" s="44" t="s">
        <v>44</v>
      </c>
      <c r="F17" s="60"/>
      <c r="G17" s="49"/>
      <c r="H17" s="51">
        <f t="shared" si="1"/>
        <v>0</v>
      </c>
    </row>
    <row r="18">
      <c r="A18" s="38" t="s">
        <v>39</v>
      </c>
      <c r="B18" s="38" t="s">
        <v>45</v>
      </c>
      <c r="C18" s="38" t="s">
        <v>47</v>
      </c>
      <c r="D18" s="53">
        <v>4.0</v>
      </c>
      <c r="E18" s="44" t="s">
        <v>42</v>
      </c>
      <c r="F18" s="60"/>
      <c r="G18" s="49"/>
      <c r="H18" s="51">
        <f t="shared" si="1"/>
        <v>0</v>
      </c>
    </row>
    <row r="19">
      <c r="A19" s="38" t="s">
        <v>39</v>
      </c>
      <c r="B19" s="38" t="s">
        <v>45</v>
      </c>
      <c r="C19" s="38" t="s">
        <v>48</v>
      </c>
      <c r="D19" s="65"/>
      <c r="E19" s="44" t="s">
        <v>49</v>
      </c>
      <c r="F19" s="60"/>
      <c r="G19" s="49"/>
      <c r="H19" s="51">
        <f t="shared" si="1"/>
        <v>0</v>
      </c>
    </row>
    <row r="20">
      <c r="A20" s="38" t="s">
        <v>39</v>
      </c>
      <c r="B20" s="38" t="s">
        <v>45</v>
      </c>
      <c r="C20" s="38" t="s">
        <v>50</v>
      </c>
      <c r="D20" s="65"/>
      <c r="E20" s="44" t="s">
        <v>49</v>
      </c>
      <c r="F20" s="60"/>
      <c r="G20" s="49"/>
      <c r="H20" s="51">
        <f t="shared" si="1"/>
        <v>0</v>
      </c>
    </row>
    <row r="21">
      <c r="A21" s="38" t="s">
        <v>20</v>
      </c>
      <c r="B21" s="38" t="s">
        <v>45</v>
      </c>
      <c r="C21" s="38" t="s">
        <v>51</v>
      </c>
      <c r="D21" s="62">
        <v>2.0</v>
      </c>
      <c r="E21" s="44" t="s">
        <v>44</v>
      </c>
      <c r="F21" s="63"/>
      <c r="G21" s="49"/>
      <c r="H21" s="51">
        <f t="shared" si="1"/>
        <v>0</v>
      </c>
    </row>
    <row r="22">
      <c r="A22" s="38" t="s">
        <v>20</v>
      </c>
      <c r="B22" s="38" t="s">
        <v>45</v>
      </c>
      <c r="C22" s="38" t="s">
        <v>52</v>
      </c>
      <c r="D22" s="53">
        <v>15.0</v>
      </c>
      <c r="E22" s="44" t="s">
        <v>44</v>
      </c>
      <c r="F22" s="54" t="s">
        <v>53</v>
      </c>
      <c r="G22" s="49">
        <f>4*170</f>
        <v>680</v>
      </c>
      <c r="H22" s="51">
        <f t="shared" si="1"/>
        <v>11.33333333</v>
      </c>
    </row>
    <row r="23">
      <c r="A23" s="38" t="s">
        <v>39</v>
      </c>
      <c r="B23" s="38" t="s">
        <v>45</v>
      </c>
      <c r="C23" s="38" t="s">
        <v>54</v>
      </c>
      <c r="D23" s="53">
        <v>0.7</v>
      </c>
      <c r="E23" s="44" t="s">
        <v>55</v>
      </c>
      <c r="F23" s="60"/>
      <c r="G23" s="49"/>
      <c r="H23" s="51"/>
    </row>
    <row r="24">
      <c r="A24" s="38" t="s">
        <v>20</v>
      </c>
      <c r="B24" s="38" t="s">
        <v>45</v>
      </c>
      <c r="C24" s="38" t="s">
        <v>56</v>
      </c>
      <c r="D24" s="53">
        <v>10.0</v>
      </c>
      <c r="E24" s="44" t="s">
        <v>44</v>
      </c>
      <c r="F24" s="54" t="s">
        <v>57</v>
      </c>
      <c r="G24" s="66">
        <v>200.0</v>
      </c>
      <c r="H24" s="51">
        <f t="shared" ref="H24:H25" si="2">G24/60</f>
        <v>3.333333333</v>
      </c>
    </row>
    <row r="25">
      <c r="A25" s="38" t="s">
        <v>34</v>
      </c>
      <c r="B25" s="38" t="s">
        <v>45</v>
      </c>
      <c r="C25" s="38" t="s">
        <v>58</v>
      </c>
      <c r="D25" s="53">
        <v>4.0</v>
      </c>
      <c r="E25" s="44" t="s">
        <v>44</v>
      </c>
      <c r="F25" s="60"/>
      <c r="G25" s="49"/>
      <c r="H25" s="51">
        <f t="shared" si="2"/>
        <v>0</v>
      </c>
    </row>
    <row r="26">
      <c r="A26" s="38" t="s">
        <v>39</v>
      </c>
      <c r="B26" s="38" t="s">
        <v>45</v>
      </c>
      <c r="C26" s="38" t="s">
        <v>48</v>
      </c>
      <c r="D26" s="53">
        <v>1.2</v>
      </c>
      <c r="E26" s="44" t="s">
        <v>42</v>
      </c>
      <c r="F26" s="60"/>
      <c r="G26" s="49"/>
      <c r="H26" s="51"/>
    </row>
    <row r="27">
      <c r="A27" s="38" t="s">
        <v>39</v>
      </c>
      <c r="B27" s="38" t="s">
        <v>45</v>
      </c>
      <c r="C27" s="38" t="s">
        <v>50</v>
      </c>
      <c r="D27" s="53">
        <v>1.0</v>
      </c>
      <c r="E27" s="44" t="s">
        <v>42</v>
      </c>
      <c r="F27" s="60"/>
      <c r="G27" s="49"/>
      <c r="H27" s="51"/>
    </row>
    <row r="28">
      <c r="A28" s="67"/>
      <c r="B28" s="24"/>
      <c r="C28" s="24"/>
      <c r="D28" s="24"/>
      <c r="E28" s="24"/>
      <c r="F28" s="24"/>
      <c r="G28" s="68">
        <f>sum(G11:G27)</f>
        <v>2632</v>
      </c>
      <c r="H28" s="68">
        <f>G28/60</f>
        <v>43.86666667</v>
      </c>
    </row>
    <row r="29">
      <c r="A29" s="69"/>
      <c r="B29" s="17"/>
      <c r="C29" s="17"/>
      <c r="D29" s="17"/>
      <c r="E29" s="17"/>
      <c r="F29" s="17"/>
      <c r="G29" s="17"/>
      <c r="H29" s="32"/>
    </row>
    <row r="30">
      <c r="A30" s="20"/>
      <c r="B30" s="10"/>
      <c r="C30" s="10"/>
      <c r="D30" s="10"/>
      <c r="E30" s="10"/>
      <c r="F30" s="10"/>
      <c r="G30" s="10"/>
      <c r="H30" s="11"/>
    </row>
    <row r="31" ht="13.5" customHeight="1">
      <c r="A31" s="46"/>
      <c r="B31" s="10"/>
      <c r="C31" s="27"/>
      <c r="D31" s="27"/>
      <c r="E31" s="27"/>
      <c r="F31" s="27"/>
      <c r="G31" s="10"/>
      <c r="H31" s="10"/>
    </row>
    <row r="32" ht="16.5" customHeight="1">
      <c r="A32" s="48" t="s">
        <v>25</v>
      </c>
      <c r="B32" s="10"/>
      <c r="C32" s="10"/>
      <c r="D32" s="10"/>
      <c r="E32" s="10"/>
      <c r="F32" s="11"/>
      <c r="G32" s="20"/>
      <c r="H32" s="11"/>
    </row>
    <row r="33">
      <c r="A33" s="74"/>
      <c r="B33" s="10"/>
      <c r="C33" s="11"/>
      <c r="D33" s="50"/>
      <c r="E33" s="52"/>
      <c r="F33" s="20"/>
      <c r="G33" s="10"/>
      <c r="H33" s="11"/>
    </row>
    <row r="34">
      <c r="A34" s="33" t="s">
        <v>28</v>
      </c>
      <c r="B34" s="55" t="s">
        <v>29</v>
      </c>
      <c r="C34" s="57" t="s">
        <v>33</v>
      </c>
      <c r="D34" s="10"/>
      <c r="E34" s="10"/>
      <c r="F34" s="11"/>
      <c r="G34" s="20"/>
      <c r="H34" s="11"/>
    </row>
    <row r="35" ht="15.0" customHeight="1">
      <c r="A35" s="78"/>
      <c r="B35" s="79"/>
      <c r="C35" s="80"/>
      <c r="D35" s="10"/>
      <c r="E35" s="10"/>
      <c r="F35" s="11"/>
      <c r="G35" s="20"/>
      <c r="H35" s="11"/>
    </row>
    <row r="36" ht="16.5" customHeight="1">
      <c r="A36" s="78"/>
      <c r="B36" s="79"/>
      <c r="C36" s="80"/>
      <c r="D36" s="10"/>
      <c r="E36" s="10"/>
      <c r="F36" s="11"/>
      <c r="G36" s="20"/>
      <c r="H36" s="11"/>
    </row>
    <row r="37" ht="14.25" customHeight="1">
      <c r="A37" s="78"/>
      <c r="B37" s="79"/>
      <c r="C37" s="80"/>
      <c r="D37" s="10"/>
      <c r="E37" s="10"/>
      <c r="F37" s="11"/>
      <c r="G37" s="20"/>
      <c r="H37" s="11"/>
    </row>
    <row r="38" ht="13.5" customHeight="1">
      <c r="A38" s="78"/>
      <c r="B38" s="79"/>
      <c r="C38" s="80"/>
      <c r="D38" s="10"/>
      <c r="E38" s="10"/>
      <c r="F38" s="11"/>
      <c r="G38" s="20"/>
      <c r="H38" s="11"/>
    </row>
    <row r="39" ht="13.5" customHeight="1">
      <c r="A39" s="24"/>
      <c r="B39" s="24"/>
      <c r="C39" s="82"/>
      <c r="D39" s="82"/>
      <c r="E39" s="82"/>
      <c r="F39" s="82"/>
      <c r="G39" s="24"/>
      <c r="H39" s="24"/>
    </row>
    <row r="40" ht="13.5" customHeight="1">
      <c r="C40" s="84"/>
      <c r="D40" s="84"/>
      <c r="E40" s="84"/>
      <c r="F40" s="84"/>
    </row>
  </sheetData>
  <mergeCells count="12">
    <mergeCell ref="A6:F6"/>
    <mergeCell ref="A8:C8"/>
    <mergeCell ref="C34:F34"/>
    <mergeCell ref="A32:F32"/>
    <mergeCell ref="A33:C33"/>
    <mergeCell ref="C35:F35"/>
    <mergeCell ref="C36:F36"/>
    <mergeCell ref="C37:F37"/>
    <mergeCell ref="C38:F38"/>
    <mergeCell ref="B1:C1"/>
    <mergeCell ref="E3:F3"/>
    <mergeCell ref="D10:E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43"/>
    <col customWidth="1" min="2" max="2" width="7.86"/>
    <col customWidth="1" min="3" max="3" width="41.14"/>
    <col customWidth="1" min="4" max="4" width="23.0"/>
    <col customWidth="1" min="5" max="6" width="23.86"/>
    <col customWidth="1" min="7" max="7" width="17.29"/>
    <col customWidth="1" min="8" max="8" width="6.71"/>
    <col customWidth="1" min="9" max="21" width="17.29"/>
  </cols>
  <sheetData>
    <row r="1">
      <c r="A1" s="70" t="s">
        <v>59</v>
      </c>
      <c r="B1" s="71"/>
      <c r="C1" s="71"/>
      <c r="D1" s="70" t="s">
        <v>17</v>
      </c>
      <c r="E1" s="72"/>
      <c r="F1" s="73"/>
      <c r="G1" s="73"/>
      <c r="H1" s="73"/>
      <c r="I1" s="73"/>
      <c r="J1" s="73"/>
      <c r="K1" s="73"/>
      <c r="L1" s="73"/>
      <c r="M1" s="73"/>
      <c r="N1" s="73"/>
      <c r="O1" s="73"/>
      <c r="P1" s="73"/>
      <c r="Q1" s="73"/>
      <c r="R1" s="73"/>
      <c r="S1" s="73"/>
      <c r="T1" s="73"/>
      <c r="U1" s="73"/>
    </row>
    <row r="2">
      <c r="A2" s="75" t="s">
        <v>60</v>
      </c>
      <c r="B2" s="76">
        <v>1.0</v>
      </c>
      <c r="C2" s="75" t="s">
        <v>61</v>
      </c>
      <c r="D2" s="77"/>
      <c r="E2" s="72"/>
      <c r="F2" s="73"/>
      <c r="G2" s="73"/>
      <c r="H2" s="73"/>
      <c r="I2" s="73"/>
      <c r="J2" s="73"/>
      <c r="K2" s="73"/>
      <c r="L2" s="73"/>
      <c r="M2" s="73"/>
      <c r="N2" s="73"/>
      <c r="O2" s="73"/>
      <c r="P2" s="73"/>
      <c r="Q2" s="73"/>
      <c r="R2" s="73"/>
      <c r="S2" s="73"/>
      <c r="T2" s="73"/>
      <c r="U2" s="73"/>
    </row>
    <row r="3">
      <c r="A3" s="75" t="s">
        <v>60</v>
      </c>
      <c r="B3" s="76">
        <v>2.0</v>
      </c>
      <c r="C3" s="75" t="s">
        <v>62</v>
      </c>
      <c r="D3" s="77"/>
      <c r="E3" s="72"/>
      <c r="F3" s="73"/>
      <c r="G3" s="73"/>
      <c r="H3" s="73"/>
      <c r="I3" s="73"/>
      <c r="J3" s="73"/>
      <c r="K3" s="73"/>
      <c r="L3" s="73"/>
      <c r="M3" s="73"/>
      <c r="N3" s="73"/>
      <c r="O3" s="73"/>
      <c r="P3" s="73"/>
      <c r="Q3" s="73"/>
      <c r="R3" s="73"/>
      <c r="S3" s="73"/>
      <c r="T3" s="73"/>
      <c r="U3" s="73"/>
    </row>
    <row r="4">
      <c r="A4" s="75" t="s">
        <v>60</v>
      </c>
      <c r="B4" s="76">
        <v>3.0</v>
      </c>
      <c r="C4" s="75" t="s">
        <v>63</v>
      </c>
      <c r="D4" s="77"/>
      <c r="E4" s="72"/>
      <c r="F4" s="73"/>
      <c r="G4" s="73"/>
      <c r="H4" s="73"/>
      <c r="I4" s="73"/>
      <c r="J4" s="73"/>
      <c r="K4" s="73"/>
      <c r="L4" s="73"/>
      <c r="M4" s="73"/>
      <c r="N4" s="73"/>
      <c r="O4" s="73"/>
      <c r="P4" s="73"/>
      <c r="Q4" s="73"/>
      <c r="R4" s="73"/>
      <c r="S4" s="73"/>
      <c r="T4" s="73"/>
      <c r="U4" s="73"/>
    </row>
    <row r="5">
      <c r="A5" s="75" t="s">
        <v>60</v>
      </c>
      <c r="B5" s="76">
        <v>4.0</v>
      </c>
      <c r="C5" s="75" t="s">
        <v>64</v>
      </c>
      <c r="D5" s="77"/>
      <c r="E5" s="72"/>
      <c r="F5" s="73"/>
      <c r="G5" s="73"/>
      <c r="H5" s="73"/>
      <c r="I5" s="73"/>
      <c r="J5" s="73"/>
      <c r="K5" s="73"/>
      <c r="L5" s="73"/>
      <c r="M5" s="73"/>
      <c r="N5" s="73"/>
      <c r="O5" s="73"/>
      <c r="P5" s="73"/>
      <c r="Q5" s="73"/>
      <c r="R5" s="73"/>
      <c r="S5" s="73"/>
      <c r="T5" s="73"/>
      <c r="U5" s="73"/>
    </row>
    <row r="6">
      <c r="A6" s="75" t="s">
        <v>60</v>
      </c>
      <c r="B6" s="76">
        <v>5.0</v>
      </c>
      <c r="C6" s="75" t="s">
        <v>65</v>
      </c>
      <c r="D6" s="77"/>
      <c r="E6" s="72"/>
      <c r="F6" s="73"/>
      <c r="G6" s="73"/>
      <c r="H6" s="73"/>
      <c r="I6" s="73"/>
      <c r="J6" s="73"/>
      <c r="K6" s="73"/>
      <c r="L6" s="73"/>
      <c r="M6" s="73"/>
      <c r="N6" s="73"/>
      <c r="O6" s="73"/>
      <c r="P6" s="73"/>
      <c r="Q6" s="73"/>
      <c r="R6" s="73"/>
      <c r="S6" s="73"/>
      <c r="T6" s="73"/>
      <c r="U6" s="73"/>
    </row>
    <row r="7">
      <c r="A7" s="75" t="s">
        <v>60</v>
      </c>
      <c r="B7" s="76">
        <v>6.0</v>
      </c>
      <c r="C7" s="75" t="s">
        <v>66</v>
      </c>
      <c r="D7" s="77"/>
      <c r="E7" s="72"/>
      <c r="F7" s="73"/>
      <c r="G7" s="73"/>
      <c r="H7" s="73"/>
      <c r="I7" s="73"/>
      <c r="J7" s="73"/>
      <c r="K7" s="73"/>
      <c r="L7" s="73"/>
      <c r="M7" s="73"/>
      <c r="N7" s="73"/>
      <c r="O7" s="73"/>
      <c r="P7" s="73"/>
      <c r="Q7" s="73"/>
      <c r="R7" s="73"/>
      <c r="S7" s="73"/>
      <c r="T7" s="73"/>
      <c r="U7" s="73"/>
    </row>
    <row r="8">
      <c r="A8" s="75" t="s">
        <v>60</v>
      </c>
      <c r="B8" s="76">
        <v>7.0</v>
      </c>
      <c r="C8" s="75" t="s">
        <v>67</v>
      </c>
      <c r="D8" s="77"/>
      <c r="E8" s="72"/>
      <c r="F8" s="73"/>
      <c r="G8" s="73"/>
      <c r="H8" s="73"/>
      <c r="I8" s="73"/>
      <c r="J8" s="73"/>
      <c r="K8" s="73"/>
      <c r="L8" s="73"/>
      <c r="M8" s="73"/>
      <c r="N8" s="73"/>
      <c r="O8" s="73"/>
      <c r="P8" s="73"/>
      <c r="Q8" s="73"/>
      <c r="R8" s="73"/>
      <c r="S8" s="73"/>
      <c r="T8" s="73"/>
      <c r="U8" s="73"/>
    </row>
    <row r="9">
      <c r="A9" s="75" t="s">
        <v>60</v>
      </c>
      <c r="B9" s="76">
        <v>8.0</v>
      </c>
      <c r="C9" s="75" t="s">
        <v>68</v>
      </c>
      <c r="D9" s="77"/>
      <c r="E9" s="72"/>
      <c r="F9" s="73"/>
      <c r="G9" s="73"/>
      <c r="H9" s="73"/>
      <c r="I9" s="73"/>
      <c r="J9" s="73"/>
      <c r="K9" s="73"/>
      <c r="L9" s="73"/>
      <c r="M9" s="73"/>
      <c r="N9" s="73"/>
      <c r="O9" s="73"/>
      <c r="P9" s="73"/>
      <c r="Q9" s="73"/>
      <c r="R9" s="73"/>
      <c r="S9" s="73"/>
      <c r="T9" s="73"/>
      <c r="U9" s="73"/>
    </row>
    <row r="10">
      <c r="A10" s="75" t="s">
        <v>60</v>
      </c>
      <c r="B10" s="76">
        <v>9.0</v>
      </c>
      <c r="C10" s="75" t="s">
        <v>69</v>
      </c>
      <c r="D10" s="77"/>
      <c r="E10" s="72"/>
      <c r="F10" s="73"/>
      <c r="G10" s="73"/>
      <c r="H10" s="73"/>
      <c r="I10" s="73"/>
      <c r="J10" s="73"/>
      <c r="K10" s="73"/>
      <c r="L10" s="73"/>
      <c r="M10" s="73"/>
      <c r="N10" s="73"/>
      <c r="O10" s="73"/>
      <c r="P10" s="73"/>
      <c r="Q10" s="73"/>
      <c r="R10" s="73"/>
      <c r="S10" s="73"/>
      <c r="T10" s="73"/>
      <c r="U10" s="73"/>
    </row>
    <row r="11">
      <c r="A11" s="81"/>
      <c r="B11" s="81"/>
      <c r="C11" s="81"/>
      <c r="D11" s="81"/>
      <c r="E11" s="73"/>
      <c r="F11" s="73"/>
      <c r="G11" s="73"/>
      <c r="H11" s="73"/>
      <c r="I11" s="73"/>
      <c r="J11" s="73"/>
      <c r="K11" s="73"/>
      <c r="L11" s="73"/>
      <c r="M11" s="73"/>
      <c r="N11" s="73"/>
      <c r="O11" s="73"/>
      <c r="P11" s="73"/>
      <c r="Q11" s="73"/>
      <c r="R11" s="73"/>
      <c r="S11" s="73"/>
      <c r="T11" s="73"/>
      <c r="U11" s="73"/>
    </row>
    <row r="12">
      <c r="A12" s="83"/>
      <c r="B12" s="83"/>
      <c r="C12" s="83"/>
      <c r="D12" s="83"/>
      <c r="E12" s="83"/>
      <c r="F12" s="83"/>
      <c r="G12" s="73"/>
      <c r="H12" s="73"/>
      <c r="I12" s="73"/>
      <c r="J12" s="73"/>
      <c r="K12" s="73"/>
      <c r="L12" s="73"/>
      <c r="M12" s="73"/>
      <c r="N12" s="73"/>
      <c r="O12" s="73"/>
      <c r="P12" s="73"/>
      <c r="Q12" s="73"/>
      <c r="R12" s="73"/>
      <c r="S12" s="73"/>
      <c r="T12" s="73"/>
      <c r="U12" s="73"/>
    </row>
    <row r="13">
      <c r="A13" s="85"/>
      <c r="B13" s="85"/>
      <c r="C13" s="70" t="s">
        <v>70</v>
      </c>
      <c r="D13" s="70" t="s">
        <v>71</v>
      </c>
      <c r="E13" s="70" t="s">
        <v>72</v>
      </c>
      <c r="F13" s="70" t="s">
        <v>73</v>
      </c>
      <c r="G13" s="72"/>
      <c r="H13" s="73"/>
      <c r="I13" s="73"/>
      <c r="J13" s="73"/>
      <c r="K13" s="73"/>
      <c r="L13" s="73"/>
      <c r="M13" s="73"/>
      <c r="N13" s="73"/>
      <c r="O13" s="73"/>
      <c r="P13" s="73"/>
      <c r="Q13" s="73"/>
      <c r="R13" s="73"/>
      <c r="S13" s="73"/>
      <c r="T13" s="73"/>
      <c r="U13" s="73"/>
    </row>
    <row r="14">
      <c r="A14" s="86" t="s">
        <v>74</v>
      </c>
      <c r="B14" s="87"/>
      <c r="C14" s="76" t="s">
        <v>75</v>
      </c>
      <c r="D14" s="76" t="s">
        <v>76</v>
      </c>
      <c r="E14" s="76" t="s">
        <v>77</v>
      </c>
      <c r="F14" s="88"/>
      <c r="G14" s="72"/>
      <c r="H14" s="73"/>
      <c r="I14" s="73"/>
      <c r="J14" s="73"/>
      <c r="K14" s="73"/>
      <c r="L14" s="73"/>
      <c r="M14" s="73"/>
      <c r="N14" s="73"/>
      <c r="O14" s="73"/>
      <c r="P14" s="73"/>
      <c r="Q14" s="73"/>
      <c r="R14" s="73"/>
      <c r="S14" s="73"/>
      <c r="T14" s="73"/>
      <c r="U14" s="73"/>
    </row>
    <row r="15">
      <c r="A15" s="86" t="s">
        <v>78</v>
      </c>
      <c r="B15" s="87"/>
      <c r="C15" s="76" t="s">
        <v>79</v>
      </c>
      <c r="D15" s="76" t="s">
        <v>80</v>
      </c>
      <c r="E15" s="76" t="s">
        <v>81</v>
      </c>
      <c r="F15" s="88"/>
      <c r="G15" s="72"/>
      <c r="H15" s="73"/>
      <c r="I15" s="73"/>
      <c r="J15" s="73"/>
      <c r="K15" s="73"/>
      <c r="L15" s="73"/>
      <c r="M15" s="73"/>
      <c r="N15" s="73"/>
      <c r="O15" s="73"/>
      <c r="P15" s="73"/>
      <c r="Q15" s="73"/>
      <c r="R15" s="73"/>
      <c r="S15" s="73"/>
      <c r="T15" s="73"/>
      <c r="U15" s="73"/>
    </row>
    <row r="16" ht="39.75" customHeight="1">
      <c r="A16" s="86" t="s">
        <v>82</v>
      </c>
      <c r="B16" s="89"/>
      <c r="C16" s="76" t="s">
        <v>83</v>
      </c>
      <c r="D16" s="76" t="s">
        <v>84</v>
      </c>
      <c r="E16" s="75" t="s">
        <v>66</v>
      </c>
      <c r="F16" s="87"/>
      <c r="G16" s="72"/>
      <c r="H16" s="73"/>
      <c r="I16" s="73"/>
      <c r="J16" s="73"/>
      <c r="K16" s="73"/>
      <c r="L16" s="73"/>
      <c r="M16" s="73"/>
      <c r="N16" s="73"/>
      <c r="O16" s="73"/>
      <c r="P16" s="73"/>
      <c r="Q16" s="73"/>
      <c r="R16" s="73"/>
      <c r="S16" s="73"/>
      <c r="T16" s="73"/>
      <c r="U16" s="73"/>
    </row>
    <row r="17">
      <c r="A17" s="86" t="s">
        <v>85</v>
      </c>
      <c r="B17" s="87"/>
      <c r="C17" s="75" t="s">
        <v>68</v>
      </c>
      <c r="D17" s="76" t="s">
        <v>86</v>
      </c>
      <c r="E17" s="75" t="s">
        <v>69</v>
      </c>
      <c r="F17" s="88"/>
      <c r="G17" s="72"/>
      <c r="H17" s="73"/>
      <c r="I17" s="73"/>
      <c r="J17" s="73"/>
      <c r="K17" s="73"/>
      <c r="L17" s="73"/>
      <c r="M17" s="73"/>
      <c r="N17" s="73"/>
      <c r="O17" s="73"/>
      <c r="P17" s="73"/>
      <c r="Q17" s="73"/>
      <c r="R17" s="73"/>
      <c r="S17" s="73"/>
      <c r="T17" s="73"/>
      <c r="U17" s="73"/>
    </row>
    <row r="18">
      <c r="A18" s="81"/>
      <c r="B18" s="81"/>
      <c r="C18" s="81"/>
      <c r="D18" s="81"/>
      <c r="E18" s="81"/>
      <c r="F18" s="81"/>
      <c r="G18" s="73"/>
      <c r="H18" s="73"/>
      <c r="I18" s="73"/>
      <c r="J18" s="73"/>
      <c r="K18" s="73"/>
      <c r="L18" s="73"/>
      <c r="M18" s="73"/>
      <c r="N18" s="73"/>
      <c r="O18" s="73"/>
      <c r="P18" s="73"/>
      <c r="Q18" s="73"/>
      <c r="R18" s="73"/>
      <c r="S18" s="73"/>
      <c r="T18" s="73"/>
      <c r="U18" s="73"/>
    </row>
  </sheetData>
  <drawing r:id="rId1"/>
</worksheet>
</file>