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e" sheetId="1" r:id="rId3"/>
    <sheet state="visible" name="StudyHall20130607" sheetId="2" r:id="rId4"/>
    <sheet state="visible" name="StudyHall20140107" sheetId="3" r:id="rId5"/>
    <sheet state="visible" name="Instructions" sheetId="4" r:id="rId6"/>
  </sheets>
  <definedNames/>
  <calcPr/>
</workbook>
</file>

<file path=xl/sharedStrings.xml><?xml version="1.0" encoding="utf-8"?>
<sst xmlns="http://schemas.openxmlformats.org/spreadsheetml/2006/main" count="222" uniqueCount="67">
  <si>
    <t>Recipe:  Soysauce Ground Pork Over Rice 滷肉飯</t>
  </si>
  <si>
    <t xml:space="preserve">Budget:                                   </t>
  </si>
  <si>
    <t xml:space="preserve">Location:  FH       </t>
  </si>
  <si>
    <t>In Charge:</t>
  </si>
  <si>
    <t>Jessie/Lucy</t>
  </si>
  <si>
    <t>Jessie</t>
  </si>
  <si>
    <t>Occasion:  Study Hall</t>
  </si>
  <si>
    <t xml:space="preserve">            </t>
  </si>
  <si>
    <t>ESTIMATION</t>
  </si>
  <si>
    <t>Estimated Number of People Eating</t>
  </si>
  <si>
    <t>people</t>
  </si>
  <si>
    <t>Store</t>
  </si>
  <si>
    <t>Part of Meal</t>
  </si>
  <si>
    <t>Items</t>
  </si>
  <si>
    <t>Recipe</t>
  </si>
  <si>
    <t>Notes</t>
  </si>
  <si>
    <t>Costco</t>
  </si>
  <si>
    <t>Entrée</t>
  </si>
  <si>
    <t>Ground Pork (絞肉）</t>
  </si>
  <si>
    <t>kg of meat</t>
  </si>
  <si>
    <t>140 g/ person</t>
  </si>
  <si>
    <t>Onion 洋蔥</t>
  </si>
  <si>
    <t>each</t>
  </si>
  <si>
    <t>RT</t>
  </si>
  <si>
    <t>Mushroom (Dried) 香菇</t>
  </si>
  <si>
    <t>g</t>
  </si>
  <si>
    <t>200g/bag at RT</t>
  </si>
  <si>
    <t>Pork Skin (豬皮）</t>
  </si>
  <si>
    <t>kg</t>
  </si>
  <si>
    <t>1kg~30NT</t>
  </si>
  <si>
    <t>Rice</t>
  </si>
  <si>
    <t>cup</t>
  </si>
  <si>
    <t xml:space="preserve">1 cup/person </t>
  </si>
  <si>
    <t>FH</t>
  </si>
  <si>
    <t>Sauce</t>
  </si>
  <si>
    <t>Soysauce</t>
  </si>
  <si>
    <t>Sugar</t>
  </si>
  <si>
    <t>Rice Wine</t>
  </si>
  <si>
    <t>Water</t>
  </si>
  <si>
    <t>Fruit</t>
  </si>
  <si>
    <t>POST-EVENT EVALUATION</t>
  </si>
  <si>
    <t>ACTUAL Number of People Served</t>
  </si>
  <si>
    <t>Amount left over</t>
  </si>
  <si>
    <t>What we ran out</t>
  </si>
  <si>
    <t>Comments</t>
  </si>
  <si>
    <t>Date</t>
  </si>
  <si>
    <t>Name</t>
  </si>
  <si>
    <t>Reduced soysauce  amount from (#of people)*(.4) to (#of people)*(.2)</t>
  </si>
  <si>
    <t>duration</t>
  </si>
  <si>
    <t>Person 1</t>
  </si>
  <si>
    <t>Person 2</t>
  </si>
  <si>
    <t>Person 3</t>
  </si>
  <si>
    <t>Person 4</t>
  </si>
  <si>
    <t>20min</t>
  </si>
  <si>
    <t>Cut/ break mushroom into 1x1cm pieces</t>
  </si>
  <si>
    <t>Cut pork skin into 1x1cm squares</t>
  </si>
  <si>
    <t>Dice Onions</t>
  </si>
  <si>
    <t>Soak mushroom</t>
  </si>
  <si>
    <t>Pan fry pork skin and drain fat, then add ground pork, onion, and mushroom until 80% done</t>
  </si>
  <si>
    <t>Make Rice</t>
  </si>
  <si>
    <t>Cut fruit</t>
  </si>
  <si>
    <t>Pour pan fried ingrediants into stock pot and add sauce and boil</t>
  </si>
  <si>
    <t>Prep paper supplies (bowls, spoons, cups) and fill water pitchers</t>
  </si>
  <si>
    <t>30min</t>
  </si>
  <si>
    <t>Clean</t>
  </si>
  <si>
    <t>Turn down the fire and let simmer until it is about time to serve</t>
  </si>
  <si>
    <t>Fluff 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</si>
</sst>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3">
    <font>
      <sz val="10.0"/>
      <color rgb="FF000000"/>
      <name val="Arial"/>
    </font>
    <font>
      <u/>
      <sz val="12.0"/>
      <color rgb="FF000000"/>
    </font>
    <font/>
    <font>
      <u/>
      <sz val="12.0"/>
      <color rgb="FF000000"/>
    </font>
    <font>
      <u/>
      <sz val="12.0"/>
      <color rgb="FF000000"/>
    </font>
    <font>
      <sz val="12.0"/>
      <color rgb="FF000000"/>
      <name val="Times New Roman"/>
    </font>
    <font>
      <sz val="10.0"/>
      <color rgb="FF000000"/>
    </font>
    <font>
      <b/>
      <sz val="12.0"/>
      <color rgb="FF000000"/>
    </font>
    <font>
      <b/>
      <sz val="10.0"/>
      <color rgb="FF000000"/>
    </font>
    <font>
      <sz val="10.0"/>
      <color rgb="FF0000D4"/>
    </font>
    <font>
      <b/>
      <sz val="9.0"/>
      <color rgb="FF000000"/>
    </font>
    <font>
      <sz val="9.0"/>
      <color rgb="FF000000"/>
    </font>
    <font>
      <b/>
      <sz val="9.0"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" fillId="0" fontId="6" numFmtId="0" xfId="0" applyAlignment="1" applyBorder="1" applyFont="1">
      <alignment wrapText="1"/>
    </xf>
    <xf borderId="1" fillId="0" fontId="6" numFmtId="0" xfId="0" applyAlignment="1" applyBorder="1" applyFont="1">
      <alignment horizontal="center" wrapText="1"/>
    </xf>
    <xf borderId="2" fillId="3" fontId="7" numFmtId="0" xfId="0" applyAlignment="1" applyBorder="1" applyFill="1" applyFont="1">
      <alignment horizontal="center"/>
    </xf>
    <xf borderId="3" fillId="0" fontId="2" numFmtId="0" xfId="0" applyAlignment="1" applyBorder="1" applyFont="1">
      <alignment wrapText="1"/>
    </xf>
    <xf borderId="2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2" fillId="0" fontId="6" numFmtId="0" xfId="0" applyAlignment="1" applyBorder="1" applyFont="1">
      <alignment horizontal="left"/>
    </xf>
    <xf borderId="5" fillId="0" fontId="2" numFmtId="0" xfId="0" applyAlignment="1" applyBorder="1" applyFont="1">
      <alignment wrapText="1"/>
    </xf>
    <xf borderId="6" fillId="0" fontId="9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left" wrapText="1"/>
    </xf>
    <xf borderId="3" fillId="0" fontId="6" numFmtId="0" xfId="0" applyAlignment="1" applyBorder="1" applyFont="1">
      <alignment horizontal="left" wrapText="1"/>
    </xf>
    <xf borderId="3" fillId="0" fontId="6" numFmtId="0" xfId="0" applyAlignment="1" applyBorder="1" applyFont="1">
      <alignment wrapText="1"/>
    </xf>
    <xf borderId="3" fillId="0" fontId="6" numFmtId="0" xfId="0" applyAlignment="1" applyBorder="1" applyFont="1">
      <alignment horizontal="center" wrapText="1"/>
    </xf>
    <xf borderId="8" fillId="0" fontId="6" numFmtId="0" xfId="0" applyAlignment="1" applyBorder="1" applyFont="1">
      <alignment wrapText="1"/>
    </xf>
    <xf borderId="6" fillId="0" fontId="8" numFmtId="0" xfId="0" applyAlignment="1" applyBorder="1" applyFont="1">
      <alignment horizontal="left" wrapText="1"/>
    </xf>
    <xf borderId="6" fillId="0" fontId="8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6" fillId="3" fontId="8" numFmtId="0" xfId="0" applyAlignment="1" applyBorder="1" applyFont="1">
      <alignment horizontal="center"/>
    </xf>
    <xf borderId="6" fillId="0" fontId="6" numFmtId="0" xfId="0" applyAlignment="1" applyBorder="1" applyFont="1">
      <alignment horizontal="left" wrapText="1"/>
    </xf>
    <xf borderId="6" fillId="0" fontId="2" numFmtId="4" xfId="0" applyAlignment="1" applyBorder="1" applyFont="1" applyNumberFormat="1">
      <alignment wrapText="1"/>
    </xf>
    <xf borderId="6" fillId="3" fontId="9" numFmtId="0" xfId="0" applyAlignment="1" applyBorder="1" applyFont="1">
      <alignment horizontal="center"/>
    </xf>
    <xf borderId="6" fillId="3" fontId="9" numFmtId="0" xfId="0" applyAlignment="1" applyBorder="1" applyFont="1">
      <alignment horizontal="left"/>
    </xf>
    <xf borderId="6" fillId="0" fontId="2" numFmtId="164" xfId="0" applyAlignment="1" applyBorder="1" applyFont="1" applyNumberFormat="1">
      <alignment wrapText="1"/>
    </xf>
    <xf borderId="6" fillId="3" fontId="9" numFmtId="0" xfId="0" applyAlignment="1" applyBorder="1" applyFont="1">
      <alignment horizontal="left"/>
    </xf>
    <xf borderId="9" fillId="0" fontId="2" numFmtId="164" xfId="0" applyAlignment="1" applyBorder="1" applyFont="1" applyNumberFormat="1">
      <alignment wrapText="1"/>
    </xf>
    <xf borderId="6" fillId="0" fontId="2" numFmtId="0" xfId="0" applyAlignment="1" applyBorder="1" applyFont="1">
      <alignment wrapText="1"/>
    </xf>
    <xf borderId="6" fillId="0" fontId="6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2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wrapText="1"/>
    </xf>
    <xf borderId="2" fillId="4" fontId="7" numFmtId="0" xfId="0" applyAlignment="1" applyBorder="1" applyFill="1" applyFont="1">
      <alignment horizontal="center"/>
    </xf>
    <xf borderId="3" fillId="0" fontId="6" numFmtId="0" xfId="0" applyAlignment="1" applyBorder="1" applyFont="1">
      <alignment horizontal="left"/>
    </xf>
    <xf borderId="3" fillId="0" fontId="6" numFmtId="0" xfId="0" applyAlignment="1" applyBorder="1" applyFont="1">
      <alignment horizontal="center"/>
    </xf>
    <xf borderId="10" fillId="0" fontId="2" numFmtId="0" xfId="0" applyAlignment="1" applyBorder="1" applyFont="1">
      <alignment wrapText="1"/>
    </xf>
    <xf borderId="11" fillId="0" fontId="6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12" fillId="0" fontId="2" numFmtId="0" xfId="0" applyAlignment="1" applyBorder="1" applyFont="1">
      <alignment wrapText="1"/>
    </xf>
    <xf borderId="6" fillId="4" fontId="8" numFmtId="0" xfId="0" applyAlignment="1" applyBorder="1" applyFont="1">
      <alignment horizontal="center"/>
    </xf>
    <xf borderId="2" fillId="4" fontId="8" numFmtId="0" xfId="0" applyAlignment="1" applyBorder="1" applyFont="1">
      <alignment horizontal="center"/>
    </xf>
    <xf borderId="6" fillId="0" fontId="9" numFmtId="0" xfId="0" applyAlignment="1" applyBorder="1" applyFont="1">
      <alignment horizontal="left"/>
    </xf>
    <xf borderId="6" fillId="4" fontId="9" numFmtId="0" xfId="0" applyAlignment="1" applyBorder="1" applyFont="1">
      <alignment horizontal="center"/>
    </xf>
    <xf borderId="2" fillId="4" fontId="9" numFmtId="0" xfId="0" applyAlignment="1" applyBorder="1" applyFont="1">
      <alignment horizontal="center" wrapText="1"/>
    </xf>
    <xf borderId="6" fillId="0" fontId="9" numFmtId="14" xfId="0" applyAlignment="1" applyBorder="1" applyFont="1" applyNumberFormat="1">
      <alignment horizontal="left"/>
    </xf>
    <xf borderId="6" fillId="4" fontId="9" numFmtId="0" xfId="0" applyAlignment="1" applyBorder="1" applyFont="1">
      <alignment horizontal="center"/>
    </xf>
    <xf borderId="2" fillId="4" fontId="9" numFmtId="0" xfId="0" applyAlignment="1" applyBorder="1" applyFont="1">
      <alignment horizontal="center"/>
    </xf>
    <xf borderId="11" fillId="0" fontId="2" numFmtId="0" xfId="0" applyAlignment="1" applyBorder="1" applyFont="1">
      <alignment wrapText="1"/>
    </xf>
    <xf borderId="2" fillId="4" fontId="9" numFmtId="0" xfId="0" applyAlignment="1" applyBorder="1" applyFont="1">
      <alignment horizontal="center"/>
    </xf>
    <xf borderId="11" fillId="0" fontId="6" numFmtId="0" xfId="0" applyAlignment="1" applyBorder="1" applyFont="1">
      <alignment wrapText="1"/>
    </xf>
    <xf borderId="11" fillId="0" fontId="6" numFmtId="0" xfId="0" applyAlignment="1" applyBorder="1" applyFont="1">
      <alignment horizontal="center" wrapText="1"/>
    </xf>
    <xf borderId="2" fillId="0" fontId="8" numFmtId="0" xfId="0" applyAlignment="1" applyBorder="1" applyFont="1">
      <alignment horizontal="center" vertical="center"/>
    </xf>
    <xf borderId="6" fillId="5" fontId="10" numFmtId="0" xfId="0" applyAlignment="1" applyBorder="1" applyFill="1" applyFont="1">
      <alignment vertical="top" wrapText="1"/>
    </xf>
    <xf borderId="6" fillId="5" fontId="10" numFmtId="0" xfId="0" applyAlignment="1" applyBorder="1" applyFont="1">
      <alignment wrapText="1"/>
    </xf>
    <xf borderId="13" fillId="0" fontId="11" numFmtId="0" xfId="0" applyAlignment="1" applyBorder="1" applyFont="1">
      <alignment wrapText="1"/>
    </xf>
    <xf borderId="6" fillId="0" fontId="10" numFmtId="0" xfId="0" applyAlignment="1" applyBorder="1" applyFont="1">
      <alignment wrapText="1"/>
    </xf>
    <xf borderId="6" fillId="0" fontId="11" numFmtId="0" xfId="0" applyAlignment="1" applyBorder="1" applyFont="1">
      <alignment wrapText="1"/>
    </xf>
    <xf borderId="6" fillId="0" fontId="11" numFmtId="0" xfId="0" applyAlignment="1" applyBorder="1" applyFont="1">
      <alignment wrapText="1"/>
    </xf>
    <xf borderId="14" fillId="0" fontId="11" numFmtId="0" xfId="0" applyAlignment="1" applyBorder="1" applyFont="1">
      <alignment wrapText="1"/>
    </xf>
    <xf borderId="12" fillId="0" fontId="11" numFmtId="0" xfId="0" applyAlignment="1" applyBorder="1" applyFont="1">
      <alignment wrapText="1"/>
    </xf>
    <xf borderId="6" fillId="0" fontId="10" numFmtId="0" xfId="0" applyAlignment="1" applyBorder="1" applyFont="1">
      <alignment wrapText="1"/>
    </xf>
    <xf borderId="0" fillId="6" fontId="12" numFmtId="0" xfId="0" applyAlignment="1" applyFill="1" applyFont="1">
      <alignment horizontal="center" vertical="center"/>
    </xf>
    <xf borderId="0" fillId="6" fontId="2" numFmtId="0" xfId="0" applyAlignment="1" applyFont="1">
      <alignment wrapText="1"/>
    </xf>
    <xf borderId="0" fillId="6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16.86"/>
    <col customWidth="1" min="3" max="3" width="24.0"/>
    <col customWidth="1" min="4" max="4" width="9.86"/>
    <col customWidth="1" min="5" max="5" width="20.43"/>
    <col customWidth="1" min="6" max="6" width="30.43"/>
  </cols>
  <sheetData>
    <row r="1" ht="15.0" customHeight="1">
      <c r="A1" s="1" t="s">
        <v>0</v>
      </c>
      <c r="D1" s="2"/>
    </row>
    <row r="2" ht="15.0" customHeight="1">
      <c r="A2" s="3" t="s">
        <v>1</v>
      </c>
      <c r="B2" s="4"/>
      <c r="D2" s="2"/>
      <c r="E2" s="3" t="s">
        <v>2</v>
      </c>
    </row>
    <row r="3" ht="15.0" customHeight="1">
      <c r="A3" s="3" t="s">
        <v>3</v>
      </c>
      <c r="B3" s="3" t="s">
        <v>5</v>
      </c>
      <c r="D3" s="2"/>
      <c r="E3" s="3" t="s">
        <v>6</v>
      </c>
    </row>
    <row r="4">
      <c r="C4" s="5" t="s">
        <v>7</v>
      </c>
      <c r="D4" s="6" t="s">
        <v>7</v>
      </c>
    </row>
    <row r="5" ht="13.5" customHeight="1">
      <c r="A5" s="7"/>
      <c r="B5" s="7"/>
      <c r="C5" s="7"/>
      <c r="D5" s="8"/>
      <c r="E5" s="7"/>
      <c r="F5" s="7"/>
    </row>
    <row r="6" ht="16.5" customHeight="1">
      <c r="A6" s="9" t="s">
        <v>8</v>
      </c>
      <c r="B6" s="10"/>
      <c r="C6" s="10"/>
      <c r="D6" s="10"/>
      <c r="E6" s="10"/>
      <c r="F6" s="10"/>
    </row>
    <row r="7" ht="13.5" customHeight="1">
      <c r="A7" s="11"/>
      <c r="B7" s="12"/>
      <c r="C7" s="12"/>
      <c r="D7" s="12"/>
      <c r="E7" s="12"/>
      <c r="F7" s="13"/>
    </row>
    <row r="8">
      <c r="A8" s="14" t="s">
        <v>9</v>
      </c>
      <c r="B8" s="10"/>
      <c r="C8" s="15"/>
      <c r="D8" s="18">
        <v>27.0</v>
      </c>
      <c r="E8" s="17" t="s">
        <v>10</v>
      </c>
      <c r="F8" s="19"/>
    </row>
    <row r="9" ht="13.5" customHeight="1">
      <c r="A9" s="20"/>
      <c r="B9" s="21"/>
      <c r="C9" s="22"/>
      <c r="D9" s="23"/>
      <c r="E9" s="22"/>
      <c r="F9" s="24"/>
    </row>
    <row r="10">
      <c r="A10" s="25" t="s">
        <v>11</v>
      </c>
      <c r="B10" s="25" t="s">
        <v>12</v>
      </c>
      <c r="C10" s="26" t="s">
        <v>13</v>
      </c>
      <c r="D10" s="27" t="s">
        <v>14</v>
      </c>
      <c r="E10" s="10"/>
      <c r="F10" s="28" t="s">
        <v>15</v>
      </c>
    </row>
    <row r="11" ht="1.5" customHeight="1">
      <c r="A11" s="29" t="s">
        <v>16</v>
      </c>
      <c r="B11" s="29" t="s">
        <v>17</v>
      </c>
      <c r="C11" s="29" t="s">
        <v>18</v>
      </c>
      <c r="D11" s="30">
        <f>D8*140/1000</f>
        <v>3.78</v>
      </c>
      <c r="E11" s="31" t="s">
        <v>19</v>
      </c>
      <c r="F11" s="32" t="s">
        <v>20</v>
      </c>
    </row>
    <row r="12">
      <c r="A12" s="29" t="s">
        <v>16</v>
      </c>
      <c r="B12" s="29" t="s">
        <v>17</v>
      </c>
      <c r="C12" s="29" t="s">
        <v>21</v>
      </c>
      <c r="D12" s="33">
        <f>D8/5</f>
        <v>5.4</v>
      </c>
      <c r="E12" s="31" t="s">
        <v>22</v>
      </c>
      <c r="F12" s="34"/>
    </row>
    <row r="13">
      <c r="A13" s="29" t="s">
        <v>23</v>
      </c>
      <c r="B13" s="29" t="s">
        <v>17</v>
      </c>
      <c r="C13" s="29" t="s">
        <v>24</v>
      </c>
      <c r="D13" s="33">
        <f>D8/0.2</f>
        <v>135</v>
      </c>
      <c r="E13" s="31" t="s">
        <v>25</v>
      </c>
      <c r="F13" s="32" t="s">
        <v>26</v>
      </c>
    </row>
    <row r="14">
      <c r="A14" s="29" t="s">
        <v>23</v>
      </c>
      <c r="B14" s="29" t="s">
        <v>17</v>
      </c>
      <c r="C14" s="29" t="s">
        <v>27</v>
      </c>
      <c r="D14" s="33">
        <f>D8/30</f>
        <v>0.9</v>
      </c>
      <c r="E14" s="31" t="s">
        <v>28</v>
      </c>
      <c r="F14" s="32" t="s">
        <v>29</v>
      </c>
    </row>
    <row r="15">
      <c r="A15" s="29" t="s">
        <v>23</v>
      </c>
      <c r="B15" s="29" t="s">
        <v>17</v>
      </c>
      <c r="C15" s="29" t="s">
        <v>30</v>
      </c>
      <c r="D15" s="33">
        <f>D8</f>
        <v>27</v>
      </c>
      <c r="E15" s="31" t="s">
        <v>31</v>
      </c>
      <c r="F15" s="32" t="s">
        <v>32</v>
      </c>
    </row>
    <row r="16">
      <c r="A16" s="29" t="s">
        <v>33</v>
      </c>
      <c r="B16" s="29" t="s">
        <v>34</v>
      </c>
      <c r="C16" s="29" t="s">
        <v>35</v>
      </c>
      <c r="D16" s="33">
        <f>D8*0.4</f>
        <v>10.8</v>
      </c>
      <c r="E16" s="31" t="s">
        <v>31</v>
      </c>
      <c r="F16" s="34"/>
    </row>
    <row r="17">
      <c r="A17" s="29" t="s">
        <v>33</v>
      </c>
      <c r="B17" s="29" t="s">
        <v>34</v>
      </c>
      <c r="C17" s="29" t="s">
        <v>36</v>
      </c>
      <c r="D17" s="33">
        <f>D8/7</f>
        <v>3.857142857</v>
      </c>
      <c r="E17" s="31" t="s">
        <v>31</v>
      </c>
      <c r="F17" s="34"/>
    </row>
    <row r="18">
      <c r="A18" s="29" t="s">
        <v>23</v>
      </c>
      <c r="B18" s="29" t="s">
        <v>34</v>
      </c>
      <c r="C18" s="29" t="s">
        <v>37</v>
      </c>
      <c r="D18" s="33">
        <f>D8/7</f>
        <v>3.857142857</v>
      </c>
      <c r="E18" s="31" t="s">
        <v>31</v>
      </c>
      <c r="F18" s="34"/>
    </row>
    <row r="19">
      <c r="A19" s="29" t="s">
        <v>33</v>
      </c>
      <c r="B19" s="29" t="s">
        <v>34</v>
      </c>
      <c r="C19" s="29" t="s">
        <v>38</v>
      </c>
      <c r="D19" s="33">
        <f>D8*0.75</f>
        <v>20.25</v>
      </c>
      <c r="E19" s="31" t="s">
        <v>31</v>
      </c>
      <c r="F19" s="34"/>
    </row>
    <row r="20">
      <c r="A20" s="29" t="s">
        <v>23</v>
      </c>
      <c r="B20" s="36" t="s">
        <v>39</v>
      </c>
      <c r="C20" s="37" t="s">
        <v>39</v>
      </c>
      <c r="D20" s="38"/>
      <c r="E20" s="38"/>
      <c r="F20" s="38"/>
    </row>
    <row r="21" ht="13.5" customHeight="1">
      <c r="A21" s="39"/>
      <c r="B21" s="10"/>
      <c r="C21" s="22"/>
      <c r="D21" s="23"/>
      <c r="E21" s="22"/>
      <c r="F21" s="40"/>
    </row>
    <row r="22" ht="16.5" customHeight="1">
      <c r="A22" s="41" t="s">
        <v>40</v>
      </c>
      <c r="B22" s="10"/>
      <c r="C22" s="10"/>
      <c r="D22" s="10"/>
      <c r="E22" s="10"/>
      <c r="F22" s="10"/>
    </row>
    <row r="23" ht="13.5" customHeight="1">
      <c r="A23" s="42"/>
      <c r="B23" s="12"/>
      <c r="C23" s="43"/>
      <c r="D23" s="43"/>
      <c r="E23" s="45"/>
      <c r="F23" s="45"/>
    </row>
    <row r="24">
      <c r="A24" s="14" t="s">
        <v>41</v>
      </c>
      <c r="B24" s="10"/>
      <c r="C24" s="10"/>
      <c r="D24" s="46"/>
      <c r="E24" s="47"/>
    </row>
    <row r="25" ht="13.5" customHeight="1">
      <c r="A25" s="22"/>
      <c r="B25" s="22"/>
      <c r="C25" s="22"/>
      <c r="D25" s="23"/>
      <c r="E25" s="7"/>
      <c r="F25" s="7"/>
    </row>
    <row r="26">
      <c r="A26" s="26" t="s">
        <v>13</v>
      </c>
      <c r="B26" s="48" t="s">
        <v>42</v>
      </c>
      <c r="C26" s="48" t="s">
        <v>43</v>
      </c>
      <c r="D26" s="49" t="s">
        <v>44</v>
      </c>
      <c r="E26" s="10"/>
      <c r="F26" s="15"/>
    </row>
    <row r="27">
      <c r="A27" s="50"/>
      <c r="B27" s="51"/>
      <c r="C27" s="51"/>
      <c r="D27" s="52"/>
      <c r="E27" s="10"/>
      <c r="F27" s="15"/>
    </row>
    <row r="28" ht="13.5" customHeight="1">
      <c r="A28" s="50"/>
      <c r="B28" s="51"/>
      <c r="C28" s="51"/>
      <c r="D28" s="52"/>
      <c r="E28" s="10"/>
      <c r="F28" s="15"/>
    </row>
    <row r="29" ht="15.0" customHeight="1">
      <c r="A29" s="50"/>
      <c r="B29" s="51"/>
      <c r="C29" s="51"/>
      <c r="D29" s="52"/>
      <c r="E29" s="10"/>
      <c r="F29" s="15"/>
    </row>
    <row r="30" ht="13.5" customHeight="1">
      <c r="A30" s="50"/>
      <c r="B30" s="51"/>
      <c r="C30" s="51"/>
      <c r="D30" s="55"/>
      <c r="E30" s="10"/>
      <c r="F30" s="15"/>
    </row>
    <row r="31" ht="13.5" customHeight="1">
      <c r="A31" s="56"/>
      <c r="B31" s="56"/>
      <c r="C31" s="58"/>
      <c r="D31" s="59"/>
      <c r="E31" s="58"/>
      <c r="F31" s="58"/>
    </row>
  </sheetData>
  <mergeCells count="12">
    <mergeCell ref="D29:F29"/>
    <mergeCell ref="D30:F30"/>
    <mergeCell ref="A1:C1"/>
    <mergeCell ref="E3:F3"/>
    <mergeCell ref="A6:F6"/>
    <mergeCell ref="A8:C8"/>
    <mergeCell ref="D26:F26"/>
    <mergeCell ref="A22:F22"/>
    <mergeCell ref="A24:C24"/>
    <mergeCell ref="D27:F27"/>
    <mergeCell ref="D28:F28"/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16.86"/>
    <col customWidth="1" min="3" max="3" width="24.0"/>
    <col customWidth="1" min="4" max="4" width="9.86"/>
    <col customWidth="1" min="5" max="5" width="20.43"/>
    <col customWidth="1" min="6" max="6" width="30.43"/>
  </cols>
  <sheetData>
    <row r="1" ht="15.0" customHeight="1">
      <c r="A1" s="1" t="s">
        <v>0</v>
      </c>
      <c r="D1" s="2"/>
    </row>
    <row r="2" ht="15.0" customHeight="1">
      <c r="A2" s="3" t="s">
        <v>1</v>
      </c>
      <c r="B2" s="4"/>
      <c r="D2" s="2"/>
      <c r="E2" s="3" t="s">
        <v>2</v>
      </c>
    </row>
    <row r="3" ht="15.0" customHeight="1">
      <c r="A3" s="3" t="s">
        <v>3</v>
      </c>
      <c r="B3" s="3" t="s">
        <v>4</v>
      </c>
      <c r="D3" s="2"/>
      <c r="E3" s="3" t="s">
        <v>6</v>
      </c>
    </row>
    <row r="4">
      <c r="C4" s="5" t="s">
        <v>7</v>
      </c>
      <c r="D4" s="6" t="s">
        <v>7</v>
      </c>
    </row>
    <row r="5" ht="13.5" customHeight="1">
      <c r="A5" s="7"/>
      <c r="B5" s="7"/>
      <c r="C5" s="7"/>
      <c r="D5" s="8"/>
      <c r="E5" s="7"/>
      <c r="F5" s="7"/>
    </row>
    <row r="6" ht="16.5" customHeight="1">
      <c r="A6" s="9" t="s">
        <v>8</v>
      </c>
      <c r="B6" s="10"/>
      <c r="C6" s="10"/>
      <c r="D6" s="10"/>
      <c r="E6" s="10"/>
      <c r="F6" s="10"/>
    </row>
    <row r="7" ht="13.5" customHeight="1">
      <c r="A7" s="11"/>
      <c r="B7" s="12"/>
      <c r="C7" s="12"/>
      <c r="D7" s="12"/>
      <c r="E7" s="12"/>
      <c r="F7" s="13"/>
    </row>
    <row r="8">
      <c r="A8" s="14" t="s">
        <v>9</v>
      </c>
      <c r="B8" s="10"/>
      <c r="C8" s="15"/>
      <c r="D8" s="16">
        <v>25.0</v>
      </c>
      <c r="E8" s="17" t="s">
        <v>10</v>
      </c>
      <c r="F8" s="19"/>
    </row>
    <row r="9" ht="13.5" customHeight="1">
      <c r="A9" s="20"/>
      <c r="B9" s="21"/>
      <c r="C9" s="22"/>
      <c r="D9" s="23"/>
      <c r="E9" s="22"/>
      <c r="F9" s="24"/>
    </row>
    <row r="10">
      <c r="A10" s="25" t="s">
        <v>11</v>
      </c>
      <c r="B10" s="25" t="s">
        <v>12</v>
      </c>
      <c r="C10" s="26" t="s">
        <v>13</v>
      </c>
      <c r="D10" s="27" t="s">
        <v>14</v>
      </c>
      <c r="E10" s="10"/>
      <c r="F10" s="28" t="s">
        <v>15</v>
      </c>
    </row>
    <row r="11" ht="1.5" customHeight="1">
      <c r="A11" s="29" t="s">
        <v>16</v>
      </c>
      <c r="B11" s="29" t="s">
        <v>17</v>
      </c>
      <c r="C11" s="29" t="s">
        <v>18</v>
      </c>
      <c r="D11" s="30">
        <f>D8/7</f>
        <v>3.571428571</v>
      </c>
      <c r="E11" s="31" t="s">
        <v>19</v>
      </c>
      <c r="F11" s="32" t="s">
        <v>20</v>
      </c>
    </row>
    <row r="12">
      <c r="A12" s="29" t="s">
        <v>16</v>
      </c>
      <c r="B12" s="29" t="s">
        <v>17</v>
      </c>
      <c r="C12" s="29" t="s">
        <v>21</v>
      </c>
      <c r="D12" s="33">
        <f>D8/5</f>
        <v>5</v>
      </c>
      <c r="E12" s="31" t="s">
        <v>22</v>
      </c>
      <c r="F12" s="34"/>
    </row>
    <row r="13">
      <c r="A13" s="29" t="s">
        <v>23</v>
      </c>
      <c r="B13" s="29" t="s">
        <v>17</v>
      </c>
      <c r="C13" s="29" t="s">
        <v>24</v>
      </c>
      <c r="D13" s="33">
        <f>D8/0.2</f>
        <v>125</v>
      </c>
      <c r="E13" s="31" t="s">
        <v>25</v>
      </c>
      <c r="F13" s="32" t="s">
        <v>26</v>
      </c>
    </row>
    <row r="14">
      <c r="A14" s="29" t="s">
        <v>23</v>
      </c>
      <c r="B14" s="29" t="s">
        <v>17</v>
      </c>
      <c r="C14" s="29" t="s">
        <v>27</v>
      </c>
      <c r="D14" s="33">
        <f>D8/30</f>
        <v>0.8333333333</v>
      </c>
      <c r="E14" s="31" t="s">
        <v>28</v>
      </c>
      <c r="F14" s="32" t="s">
        <v>29</v>
      </c>
    </row>
    <row r="15">
      <c r="A15" s="29" t="s">
        <v>23</v>
      </c>
      <c r="B15" s="29" t="s">
        <v>17</v>
      </c>
      <c r="C15" s="29" t="s">
        <v>30</v>
      </c>
      <c r="D15" s="33">
        <f>D8</f>
        <v>25</v>
      </c>
      <c r="E15" s="31" t="s">
        <v>31</v>
      </c>
      <c r="F15" s="32" t="s">
        <v>32</v>
      </c>
    </row>
    <row r="16">
      <c r="A16" s="29" t="s">
        <v>33</v>
      </c>
      <c r="B16" s="29" t="s">
        <v>34</v>
      </c>
      <c r="C16" s="29" t="s">
        <v>35</v>
      </c>
      <c r="D16" s="33">
        <f>D8*0.2</f>
        <v>5</v>
      </c>
      <c r="E16" s="31" t="s">
        <v>31</v>
      </c>
      <c r="F16" s="34"/>
    </row>
    <row r="17">
      <c r="A17" s="29" t="s">
        <v>33</v>
      </c>
      <c r="B17" s="29" t="s">
        <v>34</v>
      </c>
      <c r="C17" s="29" t="s">
        <v>36</v>
      </c>
      <c r="D17" s="33">
        <f>D8/7</f>
        <v>3.571428571</v>
      </c>
      <c r="E17" s="31" t="s">
        <v>31</v>
      </c>
      <c r="F17" s="34"/>
    </row>
    <row r="18">
      <c r="A18" s="29" t="s">
        <v>23</v>
      </c>
      <c r="B18" s="29" t="s">
        <v>34</v>
      </c>
      <c r="C18" s="29" t="s">
        <v>37</v>
      </c>
      <c r="D18" s="33">
        <f>D8/7</f>
        <v>3.571428571</v>
      </c>
      <c r="E18" s="31" t="s">
        <v>31</v>
      </c>
      <c r="F18" s="34"/>
    </row>
    <row r="19">
      <c r="A19" s="29" t="s">
        <v>33</v>
      </c>
      <c r="B19" s="29" t="s">
        <v>34</v>
      </c>
      <c r="C19" s="29" t="s">
        <v>38</v>
      </c>
      <c r="D19" s="35">
        <f>D8*0.75</f>
        <v>18.75</v>
      </c>
      <c r="E19" s="31" t="s">
        <v>31</v>
      </c>
      <c r="F19" s="34"/>
    </row>
    <row r="20">
      <c r="A20" s="29" t="s">
        <v>23</v>
      </c>
      <c r="B20" s="36" t="s">
        <v>39</v>
      </c>
      <c r="C20" s="37" t="s">
        <v>39</v>
      </c>
      <c r="D20" s="44"/>
      <c r="E20" s="38"/>
      <c r="F20" s="38"/>
    </row>
    <row r="21" ht="13.5" customHeight="1">
      <c r="A21" s="39"/>
      <c r="B21" s="10"/>
      <c r="C21" s="22"/>
      <c r="D21" s="23"/>
      <c r="E21" s="22"/>
      <c r="F21" s="40"/>
    </row>
    <row r="22" ht="16.5" customHeight="1">
      <c r="A22" s="41" t="s">
        <v>40</v>
      </c>
      <c r="B22" s="10"/>
      <c r="C22" s="10"/>
      <c r="D22" s="10"/>
      <c r="E22" s="10"/>
      <c r="F22" s="10"/>
    </row>
    <row r="23" ht="13.5" customHeight="1">
      <c r="A23" s="42"/>
      <c r="B23" s="12"/>
      <c r="C23" s="43"/>
      <c r="D23" s="43"/>
      <c r="E23" s="45"/>
      <c r="F23" s="45"/>
    </row>
    <row r="24">
      <c r="A24" s="14" t="s">
        <v>41</v>
      </c>
      <c r="B24" s="10"/>
      <c r="C24" s="10"/>
      <c r="D24" s="46"/>
      <c r="E24" s="47"/>
    </row>
    <row r="25" ht="13.5" customHeight="1">
      <c r="A25" s="22"/>
      <c r="B25" s="22"/>
      <c r="C25" s="22"/>
      <c r="D25" s="23"/>
      <c r="E25" s="7"/>
      <c r="F25" s="7"/>
    </row>
    <row r="26">
      <c r="A26" s="26" t="s">
        <v>45</v>
      </c>
      <c r="B26" s="48" t="s">
        <v>46</v>
      </c>
      <c r="C26" s="49" t="s">
        <v>44</v>
      </c>
      <c r="D26" s="10"/>
      <c r="E26" s="10"/>
      <c r="F26" s="10"/>
    </row>
    <row r="27" ht="21.75" customHeight="1">
      <c r="A27" s="53">
        <v>41438.0</v>
      </c>
      <c r="B27" s="54" t="s">
        <v>5</v>
      </c>
      <c r="C27" s="57" t="s">
        <v>47</v>
      </c>
      <c r="D27" s="10"/>
      <c r="E27" s="10"/>
      <c r="F27" s="10"/>
    </row>
    <row r="28">
      <c r="A28" s="50"/>
      <c r="B28" s="51"/>
      <c r="C28" s="55"/>
      <c r="D28" s="10"/>
      <c r="E28" s="10"/>
      <c r="F28" s="10"/>
    </row>
    <row r="29" ht="15.0" customHeight="1">
      <c r="A29" s="50"/>
      <c r="B29" s="51"/>
      <c r="C29" s="55"/>
      <c r="D29" s="10"/>
      <c r="E29" s="10"/>
      <c r="F29" s="10"/>
    </row>
    <row r="30" ht="13.5" customHeight="1">
      <c r="A30" s="50"/>
      <c r="B30" s="51"/>
      <c r="C30" s="55"/>
      <c r="D30" s="10"/>
      <c r="E30" s="10"/>
      <c r="F30" s="15"/>
    </row>
    <row r="31" ht="13.5" customHeight="1">
      <c r="A31" s="56"/>
      <c r="B31" s="56"/>
      <c r="C31" s="58"/>
      <c r="D31" s="59"/>
      <c r="E31" s="58"/>
      <c r="F31" s="58"/>
    </row>
  </sheetData>
  <mergeCells count="12">
    <mergeCell ref="C29:F29"/>
    <mergeCell ref="C30:F30"/>
    <mergeCell ref="A1:C1"/>
    <mergeCell ref="E3:F3"/>
    <mergeCell ref="A6:F6"/>
    <mergeCell ref="A8:C8"/>
    <mergeCell ref="C26:F26"/>
    <mergeCell ref="A22:F22"/>
    <mergeCell ref="A24:C24"/>
    <mergeCell ref="C27:F27"/>
    <mergeCell ref="C28:F28"/>
    <mergeCell ref="D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43"/>
    <col customWidth="1" min="2" max="2" width="16.86"/>
    <col customWidth="1" min="3" max="3" width="24.0"/>
    <col customWidth="1" min="4" max="4" width="9.86"/>
    <col customWidth="1" min="5" max="5" width="20.43"/>
    <col customWidth="1" min="6" max="6" width="30.43"/>
  </cols>
  <sheetData>
    <row r="1" ht="15.0" customHeight="1">
      <c r="A1" s="1" t="s">
        <v>0</v>
      </c>
      <c r="D1" s="2"/>
    </row>
    <row r="2" ht="15.0" customHeight="1">
      <c r="A2" s="3" t="s">
        <v>1</v>
      </c>
      <c r="B2" s="4"/>
      <c r="D2" s="2"/>
      <c r="E2" s="3" t="s">
        <v>2</v>
      </c>
    </row>
    <row r="3" ht="15.0" customHeight="1">
      <c r="A3" s="3" t="s">
        <v>3</v>
      </c>
      <c r="B3" s="3" t="s">
        <v>4</v>
      </c>
      <c r="D3" s="2"/>
      <c r="E3" s="3" t="s">
        <v>6</v>
      </c>
    </row>
    <row r="4">
      <c r="C4" s="5" t="s">
        <v>7</v>
      </c>
      <c r="D4" s="6" t="s">
        <v>7</v>
      </c>
    </row>
    <row r="5" ht="13.5" customHeight="1">
      <c r="A5" s="7"/>
      <c r="B5" s="7"/>
      <c r="C5" s="7"/>
      <c r="D5" s="8"/>
      <c r="E5" s="7"/>
      <c r="F5" s="7"/>
    </row>
    <row r="6" ht="16.5" customHeight="1">
      <c r="A6" s="9" t="s">
        <v>8</v>
      </c>
      <c r="B6" s="10"/>
      <c r="C6" s="10"/>
      <c r="D6" s="10"/>
      <c r="E6" s="10"/>
      <c r="F6" s="10"/>
    </row>
    <row r="7" ht="13.5" customHeight="1">
      <c r="A7" s="11"/>
      <c r="B7" s="12"/>
      <c r="C7" s="12"/>
      <c r="D7" s="12"/>
      <c r="E7" s="12"/>
      <c r="F7" s="13"/>
    </row>
    <row r="8">
      <c r="A8" s="14" t="s">
        <v>9</v>
      </c>
      <c r="B8" s="10"/>
      <c r="C8" s="15"/>
      <c r="D8" s="16">
        <v>20.0</v>
      </c>
      <c r="E8" s="17" t="s">
        <v>10</v>
      </c>
      <c r="F8" s="19"/>
    </row>
    <row r="9" ht="13.5" customHeight="1">
      <c r="A9" s="20"/>
      <c r="B9" s="21"/>
      <c r="C9" s="22"/>
      <c r="D9" s="23"/>
      <c r="E9" s="22"/>
      <c r="F9" s="24"/>
    </row>
    <row r="10">
      <c r="A10" s="25" t="s">
        <v>11</v>
      </c>
      <c r="B10" s="25" t="s">
        <v>12</v>
      </c>
      <c r="C10" s="26" t="s">
        <v>13</v>
      </c>
      <c r="D10" s="27" t="s">
        <v>14</v>
      </c>
      <c r="E10" s="10"/>
      <c r="F10" s="28" t="s">
        <v>15</v>
      </c>
    </row>
    <row r="11" ht="1.5" customHeight="1">
      <c r="A11" s="29" t="s">
        <v>16</v>
      </c>
      <c r="B11" s="29" t="s">
        <v>17</v>
      </c>
      <c r="C11" s="29" t="s">
        <v>18</v>
      </c>
      <c r="D11" s="30">
        <f>D8/7</f>
        <v>2.857142857</v>
      </c>
      <c r="E11" s="31" t="s">
        <v>19</v>
      </c>
      <c r="F11" s="32" t="s">
        <v>20</v>
      </c>
    </row>
    <row r="12">
      <c r="A12" s="29" t="s">
        <v>16</v>
      </c>
      <c r="B12" s="29" t="s">
        <v>17</v>
      </c>
      <c r="C12" s="29" t="s">
        <v>21</v>
      </c>
      <c r="D12" s="33">
        <f>D8/5</f>
        <v>4</v>
      </c>
      <c r="E12" s="31" t="s">
        <v>22</v>
      </c>
      <c r="F12" s="34"/>
    </row>
    <row r="13">
      <c r="A13" s="29" t="s">
        <v>23</v>
      </c>
      <c r="B13" s="29" t="s">
        <v>17</v>
      </c>
      <c r="C13" s="29" t="s">
        <v>24</v>
      </c>
      <c r="D13" s="33">
        <f>D8/0.2</f>
        <v>100</v>
      </c>
      <c r="E13" s="31" t="s">
        <v>25</v>
      </c>
      <c r="F13" s="32" t="s">
        <v>26</v>
      </c>
    </row>
    <row r="14">
      <c r="A14" s="29" t="s">
        <v>23</v>
      </c>
      <c r="B14" s="29" t="s">
        <v>17</v>
      </c>
      <c r="C14" s="29" t="s">
        <v>27</v>
      </c>
      <c r="D14" s="33">
        <f>D8/30</f>
        <v>0.6666666667</v>
      </c>
      <c r="E14" s="31" t="s">
        <v>28</v>
      </c>
      <c r="F14" s="32" t="s">
        <v>29</v>
      </c>
    </row>
    <row r="15">
      <c r="A15" s="29" t="s">
        <v>23</v>
      </c>
      <c r="B15" s="29" t="s">
        <v>17</v>
      </c>
      <c r="C15" s="29" t="s">
        <v>30</v>
      </c>
      <c r="D15" s="33">
        <f>D8</f>
        <v>20</v>
      </c>
      <c r="E15" s="31" t="s">
        <v>31</v>
      </c>
      <c r="F15" s="32" t="s">
        <v>32</v>
      </c>
    </row>
    <row r="16">
      <c r="A16" s="29" t="s">
        <v>33</v>
      </c>
      <c r="B16" s="29" t="s">
        <v>34</v>
      </c>
      <c r="C16" s="29" t="s">
        <v>35</v>
      </c>
      <c r="D16" s="33">
        <f>D8*0.2</f>
        <v>4</v>
      </c>
      <c r="E16" s="31" t="s">
        <v>31</v>
      </c>
      <c r="F16" s="34"/>
    </row>
    <row r="17">
      <c r="A17" s="29" t="s">
        <v>33</v>
      </c>
      <c r="B17" s="29" t="s">
        <v>34</v>
      </c>
      <c r="C17" s="29" t="s">
        <v>36</v>
      </c>
      <c r="D17" s="33">
        <f>D8/7</f>
        <v>2.857142857</v>
      </c>
      <c r="E17" s="31" t="s">
        <v>31</v>
      </c>
      <c r="F17" s="34"/>
    </row>
    <row r="18">
      <c r="A18" s="29" t="s">
        <v>23</v>
      </c>
      <c r="B18" s="29" t="s">
        <v>34</v>
      </c>
      <c r="C18" s="29" t="s">
        <v>37</v>
      </c>
      <c r="D18" s="33">
        <f>D8/7</f>
        <v>2.857142857</v>
      </c>
      <c r="E18" s="31" t="s">
        <v>31</v>
      </c>
      <c r="F18" s="34"/>
    </row>
    <row r="19">
      <c r="A19" s="29" t="s">
        <v>33</v>
      </c>
      <c r="B19" s="29" t="s">
        <v>34</v>
      </c>
      <c r="C19" s="29" t="s">
        <v>38</v>
      </c>
      <c r="D19" s="35">
        <f>D8*0.75</f>
        <v>15</v>
      </c>
      <c r="E19" s="31" t="s">
        <v>31</v>
      </c>
      <c r="F19" s="34"/>
    </row>
    <row r="20">
      <c r="A20" s="29" t="s">
        <v>23</v>
      </c>
      <c r="B20" s="36" t="s">
        <v>39</v>
      </c>
      <c r="C20" s="37" t="s">
        <v>39</v>
      </c>
      <c r="D20" s="44"/>
      <c r="E20" s="38"/>
      <c r="F20" s="38"/>
    </row>
    <row r="21" ht="13.5" customHeight="1">
      <c r="A21" s="39"/>
      <c r="B21" s="10"/>
      <c r="C21" s="22"/>
      <c r="D21" s="23"/>
      <c r="E21" s="22"/>
      <c r="F21" s="40"/>
    </row>
    <row r="22" ht="16.5" customHeight="1">
      <c r="A22" s="41" t="s">
        <v>40</v>
      </c>
      <c r="B22" s="10"/>
      <c r="C22" s="10"/>
      <c r="D22" s="10"/>
      <c r="E22" s="10"/>
      <c r="F22" s="10"/>
    </row>
    <row r="23" ht="13.5" customHeight="1">
      <c r="A23" s="42"/>
      <c r="B23" s="12"/>
      <c r="C23" s="43"/>
      <c r="D23" s="43"/>
      <c r="E23" s="45"/>
      <c r="F23" s="45"/>
    </row>
    <row r="24">
      <c r="A24" s="14" t="s">
        <v>41</v>
      </c>
      <c r="B24" s="10"/>
      <c r="C24" s="10"/>
      <c r="D24" s="46"/>
      <c r="E24" s="47"/>
    </row>
    <row r="25" ht="13.5" customHeight="1">
      <c r="A25" s="22"/>
      <c r="B25" s="22"/>
      <c r="C25" s="22"/>
      <c r="D25" s="23"/>
      <c r="E25" s="7"/>
      <c r="F25" s="7"/>
    </row>
    <row r="26">
      <c r="A26" s="26" t="s">
        <v>45</v>
      </c>
      <c r="B26" s="48" t="s">
        <v>46</v>
      </c>
      <c r="C26" s="49" t="s">
        <v>44</v>
      </c>
      <c r="D26" s="10"/>
      <c r="E26" s="10"/>
      <c r="F26" s="10"/>
    </row>
    <row r="27" ht="21.75" customHeight="1">
      <c r="A27" s="53">
        <v>41438.0</v>
      </c>
      <c r="B27" s="54" t="s">
        <v>5</v>
      </c>
      <c r="C27" s="57" t="s">
        <v>47</v>
      </c>
      <c r="D27" s="10"/>
      <c r="E27" s="10"/>
      <c r="F27" s="10"/>
    </row>
    <row r="28">
      <c r="A28" s="50"/>
      <c r="B28" s="51"/>
      <c r="C28" s="55"/>
      <c r="D28" s="10"/>
      <c r="E28" s="10"/>
      <c r="F28" s="10"/>
    </row>
    <row r="29" ht="15.0" customHeight="1">
      <c r="A29" s="50"/>
      <c r="B29" s="51"/>
      <c r="C29" s="55"/>
      <c r="D29" s="10"/>
      <c r="E29" s="10"/>
      <c r="F29" s="10"/>
    </row>
    <row r="30" ht="13.5" customHeight="1">
      <c r="A30" s="50"/>
      <c r="B30" s="51"/>
      <c r="C30" s="55"/>
      <c r="D30" s="10"/>
      <c r="E30" s="10"/>
      <c r="F30" s="15"/>
    </row>
    <row r="31" ht="13.5" customHeight="1">
      <c r="A31" s="56"/>
      <c r="B31" s="56"/>
      <c r="C31" s="58"/>
      <c r="D31" s="59"/>
      <c r="E31" s="58"/>
      <c r="F31" s="58"/>
    </row>
  </sheetData>
  <mergeCells count="12">
    <mergeCell ref="C29:F29"/>
    <mergeCell ref="C30:F30"/>
    <mergeCell ref="A1:C1"/>
    <mergeCell ref="E3:F3"/>
    <mergeCell ref="A6:F6"/>
    <mergeCell ref="A8:C8"/>
    <mergeCell ref="C26:F26"/>
    <mergeCell ref="A22:F22"/>
    <mergeCell ref="A24:C24"/>
    <mergeCell ref="C27:F27"/>
    <mergeCell ref="C28:F28"/>
    <mergeCell ref="D10:E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18.43"/>
    <col customWidth="1" min="3" max="3" width="18.29"/>
    <col customWidth="1" min="4" max="4" width="17.29"/>
    <col customWidth="1" min="5" max="5" width="20.0"/>
    <col customWidth="1" min="6" max="6" width="18.0"/>
    <col customWidth="1" min="7" max="7" width="7.29"/>
    <col customWidth="1" min="8" max="8" width="17.29"/>
  </cols>
  <sheetData>
    <row r="1" ht="13.5" customHeight="1">
      <c r="A1" s="60"/>
      <c r="B1" s="10"/>
      <c r="C1" s="10"/>
      <c r="D1" s="10"/>
      <c r="E1" s="10"/>
      <c r="F1" s="10"/>
    </row>
    <row r="2" ht="12.0" customHeight="1">
      <c r="A2" s="61" t="s">
        <v>48</v>
      </c>
      <c r="B2" s="62" t="s">
        <v>49</v>
      </c>
      <c r="C2" s="62" t="s">
        <v>50</v>
      </c>
      <c r="D2" s="62" t="s">
        <v>51</v>
      </c>
      <c r="E2" s="62" t="s">
        <v>52</v>
      </c>
      <c r="F2" s="38"/>
      <c r="G2" s="63"/>
    </row>
    <row r="3" ht="54.75" customHeight="1">
      <c r="A3" s="64" t="s">
        <v>53</v>
      </c>
      <c r="B3" s="65" t="s">
        <v>54</v>
      </c>
      <c r="C3" s="36" t="s">
        <v>55</v>
      </c>
      <c r="D3" s="36" t="s">
        <v>55</v>
      </c>
      <c r="E3" s="65" t="s">
        <v>56</v>
      </c>
      <c r="F3" s="66"/>
      <c r="G3" s="66"/>
      <c r="H3" s="47"/>
    </row>
    <row r="4" ht="33.0" customHeight="1">
      <c r="A4" s="64" t="s">
        <v>53</v>
      </c>
      <c r="B4" s="65" t="s">
        <v>57</v>
      </c>
      <c r="C4" s="65" t="s">
        <v>58</v>
      </c>
      <c r="D4" s="65" t="s">
        <v>58</v>
      </c>
      <c r="E4" s="65" t="s">
        <v>59</v>
      </c>
      <c r="F4" s="38"/>
      <c r="G4" s="67"/>
    </row>
    <row r="5" ht="54.75" customHeight="1">
      <c r="A5" s="64" t="s">
        <v>53</v>
      </c>
      <c r="B5" s="65" t="s">
        <v>60</v>
      </c>
      <c r="C5" s="65" t="s">
        <v>61</v>
      </c>
      <c r="D5" s="65" t="s">
        <v>61</v>
      </c>
      <c r="E5" s="65" t="s">
        <v>62</v>
      </c>
      <c r="F5" s="38"/>
      <c r="G5" s="68"/>
    </row>
    <row r="6" ht="33.0" customHeight="1">
      <c r="A6" s="64" t="s">
        <v>63</v>
      </c>
      <c r="B6" s="65" t="s">
        <v>64</v>
      </c>
      <c r="C6" s="65" t="s">
        <v>65</v>
      </c>
      <c r="D6" s="65" t="s">
        <v>65</v>
      </c>
      <c r="E6" s="65" t="s">
        <v>66</v>
      </c>
      <c r="F6" s="38"/>
      <c r="G6" s="68"/>
    </row>
    <row r="7" ht="12.0" customHeight="1">
      <c r="A7" s="69"/>
      <c r="B7" s="38"/>
      <c r="C7" s="66"/>
      <c r="D7" s="38"/>
      <c r="E7" s="38"/>
      <c r="F7" s="38"/>
      <c r="G7" s="68"/>
    </row>
    <row r="8" ht="13.5" customHeight="1">
      <c r="A8" s="56"/>
      <c r="B8" s="56"/>
      <c r="C8" s="56"/>
      <c r="D8" s="56"/>
      <c r="E8" s="56"/>
      <c r="F8" s="56"/>
    </row>
    <row r="9" ht="12.0" customHeight="1">
      <c r="A9" s="70"/>
      <c r="H9" s="71"/>
    </row>
    <row r="10" ht="12.0" customHeight="1">
      <c r="A10" s="72"/>
      <c r="H10" s="71"/>
    </row>
  </sheetData>
  <mergeCells count="3">
    <mergeCell ref="A1:F1"/>
    <mergeCell ref="A9:G9"/>
    <mergeCell ref="A10:G10"/>
  </mergeCells>
  <drawing r:id="rId1"/>
</worksheet>
</file>