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<sst xmlns="http://schemas.openxmlformats.org/spreadsheetml/2006/main" count="199" uniqueCount="92">
  <si>
    <t>三杯雞 3 Cup Chicken</t>
  </si>
  <si>
    <t>Time</t>
  </si>
  <si>
    <t xml:space="preserve">Budget:                                        </t>
  </si>
  <si>
    <t>SAUCE</t>
  </si>
  <si>
    <t>CHICKEN</t>
  </si>
  <si>
    <t xml:space="preserve">Location:  FH       </t>
  </si>
  <si>
    <t>VEGGIE</t>
  </si>
  <si>
    <t>Dessert</t>
  </si>
  <si>
    <t>Planner:</t>
  </si>
  <si>
    <t>STOVE TOP</t>
  </si>
  <si>
    <t>OVEN</t>
  </si>
  <si>
    <t>Cut apple and orange</t>
  </si>
  <si>
    <t>Occasion:  SWS 8/24/2014</t>
  </si>
  <si>
    <t>Make rice</t>
  </si>
  <si>
    <t xml:space="preserve">            </t>
  </si>
  <si>
    <t>-Cut red peppers
-cut ginger into thin flat slices</t>
  </si>
  <si>
    <t>-Boil 2 stockpots of water
</t>
  </si>
  <si>
    <t>In Charge:</t>
  </si>
  <si>
    <t>Preheat oven @ 190 C</t>
  </si>
  <si>
    <t>Wash basil &amp; separate leaves from stems.</t>
  </si>
  <si>
    <t>Occasion:  SWS</t>
  </si>
  <si>
    <t>Stirfry minced garlic, ginger, red peppers in sesame oil.</t>
  </si>
  <si>
    <t>Put in chicken after water boils - cook thoroughly</t>
  </si>
  <si>
    <t>Cut off ends of 大陸妹, wash and let dry.</t>
  </si>
  <si>
    <t>Add in fully cooked chicken</t>
  </si>
  <si>
    <t xml:space="preserve">Make sauce - salt, sugar, soy sauce, rice wine 
Add to pan. </t>
  </si>
  <si>
    <t xml:space="preserve">put chicken and sauce in trays, bake for 50 mins. 
check after 30 mins and turn the chicken around. </t>
  </si>
  <si>
    <t>Stirfry 大陸妹 with garlic and salt.</t>
  </si>
  <si>
    <t>ESTIMATION</t>
  </si>
  <si>
    <t>Stirfry on medium heat until most of sauce is evaporated, add basil at end.</t>
  </si>
  <si>
    <t>*will probably need 3-4 pans to stirfry the chicken</t>
  </si>
  <si>
    <t>Note: If mixing sauce in bowl, note to see all the salt and sugar get added because it may not dissolve</t>
  </si>
  <si>
    <t>Estimated Number of People Eating:</t>
  </si>
  <si>
    <t>Recipe</t>
  </si>
  <si>
    <t>Make rice.</t>
  </si>
  <si>
    <t>people</t>
  </si>
  <si>
    <t>Boil 2 stockpots of water and put in chicken</t>
  </si>
  <si>
    <t>Peel and cut ginger into thin, flat slices.</t>
  </si>
  <si>
    <t>Cut red peppers into long ovals</t>
  </si>
  <si>
    <t>Store</t>
  </si>
  <si>
    <t>*Step 6-8 will probably need 2 rounds of 2 pans, so make sure to add only 1/4 of ingredients each time.</t>
  </si>
  <si>
    <t>Part of Meal</t>
  </si>
  <si>
    <t>Items</t>
  </si>
  <si>
    <t>Add in fully cooked chicken &amp; salt, sugar, soy sauce, rice wine.</t>
  </si>
  <si>
    <t>Notes</t>
  </si>
  <si>
    <t>Costco</t>
  </si>
  <si>
    <t>Stirfry with garlic and salt.</t>
  </si>
  <si>
    <t>Entrée</t>
  </si>
  <si>
    <t>Chopped Chicken Drumsticks</t>
  </si>
  <si>
    <t>Cut fruit</t>
  </si>
  <si>
    <t>kg of meat</t>
  </si>
  <si>
    <t>~270 g/ person (usually run out of chicken so when ordering please round up
(2016/10/1 chicken shrinks a lot after boiled, we ran out of food for FNP, please order ~270 g/person)</t>
  </si>
  <si>
    <t>Veggie</t>
  </si>
  <si>
    <t>Ginger</t>
  </si>
  <si>
    <t>~200 g/ person</t>
  </si>
  <si>
    <t>each</t>
  </si>
  <si>
    <t>Basil 九層塔</t>
  </si>
  <si>
    <t>g</t>
  </si>
  <si>
    <t>Side</t>
  </si>
  <si>
    <t>China Veggie 大陸妹</t>
  </si>
  <si>
    <t>kg</t>
  </si>
  <si>
    <t>FH</t>
  </si>
  <si>
    <t>Chopped Garlic</t>
  </si>
  <si>
    <t>cup</t>
  </si>
  <si>
    <t>pre-minced from bottle</t>
  </si>
  <si>
    <t>Chili Peppers (Red)</t>
  </si>
  <si>
    <t>青江菜</t>
  </si>
  <si>
    <t>use Thailand hot sauce</t>
  </si>
  <si>
    <t>Salt</t>
  </si>
  <si>
    <t>Sugar</t>
  </si>
  <si>
    <t>Water</t>
  </si>
  <si>
    <t>L</t>
  </si>
  <si>
    <t>RT</t>
  </si>
  <si>
    <t>Rice Wine 米酒</t>
  </si>
  <si>
    <t>1 cup = 237 ML</t>
  </si>
  <si>
    <t>Soy Sauce</t>
  </si>
  <si>
    <t>Sesame Oil</t>
  </si>
  <si>
    <t>Rice</t>
  </si>
  <si>
    <t>fh</t>
  </si>
  <si>
    <t>0.7 cup/ person</t>
  </si>
  <si>
    <t>Fruit</t>
  </si>
  <si>
    <t>Apples</t>
  </si>
  <si>
    <t>POST-EVENT EVALUATION</t>
  </si>
  <si>
    <t>Date</t>
  </si>
  <si>
    <t>Name</t>
  </si>
  <si>
    <t>Comments</t>
  </si>
  <si>
    <t>Jessie</t>
  </si>
  <si>
    <t>Reduced Basil amount by half (Original was 45 people for 450 g)
Doubled amount of China Veggie (Original was 45 people for 1.5 kg)</t>
  </si>
  <si>
    <t>0.6 cup/ person</t>
  </si>
  <si>
    <t>ACTUAL # of People Served</t>
  </si>
  <si>
    <t>Amount left over</t>
  </si>
  <si>
    <t>What we ran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</si>
</sst>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###############"/>
    <numFmt numFmtId="165" formatCode="h:mm am/pm"/>
    <numFmt numFmtId="166" formatCode="#,##0.0"/>
  </numFmts>
  <fonts count="16">
    <font>
      <sz val="10.0"/>
      <color rgb="FF000000"/>
      <name val="Arial"/>
    </font>
    <font>
      <sz val="11.0"/>
      <color rgb="FF000000"/>
    </font>
    <font>
      <u/>
      <sz val="12.0"/>
      <color rgb="FF000000"/>
    </font>
    <font>
      <b/>
      <sz val="11.0"/>
      <color rgb="FF000000"/>
    </font>
    <font/>
    <font>
      <sz val="12.0"/>
      <color rgb="FF000000"/>
    </font>
    <font>
      <u/>
      <sz val="11.0"/>
      <color rgb="FF000000"/>
    </font>
    <font>
      <sz val="10.0"/>
      <color rgb="FF000000"/>
    </font>
    <font>
      <b/>
      <sz val="10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b/>
      <sz val="12.0"/>
    </font>
    <font>
      <b/>
      <sz val="14.0"/>
      <color rgb="FF000000"/>
    </font>
    <font>
      <sz val="10.0"/>
      <color rgb="FF0000D4"/>
    </font>
    <font>
      <b/>
      <sz val="12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14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horizontal="left" vertical="center"/>
    </xf>
    <xf borderId="1" fillId="2" fontId="2" numFmtId="0" xfId="0" applyAlignment="1" applyBorder="1" applyFill="1" applyFont="1">
      <alignment vertical="center"/>
    </xf>
    <xf borderId="0" fillId="0" fontId="3" numFmtId="164" xfId="0" applyAlignment="1" applyFont="1" applyNumberFormat="1">
      <alignment horizontal="left" vertical="center"/>
    </xf>
    <xf borderId="2" fillId="0" fontId="4" numFmtId="0" xfId="0" applyAlignment="1" applyBorder="1" applyFont="1">
      <alignment wrapText="1"/>
    </xf>
    <xf borderId="3" fillId="0" fontId="1" numFmtId="164" xfId="0" applyAlignment="1" applyBorder="1" applyFont="1" applyNumberFormat="1">
      <alignment horizontal="left" vertical="center"/>
    </xf>
    <xf borderId="2" fillId="2" fontId="5" numFmtId="0" xfId="0" applyAlignment="1" applyBorder="1" applyFont="1">
      <alignment vertical="center"/>
    </xf>
    <xf borderId="3" fillId="0" fontId="6" numFmtId="164" xfId="0" applyAlignment="1" applyBorder="1" applyFont="1" applyNumberFormat="1">
      <alignment horizontal="left" vertical="center" wrapText="1"/>
    </xf>
    <xf borderId="2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5" fillId="0" fontId="8" numFmtId="164" xfId="0" applyAlignment="1" applyBorder="1" applyFont="1" applyNumberFormat="1">
      <alignment horizontal="left" vertical="center" wrapText="1"/>
    </xf>
    <xf borderId="6" fillId="0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7" numFmtId="0" xfId="0" applyAlignment="1" applyFont="1">
      <alignment vertical="center"/>
    </xf>
    <xf borderId="7" fillId="0" fontId="8" numFmtId="164" xfId="0" applyAlignment="1" applyBorder="1" applyFont="1" applyNumberFormat="1">
      <alignment horizontal="left" vertical="center" wrapText="1"/>
    </xf>
    <xf borderId="0" fillId="0" fontId="11" numFmtId="0" xfId="0" applyAlignment="1" applyFont="1">
      <alignment vertical="center"/>
    </xf>
    <xf borderId="8" fillId="0" fontId="4" numFmtId="0" xfId="0" applyAlignment="1" applyBorder="1" applyFont="1">
      <alignment wrapText="1"/>
    </xf>
    <xf borderId="9" fillId="0" fontId="7" numFmtId="0" xfId="0" applyAlignment="1" applyBorder="1" applyFont="1">
      <alignment vertical="center"/>
    </xf>
    <xf borderId="5" fillId="0" fontId="7" numFmtId="165" xfId="0" applyAlignment="1" applyBorder="1" applyFont="1" applyNumberFormat="1">
      <alignment horizontal="left" vertical="center" wrapText="1"/>
    </xf>
    <xf borderId="0" fillId="0" fontId="5" numFmtId="0" xfId="0" applyAlignment="1" applyFont="1">
      <alignment horizontal="right" vertical="center"/>
    </xf>
    <xf borderId="5" fillId="0" fontId="4" numFmtId="164" xfId="0" applyAlignment="1" applyBorder="1" applyFont="1" applyNumberFormat="1">
      <alignment horizontal="left" vertical="center" wrapText="1"/>
    </xf>
    <xf borderId="6" fillId="0" fontId="7" numFmtId="0" xfId="0" applyAlignment="1" applyBorder="1" applyFont="1">
      <alignment vertical="center"/>
    </xf>
    <xf borderId="5" fillId="0" fontId="7" numFmtId="164" xfId="0" applyAlignment="1" applyBorder="1" applyFont="1" applyNumberFormat="1">
      <alignment horizontal="left" vertical="center" wrapText="1"/>
    </xf>
    <xf borderId="0" fillId="0" fontId="5" numFmtId="0" xfId="0" applyAlignment="1" applyFont="1">
      <alignment vertical="center"/>
    </xf>
    <xf borderId="10" fillId="0" fontId="7" numFmtId="0" xfId="0" applyAlignment="1" applyBorder="1" applyFont="1">
      <alignment wrapText="1"/>
    </xf>
    <xf borderId="5" fillId="0" fontId="12" numFmtId="164" xfId="0" applyAlignment="1" applyBorder="1" applyFont="1" applyNumberFormat="1">
      <alignment horizontal="left" vertical="center" wrapText="1"/>
    </xf>
    <xf borderId="3" fillId="0" fontId="7" numFmtId="0" xfId="0" applyAlignment="1" applyBorder="1" applyFont="1">
      <alignment wrapText="1"/>
    </xf>
    <xf borderId="5" fillId="0" fontId="4" numFmtId="0" xfId="0" applyAlignment="1" applyBorder="1" applyFont="1">
      <alignment vertical="center" wrapText="1"/>
    </xf>
    <xf borderId="5" fillId="0" fontId="4" numFmtId="0" xfId="0" applyAlignment="1" applyBorder="1" applyFont="1">
      <alignment vertical="center" wrapText="1"/>
    </xf>
    <xf borderId="5" fillId="0" fontId="12" numFmtId="0" xfId="0" applyAlignment="1" applyBorder="1" applyFont="1">
      <alignment vertical="center" wrapText="1"/>
    </xf>
    <xf borderId="11" fillId="0" fontId="7" numFmtId="0" xfId="0" applyAlignment="1" applyBorder="1" applyFont="1">
      <alignment wrapText="1"/>
    </xf>
    <xf borderId="2" fillId="0" fontId="8" numFmtId="164" xfId="0" applyAlignment="1" applyBorder="1" applyFont="1" applyNumberFormat="1">
      <alignment horizontal="left" vertical="center" wrapText="1"/>
    </xf>
    <xf borderId="7" fillId="3" fontId="13" numFmtId="0" xfId="0" applyAlignment="1" applyBorder="1" applyFill="1" applyFont="1">
      <alignment horizontal="center"/>
    </xf>
    <xf borderId="2" fillId="0" fontId="7" numFmtId="164" xfId="0" applyAlignment="1" applyBorder="1" applyFont="1" applyNumberFormat="1">
      <alignment horizontal="left" vertical="center" wrapText="1"/>
    </xf>
    <xf borderId="12" fillId="0" fontId="4" numFmtId="0" xfId="0" applyAlignment="1" applyBorder="1" applyFont="1">
      <alignment wrapText="1"/>
    </xf>
    <xf borderId="2" fillId="0" fontId="7" numFmtId="164" xfId="0" applyAlignment="1" applyBorder="1" applyFont="1" applyNumberFormat="1">
      <alignment horizontal="left" vertical="center" wrapText="1"/>
    </xf>
    <xf borderId="0" fillId="0" fontId="8" numFmtId="164" xfId="0" applyAlignment="1" applyFont="1" applyNumberFormat="1">
      <alignment horizontal="left" vertical="center" wrapText="1"/>
    </xf>
    <xf borderId="7" fillId="0" fontId="8" numFmtId="0" xfId="0" applyAlignment="1" applyBorder="1" applyFont="1">
      <alignment horizontal="center"/>
    </xf>
    <xf borderId="0" fillId="0" fontId="4" numFmtId="164" xfId="0" applyAlignment="1" applyFont="1" applyNumberFormat="1">
      <alignment horizontal="left" vertical="center" wrapText="1"/>
    </xf>
    <xf borderId="12" fillId="0" fontId="8" numFmtId="0" xfId="0" applyAlignment="1" applyBorder="1" applyFont="1">
      <alignment horizontal="center"/>
    </xf>
    <xf borderId="0" fillId="0" fontId="7" numFmtId="164" xfId="0" applyAlignment="1" applyFont="1" applyNumberFormat="1">
      <alignment horizontal="left" vertical="center" wrapText="1"/>
    </xf>
    <xf borderId="4" fillId="0" fontId="8" numFmtId="0" xfId="0" applyAlignment="1" applyBorder="1" applyFont="1">
      <alignment horizontal="center"/>
    </xf>
    <xf borderId="0" fillId="0" fontId="4" numFmtId="164" xfId="0" applyAlignment="1" applyFont="1" applyNumberFormat="1">
      <alignment horizontal="left" vertical="center" wrapText="1"/>
    </xf>
    <xf borderId="0" fillId="0" fontId="8" numFmtId="164" xfId="0" applyAlignment="1" applyFont="1" applyNumberFormat="1">
      <alignment horizontal="left" vertical="center"/>
    </xf>
    <xf borderId="7" fillId="0" fontId="7" numFmtId="0" xfId="0" applyAlignment="1" applyBorder="1" applyFont="1">
      <alignment horizontal="left"/>
    </xf>
    <xf borderId="0" fillId="0" fontId="7" numFmtId="164" xfId="0" applyAlignment="1" applyFont="1" applyNumberFormat="1">
      <alignment horizontal="left" vertical="center"/>
    </xf>
    <xf borderId="5" fillId="0" fontId="14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3" fillId="0" fontId="7" numFmtId="164" xfId="0" applyAlignment="1" applyBorder="1" applyFont="1" applyNumberFormat="1">
      <alignment horizontal="left" vertical="center"/>
    </xf>
    <xf borderId="7" fillId="0" fontId="7" numFmtId="0" xfId="0" applyAlignment="1" applyBorder="1" applyFont="1">
      <alignment horizontal="left" wrapText="1"/>
    </xf>
    <xf borderId="9" fillId="0" fontId="4" numFmtId="164" xfId="0" applyAlignment="1" applyBorder="1" applyFont="1" applyNumberFormat="1">
      <alignment horizontal="left" vertical="center" wrapText="1"/>
    </xf>
    <xf borderId="12" fillId="0" fontId="7" numFmtId="0" xfId="0" applyAlignment="1" applyBorder="1" applyFont="1">
      <alignment horizontal="left" wrapText="1"/>
    </xf>
    <xf borderId="9" fillId="0" fontId="4" numFmtId="164" xfId="0" applyAlignment="1" applyBorder="1" applyFont="1" applyNumberFormat="1">
      <alignment horizontal="left" vertical="center" wrapText="1"/>
    </xf>
    <xf borderId="12" fillId="0" fontId="7" numFmtId="0" xfId="0" applyAlignment="1" applyBorder="1" applyFont="1">
      <alignment wrapText="1"/>
    </xf>
    <xf borderId="5" fillId="0" fontId="8" numFmtId="0" xfId="0" applyAlignment="1" applyBorder="1" applyFont="1">
      <alignment horizontal="left" wrapText="1"/>
    </xf>
    <xf borderId="6" fillId="0" fontId="7" numFmtId="164" xfId="0" applyAlignment="1" applyBorder="1" applyFont="1" applyNumberFormat="1">
      <alignment horizontal="left" vertical="center"/>
    </xf>
    <xf borderId="5" fillId="0" fontId="8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left" vertical="center" wrapText="1"/>
    </xf>
    <xf borderId="7" fillId="3" fontId="8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5" fillId="0" fontId="7" numFmtId="0" xfId="0" applyAlignment="1" applyBorder="1" applyFont="1">
      <alignment horizontal="left" wrapText="1"/>
    </xf>
    <xf borderId="5" fillId="0" fontId="7" numFmtId="166" xfId="0" applyAlignment="1" applyBorder="1" applyFont="1" applyNumberFormat="1">
      <alignment horizontal="right" wrapText="1"/>
    </xf>
    <xf borderId="5" fillId="3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center"/>
    </xf>
    <xf borderId="5" fillId="3" fontId="14" numFmtId="0" xfId="0" applyAlignment="1" applyBorder="1" applyFont="1">
      <alignment horizontal="left" wrapText="1"/>
    </xf>
    <xf borderId="5" fillId="4" fontId="7" numFmtId="0" xfId="0" applyAlignment="1" applyBorder="1" applyFill="1" applyFont="1">
      <alignment horizontal="left" wrapText="1"/>
    </xf>
    <xf borderId="5" fillId="0" fontId="7" numFmtId="166" xfId="0" applyAlignment="1" applyBorder="1" applyFont="1" applyNumberFormat="1">
      <alignment horizontal="right" wrapText="1"/>
    </xf>
    <xf borderId="5" fillId="3" fontId="14" numFmtId="0" xfId="0" applyAlignment="1" applyBorder="1" applyFont="1">
      <alignment horizontal="left"/>
    </xf>
    <xf borderId="5" fillId="3" fontId="14" numFmtId="0" xfId="0" applyAlignment="1" applyBorder="1" applyFont="1">
      <alignment horizontal="left"/>
    </xf>
    <xf borderId="5" fillId="0" fontId="14" numFmtId="166" xfId="0" applyAlignment="1" applyBorder="1" applyFont="1" applyNumberFormat="1">
      <alignment horizontal="right" wrapText="1"/>
    </xf>
    <xf borderId="5" fillId="3" fontId="14" numFmtId="0" xfId="0" applyAlignment="1" applyBorder="1" applyFont="1">
      <alignment horizontal="left" wrapText="1"/>
    </xf>
    <xf borderId="5" fillId="4" fontId="7" numFmtId="0" xfId="0" applyAlignment="1" applyBorder="1" applyFont="1">
      <alignment horizontal="left" wrapText="1"/>
    </xf>
    <xf borderId="5" fillId="0" fontId="7" numFmtId="0" xfId="0" applyAlignment="1" applyBorder="1" applyFont="1">
      <alignment wrapText="1"/>
    </xf>
    <xf borderId="7" fillId="0" fontId="7" numFmtId="0" xfId="0" applyAlignment="1" applyBorder="1" applyFont="1">
      <alignment/>
    </xf>
    <xf borderId="8" fillId="0" fontId="7" numFmtId="0" xfId="0" applyAlignment="1" applyBorder="1" applyFont="1">
      <alignment wrapText="1"/>
    </xf>
    <xf borderId="5" fillId="0" fontId="7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7" fillId="5" fontId="15" numFmtId="0" xfId="0" applyAlignment="1" applyBorder="1" applyFill="1" applyFont="1">
      <alignment horizontal="center"/>
    </xf>
    <xf borderId="7" fillId="0" fontId="7" numFmtId="0" xfId="0" applyAlignment="1" applyBorder="1" applyFont="1">
      <alignment wrapText="1"/>
    </xf>
    <xf borderId="5" fillId="0" fontId="7" numFmtId="0" xfId="0" applyAlignment="1" applyBorder="1" applyFont="1">
      <alignment horizontal="right" wrapText="1"/>
    </xf>
    <xf borderId="5" fillId="5" fontId="8" numFmtId="0" xfId="0" applyAlignment="1" applyBorder="1" applyFont="1">
      <alignment horizontal="center"/>
    </xf>
    <xf borderId="7" fillId="5" fontId="8" numFmtId="0" xfId="0" applyAlignment="1" applyBorder="1" applyFont="1">
      <alignment horizontal="center"/>
    </xf>
    <xf borderId="5" fillId="0" fontId="14" numFmtId="14" xfId="0" applyAlignment="1" applyBorder="1" applyFont="1" applyNumberFormat="1">
      <alignment horizontal="left"/>
    </xf>
    <xf borderId="5" fillId="5" fontId="14" numFmtId="0" xfId="0" applyAlignment="1" applyBorder="1" applyFont="1">
      <alignment horizontal="center"/>
    </xf>
    <xf borderId="7" fillId="5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left" wrapText="1"/>
    </xf>
    <xf borderId="5" fillId="5" fontId="14" numFmtId="0" xfId="0" applyAlignment="1" applyBorder="1" applyFont="1">
      <alignment horizontal="center"/>
    </xf>
    <xf borderId="7" fillId="5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left"/>
    </xf>
    <xf borderId="5" fillId="0" fontId="8" numFmtId="0" xfId="0" applyAlignment="1" applyBorder="1" applyFont="1">
      <alignment horizontal="center" wrapText="1"/>
    </xf>
    <xf borderId="5" fillId="5" fontId="8" numFmtId="0" xfId="0" applyAlignment="1" applyBorder="1" applyFont="1">
      <alignment horizontal="center" wrapText="1"/>
    </xf>
    <xf borderId="7" fillId="5" fontId="8" numFmtId="0" xfId="0" applyAlignment="1" applyBorder="1" applyFont="1">
      <alignment horizontal="center" wrapText="1"/>
    </xf>
    <xf borderId="5" fillId="0" fontId="8" numFmtId="0" xfId="0" applyAlignment="1" applyBorder="1" applyFont="1">
      <alignment horizontal="center" wrapText="1"/>
    </xf>
    <xf borderId="5" fillId="5" fontId="8" numFmtId="0" xfId="0" applyAlignment="1" applyBorder="1" applyFont="1">
      <alignment horizontal="center" wrapText="1"/>
    </xf>
    <xf borderId="7" fillId="5" fontId="8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18.57"/>
    <col customWidth="1" min="3" max="3" width="28.71"/>
    <col customWidth="1" min="4" max="4" width="22.0"/>
    <col customWidth="1" min="5" max="5" width="21.86"/>
    <col customWidth="1" min="6" max="6" width="27.71"/>
  </cols>
  <sheetData>
    <row r="1" ht="16.5" customHeight="1">
      <c r="A1" s="2" t="s">
        <v>0</v>
      </c>
      <c r="B1" s="4"/>
      <c r="C1" s="6"/>
      <c r="D1" s="8"/>
      <c r="E1" s="8"/>
      <c r="F1" s="9"/>
    </row>
    <row r="2" ht="15.75" customHeight="1">
      <c r="A2" s="11" t="s">
        <v>2</v>
      </c>
      <c r="B2" s="12"/>
      <c r="C2" s="13"/>
      <c r="D2" s="13"/>
      <c r="E2" s="15" t="s">
        <v>5</v>
      </c>
      <c r="F2" s="17"/>
    </row>
    <row r="3" ht="15.75" customHeight="1">
      <c r="A3" s="11" t="s">
        <v>8</v>
      </c>
      <c r="B3" s="19"/>
      <c r="C3" s="13"/>
      <c r="D3" s="13"/>
      <c r="E3" s="15" t="s">
        <v>12</v>
      </c>
      <c r="F3" s="17"/>
    </row>
    <row r="4" ht="15.75" customHeight="1">
      <c r="A4" s="21"/>
      <c r="B4" s="13"/>
      <c r="C4" s="23" t="s">
        <v>14</v>
      </c>
      <c r="D4" s="23" t="s">
        <v>14</v>
      </c>
      <c r="E4" s="13"/>
      <c r="F4" s="17"/>
    </row>
    <row r="5">
      <c r="A5" s="24"/>
      <c r="B5" s="26"/>
      <c r="C5" s="26"/>
      <c r="D5" s="26"/>
      <c r="E5" s="26"/>
      <c r="F5" s="30"/>
    </row>
    <row r="6" ht="15.75" customHeight="1">
      <c r="A6" s="32" t="s">
        <v>28</v>
      </c>
      <c r="B6" s="34"/>
      <c r="C6" s="34"/>
      <c r="D6" s="34"/>
      <c r="E6" s="34"/>
      <c r="F6" s="16"/>
    </row>
    <row r="7">
      <c r="A7" s="37"/>
      <c r="B7" s="39"/>
      <c r="C7" s="39"/>
      <c r="D7" s="39"/>
      <c r="E7" s="39"/>
      <c r="F7" s="41"/>
    </row>
    <row r="8">
      <c r="A8" s="44" t="s">
        <v>32</v>
      </c>
      <c r="B8" s="34"/>
      <c r="C8" s="16"/>
      <c r="D8" s="46">
        <v>80.0</v>
      </c>
      <c r="E8" s="47" t="s">
        <v>35</v>
      </c>
      <c r="F8" s="48"/>
    </row>
    <row r="9">
      <c r="A9" s="50"/>
      <c r="B9" s="52"/>
      <c r="C9" s="54"/>
      <c r="D9" s="54"/>
      <c r="E9" s="54"/>
      <c r="F9" s="30"/>
    </row>
    <row r="10">
      <c r="A10" s="55" t="s">
        <v>39</v>
      </c>
      <c r="B10" s="55" t="s">
        <v>41</v>
      </c>
      <c r="C10" s="57" t="s">
        <v>42</v>
      </c>
      <c r="D10" s="59" t="s">
        <v>33</v>
      </c>
      <c r="E10" s="16"/>
      <c r="F10" s="60" t="s">
        <v>44</v>
      </c>
    </row>
    <row r="11">
      <c r="A11" s="61" t="s">
        <v>45</v>
      </c>
      <c r="B11" s="61" t="s">
        <v>47</v>
      </c>
      <c r="C11" s="61" t="s">
        <v>48</v>
      </c>
      <c r="D11" s="62">
        <f>D8*0.27</f>
        <v>21.6</v>
      </c>
      <c r="E11" s="63" t="s">
        <v>50</v>
      </c>
      <c r="F11" s="65" t="s">
        <v>51</v>
      </c>
    </row>
    <row r="12" ht="14.25" customHeight="1">
      <c r="A12" s="61" t="s">
        <v>52</v>
      </c>
      <c r="B12" s="61" t="s">
        <v>47</v>
      </c>
      <c r="C12" s="66" t="s">
        <v>53</v>
      </c>
      <c r="D12" s="62">
        <f>ROUNDUP((('Original Recipe'!D12/'Original Recipe'!$D$8)*$D$8),1)</f>
        <v>8</v>
      </c>
      <c r="E12" s="63" t="s">
        <v>55</v>
      </c>
      <c r="F12" s="69"/>
    </row>
    <row r="13" ht="14.25" customHeight="1">
      <c r="A13" s="61" t="s">
        <v>52</v>
      </c>
      <c r="B13" s="61" t="s">
        <v>47</v>
      </c>
      <c r="C13" s="66" t="s">
        <v>56</v>
      </c>
      <c r="D13" s="62">
        <f>ROUNDUP((('Original Recipe'!D13/'Original Recipe'!$D$8)*$D$8),1)</f>
        <v>400</v>
      </c>
      <c r="E13" s="63" t="s">
        <v>57</v>
      </c>
      <c r="F13" s="69"/>
    </row>
    <row r="14" ht="14.25" customHeight="1">
      <c r="A14" s="61" t="s">
        <v>52</v>
      </c>
      <c r="B14" s="61" t="s">
        <v>58</v>
      </c>
      <c r="C14" s="72" t="s">
        <v>66</v>
      </c>
      <c r="D14" s="62">
        <f>ROUNDUP((('Original Recipe'!D14/'Original Recipe'!$D$8)*$D$8),1)</f>
        <v>5.4</v>
      </c>
      <c r="E14" s="63" t="s">
        <v>60</v>
      </c>
      <c r="F14" s="69"/>
    </row>
    <row r="15" ht="14.25" customHeight="1">
      <c r="A15" s="61" t="s">
        <v>52</v>
      </c>
      <c r="B15" s="61" t="s">
        <v>47</v>
      </c>
      <c r="C15" s="61" t="s">
        <v>62</v>
      </c>
      <c r="D15" s="62">
        <f>ROUNDUP((('Original Recipe'!D15/'Original Recipe'!$D$8)*$D$8),1)</f>
        <v>4.8</v>
      </c>
      <c r="E15" s="63" t="s">
        <v>63</v>
      </c>
      <c r="F15" s="71" t="s">
        <v>64</v>
      </c>
    </row>
    <row r="16">
      <c r="A16" s="61" t="s">
        <v>78</v>
      </c>
      <c r="B16" s="61" t="s">
        <v>47</v>
      </c>
      <c r="C16" s="61" t="s">
        <v>65</v>
      </c>
      <c r="D16" s="62">
        <f>ROUNDUP((('Original Recipe'!D16/'Original Recipe'!$D$8)*$D$8),1)</f>
        <v>13.4</v>
      </c>
      <c r="E16" s="63" t="s">
        <v>55</v>
      </c>
      <c r="F16" s="68" t="s">
        <v>67</v>
      </c>
    </row>
    <row r="17">
      <c r="A17" s="61" t="s">
        <v>78</v>
      </c>
      <c r="B17" s="61" t="s">
        <v>47</v>
      </c>
      <c r="C17" s="61" t="s">
        <v>68</v>
      </c>
      <c r="D17" s="62">
        <f>ROUNDUP((('Original Recipe'!D17/'Original Recipe'!$D$8)*$D$8),1)</f>
        <v>0.2</v>
      </c>
      <c r="E17" s="63" t="s">
        <v>63</v>
      </c>
      <c r="F17" s="69"/>
    </row>
    <row r="18">
      <c r="A18" s="61" t="s">
        <v>78</v>
      </c>
      <c r="B18" s="61" t="s">
        <v>47</v>
      </c>
      <c r="C18" s="61" t="s">
        <v>69</v>
      </c>
      <c r="D18" s="62">
        <f>ROUNDUP((('Original Recipe'!D18/'Original Recipe'!$D$8)*$D$8),1)</f>
        <v>2.7</v>
      </c>
      <c r="E18" s="63" t="s">
        <v>63</v>
      </c>
      <c r="F18" s="69"/>
    </row>
    <row r="19">
      <c r="A19" s="61" t="s">
        <v>78</v>
      </c>
      <c r="B19" s="61" t="s">
        <v>47</v>
      </c>
      <c r="C19" s="61" t="s">
        <v>70</v>
      </c>
      <c r="D19" s="62">
        <f>ROUNDUP((('Original Recipe'!D19/'Original Recipe'!$D$8)*$D$8),1)</f>
        <v>12</v>
      </c>
      <c r="E19" s="63" t="s">
        <v>71</v>
      </c>
      <c r="F19" s="69"/>
    </row>
    <row r="20">
      <c r="A20" s="80" t="s">
        <v>72</v>
      </c>
      <c r="B20" s="61" t="s">
        <v>47</v>
      </c>
      <c r="C20" s="61" t="s">
        <v>73</v>
      </c>
      <c r="D20" s="62">
        <f>ROUNDUP((('Original Recipe'!D20/'Original Recipe'!$D$8)*$D$8),1)</f>
        <v>4.8</v>
      </c>
      <c r="E20" s="63" t="s">
        <v>63</v>
      </c>
      <c r="F20" s="68" t="s">
        <v>74</v>
      </c>
    </row>
    <row r="21">
      <c r="A21" s="61" t="s">
        <v>78</v>
      </c>
      <c r="B21" s="61" t="s">
        <v>47</v>
      </c>
      <c r="C21" s="66" t="s">
        <v>75</v>
      </c>
      <c r="D21" s="62">
        <f>ROUNDUP((('Original Recipe'!D21/'Original Recipe'!$D$8)*$D$8),1)</f>
        <v>4.8</v>
      </c>
      <c r="E21" s="63" t="s">
        <v>63</v>
      </c>
      <c r="F21" s="68" t="s">
        <v>74</v>
      </c>
    </row>
    <row r="22">
      <c r="A22" s="61" t="s">
        <v>78</v>
      </c>
      <c r="B22" s="61" t="s">
        <v>47</v>
      </c>
      <c r="C22" s="61" t="s">
        <v>76</v>
      </c>
      <c r="D22" s="62">
        <f>ROUNDUP((('Original Recipe'!D22/'Original Recipe'!$D$8)*$D$8),1)</f>
        <v>4.8</v>
      </c>
      <c r="E22" s="63" t="s">
        <v>63</v>
      </c>
      <c r="F22" s="69"/>
    </row>
    <row r="23">
      <c r="A23" s="61" t="s">
        <v>78</v>
      </c>
      <c r="B23" s="61" t="s">
        <v>77</v>
      </c>
      <c r="C23" s="61" t="s">
        <v>77</v>
      </c>
      <c r="D23" s="62">
        <f>D8*0.6</f>
        <v>48</v>
      </c>
      <c r="E23" s="63" t="s">
        <v>63</v>
      </c>
      <c r="F23" s="68" t="s">
        <v>88</v>
      </c>
    </row>
    <row r="24" ht="15.75" customHeight="1">
      <c r="A24" s="80"/>
      <c r="B24" s="73"/>
      <c r="C24" s="73"/>
      <c r="D24" s="62"/>
      <c r="E24" s="63"/>
      <c r="F24" s="69"/>
    </row>
    <row r="25" ht="15.75" customHeight="1">
      <c r="A25" s="74"/>
      <c r="B25" s="75"/>
      <c r="C25" s="76"/>
      <c r="D25" s="76"/>
      <c r="E25" s="77"/>
      <c r="F25" s="76"/>
    </row>
    <row r="26" ht="15.75" customHeight="1">
      <c r="A26" s="78" t="s">
        <v>82</v>
      </c>
      <c r="B26" s="34"/>
      <c r="C26" s="34"/>
      <c r="D26" s="34"/>
      <c r="E26" s="34"/>
      <c r="F26" s="16"/>
    </row>
    <row r="27">
      <c r="A27" s="44" t="s">
        <v>89</v>
      </c>
      <c r="B27" s="34"/>
      <c r="C27" s="54"/>
      <c r="D27" s="54"/>
      <c r="E27" s="54"/>
      <c r="F27" s="75"/>
    </row>
    <row r="28">
      <c r="A28" s="90" t="s">
        <v>42</v>
      </c>
      <c r="B28" s="91" t="s">
        <v>90</v>
      </c>
      <c r="C28" s="91" t="s">
        <v>91</v>
      </c>
      <c r="D28" s="92" t="s">
        <v>85</v>
      </c>
      <c r="E28" s="34"/>
      <c r="F28" s="16"/>
    </row>
    <row r="29">
      <c r="A29" s="93"/>
      <c r="B29" s="94"/>
      <c r="C29" s="94"/>
      <c r="D29" s="95"/>
      <c r="E29" s="34"/>
      <c r="F29" s="16"/>
    </row>
    <row r="30">
      <c r="A30" s="93"/>
      <c r="B30" s="94"/>
      <c r="C30" s="94"/>
      <c r="D30" s="95"/>
      <c r="E30" s="34"/>
      <c r="F30" s="16"/>
    </row>
    <row r="31">
      <c r="A31" s="93"/>
      <c r="B31" s="94"/>
      <c r="C31" s="94"/>
      <c r="D31" s="95"/>
      <c r="E31" s="34"/>
      <c r="F31" s="16"/>
    </row>
    <row r="32">
      <c r="A32" s="93"/>
      <c r="B32" s="94"/>
      <c r="C32" s="94"/>
      <c r="D32" s="95"/>
      <c r="E32" s="34"/>
      <c r="F32" s="16"/>
    </row>
  </sheetData>
  <mergeCells count="11">
    <mergeCell ref="D29:F29"/>
    <mergeCell ref="D30:F30"/>
    <mergeCell ref="D31:F31"/>
    <mergeCell ref="D32:F32"/>
    <mergeCell ref="A1:B1"/>
    <mergeCell ref="A6:F6"/>
    <mergeCell ref="A8:C8"/>
    <mergeCell ref="D10:E10"/>
    <mergeCell ref="A26:F26"/>
    <mergeCell ref="A27:B27"/>
    <mergeCell ref="D28:F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15.0"/>
    <col customWidth="1" min="3" max="3" width="27.29"/>
    <col customWidth="1" min="4" max="4" width="19.0"/>
    <col customWidth="1" min="5" max="5" width="21.86"/>
    <col customWidth="1" min="6" max="6" width="27.71"/>
  </cols>
  <sheetData>
    <row r="1" ht="16.5" customHeight="1">
      <c r="A1" s="2" t="s">
        <v>0</v>
      </c>
      <c r="B1" s="4"/>
      <c r="C1" s="6"/>
      <c r="D1" s="8"/>
      <c r="E1" s="8"/>
      <c r="F1" s="9"/>
    </row>
    <row r="2" ht="15.75" customHeight="1">
      <c r="A2" s="11" t="s">
        <v>2</v>
      </c>
      <c r="B2" s="12">
        <f>$D$8*50</f>
        <v>2250</v>
      </c>
      <c r="C2" s="13"/>
      <c r="D2" s="13"/>
      <c r="E2" s="15" t="s">
        <v>5</v>
      </c>
      <c r="F2" s="17"/>
    </row>
    <row r="3" ht="15.75" customHeight="1">
      <c r="A3" s="11" t="s">
        <v>17</v>
      </c>
      <c r="B3" s="19"/>
      <c r="C3" s="13"/>
      <c r="D3" s="13"/>
      <c r="E3" s="15" t="s">
        <v>20</v>
      </c>
      <c r="F3" s="17"/>
    </row>
    <row r="4" ht="15.75" customHeight="1">
      <c r="A4" s="21"/>
      <c r="B4" s="13"/>
      <c r="C4" s="23" t="s">
        <v>14</v>
      </c>
      <c r="D4" s="23" t="s">
        <v>14</v>
      </c>
      <c r="E4" s="13"/>
      <c r="F4" s="17"/>
    </row>
    <row r="5">
      <c r="A5" s="24"/>
      <c r="B5" s="26"/>
      <c r="C5" s="26"/>
      <c r="D5" s="26"/>
      <c r="E5" s="26"/>
      <c r="F5" s="30"/>
    </row>
    <row r="6" ht="15.75" customHeight="1">
      <c r="A6" s="32" t="s">
        <v>28</v>
      </c>
      <c r="B6" s="34"/>
      <c r="C6" s="34"/>
      <c r="D6" s="34"/>
      <c r="E6" s="34"/>
      <c r="F6" s="16"/>
    </row>
    <row r="7">
      <c r="A7" s="37"/>
      <c r="B7" s="39"/>
      <c r="C7" s="39"/>
      <c r="D7" s="39"/>
      <c r="E7" s="39"/>
      <c r="F7" s="41"/>
    </row>
    <row r="8">
      <c r="A8" s="44" t="s">
        <v>32</v>
      </c>
      <c r="B8" s="34"/>
      <c r="C8" s="16"/>
      <c r="D8" s="64">
        <v>45.0</v>
      </c>
      <c r="E8" s="47" t="s">
        <v>35</v>
      </c>
      <c r="F8" s="48"/>
    </row>
    <row r="9">
      <c r="A9" s="50"/>
      <c r="B9" s="52"/>
      <c r="C9" s="54"/>
      <c r="D9" s="54"/>
      <c r="E9" s="54"/>
      <c r="F9" s="30"/>
    </row>
    <row r="10">
      <c r="A10" s="55" t="s">
        <v>39</v>
      </c>
      <c r="B10" s="55" t="s">
        <v>41</v>
      </c>
      <c r="C10" s="57" t="s">
        <v>42</v>
      </c>
      <c r="D10" s="59" t="s">
        <v>33</v>
      </c>
      <c r="E10" s="16"/>
      <c r="F10" s="60" t="s">
        <v>44</v>
      </c>
    </row>
    <row r="11">
      <c r="A11" s="61" t="s">
        <v>45</v>
      </c>
      <c r="B11" s="61" t="s">
        <v>47</v>
      </c>
      <c r="C11" s="61" t="s">
        <v>48</v>
      </c>
      <c r="D11" s="67">
        <v>10.5</v>
      </c>
      <c r="E11" s="63" t="s">
        <v>50</v>
      </c>
      <c r="F11" s="68" t="s">
        <v>54</v>
      </c>
    </row>
    <row r="12" ht="14.25" customHeight="1">
      <c r="A12" s="61" t="s">
        <v>52</v>
      </c>
      <c r="B12" s="61" t="s">
        <v>47</v>
      </c>
      <c r="C12" s="66" t="s">
        <v>53</v>
      </c>
      <c r="D12" s="70">
        <v>4.5</v>
      </c>
      <c r="E12" s="63" t="s">
        <v>55</v>
      </c>
      <c r="F12" s="69"/>
    </row>
    <row r="13" ht="14.25" customHeight="1">
      <c r="A13" s="61" t="s">
        <v>52</v>
      </c>
      <c r="B13" s="61" t="s">
        <v>47</v>
      </c>
      <c r="C13" s="66" t="s">
        <v>56</v>
      </c>
      <c r="D13" s="70">
        <v>225.0</v>
      </c>
      <c r="E13" s="63" t="s">
        <v>57</v>
      </c>
      <c r="F13" s="69"/>
    </row>
    <row r="14" ht="14.25" customHeight="1">
      <c r="A14" s="61" t="s">
        <v>52</v>
      </c>
      <c r="B14" s="61" t="s">
        <v>58</v>
      </c>
      <c r="C14" s="66" t="s">
        <v>59</v>
      </c>
      <c r="D14" s="70">
        <v>3.0</v>
      </c>
      <c r="E14" s="63" t="s">
        <v>60</v>
      </c>
      <c r="F14" s="69"/>
    </row>
    <row r="15" ht="14.25" customHeight="1">
      <c r="A15" s="61" t="s">
        <v>61</v>
      </c>
      <c r="B15" s="61" t="s">
        <v>47</v>
      </c>
      <c r="C15" s="61" t="s">
        <v>62</v>
      </c>
      <c r="D15" s="70">
        <v>2.7</v>
      </c>
      <c r="E15" s="63" t="s">
        <v>63</v>
      </c>
      <c r="F15" s="71" t="s">
        <v>64</v>
      </c>
    </row>
    <row r="16">
      <c r="A16" s="61" t="s">
        <v>61</v>
      </c>
      <c r="B16" s="61" t="s">
        <v>47</v>
      </c>
      <c r="C16" s="61" t="s">
        <v>65</v>
      </c>
      <c r="D16" s="70">
        <v>7.5</v>
      </c>
      <c r="E16" s="63" t="s">
        <v>55</v>
      </c>
      <c r="F16" s="68" t="s">
        <v>67</v>
      </c>
    </row>
    <row r="17">
      <c r="A17" s="61" t="s">
        <v>61</v>
      </c>
      <c r="B17" s="61" t="s">
        <v>47</v>
      </c>
      <c r="C17" s="61" t="s">
        <v>68</v>
      </c>
      <c r="D17" s="70">
        <v>0.06</v>
      </c>
      <c r="E17" s="63" t="s">
        <v>63</v>
      </c>
      <c r="F17" s="69"/>
    </row>
    <row r="18">
      <c r="A18" s="61" t="s">
        <v>61</v>
      </c>
      <c r="B18" s="61" t="s">
        <v>47</v>
      </c>
      <c r="C18" s="61" t="s">
        <v>69</v>
      </c>
      <c r="D18" s="70">
        <v>1.5</v>
      </c>
      <c r="E18" s="63" t="s">
        <v>63</v>
      </c>
      <c r="F18" s="69"/>
    </row>
    <row r="19">
      <c r="A19" s="61" t="s">
        <v>61</v>
      </c>
      <c r="B19" s="61" t="s">
        <v>47</v>
      </c>
      <c r="C19" s="61" t="s">
        <v>70</v>
      </c>
      <c r="D19" s="70">
        <v>6.75</v>
      </c>
      <c r="E19" s="63" t="s">
        <v>71</v>
      </c>
      <c r="F19" s="69"/>
    </row>
    <row r="20">
      <c r="A20" s="61" t="s">
        <v>72</v>
      </c>
      <c r="B20" s="61" t="s">
        <v>47</v>
      </c>
      <c r="C20" s="66" t="s">
        <v>73</v>
      </c>
      <c r="D20" s="70">
        <v>2.7</v>
      </c>
      <c r="E20" s="63" t="s">
        <v>63</v>
      </c>
      <c r="F20" s="68" t="s">
        <v>74</v>
      </c>
    </row>
    <row r="21">
      <c r="A21" s="61" t="s">
        <v>61</v>
      </c>
      <c r="B21" s="61" t="s">
        <v>47</v>
      </c>
      <c r="C21" s="66" t="s">
        <v>75</v>
      </c>
      <c r="D21" s="70">
        <v>2.7</v>
      </c>
      <c r="E21" s="63" t="s">
        <v>63</v>
      </c>
      <c r="F21" s="68" t="s">
        <v>74</v>
      </c>
    </row>
    <row r="22">
      <c r="A22" s="61" t="s">
        <v>61</v>
      </c>
      <c r="B22" s="61" t="s">
        <v>47</v>
      </c>
      <c r="C22" s="61" t="s">
        <v>76</v>
      </c>
      <c r="D22" s="70">
        <v>2.7</v>
      </c>
      <c r="E22" s="63" t="s">
        <v>63</v>
      </c>
      <c r="F22" s="69"/>
    </row>
    <row r="23">
      <c r="A23" s="61" t="s">
        <v>61</v>
      </c>
      <c r="B23" s="61" t="s">
        <v>77</v>
      </c>
      <c r="C23" s="61" t="s">
        <v>77</v>
      </c>
      <c r="D23" s="62">
        <f>D8*0.7</f>
        <v>31.5</v>
      </c>
      <c r="E23" s="63" t="s">
        <v>63</v>
      </c>
      <c r="F23" s="68" t="s">
        <v>79</v>
      </c>
    </row>
    <row r="24" ht="15.75" customHeight="1">
      <c r="A24" s="73" t="s">
        <v>72</v>
      </c>
      <c r="B24" s="73" t="s">
        <v>80</v>
      </c>
      <c r="C24" s="73" t="s">
        <v>81</v>
      </c>
      <c r="D24" s="70">
        <v>8.0</v>
      </c>
      <c r="E24" s="63" t="s">
        <v>55</v>
      </c>
      <c r="F24" s="69"/>
    </row>
    <row r="25" ht="15.75" customHeight="1">
      <c r="A25" s="74"/>
      <c r="B25" s="75"/>
      <c r="C25" s="76"/>
      <c r="D25" s="76"/>
      <c r="E25" s="77"/>
      <c r="F25" s="76"/>
    </row>
    <row r="26" ht="15.75" customHeight="1">
      <c r="A26" s="78" t="s">
        <v>82</v>
      </c>
      <c r="B26" s="34"/>
      <c r="C26" s="34"/>
      <c r="D26" s="34"/>
      <c r="E26" s="34"/>
      <c r="F26" s="16"/>
    </row>
    <row r="27">
      <c r="A27" s="79"/>
      <c r="B27" s="54"/>
      <c r="C27" s="54"/>
      <c r="D27" s="54"/>
      <c r="E27" s="54"/>
      <c r="F27" s="75"/>
    </row>
    <row r="28">
      <c r="A28" s="57" t="s">
        <v>83</v>
      </c>
      <c r="B28" s="81" t="s">
        <v>84</v>
      </c>
      <c r="C28" s="82" t="s">
        <v>85</v>
      </c>
      <c r="D28" s="34"/>
      <c r="E28" s="34"/>
      <c r="F28" s="16"/>
    </row>
    <row r="29">
      <c r="A29" s="83">
        <v>41441.0</v>
      </c>
      <c r="B29" s="84" t="s">
        <v>86</v>
      </c>
      <c r="C29" s="85" t="s">
        <v>87</v>
      </c>
      <c r="D29" s="34"/>
      <c r="E29" s="34"/>
      <c r="F29" s="16"/>
    </row>
    <row r="30">
      <c r="A30" s="86"/>
      <c r="B30" s="87"/>
      <c r="C30" s="88"/>
      <c r="D30" s="34"/>
      <c r="E30" s="34"/>
      <c r="F30" s="16"/>
    </row>
    <row r="31">
      <c r="A31" s="89"/>
      <c r="B31" s="87"/>
      <c r="C31" s="88"/>
      <c r="D31" s="34"/>
      <c r="E31" s="34"/>
      <c r="F31" s="16"/>
    </row>
    <row r="32">
      <c r="A32" s="89"/>
      <c r="B32" s="87"/>
      <c r="C32" s="88"/>
      <c r="D32" s="34"/>
      <c r="E32" s="34"/>
      <c r="F32" s="16"/>
    </row>
  </sheetData>
  <mergeCells count="10">
    <mergeCell ref="C28:F28"/>
    <mergeCell ref="C29:F29"/>
    <mergeCell ref="C31:F31"/>
    <mergeCell ref="C32:F32"/>
    <mergeCell ref="A8:C8"/>
    <mergeCell ref="A1:B1"/>
    <mergeCell ref="A6:F6"/>
    <mergeCell ref="D10:E10"/>
    <mergeCell ref="C30:F30"/>
    <mergeCell ref="A26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5.14"/>
    <col customWidth="1" min="3" max="3" width="33.57"/>
    <col customWidth="1" min="4" max="5" width="29.29"/>
    <col customWidth="1" min="6" max="6" width="30.86"/>
  </cols>
  <sheetData>
    <row r="1" ht="15.0" customHeight="1">
      <c r="A1" s="1"/>
      <c r="C1" s="3"/>
      <c r="D1" s="1"/>
      <c r="E1" s="1"/>
      <c r="F1" s="1"/>
    </row>
    <row r="2" ht="15.0" customHeight="1">
      <c r="A2" s="5"/>
      <c r="B2" s="5"/>
      <c r="C2" s="7"/>
      <c r="D2" s="7"/>
      <c r="E2" s="7"/>
      <c r="F2" s="5"/>
    </row>
    <row r="3" ht="15.0" customHeight="1">
      <c r="A3" s="10" t="s">
        <v>1</v>
      </c>
      <c r="B3" s="10" t="s">
        <v>3</v>
      </c>
      <c r="C3" s="14" t="s">
        <v>4</v>
      </c>
      <c r="D3" s="16"/>
      <c r="E3" s="10" t="s">
        <v>6</v>
      </c>
      <c r="F3" s="10" t="s">
        <v>7</v>
      </c>
    </row>
    <row r="4" ht="42.75" customHeight="1">
      <c r="A4" s="18"/>
      <c r="C4" s="10" t="s">
        <v>9</v>
      </c>
      <c r="D4" s="10" t="s">
        <v>10</v>
      </c>
      <c r="F4" s="20" t="s">
        <v>11</v>
      </c>
    </row>
    <row r="5" ht="42.75" customHeight="1">
      <c r="A5" s="18"/>
      <c r="B5" s="22" t="s">
        <v>13</v>
      </c>
      <c r="C5" s="22"/>
      <c r="D5" s="22"/>
      <c r="E5" s="22"/>
      <c r="F5" s="20"/>
    </row>
    <row r="6" ht="42.75" customHeight="1">
      <c r="A6" s="18"/>
      <c r="B6" s="22" t="s">
        <v>15</v>
      </c>
      <c r="C6" s="22" t="s">
        <v>16</v>
      </c>
      <c r="D6" s="22" t="s">
        <v>18</v>
      </c>
      <c r="E6" s="20" t="s">
        <v>19</v>
      </c>
      <c r="F6" s="20"/>
    </row>
    <row r="7" ht="45.0" customHeight="1">
      <c r="A7" s="18"/>
      <c r="B7" s="25" t="s">
        <v>21</v>
      </c>
      <c r="C7" s="27" t="s">
        <v>22</v>
      </c>
      <c r="D7" s="20"/>
      <c r="E7" s="20" t="s">
        <v>23</v>
      </c>
      <c r="F7" s="20"/>
    </row>
    <row r="8" ht="13.5" customHeight="1">
      <c r="A8" s="18"/>
      <c r="B8" s="28" t="s">
        <v>24</v>
      </c>
      <c r="C8" s="27"/>
      <c r="D8" s="20"/>
      <c r="E8" s="20"/>
      <c r="F8" s="20"/>
    </row>
    <row r="9" ht="13.5" customHeight="1">
      <c r="A9" s="18"/>
      <c r="B9" s="29" t="s">
        <v>25</v>
      </c>
      <c r="C9" s="27"/>
      <c r="D9" s="20" t="s">
        <v>26</v>
      </c>
      <c r="E9" s="20"/>
      <c r="F9" s="20"/>
    </row>
    <row r="10" ht="13.5" customHeight="1">
      <c r="A10" s="18"/>
      <c r="B10" s="28" t="s">
        <v>24</v>
      </c>
      <c r="C10" s="27"/>
      <c r="D10" s="20"/>
      <c r="E10" s="20" t="s">
        <v>27</v>
      </c>
      <c r="F10" s="20"/>
    </row>
    <row r="11" ht="45.0" customHeight="1">
      <c r="A11" s="18"/>
      <c r="B11" s="20" t="s">
        <v>29</v>
      </c>
      <c r="C11" s="20"/>
      <c r="D11" s="22"/>
      <c r="E11" s="22"/>
      <c r="F11" s="22"/>
    </row>
    <row r="12" ht="15.0" customHeight="1">
      <c r="A12" s="31"/>
      <c r="B12" s="33" t="s">
        <v>30</v>
      </c>
      <c r="C12" s="4"/>
      <c r="D12" s="35"/>
      <c r="E12" s="35"/>
      <c r="F12" s="35"/>
    </row>
    <row r="13" ht="15.0" customHeight="1">
      <c r="A13" s="36"/>
      <c r="B13" s="38" t="s">
        <v>31</v>
      </c>
      <c r="D13" s="40"/>
      <c r="E13" s="40"/>
      <c r="F13" s="40"/>
    </row>
    <row r="14" ht="15.0" customHeight="1">
      <c r="A14" s="36"/>
      <c r="B14" s="42"/>
      <c r="C14" s="42"/>
      <c r="D14" s="40"/>
      <c r="E14" s="40"/>
      <c r="F14" s="40"/>
    </row>
    <row r="15" ht="15.0" customHeight="1">
      <c r="A15" s="43" t="s">
        <v>33</v>
      </c>
      <c r="B15" s="42"/>
      <c r="C15" s="42"/>
      <c r="D15" s="45"/>
      <c r="E15" s="45"/>
      <c r="F15" s="45"/>
    </row>
    <row r="16" ht="14.25" customHeight="1">
      <c r="A16" s="38">
        <v>1.0</v>
      </c>
      <c r="B16" s="38" t="s">
        <v>34</v>
      </c>
      <c r="C16" s="42"/>
      <c r="D16" s="45"/>
      <c r="E16" s="45"/>
      <c r="F16" s="45"/>
    </row>
    <row r="17" ht="15.75" customHeight="1">
      <c r="A17" s="38">
        <v>2.0</v>
      </c>
      <c r="B17" s="38" t="s">
        <v>36</v>
      </c>
      <c r="C17" s="42"/>
      <c r="D17" s="45"/>
      <c r="E17" s="45"/>
      <c r="F17" s="45"/>
    </row>
    <row r="18" ht="16.5" customHeight="1">
      <c r="A18" s="38">
        <v>3.0</v>
      </c>
      <c r="B18" s="38" t="s">
        <v>37</v>
      </c>
      <c r="C18" s="42"/>
      <c r="D18" s="45"/>
      <c r="E18" s="45"/>
      <c r="F18" s="45"/>
    </row>
    <row r="19" ht="13.5" customHeight="1">
      <c r="A19" s="38">
        <v>4.0</v>
      </c>
      <c r="B19" s="38" t="s">
        <v>38</v>
      </c>
      <c r="C19" s="42"/>
      <c r="D19" s="45"/>
      <c r="E19" s="45"/>
      <c r="F19" s="45"/>
    </row>
    <row r="20" ht="15.75" customHeight="1">
      <c r="A20" s="38">
        <v>5.0</v>
      </c>
      <c r="B20" s="38" t="s">
        <v>19</v>
      </c>
      <c r="C20" s="42"/>
      <c r="D20" s="45"/>
      <c r="E20" s="49"/>
      <c r="F20" s="45"/>
    </row>
    <row r="21" ht="15.75" customHeight="1">
      <c r="A21" s="38">
        <v>6.0</v>
      </c>
      <c r="B21" s="38" t="s">
        <v>21</v>
      </c>
      <c r="C21" s="51"/>
      <c r="D21" s="53"/>
      <c r="E21" s="20" t="s">
        <v>40</v>
      </c>
      <c r="F21" s="56"/>
    </row>
    <row r="22">
      <c r="A22" s="38">
        <v>7.0</v>
      </c>
      <c r="B22" s="38" t="s">
        <v>43</v>
      </c>
      <c r="C22" s="42"/>
      <c r="D22" s="42"/>
      <c r="E22" s="58"/>
      <c r="F22" s="45"/>
    </row>
    <row r="23">
      <c r="A23" s="38">
        <v>8.0</v>
      </c>
      <c r="B23" s="38" t="s">
        <v>29</v>
      </c>
      <c r="C23" s="42"/>
      <c r="D23" s="42"/>
      <c r="E23" s="42"/>
      <c r="F23" s="45"/>
    </row>
    <row r="24">
      <c r="A24" s="38">
        <v>9.0</v>
      </c>
      <c r="B24" s="38" t="s">
        <v>23</v>
      </c>
      <c r="C24" s="42"/>
      <c r="D24" s="45"/>
      <c r="E24" s="45"/>
      <c r="F24" s="45"/>
    </row>
    <row r="25">
      <c r="A25" s="38">
        <v>10.0</v>
      </c>
      <c r="B25" s="38" t="s">
        <v>46</v>
      </c>
      <c r="C25" s="42"/>
      <c r="D25" s="45"/>
      <c r="E25" s="45"/>
      <c r="F25" s="45"/>
    </row>
    <row r="26">
      <c r="A26" s="38">
        <v>11.0</v>
      </c>
      <c r="B26" s="38" t="s">
        <v>49</v>
      </c>
      <c r="C26" s="42"/>
      <c r="D26" s="45"/>
      <c r="E26" s="45"/>
      <c r="F26" s="45"/>
    </row>
  </sheetData>
  <mergeCells count="4">
    <mergeCell ref="A1:B1"/>
    <mergeCell ref="B12:C12"/>
    <mergeCell ref="B13:C13"/>
    <mergeCell ref="C3:D3"/>
  </mergeCells>
  <drawing r:id="rId1"/>
</worksheet>
</file>