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gredients" sheetId="1" r:id="rId3"/>
    <sheet state="visible" name="Original Recipe" sheetId="2" r:id="rId4"/>
    <sheet state="visible" name="Instructions - ToDos" sheetId="3" r:id="rId5"/>
    <sheet state="visible" name="table arrangement" sheetId="4" r:id="rId6"/>
  </sheets>
  <definedNames/>
  <calcPr/>
</workbook>
</file>

<file path=xl/sharedStrings.xml><?xml version="1.0" encoding="utf-8"?>
<sst xmlns="http://schemas.openxmlformats.org/spreadsheetml/2006/main" count="293" uniqueCount="161">
  <si>
    <t>Time</t>
  </si>
  <si>
    <t>Recipe:  bibimbap</t>
  </si>
  <si>
    <t>Person 1</t>
  </si>
  <si>
    <t>Person 2</t>
  </si>
  <si>
    <t>Person 3</t>
  </si>
  <si>
    <t>Person 4</t>
  </si>
  <si>
    <t>4:30-5</t>
  </si>
  <si>
    <t>Fry ground pork with garlic. Add soy sauce, sesame oil, salt &amp; pepper (soy sauce sauce). Transfer to alum trays and put in oven to keep warm</t>
  </si>
  <si>
    <t xml:space="preserve">Cook rice. </t>
  </si>
  <si>
    <t>Fry ground pork with garlic. Add soy sauce, sesame oil, salt &amp; pepper for taste. Transfer to alum trays and put in oven to keep warm.</t>
  </si>
  <si>
    <t>Peel, shred cucumbers using Japanese slicer</t>
  </si>
  <si>
    <t>5-5:30</t>
  </si>
  <si>
    <t xml:space="preserve">Budget:  $3000                                              </t>
  </si>
  <si>
    <t>Wash &amp; cut lettuce</t>
  </si>
  <si>
    <t>Peel, shred carrots using Japanese slicer</t>
  </si>
  <si>
    <t>Wash bean sprouts</t>
  </si>
  <si>
    <t xml:space="preserve">Location:  FH       </t>
  </si>
  <si>
    <t>In Charge:</t>
  </si>
  <si>
    <t>Occasion: FNP</t>
  </si>
  <si>
    <t xml:space="preserve">            </t>
  </si>
  <si>
    <t>5:30-6</t>
  </si>
  <si>
    <t>Stir-fry carrots with pepper, salt, dash of sesame oil</t>
  </si>
  <si>
    <t>Make soy sauce dipping sauce.</t>
  </si>
  <si>
    <t>Make gochujang dipping sauce. Need two (blk bowls w/red inside) worth of sauce. Top w/sesame seeds.</t>
  </si>
  <si>
    <t>Stir-fry bean sprouts with pepper, salt, dash of sesame oil</t>
  </si>
  <si>
    <t>6-6:30</t>
  </si>
  <si>
    <t xml:space="preserve">Fry eggs w/teppanaki </t>
  </si>
  <si>
    <t>Fry eggs w/teppanaki</t>
  </si>
  <si>
    <t>Cut fruit</t>
  </si>
  <si>
    <t>Clean up</t>
  </si>
  <si>
    <t>Cooking Instructions:</t>
  </si>
  <si>
    <t>ESTIMATION</t>
  </si>
  <si>
    <t>Wash and then cut lettuce into long strips.</t>
  </si>
  <si>
    <t>Occasion:  Life Group</t>
  </si>
  <si>
    <t>Julienne Slice the Cucumbers.(Use the large size blade for Japanese slicers)</t>
  </si>
  <si>
    <t>Julienne Slice the Carrots. Use the large size blade for Japanese slicers)</t>
  </si>
  <si>
    <t>Make two kinds of sauce (see the recipe below)</t>
  </si>
  <si>
    <t>Stir fry ground pork. First cook until almost cooked, drain fat and then add sauce.</t>
  </si>
  <si>
    <t>Stir fry carrots and bean sprouts separately with salt, oil, and black pepper</t>
  </si>
  <si>
    <t>Fry the eggs sunny side up. Taiwanse students like their eggs more on the cooked side. Cook the more runny eggs at the end.</t>
  </si>
  <si>
    <t>* Can add stir fried mushrooms (with soy sauce + sugar + pepper or oyster sauce+salt+pepper) and cut down on meat</t>
  </si>
  <si>
    <t>Soy Sauce Sauce</t>
  </si>
  <si>
    <t>Ingredients</t>
  </si>
  <si>
    <t>Instruction</t>
  </si>
  <si>
    <t>0.75:1:1 sugar, soysauce, water- dissolve sugar in hot water</t>
  </si>
  <si>
    <t>Mix sugar, soy sauce and water (.75:1:1)</t>
  </si>
  <si>
    <t>fresh garlic</t>
  </si>
  <si>
    <t>Add fresh garlic, a dash of sesame oil, sesame seed, black pepper.  Mix well.</t>
  </si>
  <si>
    <t>sesame seed</t>
  </si>
  <si>
    <t>Estimate about 750 ml for 40 people</t>
  </si>
  <si>
    <t>sesame oil (a dash)</t>
  </si>
  <si>
    <t xml:space="preserve"> </t>
  </si>
  <si>
    <t>pepper</t>
  </si>
  <si>
    <t>Sauce for the meat</t>
  </si>
  <si>
    <t>0.75:1:1 sugar, soysauce, water</t>
  </si>
  <si>
    <t>Add fresh garlic and pepper.  Mix well.</t>
  </si>
  <si>
    <t>[Make 625 ml]</t>
  </si>
  <si>
    <t>Gochujang</t>
  </si>
  <si>
    <t>Slowly pour in 7-up to mix with go-chu-jang until getting good consistency</t>
  </si>
  <si>
    <t>or sugar and water with little bit of sesame oil. Dissolve sugar in hot water first</t>
  </si>
  <si>
    <t>Store</t>
  </si>
  <si>
    <t>Estimation: Number of People Eating</t>
  </si>
  <si>
    <t>Table arrangement- line on both sides</t>
  </si>
  <si>
    <t>Part of Meal</t>
  </si>
  <si>
    <t>Items</t>
  </si>
  <si>
    <t>Item</t>
  </si>
  <si>
    <t>Original Recipe</t>
  </si>
  <si>
    <t>Equipment</t>
  </si>
  <si>
    <t>drinks and cups</t>
  </si>
  <si>
    <t>Notes</t>
  </si>
  <si>
    <t>pitcher and cups</t>
  </si>
  <si>
    <t>Amount based on Taiwan serving sizes</t>
  </si>
  <si>
    <t>Costco</t>
  </si>
  <si>
    <t>Entrée</t>
  </si>
  <si>
    <t>Ground pork</t>
  </si>
  <si>
    <t>kg</t>
  </si>
  <si>
    <t>people</t>
  </si>
  <si>
    <t>utensils</t>
  </si>
  <si>
    <t>fork and napkins</t>
  </si>
  <si>
    <t>sauces</t>
  </si>
  <si>
    <t>plastic spoons</t>
  </si>
  <si>
    <t>egg</t>
  </si>
  <si>
    <t>spatula</t>
  </si>
  <si>
    <t>meat</t>
  </si>
  <si>
    <t>scooper</t>
  </si>
  <si>
    <t>people will eat less and realize that it is a meat and veggie dish</t>
  </si>
  <si>
    <t>sprouts</t>
  </si>
  <si>
    <t>tongs</t>
  </si>
  <si>
    <t>carrots</t>
  </si>
  <si>
    <t>cucumbers</t>
  </si>
  <si>
    <t>lettuce</t>
  </si>
  <si>
    <t>rice</t>
  </si>
  <si>
    <t>rice scooper</t>
  </si>
  <si>
    <t>Estimation</t>
  </si>
  <si>
    <t>130 g/ person</t>
  </si>
  <si>
    <t>Cost</t>
  </si>
  <si>
    <t>RT</t>
  </si>
  <si>
    <t>Lettuce</t>
  </si>
  <si>
    <t>heads</t>
  </si>
  <si>
    <t>Mushroom</t>
  </si>
  <si>
    <t>bags</t>
  </si>
  <si>
    <t>Bean Sprouts</t>
  </si>
  <si>
    <t>full plastic bags</t>
  </si>
  <si>
    <t>Cucumber</t>
  </si>
  <si>
    <t>small cucumbers</t>
  </si>
  <si>
    <t>Carrots</t>
  </si>
  <si>
    <t>Sauce</t>
  </si>
  <si>
    <t>Green onion</t>
  </si>
  <si>
    <t>bunch</t>
  </si>
  <si>
    <t>FH</t>
  </si>
  <si>
    <t>sauce</t>
  </si>
  <si>
    <t>Garlic</t>
  </si>
  <si>
    <t>see recipe</t>
  </si>
  <si>
    <t>Seven-up/Sprite</t>
  </si>
  <si>
    <t>bottle</t>
  </si>
  <si>
    <t>America</t>
  </si>
  <si>
    <t>large container</t>
  </si>
  <si>
    <t>Soy Sauce</t>
  </si>
  <si>
    <t>120 g/ person</t>
  </si>
  <si>
    <t>Sesame Seeds</t>
  </si>
  <si>
    <t>Side</t>
  </si>
  <si>
    <t>Fruit</t>
  </si>
  <si>
    <t>large apples</t>
  </si>
  <si>
    <t>Eggs</t>
  </si>
  <si>
    <t>well cooked</t>
  </si>
  <si>
    <t>Rice</t>
  </si>
  <si>
    <t>cup</t>
  </si>
  <si>
    <t>.75 cup/ person</t>
  </si>
  <si>
    <t>Sesame Oil</t>
  </si>
  <si>
    <t>POST-EVENT EVALUATION</t>
  </si>
  <si>
    <t>pre-minced</t>
  </si>
  <si>
    <t>ACTUAL Number of People Served</t>
  </si>
  <si>
    <t>Large container</t>
  </si>
  <si>
    <t>Soy Sauce (sauce)</t>
  </si>
  <si>
    <t>cups</t>
  </si>
  <si>
    <t>Soy Sauce (meat)</t>
  </si>
  <si>
    <t>watermelon</t>
  </si>
  <si>
    <t>Amount left over</t>
  </si>
  <si>
    <t>What we ran out of</t>
  </si>
  <si>
    <t>Comments</t>
  </si>
  <si>
    <t>ground pork</t>
  </si>
  <si>
    <t>3 kg</t>
  </si>
  <si>
    <t>students took plates home so veggies were all used</t>
  </si>
  <si>
    <t>12 cups</t>
  </si>
  <si>
    <t>weather was too hot?</t>
  </si>
  <si>
    <t>gochujang</t>
  </si>
  <si>
    <t>2 bowls</t>
  </si>
  <si>
    <t>made half a large container, only used 1/2</t>
  </si>
  <si>
    <t>next time add mushrooms, cut down on meat</t>
  </si>
  <si>
    <t>~1 tupperware</t>
  </si>
  <si>
    <t>Only a tupperware worth left; 120g/person is a good amount</t>
  </si>
  <si>
    <t>~2-3</t>
  </si>
  <si>
    <t>Around a medium size tupperware (20cm) of cucmber left</t>
  </si>
  <si>
    <t>~2</t>
  </si>
  <si>
    <t>Around a medium size tupperware (20cm) of carrots left</t>
  </si>
  <si>
    <t>Bean sprouts</t>
  </si>
  <si>
    <t>ran out</t>
  </si>
  <si>
    <t>Used 3 bags; add another bag next time</t>
  </si>
  <si>
    <t>none</t>
  </si>
  <si>
    <t>Should use more mushrooms and place at the end of the buffet line with the meat; item that runs out fast</t>
  </si>
  <si>
    <t>we used around 1/4 large container of gochujang to make a little more than a black plastic bowl full of sauce with sugar and sprite; next time can make a little 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</si>
</sst>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sz val="11.0"/>
      <color rgb="FF000000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sz val="11.0"/>
      <color rgb="FF000000"/>
    </font>
    <font>
      <sz val="12.0"/>
      <color rgb="FF000000"/>
    </font>
    <font>
      <b/>
      <i/>
      <sz val="11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b/>
      <i/>
      <sz val="10.0"/>
      <color rgb="FF000000"/>
    </font>
    <font>
      <sz val="8.0"/>
      <color rgb="FF000000"/>
    </font>
    <font>
      <sz val="10.0"/>
      <color rgb="FF0000D4"/>
    </font>
    <font>
      <i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top" wrapText="1"/>
    </xf>
    <xf borderId="0" fillId="2" fontId="2" numFmtId="0" xfId="0" applyAlignment="1" applyFill="1" applyFont="1">
      <alignment vertical="center"/>
    </xf>
    <xf borderId="1" fillId="0" fontId="1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0" fillId="2" fontId="4" numFmtId="0" xfId="0" applyAlignment="1" applyFont="1">
      <alignment vertical="center"/>
    </xf>
    <xf borderId="1" fillId="0" fontId="5" numFmtId="0" xfId="0" applyAlignment="1" applyBorder="1" applyFont="1">
      <alignment wrapText="1"/>
    </xf>
    <xf borderId="0" fillId="2" fontId="6" numFmtId="0" xfId="0" applyAlignment="1" applyFont="1">
      <alignment vertical="center"/>
    </xf>
    <xf borderId="1" fillId="0" fontId="7" numFmtId="0" xfId="0" applyAlignment="1" applyBorder="1" applyFont="1">
      <alignment wrapText="1"/>
    </xf>
    <xf borderId="0" fillId="0" fontId="8" numFmtId="0" xfId="0" applyAlignment="1" applyFont="1">
      <alignment vertical="center"/>
    </xf>
    <xf borderId="1" fillId="0" fontId="5" numFmtId="0" xfId="0" applyAlignment="1" applyBorder="1" applyFont="1">
      <alignment wrapText="1"/>
    </xf>
    <xf borderId="0" fillId="0" fontId="9" numFmtId="0" xfId="0" applyAlignment="1" applyFont="1">
      <alignment vertical="center"/>
    </xf>
    <xf borderId="3" fillId="0" fontId="3" numFmtId="0" xfId="0" applyAlignment="1" applyBorder="1" applyFont="1">
      <alignment wrapText="1"/>
    </xf>
    <xf borderId="4" fillId="0" fontId="3" numFmtId="0" xfId="0" applyAlignment="1" applyBorder="1" applyFont="1">
      <alignment wrapText="1"/>
    </xf>
    <xf borderId="0" fillId="0" fontId="1" numFmtId="0" xfId="0" applyAlignment="1" applyFont="1">
      <alignment vertical="center"/>
    </xf>
    <xf borderId="0" fillId="0" fontId="5" numFmtId="0" xfId="0" applyAlignment="1" applyFont="1">
      <alignment vertical="center"/>
    </xf>
    <xf borderId="5" fillId="3" fontId="10" numFmtId="0" xfId="0" applyAlignment="1" applyBorder="1" applyFill="1" applyFont="1">
      <alignment horizontal="center"/>
    </xf>
    <xf borderId="0" fillId="0" fontId="5" numFmtId="0" xfId="0" applyAlignment="1" applyFont="1">
      <alignment horizontal="left" vertical="center" wrapText="1"/>
    </xf>
    <xf borderId="6" fillId="0" fontId="11" numFmtId="0" xfId="0" applyAlignment="1" applyBorder="1" applyFont="1">
      <alignment wrapText="1"/>
    </xf>
    <xf borderId="6" fillId="0" fontId="12" numFmtId="0" xfId="0" applyAlignment="1" applyBorder="1" applyFont="1">
      <alignment horizontal="center"/>
    </xf>
    <xf borderId="3" fillId="0" fontId="12" numFmtId="0" xfId="0" applyAlignment="1" applyBorder="1" applyFont="1">
      <alignment horizontal="center"/>
    </xf>
    <xf borderId="1" fillId="3" fontId="12" numFmtId="0" xfId="0" applyAlignment="1" applyBorder="1" applyFont="1">
      <alignment horizontal="left" wrapText="1"/>
    </xf>
    <xf borderId="0" fillId="0" fontId="3" numFmtId="0" xfId="0" applyAlignment="1" applyFont="1">
      <alignment vertical="center"/>
    </xf>
    <xf borderId="1" fillId="3" fontId="12" numFmtId="0" xfId="0" applyAlignment="1" applyBorder="1" applyFont="1">
      <alignment horizontal="center"/>
    </xf>
    <xf borderId="4" fillId="0" fontId="12" numFmtId="0" xfId="0" applyAlignment="1" applyBorder="1" applyFont="1">
      <alignment vertical="center"/>
    </xf>
    <xf borderId="5" fillId="0" fontId="12" numFmtId="0" xfId="0" applyAlignment="1" applyBorder="1" applyFont="1">
      <alignment/>
    </xf>
    <xf borderId="0" fillId="0" fontId="13" numFmtId="0" xfId="0" applyAlignment="1" applyFont="1">
      <alignment vertical="center"/>
    </xf>
    <xf borderId="7" fillId="0" fontId="12" numFmtId="0" xfId="0" applyAlignment="1" applyBorder="1" applyFont="1">
      <alignment/>
    </xf>
    <xf borderId="8" fillId="0" fontId="3" numFmtId="0" xfId="0" applyAlignment="1" applyBorder="1" applyFont="1">
      <alignment vertical="center"/>
    </xf>
    <xf borderId="1" fillId="0" fontId="12" numFmtId="0" xfId="0" applyAlignment="1" applyBorder="1" applyFont="1">
      <alignment horizontal="center"/>
    </xf>
    <xf borderId="1" fillId="0" fontId="14" numFmtId="0" xfId="0" applyAlignment="1" applyBorder="1" applyFont="1">
      <alignment horizontal="left" vertical="top" wrapText="1"/>
    </xf>
    <xf borderId="1" fillId="0" fontId="14" numFmtId="0" xfId="0" applyAlignment="1" applyBorder="1" applyFont="1">
      <alignment horizontal="center" wrapText="1"/>
    </xf>
    <xf borderId="1" fillId="0" fontId="14" numFmtId="0" xfId="0" applyAlignment="1" applyBorder="1" applyFont="1">
      <alignment wrapText="1"/>
    </xf>
    <xf borderId="1" fillId="3" fontId="3" numFmtId="0" xfId="0" applyAlignment="1" applyBorder="1" applyFont="1">
      <alignment horizontal="left" wrapText="1"/>
    </xf>
    <xf borderId="5" fillId="3" fontId="12" numFmtId="0" xfId="0" applyAlignment="1" applyBorder="1" applyFont="1">
      <alignment horizontal="left"/>
    </xf>
    <xf borderId="1" fillId="3" fontId="15" numFmtId="0" xfId="0" applyAlignment="1" applyBorder="1" applyFont="1">
      <alignment horizontal="left"/>
    </xf>
    <xf borderId="7" fillId="0" fontId="11" numFmtId="0" xfId="0" applyAlignment="1" applyBorder="1" applyFont="1">
      <alignment wrapText="1"/>
    </xf>
    <xf borderId="1" fillId="0" fontId="15" numFmtId="2" xfId="0" applyAlignment="1" applyBorder="1" applyFont="1" applyNumberFormat="1">
      <alignment horizontal="center"/>
    </xf>
    <xf borderId="1" fillId="3" fontId="15" numFmtId="0" xfId="0" applyAlignment="1" applyBorder="1" applyFont="1">
      <alignment horizontal="center"/>
    </xf>
    <xf borderId="2" fillId="0" fontId="16" numFmtId="0" xfId="0" applyAlignment="1" applyBorder="1" applyFont="1">
      <alignment vertical="center"/>
    </xf>
    <xf borderId="1" fillId="3" fontId="3" numFmtId="0" xfId="0" applyAlignment="1" applyBorder="1" applyFont="1">
      <alignment horizontal="center"/>
    </xf>
    <xf borderId="9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left" wrapText="1"/>
    </xf>
    <xf borderId="10" fillId="0" fontId="3" numFmtId="0" xfId="0" applyAlignment="1" applyBorder="1" applyFont="1">
      <alignment vertical="center"/>
    </xf>
    <xf borderId="6" fillId="0" fontId="3" numFmtId="0" xfId="0" applyAlignment="1" applyBorder="1" applyFont="1">
      <alignment wrapText="1"/>
    </xf>
    <xf borderId="1" fillId="0" fontId="15" numFmtId="0" xfId="0" applyAlignment="1" applyBorder="1" applyFont="1">
      <alignment horizontal="left"/>
    </xf>
    <xf borderId="1" fillId="0" fontId="12" numFmtId="0" xfId="0" applyAlignment="1" applyBorder="1" applyFont="1">
      <alignment/>
    </xf>
    <xf borderId="1" fillId="0" fontId="14" numFmtId="0" xfId="0" applyAlignment="1" applyBorder="1" applyFont="1">
      <alignment horizontal="left" wrapText="1"/>
    </xf>
    <xf borderId="1" fillId="0" fontId="12" numFmtId="0" xfId="0" applyAlignment="1" applyBorder="1" applyFont="1">
      <alignment/>
    </xf>
    <xf borderId="1" fillId="0" fontId="14" numFmtId="0" xfId="0" applyAlignment="1" applyBorder="1" applyFont="1">
      <alignment horizontal="left" wrapText="1"/>
    </xf>
    <xf borderId="1" fillId="0" fontId="15" numFmtId="2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  <xf borderId="1" fillId="3" fontId="15" numFmtId="2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  <xf borderId="1" fillId="0" fontId="15" numFmtId="0" xfId="0" applyAlignment="1" applyBorder="1" applyFont="1">
      <alignment horizontal="left" wrapText="1"/>
    </xf>
    <xf borderId="11" fillId="0" fontId="3" numFmtId="0" xfId="0" applyAlignment="1" applyBorder="1" applyFont="1">
      <alignment wrapText="1"/>
    </xf>
    <xf borderId="1" fillId="3" fontId="12" numFmtId="0" xfId="0" applyAlignment="1" applyBorder="1" applyFont="1">
      <alignment horizontal="left" wrapText="1"/>
    </xf>
    <xf borderId="1" fillId="3" fontId="3" numFmtId="0" xfId="0" applyAlignment="1" applyBorder="1" applyFont="1">
      <alignment horizontal="left" wrapText="1"/>
    </xf>
    <xf borderId="1" fillId="3" fontId="15" numFmtId="0" xfId="0" applyAlignment="1" applyBorder="1" applyFont="1">
      <alignment horizontal="left"/>
    </xf>
    <xf borderId="1" fillId="0" fontId="15" numFmtId="164" xfId="0" applyAlignment="1" applyBorder="1" applyFont="1" applyNumberFormat="1">
      <alignment horizontal="center"/>
    </xf>
    <xf borderId="5" fillId="4" fontId="10" numFmtId="0" xfId="0" applyAlignment="1" applyBorder="1" applyFill="1" applyFont="1">
      <alignment horizontal="center"/>
    </xf>
    <xf borderId="1" fillId="3" fontId="15" numFmtId="2" xfId="0" applyAlignment="1" applyBorder="1" applyFont="1" applyNumberFormat="1">
      <alignment horizontal="center"/>
    </xf>
    <xf borderId="1" fillId="0" fontId="15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5" fillId="0" fontId="3" numFmtId="0" xfId="0" applyAlignment="1" applyBorder="1" applyFont="1">
      <alignment horizontal="right"/>
    </xf>
    <xf borderId="1" fillId="3" fontId="15" numFmtId="0" xfId="0" applyAlignment="1" applyBorder="1" applyFont="1">
      <alignment horizontal="center"/>
    </xf>
    <xf borderId="6" fillId="0" fontId="15" numFmtId="0" xfId="0" applyAlignment="1" applyBorder="1" applyFont="1">
      <alignment horizontal="center"/>
    </xf>
    <xf borderId="7" fillId="0" fontId="15" numFmtId="0" xfId="0" applyAlignment="1" applyBorder="1" applyFont="1">
      <alignment horizontal="center"/>
    </xf>
    <xf borderId="1" fillId="4" fontId="12" numFmtId="0" xfId="0" applyAlignment="1" applyBorder="1" applyFont="1">
      <alignment horizontal="center" wrapText="1"/>
    </xf>
    <xf borderId="1" fillId="4" fontId="12" numFmtId="0" xfId="0" applyAlignment="1" applyBorder="1" applyFont="1">
      <alignment horizontal="center"/>
    </xf>
    <xf borderId="5" fillId="4" fontId="12" numFmtId="0" xfId="0" applyAlignment="1" applyBorder="1" applyFont="1">
      <alignment horizontal="center"/>
    </xf>
    <xf borderId="1" fillId="4" fontId="15" numFmtId="9" xfId="0" applyAlignment="1" applyBorder="1" applyFont="1" applyNumberFormat="1">
      <alignment horizontal="center"/>
    </xf>
    <xf borderId="1" fillId="4" fontId="15" numFmtId="0" xfId="0" applyAlignment="1" applyBorder="1" applyFont="1">
      <alignment horizontal="center"/>
    </xf>
    <xf borderId="1" fillId="3" fontId="15" numFmtId="164" xfId="0" applyAlignment="1" applyBorder="1" applyFont="1" applyNumberFormat="1">
      <alignment horizontal="center"/>
    </xf>
    <xf borderId="5" fillId="4" fontId="15" numFmtId="0" xfId="0" applyAlignment="1" applyBorder="1" applyFont="1">
      <alignment horizontal="left" wrapText="1"/>
    </xf>
    <xf borderId="1" fillId="4" fontId="15" numFmtId="0" xfId="0" applyAlignment="1" applyBorder="1" applyFont="1">
      <alignment horizontal="center"/>
    </xf>
    <xf borderId="5" fillId="4" fontId="15" numFmtId="0" xfId="0" applyAlignment="1" applyBorder="1" applyFont="1">
      <alignment horizontal="left"/>
    </xf>
    <xf borderId="5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7" fillId="0" fontId="15" numFmtId="0" xfId="0" applyAlignment="1" applyBorder="1" applyFont="1">
      <alignment horizontal="center"/>
    </xf>
    <xf borderId="2" fillId="0" fontId="11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3" fillId="0" fontId="3" numFmtId="0" xfId="0" applyAlignment="1" applyBorder="1" applyFont="1">
      <alignment vertical="center"/>
    </xf>
    <xf borderId="3" fillId="4" fontId="15" numFmtId="0" xfId="0" applyAlignment="1" applyBorder="1" applyFont="1">
      <alignment horizontal="center"/>
    </xf>
    <xf borderId="3" fillId="4" fontId="15" numFmtId="0" xfId="0" applyAlignment="1" applyBorder="1" applyFont="1">
      <alignment horizontal="center"/>
    </xf>
    <xf borderId="3" fillId="4" fontId="15" numFmtId="0" xfId="0" applyAlignment="1" applyBorder="1" applyFont="1">
      <alignment horizontal="left"/>
    </xf>
    <xf borderId="3" fillId="0" fontId="1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3" max="3" width="21.86"/>
    <col customWidth="1" min="4" max="4" width="20.57"/>
    <col customWidth="1" min="5" max="5" width="20.43"/>
    <col customWidth="1" min="6" max="6" width="15.29"/>
    <col customWidth="1" min="7" max="7" width="17.71"/>
    <col customWidth="1" min="8" max="8" width="21.14"/>
    <col customWidth="1" min="9" max="10" width="9.0"/>
  </cols>
  <sheetData>
    <row r="1" ht="15.0" customHeight="1">
      <c r="A1" s="2" t="s">
        <v>1</v>
      </c>
      <c r="B1" s="5"/>
      <c r="C1" s="7"/>
    </row>
    <row r="2" ht="15.0" customHeight="1">
      <c r="A2" s="9" t="s">
        <v>12</v>
      </c>
      <c r="E2" s="9" t="s">
        <v>16</v>
      </c>
    </row>
    <row r="3" ht="15.0" customHeight="1">
      <c r="A3" s="9" t="s">
        <v>17</v>
      </c>
      <c r="E3" s="9" t="s">
        <v>18</v>
      </c>
    </row>
    <row r="4" ht="15.75" customHeight="1">
      <c r="C4" s="11" t="s">
        <v>19</v>
      </c>
      <c r="D4" s="11" t="s">
        <v>19</v>
      </c>
    </row>
    <row r="5">
      <c r="A5" s="13"/>
      <c r="B5" s="13"/>
      <c r="C5" s="13"/>
      <c r="D5" s="13"/>
      <c r="E5" s="13"/>
      <c r="F5" s="13"/>
      <c r="G5" s="13"/>
    </row>
    <row r="6" ht="15.75" customHeight="1">
      <c r="A6" s="16" t="s">
        <v>31</v>
      </c>
      <c r="B6" s="18"/>
      <c r="C6" s="18"/>
      <c r="D6" s="18"/>
      <c r="E6" s="18"/>
      <c r="F6" s="18"/>
      <c r="G6" s="18"/>
    </row>
    <row r="7">
      <c r="A7" s="19"/>
      <c r="B7" s="19"/>
      <c r="C7" s="19"/>
      <c r="D7" s="19"/>
      <c r="E7" s="19"/>
      <c r="F7" s="20"/>
      <c r="G7" s="20"/>
    </row>
    <row r="8">
      <c r="A8" s="34" t="s">
        <v>61</v>
      </c>
      <c r="B8" s="18"/>
      <c r="C8" s="36"/>
      <c r="D8" s="38">
        <v>8.0</v>
      </c>
      <c r="E8" s="40" t="s">
        <v>76</v>
      </c>
      <c r="F8" s="4"/>
    </row>
    <row r="9">
      <c r="A9" s="42"/>
      <c r="B9" s="42"/>
      <c r="C9" s="44"/>
      <c r="D9" s="44"/>
      <c r="E9" s="44"/>
      <c r="F9" s="13"/>
      <c r="G9" s="13"/>
      <c r="H9" s="13"/>
      <c r="I9" s="13"/>
      <c r="J9" s="13"/>
    </row>
    <row r="10" ht="22.5" customHeight="1">
      <c r="A10" s="21" t="s">
        <v>60</v>
      </c>
      <c r="B10" s="21" t="s">
        <v>63</v>
      </c>
      <c r="C10" s="23" t="s">
        <v>64</v>
      </c>
      <c r="D10" s="23" t="s">
        <v>93</v>
      </c>
      <c r="E10" s="46"/>
      <c r="F10" s="48" t="s">
        <v>95</v>
      </c>
      <c r="G10" s="29" t="s">
        <v>69</v>
      </c>
      <c r="H10" s="30" t="s">
        <v>71</v>
      </c>
      <c r="I10" s="31"/>
      <c r="J10" s="32"/>
    </row>
    <row r="11">
      <c r="A11" s="33" t="s">
        <v>72</v>
      </c>
      <c r="B11" s="33" t="s">
        <v>73</v>
      </c>
      <c r="C11" s="35" t="s">
        <v>74</v>
      </c>
      <c r="D11" s="52">
        <f>(D8*120)/1000</f>
        <v>0.96</v>
      </c>
      <c r="E11" s="37" t="s">
        <v>75</v>
      </c>
      <c r="F11" s="50"/>
      <c r="G11" s="45"/>
      <c r="H11" s="47" t="s">
        <v>118</v>
      </c>
      <c r="I11" s="31"/>
      <c r="J11" s="32"/>
    </row>
    <row r="12">
      <c r="A12" s="33" t="s">
        <v>96</v>
      </c>
      <c r="B12" s="33" t="s">
        <v>73</v>
      </c>
      <c r="C12" s="35" t="s">
        <v>97</v>
      </c>
      <c r="D12" s="52">
        <f>ROUNDUP((('Original Recipe'!D10*$D$8)/'Original Recipe'!$E$8),0)</f>
        <v>1</v>
      </c>
      <c r="E12" s="37" t="s">
        <v>98</v>
      </c>
      <c r="F12" s="50"/>
      <c r="G12" s="45"/>
      <c r="H12" s="49"/>
      <c r="I12" s="31"/>
      <c r="J12" s="32"/>
    </row>
    <row r="13">
      <c r="A13" s="33" t="s">
        <v>96</v>
      </c>
      <c r="B13" s="33" t="s">
        <v>73</v>
      </c>
      <c r="C13" s="35" t="s">
        <v>99</v>
      </c>
      <c r="D13" s="52">
        <f>ROUNDUP('Original Recipe'!D11/'Original Recipe'!E8*Ingredients!D8,0)</f>
        <v>1</v>
      </c>
      <c r="E13" s="37" t="s">
        <v>100</v>
      </c>
      <c r="F13" s="50"/>
      <c r="G13" s="45"/>
      <c r="H13" s="49"/>
      <c r="I13" s="31"/>
      <c r="J13" s="32"/>
    </row>
    <row r="14">
      <c r="A14" s="33" t="s">
        <v>96</v>
      </c>
      <c r="B14" s="33" t="s">
        <v>73</v>
      </c>
      <c r="C14" s="35" t="s">
        <v>101</v>
      </c>
      <c r="D14" s="52">
        <f>ROUNDUP((('Original Recipe'!D12*$D$8)/'Original Recipe'!$E$8),0)</f>
        <v>1</v>
      </c>
      <c r="E14" s="37" t="s">
        <v>102</v>
      </c>
      <c r="F14" s="50"/>
      <c r="G14" s="45"/>
      <c r="H14" s="49"/>
      <c r="I14" s="31"/>
      <c r="J14" s="32"/>
    </row>
    <row r="15">
      <c r="A15" s="33" t="s">
        <v>96</v>
      </c>
      <c r="B15" s="33" t="s">
        <v>73</v>
      </c>
      <c r="C15" s="35" t="s">
        <v>103</v>
      </c>
      <c r="D15" s="52">
        <f>ROUNDUP((('Original Recipe'!D13*$D$8)/'Original Recipe'!$E$8),0)</f>
        <v>4</v>
      </c>
      <c r="E15" s="37" t="s">
        <v>104</v>
      </c>
      <c r="F15" s="50"/>
      <c r="G15" s="45"/>
      <c r="H15" s="49"/>
      <c r="I15" s="31"/>
      <c r="J15" s="32"/>
    </row>
    <row r="16">
      <c r="A16" s="33" t="s">
        <v>96</v>
      </c>
      <c r="B16" s="33" t="s">
        <v>73</v>
      </c>
      <c r="C16" s="35" t="s">
        <v>105</v>
      </c>
      <c r="D16" s="52">
        <f>ROUNDUP((('Original Recipe'!D14*$D$8)/'Original Recipe'!$E$8),0)</f>
        <v>1</v>
      </c>
      <c r="E16" s="37" t="s">
        <v>88</v>
      </c>
      <c r="F16" s="50"/>
      <c r="G16" s="45"/>
      <c r="H16" s="49"/>
      <c r="I16" s="31"/>
      <c r="J16" s="32"/>
    </row>
    <row r="17">
      <c r="A17" s="33" t="s">
        <v>96</v>
      </c>
      <c r="B17" s="33" t="s">
        <v>106</v>
      </c>
      <c r="C17" s="35" t="s">
        <v>107</v>
      </c>
      <c r="D17" s="52">
        <f>ROUNDUP((('Original Recipe'!D15*$D$8)/'Original Recipe'!$E$8),0)</f>
        <v>1</v>
      </c>
      <c r="E17" s="37" t="s">
        <v>108</v>
      </c>
      <c r="F17" s="50"/>
      <c r="G17" s="45"/>
      <c r="H17" s="49"/>
      <c r="I17" s="32"/>
      <c r="J17" s="32"/>
    </row>
    <row r="18">
      <c r="A18" s="33" t="s">
        <v>109</v>
      </c>
      <c r="B18" s="33" t="s">
        <v>110</v>
      </c>
      <c r="C18" s="35" t="s">
        <v>111</v>
      </c>
      <c r="D18" s="61" t="s">
        <v>112</v>
      </c>
      <c r="E18" s="37" t="s">
        <v>114</v>
      </c>
      <c r="F18" s="50"/>
      <c r="G18" s="62" t="s">
        <v>130</v>
      </c>
      <c r="H18" s="49"/>
      <c r="I18" s="31"/>
      <c r="J18" s="32"/>
    </row>
    <row r="19">
      <c r="A19" s="33" t="s">
        <v>96</v>
      </c>
      <c r="B19" s="33" t="s">
        <v>106</v>
      </c>
      <c r="C19" s="35" t="s">
        <v>113</v>
      </c>
      <c r="D19" s="61">
        <v>1.0</v>
      </c>
      <c r="E19" s="37" t="s">
        <v>114</v>
      </c>
      <c r="F19" s="50"/>
      <c r="G19" s="45"/>
      <c r="H19" s="49"/>
      <c r="I19" s="31"/>
      <c r="J19" s="32"/>
    </row>
    <row r="20">
      <c r="A20" s="33" t="s">
        <v>115</v>
      </c>
      <c r="B20" s="33" t="s">
        <v>106</v>
      </c>
      <c r="C20" s="35" t="s">
        <v>57</v>
      </c>
      <c r="D20" s="66">
        <f>'Original Recipe'!D18/'Original Recipe'!E8*Ingredients!D8</f>
        <v>0.04</v>
      </c>
      <c r="E20" s="51" t="s">
        <v>132</v>
      </c>
      <c r="F20" s="53"/>
      <c r="G20" s="45"/>
      <c r="H20" s="49"/>
      <c r="I20" s="31"/>
      <c r="J20" s="32"/>
    </row>
    <row r="21">
      <c r="A21" s="33" t="s">
        <v>96</v>
      </c>
      <c r="B21" s="33" t="s">
        <v>106</v>
      </c>
      <c r="C21" s="35" t="s">
        <v>133</v>
      </c>
      <c r="D21" s="68">
        <v>2.0</v>
      </c>
      <c r="E21" s="51" t="s">
        <v>134</v>
      </c>
      <c r="F21" s="53"/>
      <c r="G21" s="45"/>
      <c r="H21" s="49"/>
      <c r="I21" s="31"/>
      <c r="J21" s="32"/>
    </row>
    <row r="22">
      <c r="A22" s="33" t="s">
        <v>96</v>
      </c>
      <c r="B22" s="33" t="s">
        <v>106</v>
      </c>
      <c r="C22" s="35" t="s">
        <v>135</v>
      </c>
      <c r="D22" s="68">
        <v>1.0</v>
      </c>
      <c r="E22" s="51" t="s">
        <v>134</v>
      </c>
      <c r="F22" s="53"/>
      <c r="G22" s="45"/>
      <c r="H22" s="49"/>
      <c r="I22" s="31"/>
      <c r="J22" s="32"/>
    </row>
    <row r="23">
      <c r="A23" s="33" t="s">
        <v>96</v>
      </c>
      <c r="B23" s="33" t="s">
        <v>106</v>
      </c>
      <c r="C23" s="35" t="s">
        <v>119</v>
      </c>
      <c r="D23" s="68" t="s">
        <v>112</v>
      </c>
      <c r="E23" s="53"/>
      <c r="F23" s="53"/>
      <c r="G23" s="45"/>
      <c r="H23" s="49"/>
      <c r="I23" s="31"/>
      <c r="J23" s="32"/>
    </row>
    <row r="24">
      <c r="A24" s="33" t="s">
        <v>96</v>
      </c>
      <c r="B24" s="33" t="s">
        <v>120</v>
      </c>
      <c r="C24" s="35" t="s">
        <v>121</v>
      </c>
      <c r="D24" s="61">
        <v>1.0</v>
      </c>
      <c r="E24" s="37" t="s">
        <v>136</v>
      </c>
      <c r="F24" s="50"/>
      <c r="G24" s="45"/>
      <c r="H24" s="49"/>
      <c r="I24" s="31"/>
      <c r="J24" s="32"/>
    </row>
    <row r="25">
      <c r="A25" s="33" t="s">
        <v>96</v>
      </c>
      <c r="B25" s="33" t="s">
        <v>73</v>
      </c>
      <c r="C25" s="35" t="s">
        <v>123</v>
      </c>
      <c r="D25" s="52">
        <f>'Original Recipe'!D22/'Original Recipe'!E8*Ingredients!D8</f>
        <v>8</v>
      </c>
      <c r="E25" s="50"/>
      <c r="F25" s="50"/>
      <c r="G25" s="54" t="s">
        <v>124</v>
      </c>
      <c r="H25" s="49"/>
      <c r="I25" s="32"/>
      <c r="J25" s="32"/>
    </row>
    <row r="26">
      <c r="A26" s="33" t="s">
        <v>96</v>
      </c>
      <c r="B26" s="33" t="s">
        <v>73</v>
      </c>
      <c r="C26" s="35" t="s">
        <v>125</v>
      </c>
      <c r="D26" s="52">
        <f>'Original Recipe'!D23/'Original Recipe'!E8*Ingredients!D8</f>
        <v>4.8</v>
      </c>
      <c r="E26" s="37" t="s">
        <v>126</v>
      </c>
      <c r="F26" s="50"/>
      <c r="G26" s="45"/>
      <c r="H26" s="49">
        <f>0.75*D8</f>
        <v>6</v>
      </c>
      <c r="I26" s="31"/>
      <c r="J26" s="32"/>
    </row>
    <row r="27">
      <c r="A27" s="33" t="s">
        <v>109</v>
      </c>
      <c r="B27" s="33" t="s">
        <v>106</v>
      </c>
      <c r="C27" s="35" t="s">
        <v>128</v>
      </c>
      <c r="D27" s="68" t="s">
        <v>112</v>
      </c>
      <c r="E27" s="53"/>
      <c r="F27" s="53"/>
      <c r="G27" s="45"/>
      <c r="H27" s="55"/>
      <c r="I27" s="12"/>
      <c r="J27" s="12"/>
    </row>
    <row r="28">
      <c r="A28" s="56"/>
      <c r="B28" s="57"/>
      <c r="C28" s="58"/>
      <c r="D28" s="52"/>
      <c r="E28" s="53"/>
      <c r="F28" s="53"/>
      <c r="G28" s="45"/>
      <c r="H28" s="4"/>
    </row>
    <row r="29">
      <c r="A29" s="56"/>
      <c r="B29" s="57"/>
      <c r="C29" s="58"/>
      <c r="D29" s="52"/>
      <c r="E29" s="53"/>
      <c r="F29" s="53"/>
      <c r="G29" s="45"/>
      <c r="H29" s="4"/>
    </row>
    <row r="30">
      <c r="A30" s="57"/>
      <c r="B30" s="57"/>
      <c r="C30" s="58"/>
      <c r="D30" s="76"/>
      <c r="E30" s="59"/>
      <c r="F30" s="59"/>
      <c r="G30" s="45"/>
      <c r="H30" s="4"/>
    </row>
    <row r="31">
      <c r="A31" s="57"/>
      <c r="B31" s="57"/>
      <c r="C31" s="58"/>
      <c r="D31" s="66"/>
      <c r="E31" s="53"/>
      <c r="F31" s="53"/>
      <c r="G31" s="45"/>
      <c r="H31" s="4"/>
    </row>
    <row r="32">
      <c r="A32" s="57"/>
      <c r="B32" s="57"/>
      <c r="C32" s="58"/>
      <c r="D32" s="66"/>
      <c r="E32" s="53"/>
      <c r="F32" s="53"/>
      <c r="G32" s="45"/>
      <c r="H32" s="4"/>
    </row>
    <row r="33">
      <c r="A33" s="57"/>
      <c r="B33" s="57"/>
      <c r="C33" s="58"/>
      <c r="D33" s="66"/>
      <c r="E33" s="53"/>
      <c r="F33" s="53"/>
      <c r="G33" s="45"/>
      <c r="H33" s="4"/>
    </row>
    <row r="34">
      <c r="A34" s="57"/>
      <c r="B34" s="57"/>
      <c r="C34" s="58"/>
      <c r="D34" s="66"/>
      <c r="E34" s="53"/>
      <c r="F34" s="53"/>
      <c r="G34" s="45"/>
      <c r="H34" s="4"/>
    </row>
    <row r="35">
      <c r="A35" s="44"/>
      <c r="B35" s="44"/>
      <c r="C35" s="44"/>
      <c r="D35" s="44"/>
      <c r="E35" s="44"/>
      <c r="F35" s="44"/>
      <c r="G35" s="44"/>
    </row>
    <row r="36" ht="15.75" customHeight="1">
      <c r="A36" s="60" t="s">
        <v>129</v>
      </c>
      <c r="B36" s="18"/>
      <c r="C36" s="18"/>
      <c r="D36" s="18"/>
      <c r="E36" s="18"/>
      <c r="F36" s="18"/>
      <c r="G36" s="18"/>
    </row>
    <row r="37">
      <c r="A37" s="63"/>
      <c r="B37" s="19"/>
      <c r="C37" s="64"/>
      <c r="D37" s="64"/>
      <c r="E37" s="65"/>
      <c r="F37" s="65"/>
      <c r="G37" s="12"/>
    </row>
    <row r="38">
      <c r="A38" s="80" t="s">
        <v>131</v>
      </c>
      <c r="B38" s="81"/>
      <c r="C38" s="81"/>
      <c r="D38" s="82">
        <v>47.0</v>
      </c>
      <c r="E38" s="4"/>
    </row>
    <row r="39">
      <c r="A39" s="44"/>
      <c r="B39" s="44"/>
      <c r="C39" s="44"/>
      <c r="D39" s="44"/>
      <c r="E39" s="13"/>
      <c r="F39" s="13"/>
      <c r="G39" s="13"/>
    </row>
    <row r="40" ht="25.5" customHeight="1">
      <c r="A40" s="29" t="s">
        <v>64</v>
      </c>
      <c r="B40" s="71" t="s">
        <v>137</v>
      </c>
      <c r="C40" s="72" t="s">
        <v>138</v>
      </c>
      <c r="D40" s="73" t="s">
        <v>139</v>
      </c>
      <c r="E40" s="18"/>
      <c r="F40" s="18"/>
      <c r="G40" s="18"/>
    </row>
    <row r="41" ht="25.5" customHeight="1">
      <c r="A41" s="54" t="s">
        <v>140</v>
      </c>
      <c r="B41" s="74" t="s">
        <v>149</v>
      </c>
      <c r="C41" s="75"/>
      <c r="D41" s="77" t="s">
        <v>150</v>
      </c>
      <c r="E41" s="18"/>
      <c r="F41" s="18"/>
      <c r="G41" s="36"/>
      <c r="H41" s="4"/>
    </row>
    <row r="42">
      <c r="A42" s="62" t="s">
        <v>103</v>
      </c>
      <c r="B42" s="78" t="s">
        <v>151</v>
      </c>
      <c r="C42" s="75"/>
      <c r="D42" s="79" t="s">
        <v>152</v>
      </c>
      <c r="E42" s="18"/>
      <c r="F42" s="18"/>
      <c r="G42" s="36"/>
      <c r="H42" s="4"/>
    </row>
    <row r="43">
      <c r="A43" s="62" t="s">
        <v>105</v>
      </c>
      <c r="B43" s="78" t="s">
        <v>153</v>
      </c>
      <c r="C43" s="75"/>
      <c r="D43" s="79" t="s">
        <v>154</v>
      </c>
      <c r="E43" s="18"/>
      <c r="F43" s="18"/>
      <c r="G43" s="36"/>
      <c r="H43" s="83"/>
    </row>
    <row r="44">
      <c r="A44" s="54" t="s">
        <v>155</v>
      </c>
      <c r="B44" s="75"/>
      <c r="C44" s="78" t="s">
        <v>156</v>
      </c>
      <c r="D44" s="79" t="s">
        <v>157</v>
      </c>
      <c r="E44" s="44"/>
      <c r="F44" s="44"/>
      <c r="G44" s="84"/>
      <c r="H44" s="83"/>
    </row>
    <row r="45">
      <c r="A45" s="62" t="s">
        <v>99</v>
      </c>
      <c r="B45" s="78" t="s">
        <v>158</v>
      </c>
      <c r="C45" s="78" t="s">
        <v>156</v>
      </c>
      <c r="D45" s="79" t="s">
        <v>159</v>
      </c>
      <c r="E45" s="18"/>
      <c r="F45" s="18"/>
      <c r="G45" s="36"/>
      <c r="H45" s="4"/>
    </row>
    <row r="46">
      <c r="A46" s="85" t="s">
        <v>57</v>
      </c>
      <c r="B46" s="86"/>
      <c r="C46" s="87" t="s">
        <v>156</v>
      </c>
      <c r="D46" s="88" t="s">
        <v>160</v>
      </c>
      <c r="E46" s="89"/>
      <c r="F46" s="89"/>
      <c r="G46" s="89"/>
    </row>
  </sheetData>
  <mergeCells count="8">
    <mergeCell ref="A6:G6"/>
    <mergeCell ref="A8:C8"/>
    <mergeCell ref="A36:G36"/>
    <mergeCell ref="D40:G40"/>
    <mergeCell ref="D41:G41"/>
    <mergeCell ref="D42:G42"/>
    <mergeCell ref="D43:G43"/>
    <mergeCell ref="D45:G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9.0"/>
    <col customWidth="1" min="3" max="3" width="21.86"/>
    <col customWidth="1" min="4" max="4" width="20.57"/>
    <col customWidth="1" min="5" max="5" width="20.43"/>
    <col customWidth="1" min="6" max="6" width="15.29"/>
    <col customWidth="1" min="7" max="7" width="17.71"/>
    <col customWidth="1" min="8" max="8" width="21.14"/>
    <col customWidth="1" min="9" max="9" width="9.0"/>
  </cols>
  <sheetData>
    <row r="1" ht="15.0" customHeight="1">
      <c r="A1" s="2" t="s">
        <v>1</v>
      </c>
      <c r="B1" s="5"/>
      <c r="C1" s="7"/>
    </row>
    <row r="2" ht="15.0" customHeight="1">
      <c r="A2" s="9" t="s">
        <v>12</v>
      </c>
      <c r="E2" s="9" t="s">
        <v>16</v>
      </c>
    </row>
    <row r="3" ht="15.0" customHeight="1">
      <c r="A3" s="9" t="s">
        <v>17</v>
      </c>
      <c r="E3" s="9" t="s">
        <v>33</v>
      </c>
    </row>
    <row r="4" ht="15.75" customHeight="1">
      <c r="C4" s="11" t="s">
        <v>19</v>
      </c>
      <c r="D4" s="11" t="s">
        <v>19</v>
      </c>
    </row>
    <row r="5">
      <c r="A5" s="13"/>
      <c r="B5" s="13"/>
      <c r="C5" s="13"/>
      <c r="D5" s="13"/>
      <c r="E5" s="13"/>
      <c r="F5" s="13"/>
      <c r="G5" s="13"/>
    </row>
    <row r="6" ht="15.75" customHeight="1">
      <c r="A6" s="16" t="s">
        <v>31</v>
      </c>
      <c r="B6" s="18"/>
      <c r="C6" s="18"/>
      <c r="D6" s="18"/>
      <c r="E6" s="18"/>
      <c r="F6" s="18"/>
      <c r="G6" s="18"/>
    </row>
    <row r="7">
      <c r="A7" s="19"/>
      <c r="B7" s="19"/>
      <c r="C7" s="19"/>
      <c r="D7" s="19"/>
      <c r="E7" s="19"/>
      <c r="F7" s="19"/>
      <c r="G7" s="19"/>
      <c r="H7" s="13"/>
      <c r="I7" s="13"/>
    </row>
    <row r="8" ht="22.5" customHeight="1">
      <c r="A8" s="21" t="s">
        <v>60</v>
      </c>
      <c r="B8" s="21" t="s">
        <v>63</v>
      </c>
      <c r="C8" s="23" t="s">
        <v>64</v>
      </c>
      <c r="D8" s="25" t="s">
        <v>66</v>
      </c>
      <c r="E8" s="27">
        <v>50.0</v>
      </c>
      <c r="F8" s="29" t="s">
        <v>69</v>
      </c>
      <c r="G8" s="30" t="s">
        <v>71</v>
      </c>
      <c r="H8" s="31"/>
      <c r="I8" s="32"/>
    </row>
    <row r="9">
      <c r="A9" s="33" t="s">
        <v>72</v>
      </c>
      <c r="B9" s="33" t="s">
        <v>73</v>
      </c>
      <c r="C9" s="35" t="s">
        <v>74</v>
      </c>
      <c r="D9" s="37">
        <v>7.5</v>
      </c>
      <c r="E9" s="37" t="s">
        <v>75</v>
      </c>
      <c r="F9" s="45"/>
      <c r="G9" s="47" t="s">
        <v>94</v>
      </c>
      <c r="H9" s="31"/>
      <c r="I9" s="32"/>
    </row>
    <row r="10">
      <c r="A10" s="33" t="s">
        <v>96</v>
      </c>
      <c r="B10" s="33" t="s">
        <v>73</v>
      </c>
      <c r="C10" s="35" t="s">
        <v>97</v>
      </c>
      <c r="D10" s="37">
        <v>3.0</v>
      </c>
      <c r="E10" s="37" t="s">
        <v>98</v>
      </c>
      <c r="F10" s="45"/>
      <c r="G10" s="49"/>
      <c r="H10" s="31"/>
      <c r="I10" s="32"/>
    </row>
    <row r="11">
      <c r="A11" s="33" t="s">
        <v>96</v>
      </c>
      <c r="B11" s="33" t="s">
        <v>73</v>
      </c>
      <c r="C11" s="35" t="s">
        <v>99</v>
      </c>
      <c r="D11" s="37">
        <v>4.0</v>
      </c>
      <c r="E11" s="37" t="s">
        <v>100</v>
      </c>
      <c r="F11" s="45"/>
      <c r="G11" s="49"/>
      <c r="H11" s="31"/>
      <c r="I11" s="32"/>
    </row>
    <row r="12">
      <c r="A12" s="33" t="s">
        <v>96</v>
      </c>
      <c r="B12" s="33" t="s">
        <v>73</v>
      </c>
      <c r="C12" s="35" t="s">
        <v>101</v>
      </c>
      <c r="D12" s="37">
        <v>3.0</v>
      </c>
      <c r="E12" s="37" t="s">
        <v>102</v>
      </c>
      <c r="F12" s="45"/>
      <c r="G12" s="49"/>
      <c r="H12" s="31"/>
      <c r="I12" s="32"/>
    </row>
    <row r="13">
      <c r="A13" s="33" t="s">
        <v>96</v>
      </c>
      <c r="B13" s="33" t="s">
        <v>73</v>
      </c>
      <c r="C13" s="35" t="s">
        <v>103</v>
      </c>
      <c r="D13" s="37">
        <v>20.0</v>
      </c>
      <c r="E13" s="37" t="s">
        <v>104</v>
      </c>
      <c r="F13" s="45"/>
      <c r="G13" s="49"/>
      <c r="H13" s="31"/>
      <c r="I13" s="32"/>
    </row>
    <row r="14">
      <c r="A14" s="33" t="s">
        <v>96</v>
      </c>
      <c r="B14" s="33" t="s">
        <v>73</v>
      </c>
      <c r="C14" s="35" t="s">
        <v>105</v>
      </c>
      <c r="D14" s="37">
        <v>6.0</v>
      </c>
      <c r="E14" s="37" t="s">
        <v>88</v>
      </c>
      <c r="F14" s="45"/>
      <c r="G14" s="49"/>
      <c r="H14" s="31"/>
      <c r="I14" s="32"/>
    </row>
    <row r="15">
      <c r="A15" s="33" t="s">
        <v>96</v>
      </c>
      <c r="B15" s="33" t="s">
        <v>106</v>
      </c>
      <c r="C15" s="35" t="s">
        <v>107</v>
      </c>
      <c r="D15" s="37">
        <v>1.0</v>
      </c>
      <c r="E15" s="37" t="s">
        <v>108</v>
      </c>
      <c r="F15" s="45"/>
      <c r="G15" s="49"/>
      <c r="H15" s="32"/>
      <c r="I15" s="32"/>
    </row>
    <row r="16">
      <c r="A16" s="33" t="s">
        <v>109</v>
      </c>
      <c r="B16" s="33" t="s">
        <v>110</v>
      </c>
      <c r="C16" s="35" t="s">
        <v>111</v>
      </c>
      <c r="D16" s="37" t="s">
        <v>112</v>
      </c>
      <c r="E16" s="50"/>
      <c r="F16" s="45"/>
      <c r="G16" s="49"/>
      <c r="H16" s="31"/>
      <c r="I16" s="32"/>
    </row>
    <row r="17">
      <c r="A17" s="33" t="s">
        <v>96</v>
      </c>
      <c r="B17" s="33" t="s">
        <v>106</v>
      </c>
      <c r="C17" s="35" t="s">
        <v>113</v>
      </c>
      <c r="D17" s="37">
        <v>1.0</v>
      </c>
      <c r="E17" s="37" t="s">
        <v>114</v>
      </c>
      <c r="F17" s="45"/>
      <c r="G17" s="49"/>
      <c r="H17" s="31"/>
      <c r="I17" s="32"/>
    </row>
    <row r="18">
      <c r="A18" s="33" t="s">
        <v>115</v>
      </c>
      <c r="B18" s="33" t="s">
        <v>106</v>
      </c>
      <c r="C18" s="35" t="s">
        <v>57</v>
      </c>
      <c r="D18" s="51">
        <v>0.25</v>
      </c>
      <c r="E18" s="51" t="s">
        <v>116</v>
      </c>
      <c r="F18" s="45"/>
      <c r="G18" s="49"/>
      <c r="H18" s="31"/>
      <c r="I18" s="32"/>
    </row>
    <row r="19">
      <c r="A19" s="33" t="s">
        <v>96</v>
      </c>
      <c r="B19" s="33" t="s">
        <v>106</v>
      </c>
      <c r="C19" s="35" t="s">
        <v>117</v>
      </c>
      <c r="D19" s="51" t="s">
        <v>112</v>
      </c>
      <c r="E19" s="53"/>
      <c r="F19" s="45"/>
      <c r="G19" s="49"/>
      <c r="H19" s="31"/>
      <c r="I19" s="32"/>
    </row>
    <row r="20">
      <c r="A20" s="33" t="s">
        <v>96</v>
      </c>
      <c r="B20" s="33" t="s">
        <v>106</v>
      </c>
      <c r="C20" s="35" t="s">
        <v>119</v>
      </c>
      <c r="D20" s="51" t="s">
        <v>112</v>
      </c>
      <c r="E20" s="53"/>
      <c r="F20" s="45"/>
      <c r="G20" s="49"/>
      <c r="H20" s="31"/>
      <c r="I20" s="32"/>
    </row>
    <row r="21">
      <c r="A21" s="33" t="s">
        <v>96</v>
      </c>
      <c r="B21" s="33" t="s">
        <v>120</v>
      </c>
      <c r="C21" s="35" t="s">
        <v>121</v>
      </c>
      <c r="D21" s="50"/>
      <c r="E21" s="37" t="s">
        <v>122</v>
      </c>
      <c r="F21" s="45"/>
      <c r="G21" s="49"/>
      <c r="H21" s="31"/>
      <c r="I21" s="32"/>
    </row>
    <row r="22">
      <c r="A22" s="33" t="s">
        <v>96</v>
      </c>
      <c r="B22" s="33" t="s">
        <v>73</v>
      </c>
      <c r="C22" s="35" t="s">
        <v>123</v>
      </c>
      <c r="D22" s="37">
        <v>50.0</v>
      </c>
      <c r="E22" s="50"/>
      <c r="F22" s="54" t="s">
        <v>124</v>
      </c>
      <c r="G22" s="49"/>
      <c r="H22" s="32"/>
      <c r="I22" s="32"/>
    </row>
    <row r="23">
      <c r="A23" s="33" t="s">
        <v>96</v>
      </c>
      <c r="B23" s="33" t="s">
        <v>73</v>
      </c>
      <c r="C23" s="35" t="s">
        <v>125</v>
      </c>
      <c r="D23" s="50">
        <f>0.6*50</f>
        <v>30</v>
      </c>
      <c r="E23" s="37" t="s">
        <v>126</v>
      </c>
      <c r="F23" s="45"/>
      <c r="G23" s="47" t="s">
        <v>127</v>
      </c>
      <c r="H23" s="31"/>
      <c r="I23" s="32"/>
    </row>
    <row r="24">
      <c r="A24" s="33" t="s">
        <v>109</v>
      </c>
      <c r="B24" s="33" t="s">
        <v>106</v>
      </c>
      <c r="C24" s="35" t="s">
        <v>128</v>
      </c>
      <c r="D24" s="51" t="s">
        <v>112</v>
      </c>
      <c r="E24" s="53"/>
      <c r="F24" s="45"/>
      <c r="G24" s="55"/>
      <c r="H24" s="12"/>
      <c r="I24" s="12"/>
    </row>
    <row r="25">
      <c r="A25" s="56"/>
      <c r="B25" s="57"/>
      <c r="C25" s="58"/>
      <c r="D25" s="53"/>
      <c r="E25" s="53"/>
      <c r="F25" s="45"/>
      <c r="G25" s="4"/>
    </row>
    <row r="26">
      <c r="A26" s="56"/>
      <c r="B26" s="57"/>
      <c r="C26" s="58"/>
      <c r="D26" s="53"/>
      <c r="E26" s="53"/>
      <c r="F26" s="45"/>
      <c r="G26" s="4"/>
    </row>
    <row r="27">
      <c r="A27" s="57"/>
      <c r="B27" s="57"/>
      <c r="C27" s="58"/>
      <c r="D27" s="59"/>
      <c r="E27" s="59"/>
      <c r="F27" s="45"/>
      <c r="G27" s="4"/>
    </row>
    <row r="28">
      <c r="A28" s="57"/>
      <c r="B28" s="57"/>
      <c r="C28" s="58"/>
      <c r="D28" s="53"/>
      <c r="E28" s="53"/>
      <c r="F28" s="45"/>
      <c r="G28" s="4"/>
    </row>
    <row r="29">
      <c r="A29" s="57"/>
      <c r="B29" s="57"/>
      <c r="C29" s="58"/>
      <c r="D29" s="53"/>
      <c r="E29" s="53"/>
      <c r="F29" s="45"/>
      <c r="G29" s="4"/>
    </row>
    <row r="30">
      <c r="A30" s="57"/>
      <c r="B30" s="57"/>
      <c r="C30" s="58"/>
      <c r="D30" s="53"/>
      <c r="E30" s="53"/>
      <c r="F30" s="45"/>
      <c r="G30" s="4"/>
    </row>
    <row r="31">
      <c r="A31" s="57"/>
      <c r="B31" s="57"/>
      <c r="C31" s="58"/>
      <c r="D31" s="53"/>
      <c r="E31" s="53"/>
      <c r="F31" s="45"/>
      <c r="G31" s="4"/>
    </row>
    <row r="32">
      <c r="A32" s="44"/>
      <c r="B32" s="44"/>
      <c r="C32" s="44"/>
      <c r="D32" s="44"/>
      <c r="E32" s="44"/>
      <c r="F32" s="44"/>
      <c r="G32" s="13"/>
    </row>
    <row r="33" ht="15.75" customHeight="1">
      <c r="A33" s="60" t="s">
        <v>129</v>
      </c>
      <c r="B33" s="18"/>
      <c r="C33" s="18"/>
      <c r="D33" s="18"/>
      <c r="E33" s="18"/>
      <c r="F33" s="18"/>
      <c r="G33" s="18"/>
    </row>
    <row r="34">
      <c r="A34" s="63"/>
      <c r="B34" s="19"/>
      <c r="C34" s="64"/>
      <c r="D34" s="64"/>
      <c r="E34" s="65"/>
      <c r="F34" s="65"/>
      <c r="G34" s="12"/>
    </row>
    <row r="35">
      <c r="A35" s="67" t="s">
        <v>131</v>
      </c>
      <c r="B35" s="18"/>
      <c r="C35" s="69"/>
      <c r="D35" s="70"/>
      <c r="E35" s="4"/>
    </row>
    <row r="36">
      <c r="A36" s="44"/>
      <c r="B36" s="44"/>
      <c r="C36" s="44"/>
      <c r="D36" s="44"/>
      <c r="E36" s="13"/>
      <c r="F36" s="13"/>
      <c r="G36" s="13"/>
    </row>
    <row r="37" ht="25.5" customHeight="1">
      <c r="A37" s="29" t="s">
        <v>64</v>
      </c>
      <c r="B37" s="71" t="s">
        <v>137</v>
      </c>
      <c r="C37" s="72" t="s">
        <v>138</v>
      </c>
      <c r="D37" s="73" t="s">
        <v>139</v>
      </c>
      <c r="E37" s="18"/>
      <c r="F37" s="18"/>
      <c r="G37" s="18"/>
    </row>
    <row r="38">
      <c r="A38" s="62" t="s">
        <v>140</v>
      </c>
      <c r="B38" s="74" t="s">
        <v>141</v>
      </c>
      <c r="C38" s="75"/>
      <c r="D38" s="77" t="s">
        <v>142</v>
      </c>
      <c r="E38" s="18"/>
      <c r="F38" s="18"/>
      <c r="G38" s="36"/>
      <c r="H38" s="4"/>
    </row>
    <row r="39">
      <c r="A39" s="62" t="s">
        <v>91</v>
      </c>
      <c r="B39" s="78" t="s">
        <v>143</v>
      </c>
      <c r="C39" s="75"/>
      <c r="D39" s="79" t="s">
        <v>144</v>
      </c>
      <c r="E39" s="18"/>
      <c r="F39" s="18"/>
      <c r="G39" s="36"/>
      <c r="H39" s="4"/>
    </row>
    <row r="40">
      <c r="A40" s="62" t="s">
        <v>145</v>
      </c>
      <c r="B40" s="78" t="s">
        <v>146</v>
      </c>
      <c r="C40" s="75"/>
      <c r="D40" s="77" t="s">
        <v>147</v>
      </c>
      <c r="E40" s="18"/>
      <c r="F40" s="18"/>
      <c r="G40" s="18"/>
    </row>
    <row r="41">
      <c r="A41" s="45"/>
      <c r="B41" s="75"/>
      <c r="C41" s="75"/>
      <c r="D41" s="79" t="s">
        <v>148</v>
      </c>
      <c r="E41" s="18"/>
      <c r="F41" s="18"/>
      <c r="G41" s="36"/>
      <c r="H41" s="4"/>
    </row>
  </sheetData>
  <mergeCells count="8">
    <mergeCell ref="A6:G6"/>
    <mergeCell ref="A33:G33"/>
    <mergeCell ref="A35:B35"/>
    <mergeCell ref="D37:G37"/>
    <mergeCell ref="D38:G38"/>
    <mergeCell ref="D39:G39"/>
    <mergeCell ref="D40:G40"/>
    <mergeCell ref="D41:G4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6.86"/>
    <col customWidth="1" min="2" max="2" width="22.43"/>
    <col customWidth="1" min="3" max="3" width="42.0"/>
    <col customWidth="1" min="4" max="4" width="19.71"/>
    <col customWidth="1" min="5" max="5" width="19.57"/>
    <col customWidth="1" min="6" max="6" width="17.29"/>
  </cols>
  <sheetData>
    <row r="1" ht="15.0" customHeight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/>
    </row>
    <row r="2" ht="114.0" customHeight="1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4"/>
    </row>
    <row r="3" ht="42.75" customHeight="1">
      <c r="A3" s="8" t="s">
        <v>11</v>
      </c>
      <c r="B3" s="6" t="s">
        <v>13</v>
      </c>
      <c r="C3" s="6" t="s">
        <v>14</v>
      </c>
      <c r="D3" s="6" t="s">
        <v>15</v>
      </c>
      <c r="E3" s="10"/>
      <c r="F3" s="4"/>
    </row>
    <row r="4" ht="85.5" customHeight="1">
      <c r="A4" s="8" t="s">
        <v>20</v>
      </c>
      <c r="B4" s="6" t="s">
        <v>21</v>
      </c>
      <c r="C4" s="6" t="s">
        <v>22</v>
      </c>
      <c r="D4" s="6" t="s">
        <v>21</v>
      </c>
      <c r="E4" s="6" t="s">
        <v>23</v>
      </c>
      <c r="F4" s="4"/>
    </row>
    <row r="5" ht="42.75" customHeight="1">
      <c r="A5" s="8" t="s">
        <v>20</v>
      </c>
      <c r="B5" s="6" t="s">
        <v>24</v>
      </c>
      <c r="C5" s="10"/>
      <c r="D5" s="6" t="s">
        <v>24</v>
      </c>
      <c r="E5" s="10"/>
      <c r="F5" s="4"/>
    </row>
    <row r="6" ht="28.5" customHeight="1">
      <c r="A6" s="8" t="s">
        <v>25</v>
      </c>
      <c r="B6" s="6" t="s">
        <v>26</v>
      </c>
      <c r="C6" s="6" t="s">
        <v>27</v>
      </c>
      <c r="D6" s="6" t="s">
        <v>28</v>
      </c>
      <c r="E6" s="6" t="s">
        <v>29</v>
      </c>
      <c r="F6" s="4"/>
    </row>
    <row r="7">
      <c r="A7" s="12"/>
      <c r="B7" s="12"/>
      <c r="C7" s="12"/>
      <c r="D7" s="12"/>
      <c r="E7" s="12"/>
    </row>
    <row r="8" ht="13.5" customHeight="1"/>
    <row r="9" ht="15.0" customHeight="1">
      <c r="A9" s="14" t="s">
        <v>30</v>
      </c>
    </row>
    <row r="10" ht="13.5" customHeight="1"/>
    <row r="11" ht="14.25" customHeight="1">
      <c r="A11" s="15" t="s">
        <v>32</v>
      </c>
    </row>
    <row r="12" ht="14.25" customHeight="1">
      <c r="A12" s="15" t="s">
        <v>34</v>
      </c>
    </row>
    <row r="13" ht="14.25" customHeight="1">
      <c r="A13" s="15" t="s">
        <v>35</v>
      </c>
    </row>
    <row r="14" ht="14.25" customHeight="1">
      <c r="A14" s="15" t="s">
        <v>36</v>
      </c>
    </row>
    <row r="15" ht="14.25" customHeight="1">
      <c r="A15" s="15" t="s">
        <v>37</v>
      </c>
    </row>
    <row r="16" ht="14.25" customHeight="1">
      <c r="A16" s="15" t="s">
        <v>38</v>
      </c>
    </row>
    <row r="17" ht="14.25" customHeight="1">
      <c r="A17" s="15" t="s">
        <v>39</v>
      </c>
    </row>
    <row r="18" ht="14.25" customHeight="1">
      <c r="A18" s="15" t="s">
        <v>40</v>
      </c>
    </row>
    <row r="19" ht="13.5" customHeight="1"/>
    <row r="20" ht="15.0" customHeight="1">
      <c r="A20" s="14" t="s">
        <v>41</v>
      </c>
    </row>
    <row r="21" ht="14.25" customHeight="1">
      <c r="A21" s="17" t="s">
        <v>42</v>
      </c>
      <c r="C21" s="15" t="s">
        <v>43</v>
      </c>
    </row>
    <row r="22" ht="57.0" customHeight="1">
      <c r="A22" s="17" t="s">
        <v>44</v>
      </c>
      <c r="C22" s="15" t="s">
        <v>45</v>
      </c>
    </row>
    <row r="23" ht="14.25" customHeight="1">
      <c r="A23" s="17" t="s">
        <v>46</v>
      </c>
      <c r="C23" s="15" t="s">
        <v>47</v>
      </c>
    </row>
    <row r="24" ht="14.25" customHeight="1">
      <c r="A24" s="15" t="s">
        <v>48</v>
      </c>
      <c r="C24" s="15" t="s">
        <v>49</v>
      </c>
    </row>
    <row r="25" ht="14.25" customHeight="1">
      <c r="A25" s="15" t="s">
        <v>50</v>
      </c>
      <c r="C25" s="15" t="s">
        <v>51</v>
      </c>
    </row>
    <row r="26" ht="14.25" customHeight="1">
      <c r="A26" s="15" t="s">
        <v>52</v>
      </c>
    </row>
    <row r="27" ht="13.5" customHeight="1"/>
    <row r="28" ht="15.0" customHeight="1">
      <c r="A28" s="14" t="s">
        <v>53</v>
      </c>
    </row>
    <row r="29" ht="14.25" customHeight="1">
      <c r="A29" s="15" t="s">
        <v>42</v>
      </c>
      <c r="C29" s="15" t="s">
        <v>43</v>
      </c>
    </row>
    <row r="30" ht="14.25" customHeight="1">
      <c r="A30" s="15" t="s">
        <v>54</v>
      </c>
      <c r="C30" s="15" t="s">
        <v>45</v>
      </c>
    </row>
    <row r="31" ht="14.25" customHeight="1">
      <c r="A31" s="15" t="s">
        <v>46</v>
      </c>
      <c r="C31" s="15" t="s">
        <v>55</v>
      </c>
    </row>
    <row r="32" ht="14.25" customHeight="1">
      <c r="A32" s="15" t="s">
        <v>52</v>
      </c>
      <c r="C32" s="15" t="s">
        <v>56</v>
      </c>
    </row>
    <row r="33" ht="13.5" customHeight="1"/>
    <row r="34" ht="15.0" customHeight="1">
      <c r="A34" s="14" t="s">
        <v>57</v>
      </c>
    </row>
    <row r="35" ht="14.25" customHeight="1">
      <c r="A35" s="15" t="s">
        <v>58</v>
      </c>
    </row>
    <row r="36" ht="14.25" customHeight="1">
      <c r="A36" s="15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7.86"/>
    <col customWidth="1" min="3" max="6" width="9.29"/>
  </cols>
  <sheetData>
    <row r="1">
      <c r="A1" s="22" t="s">
        <v>62</v>
      </c>
    </row>
    <row r="2" ht="13.5" customHeight="1"/>
    <row r="3">
      <c r="A3" s="24" t="s">
        <v>65</v>
      </c>
      <c r="B3" s="26" t="s">
        <v>67</v>
      </c>
    </row>
    <row r="4">
      <c r="A4" s="28" t="s">
        <v>68</v>
      </c>
      <c r="B4" s="39" t="s">
        <v>70</v>
      </c>
    </row>
    <row r="5">
      <c r="A5" s="41" t="s">
        <v>77</v>
      </c>
      <c r="B5" s="39" t="s">
        <v>78</v>
      </c>
    </row>
    <row r="6">
      <c r="A6" s="41" t="s">
        <v>79</v>
      </c>
      <c r="B6" s="39" t="s">
        <v>80</v>
      </c>
    </row>
    <row r="7">
      <c r="A7" s="41" t="s">
        <v>81</v>
      </c>
      <c r="B7" s="39" t="s">
        <v>82</v>
      </c>
    </row>
    <row r="8">
      <c r="A8" s="41" t="s">
        <v>83</v>
      </c>
      <c r="B8" s="39" t="s">
        <v>84</v>
      </c>
      <c r="C8" s="22" t="s">
        <v>85</v>
      </c>
    </row>
    <row r="9">
      <c r="A9" s="41" t="s">
        <v>86</v>
      </c>
      <c r="B9" s="39" t="s">
        <v>87</v>
      </c>
    </row>
    <row r="10">
      <c r="A10" s="41" t="s">
        <v>88</v>
      </c>
      <c r="B10" s="39" t="s">
        <v>87</v>
      </c>
    </row>
    <row r="11">
      <c r="A11" s="41" t="s">
        <v>89</v>
      </c>
      <c r="B11" s="39" t="s">
        <v>87</v>
      </c>
    </row>
    <row r="12">
      <c r="A12" s="41" t="s">
        <v>90</v>
      </c>
      <c r="B12" s="39" t="s">
        <v>87</v>
      </c>
    </row>
    <row r="13">
      <c r="A13" s="43" t="s">
        <v>91</v>
      </c>
      <c r="B13" s="39" t="s">
        <v>92</v>
      </c>
    </row>
    <row r="14">
      <c r="A14" s="12"/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</sheetData>
  <drawing r:id="rId1"/>
</worksheet>
</file>