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0D54EC9B-3CB2-4580-A16A-007B99C2D8D3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6" l="1"/>
  <c r="G71" i="6"/>
  <c r="E71" i="6"/>
  <c r="E70" i="6"/>
  <c r="F70" i="6" s="1"/>
  <c r="G70" i="6" s="1"/>
  <c r="F69" i="6"/>
  <c r="G69" i="6" s="1"/>
  <c r="E69" i="6"/>
  <c r="C52" i="1"/>
  <c r="D52" i="1"/>
  <c r="E52" i="1" s="1"/>
  <c r="F52" i="1"/>
  <c r="C51" i="4"/>
  <c r="D51" i="4"/>
  <c r="E51" i="4" s="1"/>
  <c r="F51" i="4"/>
  <c r="C59" i="3"/>
  <c r="D59" i="3"/>
  <c r="E59" i="3" s="1"/>
  <c r="F59" i="3"/>
  <c r="C37" i="2"/>
  <c r="D37" i="2"/>
  <c r="E37" i="2"/>
  <c r="F37" i="2"/>
  <c r="C51" i="1"/>
  <c r="D51" i="1"/>
  <c r="E51" i="1" s="1"/>
  <c r="F51" i="1"/>
  <c r="C50" i="4"/>
  <c r="D50" i="4"/>
  <c r="E50" i="4"/>
  <c r="F50" i="4"/>
  <c r="C58" i="3"/>
  <c r="D58" i="3"/>
  <c r="E58" i="3"/>
  <c r="F58" i="3"/>
  <c r="C36" i="2"/>
  <c r="D36" i="2"/>
  <c r="E36" i="2"/>
  <c r="F36" i="2"/>
  <c r="C50" i="1"/>
  <c r="D50" i="1"/>
  <c r="E50" i="1"/>
  <c r="F50" i="1"/>
  <c r="F49" i="4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<sst xmlns="http://schemas.openxmlformats.org/spreadsheetml/2006/main" count="716" uniqueCount="309">
  <si>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</si>
  <si>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</si>
  <si>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</si>
  <si>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</si>
  <si>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</si>
  <si>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</si>
  <si>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</si>
  <si>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</si>
  <si>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</si>
  <si>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</si>
  <si>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</si>
  <si>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</si>
  <si>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</si>
  <si>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</si>
  <si>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</si>
  <si>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</si>
  <si>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</si>
  <si>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</si>
  <si>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</si>
  <si>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</si>
  <si>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</si>
  <si>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</si>
  <si>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</si>
  <si>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</si>
  <si>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</si>
  <si>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</si>
  <si>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</si>
  <si>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</si>
  <si>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</si>
  <si>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</si>
  <si>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</si>
  <si>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</si>
  <si>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</si>
  <si>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</si>
  <si>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</si>
  <si>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</si>
  <si>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</si>
  <si>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</si>
  <si>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</si>
  <si>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</si>
  <si>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</si>
  <si>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</si>
  <si>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</si>
  <si>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</si>
  <si>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</si>
  <si>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</si>
  <si>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</si>
  <si>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</si>
  <si>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</si>
  <si>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</si>
  <si>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</si>
  <si>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</si>
  <si>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</si>
  <si>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</si>
  <si>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</si>
  <si>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</si>
  <si>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</si>
  <si>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</si>
  <si>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</si>
  <si>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</si>
  <si>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</si>
  <si>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</si>
  <si>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</si>
  <si>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</si>
  <si>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</si>
  <si>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</si>
  <si>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</si>
  <si>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</si>
  <si>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</si>
  <si>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</si>
  <si>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</si>
  <si>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</si>
  <si>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</si>
  <si>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</si>
  <si>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</si>
  <si>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</si>
  <si>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</si>
  <si>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</si>
  <si>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</si>
  <si>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</si>
  <si>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</si>
  <si>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</si>
  <si>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</si>
  <si>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</si>
  <si>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</si>
  <si>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</si>
  <si>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</si>
  <si>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</si>
  <si>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</si>
  <si>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</si>
  <si>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</si>
  <si>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</si>
  <si>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</si>
  <si>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</si>
  <si>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</si>
  <si>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</si>
  <si>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</si>
  <si>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</si>
  <si>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</si>
  <si>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</si>
  <si>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</si>
  <si>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</si>
  <si>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</si>
  <si>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</si>
  <si>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</si>
  <si>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</si>
  <si>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</si>
  <si>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</si>
  <si>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</si>
  <si>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</si>
  <si>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</si>
  <si>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</si>
  <si>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</si>
  <si>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</si>
  <si>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</si>
  <si>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</si>
  <si>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</si>
  <si>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</si>
  <si>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</si>
  <si>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</si>
  <si>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</si>
  <si>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</si>
  <si>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</si>
  <si>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</si>
  <si>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</si>
  <si>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</si>
  <si>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</si>
  <si>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</si>
  <si>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</si>
  <si>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</si>
  <si>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</si>
  <si>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</si>
  <si>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</si>
  <si>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</si>
  <si>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</si>
  <si>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</si>
  <si>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</si>
  <si>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</si>
  <si>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</si>
  <si>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</si>
  <si>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</si>
  <si>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</si>
  <si>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</si>
  <si>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</si>
  <si>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</si>
  <si>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</si>
  <si>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</si>
  <si>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</si>
  <si>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</si>
  <si>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</si>
  <si>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</si>
  <si>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</si>
  <si>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</si>
  <si>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</si>
  <si>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</si>
  <si>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</si>
  <si>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</si>
  <si>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</si>
  <si>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</si>
  <si>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</si>
  <si>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</si>
  <si>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</si>
  <si>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</si>
  <si>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</si>
  <si>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</si>
  <si>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</si>
  <si>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</si>
  <si>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</si>
  <si>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</si>
  <si>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</si>
  <si>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</si>
  <si>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</si>
  <si>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</si>
  <si>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</si>
  <si>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</si>
  <si>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</si>
  <si>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</si>
  <si>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</si>
  <si>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</si>
  <si>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</si>
  <si>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</si>
  <si>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</si>
  <si>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</si>
  <si>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</si>
  <si>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</si>
  <si>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</si>
  <si>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</si>
  <si>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</si>
  <si>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</si>
  <si>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</si>
  <si>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</si>
  <si>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</si>
  <si>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</si>
  <si>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</si>
  <si>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</si>
  <si>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</si>
  <si>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</si>
  <si>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</si>
  <si>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</si>
  <si>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</si>
  <si>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</si>
  <si>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</si>
  <si>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</si>
  <si>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</si>
  <si>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</si>
  <si>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</si>
  <si>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</si>
  <si>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</si>
  <si>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</si>
  <si>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</si>
  <si>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</si>
  <si>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</si>
  <si>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</si>
  <si>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</si>
  <si>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</si>
  <si>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</si>
  <si>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</si>
  <si>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</si>
  <si>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</si>
  <si>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</si>
  <si>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</si>
  <si>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</si>
  <si>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</si>
  <si>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</si>
  <si>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</si>
  <si>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</si>
  <si>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</si>
  <si>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</si>
  <si>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</si>
  <si>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</si>
  <si>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</si>
  <si>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</si>
  <si>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</si>
  <si>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</si>
  <si>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</si>
  <si>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</si>
  <si>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</si>
  <si>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</si>
  <si>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</si>
  <si>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</si>
  <si>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</si>
  <si>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</si>
  <si>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</si>
  <si>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</si>
  <si>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</si>
  <si>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</si>
  <si>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</si>
  <si>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</si>
  <si>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</si>
  <si>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</si>
  <si>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</si>
  <si>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</si>
  <si>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</si>
  <si>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</si>
  <si>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</si>
  <si>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</si>
  <si>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</si>
  <si>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</si>
  <si>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</si>
  <si>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</si>
  <si>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</si>
  <si>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</si>
  <si>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</si>
  <si>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</si>
  <si>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</si>
  <si>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</si>
  <si>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</si>
  <si>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</si>
  <si>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</si>
  <si>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</si>
  <si>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</si>
  <si>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</si>
  <si>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</si>
  <si>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</si>
  <si>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</si>
  <si>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</si>
  <si>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</si>
  <si>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</si>
  <si>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</si>
  <si>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</si>
  <si>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</si>
  <si>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</si>
  <si>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</si>
  <si>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</si>
  <si>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</si>
  <si>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</si>
  <si>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</si>
  <si>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</si>
  <si>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</si>
  <si>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</si>
  <si>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</si>
  <si>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</si>
  <si>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</si>
  <si>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</si>
  <si>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</si>
  <si>
    <t>Map28</t>
  </si>
  <si>
    <t>sector_t</t>
  </si>
  <si>
    <t>side_t</t>
  </si>
  <si>
    <t>linedata_t</t>
  </si>
  <si>
    <r>
      <t>_g</t>
    </r>
    <r>
      <rPr>
        <sz val="10"/>
        <color theme="1"/>
        <rFont val="Arial Unicode MS"/>
      </rPr>
      <t>-&gt;</t>
    </r>
    <r>
      <rPr>
        <sz val="10"/>
        <color rgb="FF800000"/>
        <rFont val="Arial Unicode MS"/>
      </rPr>
      <t>blocklinks</t>
    </r>
  </si>
  <si>
    <t>subsector_t</t>
  </si>
  <si>
    <t>line_t</t>
  </si>
  <si>
    <t>mobj_t</t>
  </si>
  <si>
    <t>_g-&gt;blocklinks</t>
  </si>
  <si>
    <t>Slim Structs</t>
  </si>
  <si>
    <t>Slim globals</t>
  </si>
  <si>
    <t>Ver 2.2</t>
  </si>
  <si>
    <t>No translate</t>
  </si>
  <si>
    <t>MaxMod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</si>
</sst>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800080"/>
      <name val="Arial Unicode MS"/>
    </font>
    <font>
      <sz val="10"/>
      <color rgb="FFCE5C00"/>
      <name val="Arial Unicode MS"/>
    </font>
    <font>
      <sz val="10"/>
      <color rgb="FF8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Globals!$B$2:$B$52</c:f>
              <c:numCache>
                <c:formatCode>General</c:formatCode>
                <c:ptCount val="51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  <c:pt idx="48">
                  <c:v>23256</c:v>
                </c:pt>
                <c:pt idx="49">
                  <c:v>22104</c:v>
                </c:pt>
                <c:pt idx="50">
                  <c:v>22032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D_DoomLoop!$B$2:$B$37</c:f>
              <c:numCache>
                <c:formatCode>General</c:formatCode>
                <c:ptCount val="36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  <c:pt idx="34">
                  <c:v>39304</c:v>
                </c:pt>
                <c:pt idx="35">
                  <c:v>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E1M1!$B$2:$B$59</c:f>
              <c:numCache>
                <c:formatCode>General</c:formatCode>
                <c:ptCount val="58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  <c:pt idx="56">
                  <c:v>88128</c:v>
                </c:pt>
                <c:pt idx="57">
                  <c:v>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E1M1!$F$2:$F$59</c:f>
              <c:numCache>
                <c:formatCode>General</c:formatCode>
                <c:ptCount val="58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E1M2!$B$2:$B$51</c:f>
              <c:numCache>
                <c:formatCode>General</c:formatCode>
                <c:ptCount val="50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  <c:pt idx="48">
                  <c:v>134836</c:v>
                </c:pt>
                <c:pt idx="49">
                  <c:v>133684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E1M2!$F$2:$F$51</c:f>
              <c:numCache>
                <c:formatCode>General</c:formatCode>
                <c:ptCount val="50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86976</c:v>
                </c:pt>
                <c:pt idx="1">
                  <c:v>133684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82132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234892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260344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9" workbookViewId="0">
      <selection activeCell="C50" sqref="C50:C52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52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  <row r="50" spans="1:6">
      <c r="A50" t="s">
        <v>304</v>
      </c>
      <c r="B50">
        <v>23256</v>
      </c>
      <c r="C50">
        <f t="shared" ref="C50" si="5">B49-B50</f>
        <v>872</v>
      </c>
      <c r="D50">
        <f t="shared" ref="D50" si="6">$F$3-B50</f>
        <v>238888</v>
      </c>
      <c r="E50" s="1">
        <f t="shared" ref="E50" si="7">1-(D50/$F$3)</f>
        <v>8.8714599609375E-2</v>
      </c>
      <c r="F50">
        <f t="shared" si="3"/>
        <v>262144</v>
      </c>
    </row>
    <row r="51" spans="1:6">
      <c r="A51" t="s">
        <v>304</v>
      </c>
      <c r="B51">
        <v>22104</v>
      </c>
      <c r="C51">
        <f t="shared" ref="C51" si="8">B50-B51</f>
        <v>1152</v>
      </c>
      <c r="D51">
        <f t="shared" ref="D51" si="9">$F$3-B51</f>
        <v>240040</v>
      </c>
      <c r="E51" s="1">
        <f t="shared" ref="E51" si="10">1-(D51/$F$3)</f>
        <v>8.4320068359375E-2</v>
      </c>
      <c r="F51">
        <f t="shared" si="3"/>
        <v>262144</v>
      </c>
    </row>
    <row r="52" spans="1:6">
      <c r="A52" t="s">
        <v>305</v>
      </c>
      <c r="B52">
        <v>22032</v>
      </c>
      <c r="C52">
        <f t="shared" ref="C52" si="11">B51-B52</f>
        <v>72</v>
      </c>
      <c r="D52">
        <f t="shared" ref="D52" si="12">$F$3-B52</f>
        <v>240112</v>
      </c>
      <c r="E52" s="1">
        <f t="shared" ref="E52" si="13">1-(D52/$F$3)</f>
        <v>8.404541015625E-2</v>
      </c>
      <c r="F52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H47"/>
  <sheetViews>
    <sheetView workbookViewId="0">
      <selection activeCell="H47" sqref="H47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234892</v>
      </c>
      <c r="C24">
        <f t="shared" si="1"/>
        <v>27252</v>
      </c>
      <c r="D24" s="1">
        <f t="shared" si="2"/>
        <v>0.8960418701171875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260344</v>
      </c>
      <c r="C29">
        <f t="shared" si="1"/>
        <v>1800</v>
      </c>
      <c r="D29" s="1">
        <f t="shared" si="2"/>
        <v>0.993133544921875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8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  <row r="39" spans="1:8">
      <c r="A39" t="s">
        <v>295</v>
      </c>
      <c r="E39" t="s">
        <v>295</v>
      </c>
    </row>
    <row r="41" spans="1:8">
      <c r="A41" s="14" t="s">
        <v>302</v>
      </c>
      <c r="B41">
        <v>74172</v>
      </c>
      <c r="E41" t="s">
        <v>296</v>
      </c>
      <c r="F41">
        <v>17836</v>
      </c>
    </row>
    <row r="42" spans="1:8">
      <c r="A42" s="14" t="s">
        <v>297</v>
      </c>
      <c r="B42">
        <v>44416</v>
      </c>
      <c r="E42" t="s">
        <v>297</v>
      </c>
      <c r="F42">
        <v>44416</v>
      </c>
    </row>
    <row r="43" spans="1:8">
      <c r="A43" s="14" t="s">
        <v>298</v>
      </c>
      <c r="B43">
        <v>20168</v>
      </c>
      <c r="E43" t="s">
        <v>298</v>
      </c>
      <c r="F43">
        <v>20168</v>
      </c>
    </row>
    <row r="44" spans="1:8">
      <c r="A44" s="14" t="s">
        <v>296</v>
      </c>
      <c r="B44">
        <v>17836</v>
      </c>
      <c r="E44" t="s">
        <v>303</v>
      </c>
      <c r="F44">
        <v>15640</v>
      </c>
    </row>
    <row r="45" spans="1:8">
      <c r="A45" s="15" t="s">
        <v>299</v>
      </c>
      <c r="B45">
        <v>15640</v>
      </c>
      <c r="E45" t="s">
        <v>300</v>
      </c>
      <c r="F45">
        <v>13104</v>
      </c>
    </row>
    <row r="46" spans="1:8">
      <c r="A46" s="14" t="s">
        <v>301</v>
      </c>
      <c r="B46">
        <v>14328</v>
      </c>
      <c r="E46" t="s">
        <v>301</v>
      </c>
      <c r="F46">
        <v>14328</v>
      </c>
    </row>
    <row r="47" spans="1:8">
      <c r="A47" s="14" t="s">
        <v>300</v>
      </c>
      <c r="B47">
        <v>13104</v>
      </c>
      <c r="E47" t="s">
        <v>302</v>
      </c>
      <c r="F47">
        <v>74172</v>
      </c>
      <c r="H47">
        <v>63008</v>
      </c>
    </row>
  </sheetData>
  <sortState xmlns:xlrd2="http://schemas.microsoft.com/office/spreadsheetml/2017/richdata2" ref="A41:B47">
    <sortCondition descending="1" ref="B41:B47"/>
  </sortState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Y30" sqref="Y30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7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  <row r="36" spans="1:6">
      <c r="A36" t="s">
        <v>304</v>
      </c>
      <c r="B36">
        <v>39304</v>
      </c>
      <c r="C36">
        <f t="shared" ref="C36" si="4">B35-B36</f>
        <v>2336</v>
      </c>
      <c r="D36">
        <f t="shared" ref="D36" si="5">$F$3-B36</f>
        <v>222840</v>
      </c>
      <c r="E36" s="1">
        <f t="shared" ref="E36" si="6">1-(D36/$F$3)</f>
        <v>0.149932861328125</v>
      </c>
      <c r="F36">
        <f t="shared" si="3"/>
        <v>262144</v>
      </c>
    </row>
    <row r="37" spans="1:6">
      <c r="A37" t="s">
        <v>304</v>
      </c>
      <c r="B37">
        <v>38152</v>
      </c>
      <c r="C37">
        <f t="shared" ref="C37" si="7">B36-B37</f>
        <v>1152</v>
      </c>
      <c r="D37">
        <f t="shared" ref="D37" si="8">$F$3-B37</f>
        <v>223992</v>
      </c>
      <c r="E37" s="1">
        <f t="shared" ref="E37" si="9">1-(D37/$F$3)</f>
        <v>0.145538330078125</v>
      </c>
      <c r="F37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opLeftCell="A38" workbookViewId="0">
      <selection activeCell="B59" sqref="B5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9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  <row r="58" spans="1:6">
      <c r="A58" t="s">
        <v>304</v>
      </c>
      <c r="B58">
        <v>88128</v>
      </c>
      <c r="C58">
        <f t="shared" ref="C58" si="4">B57-B58</f>
        <v>-96</v>
      </c>
      <c r="D58">
        <f t="shared" ref="D58" si="5">$F$2-B58</f>
        <v>174016</v>
      </c>
      <c r="E58" s="1">
        <f t="shared" ref="E58" si="6">1-(D58/$F$2)</f>
        <v>0.336181640625</v>
      </c>
      <c r="F58">
        <f t="shared" si="2"/>
        <v>262144</v>
      </c>
    </row>
    <row r="59" spans="1:6">
      <c r="A59" t="s">
        <v>304</v>
      </c>
      <c r="B59">
        <v>86976</v>
      </c>
      <c r="C59">
        <f t="shared" ref="C59" si="7">B58-B59</f>
        <v>1152</v>
      </c>
      <c r="D59">
        <f t="shared" ref="D59" si="8">$F$2-B59</f>
        <v>175168</v>
      </c>
      <c r="E59" s="1">
        <f t="shared" ref="E59" si="9">1-(D59/$F$2)</f>
        <v>0.331787109375</v>
      </c>
      <c r="F59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26" workbookViewId="0">
      <selection activeCell="B51" sqref="B51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51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  <row r="50" spans="1:6">
      <c r="A50" t="s">
        <v>304</v>
      </c>
      <c r="B50">
        <v>134836</v>
      </c>
      <c r="C50">
        <f t="shared" ref="C50" si="5">B49-B50</f>
        <v>948</v>
      </c>
      <c r="D50">
        <f t="shared" ref="D50" si="6">$F$2-B50</f>
        <v>127308</v>
      </c>
      <c r="E50" s="1">
        <f t="shared" ref="E50" si="7">1-(D50/$F$2)</f>
        <v>0.5143585205078125</v>
      </c>
      <c r="F50">
        <f t="shared" si="2"/>
        <v>262144</v>
      </c>
    </row>
    <row r="51" spans="1:6">
      <c r="A51" t="s">
        <v>304</v>
      </c>
      <c r="B51">
        <v>133684</v>
      </c>
      <c r="C51">
        <f t="shared" ref="C51" si="8">B50-B51</f>
        <v>1152</v>
      </c>
      <c r="D51">
        <f t="shared" ref="D51" si="9">$F$2-B51</f>
        <v>128460</v>
      </c>
      <c r="E51" s="1">
        <f t="shared" ref="E51" si="10">1-(D51/$F$2)</f>
        <v>0.5099639892578125</v>
      </c>
      <c r="F51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1"/>
  <sheetViews>
    <sheetView tabSelected="1" workbookViewId="0">
      <pane ySplit="1" topLeftCell="A56" activePane="bottomLeft" state="frozen"/>
      <selection pane="bottomLeft" activeCell="B71" sqref="B71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:E69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  <row r="69" spans="1:8">
      <c r="A69" t="s">
        <v>306</v>
      </c>
      <c r="B69" s="2">
        <v>21692</v>
      </c>
      <c r="C69" s="2">
        <v>3060</v>
      </c>
      <c r="D69" s="2">
        <v>6892</v>
      </c>
      <c r="E69" s="2">
        <f t="shared" si="152"/>
        <v>31644</v>
      </c>
      <c r="F69" s="2">
        <f t="shared" ref="F69" si="155">H69-E69</f>
        <v>1124</v>
      </c>
      <c r="G69" s="1">
        <f t="shared" ref="G69" si="156">1-(F69/H69)</f>
        <v>0.9656982421875</v>
      </c>
      <c r="H69">
        <v>32768</v>
      </c>
    </row>
    <row r="70" spans="1:8">
      <c r="A70" t="s">
        <v>307</v>
      </c>
      <c r="B70" s="2">
        <v>21644</v>
      </c>
      <c r="C70" s="2">
        <v>3060</v>
      </c>
      <c r="D70" s="2">
        <v>6892</v>
      </c>
      <c r="E70" s="2">
        <f t="shared" ref="E70:E71" si="157">C70+D70+B70</f>
        <v>31596</v>
      </c>
      <c r="F70" s="2">
        <f t="shared" ref="F70" si="158">H70-E70</f>
        <v>1172</v>
      </c>
      <c r="G70" s="1">
        <f t="shared" ref="G70" si="159">1-(F70/H70)</f>
        <v>0.9642333984375</v>
      </c>
      <c r="H70">
        <v>32768</v>
      </c>
    </row>
    <row r="71" spans="1:8">
      <c r="A71" t="s">
        <v>308</v>
      </c>
      <c r="B71" s="2">
        <v>21644</v>
      </c>
      <c r="C71" s="2">
        <v>3060</v>
      </c>
      <c r="D71" s="2">
        <v>6896</v>
      </c>
      <c r="E71" s="2">
        <f t="shared" si="157"/>
        <v>31600</v>
      </c>
      <c r="F71" s="2">
        <f t="shared" ref="F71" si="160">H71-E71</f>
        <v>1168</v>
      </c>
      <c r="G71" s="1">
        <f t="shared" ref="G71" si="161">1-(F71/H71)</f>
        <v>0.96435546875</v>
      </c>
      <c r="H71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86976</v>
      </c>
      <c r="C2">
        <f>$E$2-B2</f>
        <v>175168</v>
      </c>
      <c r="D2" s="1">
        <f>1-(C2/$E$2)</f>
        <v>0.331787109375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v>24.3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133684</v>
      </c>
      <c r="C3">
        <f t="shared" ref="C3:C37" si="5">$E$2-B3</f>
        <v>128460</v>
      </c>
      <c r="D3" s="1">
        <f t="shared" ref="D3:D37" si="6">1-(C3/$E$2)</f>
        <v>0.5099639892578125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v>17.5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3" sqref="B3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82132</v>
      </c>
      <c r="C2">
        <f>$E$2-B2</f>
        <v>180012</v>
      </c>
      <c r="D2" s="1">
        <f>1-(C2/$E$2)</f>
        <v>0.3133087158203125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2021-12-18T20:28:50Z</dcterms:modified>
</cp:coreProperties>
</file>