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herl\OneDrive\Desktop\BA project\"/>
    </mc:Choice>
  </mc:AlternateContent>
  <xr:revisionPtr revIDLastSave="0" documentId="13_ncr:1_{A31F5A3A-D868-47AA-B5A5-A80283C43640}" xr6:coauthVersionLast="47" xr6:coauthVersionMax="47" xr10:uidLastSave="{00000000-0000-0000-0000-000000000000}"/>
  <bookViews>
    <workbookView xWindow="-108" yWindow="-108" windowWidth="23256" windowHeight="12456" firstSheet="6" activeTab="10" xr2:uid="{00000000-000D-0000-FFFF-FFFF00000000}"/>
  </bookViews>
  <sheets>
    <sheet name="cohorts (1)" sheetId="1" r:id="rId1"/>
    <sheet name="Trend_of_duration(day1&amp;7)Over_t" sheetId="7" r:id="rId2"/>
    <sheet name="correlation_matrix_variable" sheetId="9" r:id="rId3"/>
    <sheet name="Weekly_Averages" sheetId="12" r:id="rId4"/>
    <sheet name="week_Average_of_new_user_vs_Re_" sheetId="13" r:id="rId5"/>
    <sheet name="Average_duration_1_to_7" sheetId="14" r:id="rId6"/>
    <sheet name="Descriptive_stats" sheetId="3" r:id="rId7"/>
    <sheet name="Trend_of_New_and_Returning_user" sheetId="5" r:id="rId8"/>
    <sheet name="Sheet2" sheetId="16" r:id="rId9"/>
    <sheet name="Null" sheetId="2" r:id="rId10"/>
    <sheet name="Dash_board" sheetId="15" r:id="rId11"/>
  </sheets>
  <definedNames>
    <definedName name="_xlcn.WorksheetConnection_cohorts1.csvTable11" hidden="1">Table1[]</definedName>
  </definedNames>
  <calcPr calcId="191029"/>
  <pivotCaches>
    <pivotCache cacheId="0" r:id="rId12"/>
    <pivotCache cacheId="1" r:id="rId13"/>
    <pivotCache cacheId="3" r:id="rId14"/>
  </pivotCaches>
  <extLst>
    <ext xmlns:x15="http://schemas.microsoft.com/office/spreadsheetml/2010/11/main" uri="{FCE2AD5D-F65C-4FA6-A056-5C36A1767C68}">
      <x15:dataModel>
        <x15:modelTables>
          <x15:modelTable id="Table1" name="Table1" connection="WorksheetConnection_cohorts (1).csv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B5" i="2" l="1"/>
  <c r="B4" i="2"/>
  <c r="B3" i="2"/>
  <c r="B2" i="2"/>
  <c r="B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3CB4A7-F2B6-401B-BDEB-9933736762D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cohorts (1).csv!Table1" type="102" refreshedVersion="8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cohorts1.csvTable11"/>
        </x15:connection>
      </ext>
    </extLst>
  </connection>
</connections>
</file>

<file path=xl/sharedStrings.xml><?xml version="1.0" encoding="utf-8"?>
<sst xmlns="http://schemas.openxmlformats.org/spreadsheetml/2006/main" count="99" uniqueCount="38">
  <si>
    <t>Date</t>
  </si>
  <si>
    <t>New users</t>
  </si>
  <si>
    <t>Returning users</t>
  </si>
  <si>
    <t>Duration Day 1</t>
  </si>
  <si>
    <t>Duration Day 7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</si>
  <si>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</si>
  <si>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</si>
  <si>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</si>
  <si>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</si>
  <si>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</si>
  <si>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</si>
  <si>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</si>
  <si>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</si>
  <si>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</si>
  <si>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</si>
  <si>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</si>
  <si>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</si>
  <si>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</si>
  <si>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Returing_user</t>
  </si>
  <si>
    <t>Duration_Day1</t>
  </si>
  <si>
    <t>Duration_Day7</t>
  </si>
  <si>
    <t>New_user</t>
  </si>
  <si>
    <t>Row Labels</t>
  </si>
  <si>
    <t>Grand Total</t>
  </si>
  <si>
    <t>Sum of New users</t>
  </si>
  <si>
    <t>Sum of Returning users</t>
  </si>
  <si>
    <t>Sum of Duration Day 1</t>
  </si>
  <si>
    <t>Sum of Duration Day 7</t>
  </si>
  <si>
    <t>Column 1</t>
  </si>
  <si>
    <t>Column 2</t>
  </si>
  <si>
    <t>Column 3</t>
  </si>
  <si>
    <t>Column 4</t>
  </si>
  <si>
    <t>Column 5</t>
  </si>
  <si>
    <t>Week</t>
  </si>
  <si>
    <t>Average of New users</t>
  </si>
  <si>
    <t>Average of Returning users</t>
  </si>
  <si>
    <t>Average of Duration Day 7</t>
  </si>
  <si>
    <t>Average of Duration 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</si>
</sst>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8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0" fillId="33" borderId="0" xfId="0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[cohorts (1).xlsx]Trend_of_New_and_Returning_user!PivotTable10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Trend_of_New&amp;Returing_Users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Trend_of_New_and_Returning_user!$B$3</c:f>
              <c:strCache>
                <c:ptCount val="1"/>
                <c:pt idx="0">
                  <c:v>Sum of New users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Trend_of_New_and_Returning_user!$A$4:$A$34</c:f>
              <c:strCache>
                <c:ptCount val="30"/>
                <c:pt idx="0">
                  <c:v>25-10-2023</c:v>
                </c:pt>
                <c:pt idx="1">
                  <c:v>26-10-2023</c:v>
                </c:pt>
                <c:pt idx="2">
                  <c:v>27-10-2023</c:v>
                </c:pt>
                <c:pt idx="3">
                  <c:v>28-10-2023</c:v>
                </c:pt>
                <c:pt idx="4">
                  <c:v>29-10-2023</c:v>
                </c:pt>
                <c:pt idx="5">
                  <c:v>30-10-2023</c:v>
                </c:pt>
                <c:pt idx="6">
                  <c:v>31-10-2023</c:v>
                </c:pt>
                <c:pt idx="7">
                  <c:v>01-11-2023</c:v>
                </c:pt>
                <c:pt idx="8">
                  <c:v>02-11-2023</c:v>
                </c:pt>
                <c:pt idx="9">
                  <c:v>03-11-2023</c:v>
                </c:pt>
                <c:pt idx="10">
                  <c:v>04-11-2023</c:v>
                </c:pt>
                <c:pt idx="11">
                  <c:v>05-11-2023</c:v>
                </c:pt>
                <c:pt idx="12">
                  <c:v>06-11-2023</c:v>
                </c:pt>
                <c:pt idx="13">
                  <c:v>07-11-2023</c:v>
                </c:pt>
                <c:pt idx="14">
                  <c:v>08-11-2023</c:v>
                </c:pt>
                <c:pt idx="15">
                  <c:v>09-11-2023</c:v>
                </c:pt>
                <c:pt idx="16">
                  <c:v>10-11-2023</c:v>
                </c:pt>
                <c:pt idx="17">
                  <c:v>11-11-2023</c:v>
                </c:pt>
                <c:pt idx="18">
                  <c:v>12-11-2023</c:v>
                </c:pt>
                <c:pt idx="19">
                  <c:v>13-11-2023</c:v>
                </c:pt>
                <c:pt idx="20">
                  <c:v>14-11-2023</c:v>
                </c:pt>
                <c:pt idx="21">
                  <c:v>15-11-2023</c:v>
                </c:pt>
                <c:pt idx="22">
                  <c:v>16-11-2023</c:v>
                </c:pt>
                <c:pt idx="23">
                  <c:v>17-11-2023</c:v>
                </c:pt>
                <c:pt idx="24">
                  <c:v>18-11-2023</c:v>
                </c:pt>
                <c:pt idx="25">
                  <c:v>19-11-2023</c:v>
                </c:pt>
                <c:pt idx="26">
                  <c:v>20-11-2023</c:v>
                </c:pt>
                <c:pt idx="27">
                  <c:v>21-11-2023</c:v>
                </c:pt>
                <c:pt idx="28">
                  <c:v>22-11-2023</c:v>
                </c:pt>
                <c:pt idx="29">
                  <c:v>23-11-2023</c:v>
                </c:pt>
              </c:strCache>
            </c:strRef>
          </c:cat>
          <c:val>
            <c:numRef>
              <c:f>Trend_of_New_and_Returning_user!$B$4:$B$34</c:f>
              <c:numCache>
                <c:formatCode>General</c:formatCode>
                <c:ptCount val="30"/>
                <c:pt idx="0">
                  <c:v>3461</c:v>
                </c:pt>
                <c:pt idx="1">
                  <c:v>3777</c:v>
                </c:pt>
                <c:pt idx="2">
                  <c:v>3100</c:v>
                </c:pt>
                <c:pt idx="3">
                  <c:v>2293</c:v>
                </c:pt>
                <c:pt idx="4">
                  <c:v>2678</c:v>
                </c:pt>
                <c:pt idx="5">
                  <c:v>3748</c:v>
                </c:pt>
                <c:pt idx="6">
                  <c:v>3943</c:v>
                </c:pt>
                <c:pt idx="7">
                  <c:v>3568</c:v>
                </c:pt>
                <c:pt idx="8">
                  <c:v>3871</c:v>
                </c:pt>
                <c:pt idx="9">
                  <c:v>3772</c:v>
                </c:pt>
                <c:pt idx="10">
                  <c:v>2716</c:v>
                </c:pt>
                <c:pt idx="11">
                  <c:v>2907</c:v>
                </c:pt>
                <c:pt idx="12">
                  <c:v>4121</c:v>
                </c:pt>
                <c:pt idx="13">
                  <c:v>4394</c:v>
                </c:pt>
                <c:pt idx="14">
                  <c:v>3846</c:v>
                </c:pt>
                <c:pt idx="15">
                  <c:v>3426</c:v>
                </c:pt>
                <c:pt idx="16">
                  <c:v>3069</c:v>
                </c:pt>
                <c:pt idx="17">
                  <c:v>2298</c:v>
                </c:pt>
                <c:pt idx="18">
                  <c:v>1929</c:v>
                </c:pt>
                <c:pt idx="19">
                  <c:v>3069</c:v>
                </c:pt>
                <c:pt idx="20">
                  <c:v>3714</c:v>
                </c:pt>
                <c:pt idx="21">
                  <c:v>3135</c:v>
                </c:pt>
                <c:pt idx="22">
                  <c:v>3327</c:v>
                </c:pt>
                <c:pt idx="23">
                  <c:v>3194</c:v>
                </c:pt>
                <c:pt idx="24">
                  <c:v>2541</c:v>
                </c:pt>
                <c:pt idx="25">
                  <c:v>3577</c:v>
                </c:pt>
                <c:pt idx="26">
                  <c:v>4790</c:v>
                </c:pt>
                <c:pt idx="27">
                  <c:v>4197</c:v>
                </c:pt>
                <c:pt idx="28">
                  <c:v>4304</c:v>
                </c:pt>
                <c:pt idx="29">
                  <c:v>3780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C3-495E-9503-0B65D73B92C8}"/>
            </c:ext>
          </c:extLst>
        </c:ser>
        <c:ser>
          <c:idx val="1"/>
          <c:order val="1"/>
          <c:tx>
            <c:strRef>
              <c:f>Trend_of_New_and_Returning_user!$C$3</c:f>
              <c:strCache>
                <c:ptCount val="1"/>
                <c:pt idx="0">
                  <c:v>Sum of Returning users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Trend_of_New_and_Returning_user!$A$4:$A$34</c:f>
              <c:strCache>
                <c:ptCount val="30"/>
                <c:pt idx="0">
                  <c:v>25-10-2023</c:v>
                </c:pt>
                <c:pt idx="1">
                  <c:v>26-10-2023</c:v>
                </c:pt>
                <c:pt idx="2">
                  <c:v>27-10-2023</c:v>
                </c:pt>
                <c:pt idx="3">
                  <c:v>28-10-2023</c:v>
                </c:pt>
                <c:pt idx="4">
                  <c:v>29-10-2023</c:v>
                </c:pt>
                <c:pt idx="5">
                  <c:v>30-10-2023</c:v>
                </c:pt>
                <c:pt idx="6">
                  <c:v>31-10-2023</c:v>
                </c:pt>
                <c:pt idx="7">
                  <c:v>01-11-2023</c:v>
                </c:pt>
                <c:pt idx="8">
                  <c:v>02-11-2023</c:v>
                </c:pt>
                <c:pt idx="9">
                  <c:v>03-11-2023</c:v>
                </c:pt>
                <c:pt idx="10">
                  <c:v>04-11-2023</c:v>
                </c:pt>
                <c:pt idx="11">
                  <c:v>05-11-2023</c:v>
                </c:pt>
                <c:pt idx="12">
                  <c:v>06-11-2023</c:v>
                </c:pt>
                <c:pt idx="13">
                  <c:v>07-11-2023</c:v>
                </c:pt>
                <c:pt idx="14">
                  <c:v>08-11-2023</c:v>
                </c:pt>
                <c:pt idx="15">
                  <c:v>09-11-2023</c:v>
                </c:pt>
                <c:pt idx="16">
                  <c:v>10-11-2023</c:v>
                </c:pt>
                <c:pt idx="17">
                  <c:v>11-11-2023</c:v>
                </c:pt>
                <c:pt idx="18">
                  <c:v>12-11-2023</c:v>
                </c:pt>
                <c:pt idx="19">
                  <c:v>13-11-2023</c:v>
                </c:pt>
                <c:pt idx="20">
                  <c:v>14-11-2023</c:v>
                </c:pt>
                <c:pt idx="21">
                  <c:v>15-11-2023</c:v>
                </c:pt>
                <c:pt idx="22">
                  <c:v>16-11-2023</c:v>
                </c:pt>
                <c:pt idx="23">
                  <c:v>17-11-2023</c:v>
                </c:pt>
                <c:pt idx="24">
                  <c:v>18-11-2023</c:v>
                </c:pt>
                <c:pt idx="25">
                  <c:v>19-11-2023</c:v>
                </c:pt>
                <c:pt idx="26">
                  <c:v>20-11-2023</c:v>
                </c:pt>
                <c:pt idx="27">
                  <c:v>21-11-2023</c:v>
                </c:pt>
                <c:pt idx="28">
                  <c:v>22-11-2023</c:v>
                </c:pt>
                <c:pt idx="29">
                  <c:v>23-11-2023</c:v>
                </c:pt>
              </c:strCache>
            </c:strRef>
          </c:cat>
          <c:val>
            <c:numRef>
              <c:f>Trend_of_New_and_Returning_user!$C$4:$C$34</c:f>
              <c:numCache>
                <c:formatCode>General</c:formatCode>
                <c:ptCount val="30"/>
                <c:pt idx="0">
                  <c:v>1437</c:v>
                </c:pt>
                <c:pt idx="1">
                  <c:v>1554</c:v>
                </c:pt>
                <c:pt idx="2">
                  <c:v>1288</c:v>
                </c:pt>
                <c:pt idx="3">
                  <c:v>978</c:v>
                </c:pt>
                <c:pt idx="4">
                  <c:v>1082</c:v>
                </c:pt>
                <c:pt idx="5">
                  <c:v>1532</c:v>
                </c:pt>
                <c:pt idx="6">
                  <c:v>1603</c:v>
                </c:pt>
                <c:pt idx="7">
                  <c:v>1538</c:v>
                </c:pt>
                <c:pt idx="8">
                  <c:v>1540</c:v>
                </c:pt>
                <c:pt idx="9">
                  <c:v>1545</c:v>
                </c:pt>
                <c:pt idx="10">
                  <c:v>1126</c:v>
                </c:pt>
                <c:pt idx="11">
                  <c:v>1148</c:v>
                </c:pt>
                <c:pt idx="12">
                  <c:v>1568</c:v>
                </c:pt>
                <c:pt idx="13">
                  <c:v>1693</c:v>
                </c:pt>
                <c:pt idx="14">
                  <c:v>1446</c:v>
                </c:pt>
                <c:pt idx="15">
                  <c:v>1353</c:v>
                </c:pt>
                <c:pt idx="16">
                  <c:v>1226</c:v>
                </c:pt>
                <c:pt idx="17">
                  <c:v>930</c:v>
                </c:pt>
                <c:pt idx="18">
                  <c:v>784</c:v>
                </c:pt>
                <c:pt idx="19">
                  <c:v>1120</c:v>
                </c:pt>
                <c:pt idx="20">
                  <c:v>1358</c:v>
                </c:pt>
                <c:pt idx="21">
                  <c:v>1288</c:v>
                </c:pt>
                <c:pt idx="22">
                  <c:v>1418</c:v>
                </c:pt>
                <c:pt idx="23">
                  <c:v>1354</c:v>
                </c:pt>
                <c:pt idx="24">
                  <c:v>1098</c:v>
                </c:pt>
                <c:pt idx="25">
                  <c:v>1114</c:v>
                </c:pt>
                <c:pt idx="26">
                  <c:v>1630</c:v>
                </c:pt>
                <c:pt idx="27">
                  <c:v>1632</c:v>
                </c:pt>
                <c:pt idx="28">
                  <c:v>1766</c:v>
                </c:pt>
                <c:pt idx="29">
                  <c:v>1437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C3-495E-9503-0B65D73B9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030272"/>
        <c:axId val="1961189712"/>
      </c:lineChart>
      <c:catAx>
        <c:axId val="195903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189712"/>
        <c:crosses val="autoZero"/>
        <c:auto val="1"/>
        <c:lblAlgn val="ctr"/>
        <c:lblOffset val="100"/>
        <c:noMultiLvlLbl val="0"/>
      </c:catAx>
      <c:valAx>
        <c:axId val="1961189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03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[cohorts (1).xlsx]Average_duration_1_to_7!PivotTable9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AVG_Duration_DAy1_to_Day7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8236809928349239E-2"/>
          <c:y val="0.17634259259259263"/>
          <c:w val="0.54101487314085739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Average_duration_1_to_7!$B$3</c:f>
              <c:strCache>
                <c:ptCount val="1"/>
                <c:pt idx="0">
                  <c:v>Average of Duration Day 1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Average_duration_1_to_7!$A$4:$A$9</c:f>
              <c:strCache>
                <c:ptCount val="5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</c:strCache>
            </c:strRef>
          </c:cat>
          <c:val>
            <c:numRef>
              <c:f>Average_duration_1_to_7!$B$4:$B$9</c:f>
              <c:numCache>
                <c:formatCode>General</c:formatCode>
                <c:ptCount val="5"/>
                <c:pt idx="0">
                  <c:v>229.763576825</c:v>
                </c:pt>
                <c:pt idx="1">
                  <c:v>191.4120257142857</c:v>
                </c:pt>
                <c:pt idx="2">
                  <c:v>209.52145669999999</c:v>
                </c:pt>
                <c:pt idx="3">
                  <c:v>197.09049664857139</c:v>
                </c:pt>
                <c:pt idx="4">
                  <c:v>228.51313213000003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EB-40C4-ABF4-2967C642E59C}"/>
            </c:ext>
          </c:extLst>
        </c:ser>
        <c:ser>
          <c:idx val="1"/>
          <c:order val="1"/>
          <c:tx>
            <c:strRef>
              <c:f>Average_duration_1_to_7!$C$3</c:f>
              <c:strCache>
                <c:ptCount val="1"/>
                <c:pt idx="0">
                  <c:v>Average of Duration Day 7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Average_duration_1_to_7!$A$4:$A$9</c:f>
              <c:strCache>
                <c:ptCount val="5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</c:strCache>
            </c:strRef>
          </c:cat>
          <c:val>
            <c:numRef>
              <c:f>Average_duration_1_to_7!$C$4:$C$9</c:f>
              <c:numCache>
                <c:formatCode>General</c:formatCode>
                <c:ptCount val="5"/>
                <c:pt idx="0">
                  <c:v>205.39450280000003</c:v>
                </c:pt>
                <c:pt idx="1">
                  <c:v>199.03034290714282</c:v>
                </c:pt>
                <c:pt idx="2">
                  <c:v>138.56941037285713</c:v>
                </c:pt>
                <c:pt idx="3">
                  <c:v>128.04834834285717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EB-40C4-ABF4-2967C642E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7296480"/>
        <c:axId val="784381696"/>
      </c:lineChart>
      <c:catAx>
        <c:axId val="127729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381696"/>
        <c:crosses val="autoZero"/>
        <c:auto val="1"/>
        <c:lblAlgn val="ctr"/>
        <c:lblOffset val="100"/>
        <c:noMultiLvlLbl val="0"/>
      </c:catAx>
      <c:valAx>
        <c:axId val="784381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29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[cohorts (1).xlsx]week_Average_of_new_user_vs_Re_!PivotTable8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Week_AVG_of_New_VS_Returing_Users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week_Average_of_new_user_vs_Re_!$B$3</c:f>
              <c:strCache>
                <c:ptCount val="1"/>
                <c:pt idx="0">
                  <c:v>Average of New users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week_Average_of_new_user_vs_Re_!$A$4:$A$9</c:f>
              <c:strCache>
                <c:ptCount val="5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</c:strCache>
            </c:strRef>
          </c:cat>
          <c:val>
            <c:numRef>
              <c:f>week_Average_of_new_user_vs_Re_!$B$4:$B$9</c:f>
              <c:numCache>
                <c:formatCode>General</c:formatCode>
                <c:ptCount val="5"/>
                <c:pt idx="0">
                  <c:v>3157.75</c:v>
                </c:pt>
                <c:pt idx="1">
                  <c:v>3470.8571428571427</c:v>
                </c:pt>
                <c:pt idx="2">
                  <c:v>3437.2857142857142</c:v>
                </c:pt>
                <c:pt idx="3">
                  <c:v>2987</c:v>
                </c:pt>
                <c:pt idx="4">
                  <c:v>4129.6000000000004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A0-4C8A-809B-9F6548E30692}"/>
            </c:ext>
          </c:extLst>
        </c:ser>
        <c:ser>
          <c:idx val="1"/>
          <c:order val="1"/>
          <c:tx>
            <c:strRef>
              <c:f>week_Average_of_new_user_vs_Re_!$C$3</c:f>
              <c:strCache>
                <c:ptCount val="1"/>
                <c:pt idx="0">
                  <c:v>Average of Returning users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week_Average_of_new_user_vs_Re_!$A$4:$A$9</c:f>
              <c:strCache>
                <c:ptCount val="5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</c:strCache>
            </c:strRef>
          </c:cat>
          <c:val>
            <c:numRef>
              <c:f>week_Average_of_new_user_vs_Re_!$C$4:$C$9</c:f>
              <c:numCache>
                <c:formatCode>General</c:formatCode>
                <c:ptCount val="5"/>
                <c:pt idx="0">
                  <c:v>1314.25</c:v>
                </c:pt>
                <c:pt idx="1">
                  <c:v>1423.7142857142858</c:v>
                </c:pt>
                <c:pt idx="2">
                  <c:v>1337.7142857142858</c:v>
                </c:pt>
                <c:pt idx="3">
                  <c:v>1202.8571428571429</c:v>
                </c:pt>
                <c:pt idx="4">
                  <c:v>1515.8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A0-4C8A-809B-9F6548E30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7296000"/>
        <c:axId val="784393600"/>
      </c:lineChart>
      <c:catAx>
        <c:axId val="1277296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393600"/>
        <c:crosses val="autoZero"/>
        <c:auto val="1"/>
        <c:lblAlgn val="ctr"/>
        <c:lblOffset val="100"/>
        <c:noMultiLvlLbl val="0"/>
      </c:catAx>
      <c:valAx>
        <c:axId val="7843936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29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[cohorts (1).xlsx]Trend_of_duration(day1&amp;7)Over_t!PivotTable2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Trend_of_Duration(day1-7)over_time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1939667335397504E-2"/>
          <c:y val="0.17171296296296296"/>
          <c:w val="0.60464104221014925"/>
          <c:h val="0.59177602799650042"/>
        </c:manualLayout>
      </c:layout>
      <c:lineChart>
        <c:grouping val="standard"/>
        <c:varyColors val="0"/>
        <c:ser>
          <c:idx val="0"/>
          <c:order val="0"/>
          <c:tx>
            <c:strRef>
              <c:f>'Trend_of_duration(day1&amp;7)Over_t'!$B$3</c:f>
              <c:strCache>
                <c:ptCount val="1"/>
                <c:pt idx="0">
                  <c:v>Sum of Duration Day 1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'Trend_of_duration(day1&amp;7)Over_t'!$A$4:$A$34</c:f>
              <c:strCache>
                <c:ptCount val="30"/>
                <c:pt idx="0">
                  <c:v>25-10-2023</c:v>
                </c:pt>
                <c:pt idx="1">
                  <c:v>26-10-2023</c:v>
                </c:pt>
                <c:pt idx="2">
                  <c:v>27-10-2023</c:v>
                </c:pt>
                <c:pt idx="3">
                  <c:v>28-10-2023</c:v>
                </c:pt>
                <c:pt idx="4">
                  <c:v>29-10-2023</c:v>
                </c:pt>
                <c:pt idx="5">
                  <c:v>30-10-2023</c:v>
                </c:pt>
                <c:pt idx="6">
                  <c:v>31-10-2023</c:v>
                </c:pt>
                <c:pt idx="7">
                  <c:v>01-11-2023</c:v>
                </c:pt>
                <c:pt idx="8">
                  <c:v>02-11-2023</c:v>
                </c:pt>
                <c:pt idx="9">
                  <c:v>03-11-2023</c:v>
                </c:pt>
                <c:pt idx="10">
                  <c:v>04-11-2023</c:v>
                </c:pt>
                <c:pt idx="11">
                  <c:v>05-11-2023</c:v>
                </c:pt>
                <c:pt idx="12">
                  <c:v>06-11-2023</c:v>
                </c:pt>
                <c:pt idx="13">
                  <c:v>07-11-2023</c:v>
                </c:pt>
                <c:pt idx="14">
                  <c:v>08-11-2023</c:v>
                </c:pt>
                <c:pt idx="15">
                  <c:v>09-11-2023</c:v>
                </c:pt>
                <c:pt idx="16">
                  <c:v>10-11-2023</c:v>
                </c:pt>
                <c:pt idx="17">
                  <c:v>11-11-2023</c:v>
                </c:pt>
                <c:pt idx="18">
                  <c:v>12-11-2023</c:v>
                </c:pt>
                <c:pt idx="19">
                  <c:v>13-11-2023</c:v>
                </c:pt>
                <c:pt idx="20">
                  <c:v>14-11-2023</c:v>
                </c:pt>
                <c:pt idx="21">
                  <c:v>15-11-2023</c:v>
                </c:pt>
                <c:pt idx="22">
                  <c:v>16-11-2023</c:v>
                </c:pt>
                <c:pt idx="23">
                  <c:v>17-11-2023</c:v>
                </c:pt>
                <c:pt idx="24">
                  <c:v>18-11-2023</c:v>
                </c:pt>
                <c:pt idx="25">
                  <c:v>19-11-2023</c:v>
                </c:pt>
                <c:pt idx="26">
                  <c:v>20-11-2023</c:v>
                </c:pt>
                <c:pt idx="27">
                  <c:v>21-11-2023</c:v>
                </c:pt>
                <c:pt idx="28">
                  <c:v>22-11-2023</c:v>
                </c:pt>
                <c:pt idx="29">
                  <c:v>23-11-2023</c:v>
                </c:pt>
              </c:strCache>
            </c:strRef>
          </c:cat>
          <c:val>
            <c:numRef>
              <c:f>'Trend_of_duration(day1&amp;7)Over_t'!$B$4:$B$34</c:f>
              <c:numCache>
                <c:formatCode>General</c:formatCode>
                <c:ptCount val="30"/>
                <c:pt idx="0">
                  <c:v>202.1569767</c:v>
                </c:pt>
                <c:pt idx="1">
                  <c:v>228.63194440000001</c:v>
                </c:pt>
                <c:pt idx="2">
                  <c:v>227.1858407</c:v>
                </c:pt>
                <c:pt idx="3">
                  <c:v>261.07954549999999</c:v>
                </c:pt>
                <c:pt idx="4">
                  <c:v>182.56756759999999</c:v>
                </c:pt>
                <c:pt idx="5">
                  <c:v>240.54395600000001</c:v>
                </c:pt>
                <c:pt idx="6">
                  <c:v>184.19444440000001</c:v>
                </c:pt>
                <c:pt idx="7">
                  <c:v>154.3129252</c:v>
                </c:pt>
                <c:pt idx="8">
                  <c:v>188.53125</c:v>
                </c:pt>
                <c:pt idx="9">
                  <c:v>189.6893939</c:v>
                </c:pt>
                <c:pt idx="10">
                  <c:v>200.04464290000001</c:v>
                </c:pt>
                <c:pt idx="11">
                  <c:v>166.30555559999999</c:v>
                </c:pt>
                <c:pt idx="12">
                  <c:v>217.12560389999999</c:v>
                </c:pt>
                <c:pt idx="13">
                  <c:v>233.57923500000001</c:v>
                </c:pt>
                <c:pt idx="14">
                  <c:v>231.3507463</c:v>
                </c:pt>
                <c:pt idx="15">
                  <c:v>209.08396949999999</c:v>
                </c:pt>
                <c:pt idx="16">
                  <c:v>211.94318179999999</c:v>
                </c:pt>
                <c:pt idx="17">
                  <c:v>197.2619048</c:v>
                </c:pt>
                <c:pt idx="18">
                  <c:v>88.641025639999995</c:v>
                </c:pt>
                <c:pt idx="19">
                  <c:v>203.6291391</c:v>
                </c:pt>
                <c:pt idx="20">
                  <c:v>179.27586210000001</c:v>
                </c:pt>
                <c:pt idx="21">
                  <c:v>242.80769230000001</c:v>
                </c:pt>
                <c:pt idx="22">
                  <c:v>219.18709680000001</c:v>
                </c:pt>
                <c:pt idx="23">
                  <c:v>173.19266060000001</c:v>
                </c:pt>
                <c:pt idx="24">
                  <c:v>272.89999999999998</c:v>
                </c:pt>
                <c:pt idx="25">
                  <c:v>445.87234039999998</c:v>
                </c:pt>
                <c:pt idx="26">
                  <c:v>218.44117650000001</c:v>
                </c:pt>
                <c:pt idx="27">
                  <c:v>146.16748770000001</c:v>
                </c:pt>
                <c:pt idx="28">
                  <c:v>273.037037</c:v>
                </c:pt>
                <c:pt idx="29">
                  <c:v>59.047619050000002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B9-4DFA-8DE7-42B7E8512E3D}"/>
            </c:ext>
          </c:extLst>
        </c:ser>
        <c:ser>
          <c:idx val="1"/>
          <c:order val="1"/>
          <c:tx>
            <c:strRef>
              <c:f>'Trend_of_duration(day1&amp;7)Over_t'!$C$3</c:f>
              <c:strCache>
                <c:ptCount val="1"/>
                <c:pt idx="0">
                  <c:v>Sum of Duration Day 7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'Trend_of_duration(day1&amp;7)Over_t'!$A$4:$A$34</c:f>
              <c:strCache>
                <c:ptCount val="30"/>
                <c:pt idx="0">
                  <c:v>25-10-2023</c:v>
                </c:pt>
                <c:pt idx="1">
                  <c:v>26-10-2023</c:v>
                </c:pt>
                <c:pt idx="2">
                  <c:v>27-10-2023</c:v>
                </c:pt>
                <c:pt idx="3">
                  <c:v>28-10-2023</c:v>
                </c:pt>
                <c:pt idx="4">
                  <c:v>29-10-2023</c:v>
                </c:pt>
                <c:pt idx="5">
                  <c:v>30-10-2023</c:v>
                </c:pt>
                <c:pt idx="6">
                  <c:v>31-10-2023</c:v>
                </c:pt>
                <c:pt idx="7">
                  <c:v>01-11-2023</c:v>
                </c:pt>
                <c:pt idx="8">
                  <c:v>02-11-2023</c:v>
                </c:pt>
                <c:pt idx="9">
                  <c:v>03-11-2023</c:v>
                </c:pt>
                <c:pt idx="10">
                  <c:v>04-11-2023</c:v>
                </c:pt>
                <c:pt idx="11">
                  <c:v>05-11-2023</c:v>
                </c:pt>
                <c:pt idx="12">
                  <c:v>06-11-2023</c:v>
                </c:pt>
                <c:pt idx="13">
                  <c:v>07-11-2023</c:v>
                </c:pt>
                <c:pt idx="14">
                  <c:v>08-11-2023</c:v>
                </c:pt>
                <c:pt idx="15">
                  <c:v>09-11-2023</c:v>
                </c:pt>
                <c:pt idx="16">
                  <c:v>10-11-2023</c:v>
                </c:pt>
                <c:pt idx="17">
                  <c:v>11-11-2023</c:v>
                </c:pt>
                <c:pt idx="18">
                  <c:v>12-11-2023</c:v>
                </c:pt>
                <c:pt idx="19">
                  <c:v>13-11-2023</c:v>
                </c:pt>
                <c:pt idx="20">
                  <c:v>14-11-2023</c:v>
                </c:pt>
                <c:pt idx="21">
                  <c:v>15-11-2023</c:v>
                </c:pt>
                <c:pt idx="22">
                  <c:v>16-11-2023</c:v>
                </c:pt>
                <c:pt idx="23">
                  <c:v>17-11-2023</c:v>
                </c:pt>
                <c:pt idx="24">
                  <c:v>18-11-2023</c:v>
                </c:pt>
                <c:pt idx="25">
                  <c:v>19-11-2023</c:v>
                </c:pt>
                <c:pt idx="26">
                  <c:v>20-11-2023</c:v>
                </c:pt>
                <c:pt idx="27">
                  <c:v>21-11-2023</c:v>
                </c:pt>
                <c:pt idx="28">
                  <c:v>22-11-2023</c:v>
                </c:pt>
                <c:pt idx="29">
                  <c:v>23-11-2023</c:v>
                </c:pt>
              </c:strCache>
            </c:strRef>
          </c:cat>
          <c:val>
            <c:numRef>
              <c:f>'Trend_of_duration(day1&amp;7)Over_t'!$C$4:$C$34</c:f>
              <c:numCache>
                <c:formatCode>General</c:formatCode>
                <c:ptCount val="30"/>
                <c:pt idx="0">
                  <c:v>162.5238095</c:v>
                </c:pt>
                <c:pt idx="1">
                  <c:v>258.14705880000002</c:v>
                </c:pt>
                <c:pt idx="2">
                  <c:v>233.55</c:v>
                </c:pt>
                <c:pt idx="3">
                  <c:v>167.35714290000001</c:v>
                </c:pt>
                <c:pt idx="4">
                  <c:v>304.35000000000002</c:v>
                </c:pt>
                <c:pt idx="5">
                  <c:v>210.9</c:v>
                </c:pt>
                <c:pt idx="6">
                  <c:v>223.46341459999999</c:v>
                </c:pt>
                <c:pt idx="7">
                  <c:v>180.6551724</c:v>
                </c:pt>
                <c:pt idx="8">
                  <c:v>223.13793100000001</c:v>
                </c:pt>
                <c:pt idx="9">
                  <c:v>81.705882349999996</c:v>
                </c:pt>
                <c:pt idx="10">
                  <c:v>169</c:v>
                </c:pt>
                <c:pt idx="11">
                  <c:v>92.2</c:v>
                </c:pt>
                <c:pt idx="12">
                  <c:v>159.54545450000001</c:v>
                </c:pt>
                <c:pt idx="13">
                  <c:v>144.08333329999999</c:v>
                </c:pt>
                <c:pt idx="14">
                  <c:v>282.5</c:v>
                </c:pt>
                <c:pt idx="15">
                  <c:v>98.097560979999997</c:v>
                </c:pt>
                <c:pt idx="16">
                  <c:v>129.4761905</c:v>
                </c:pt>
                <c:pt idx="17">
                  <c:v>64.083333330000002</c:v>
                </c:pt>
                <c:pt idx="18">
                  <c:v>124.9411765</c:v>
                </c:pt>
                <c:pt idx="19">
                  <c:v>223.0625</c:v>
                </c:pt>
                <c:pt idx="20">
                  <c:v>148.68</c:v>
                </c:pt>
                <c:pt idx="21">
                  <c:v>116.2380952</c:v>
                </c:pt>
                <c:pt idx="22">
                  <c:v>282.16666670000001</c:v>
                </c:pt>
                <c:pt idx="23">
                  <c:v>1.25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B9-4DFA-8DE7-42B7E8512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7284960"/>
        <c:axId val="784378224"/>
      </c:lineChart>
      <c:catAx>
        <c:axId val="127728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378224"/>
        <c:crosses val="autoZero"/>
        <c:auto val="1"/>
        <c:lblAlgn val="ctr"/>
        <c:lblOffset val="100"/>
        <c:noMultiLvlLbl val="0"/>
      </c:catAx>
      <c:valAx>
        <c:axId val="784378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28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144780</xdr:colOff>
      <xdr:row>1</xdr:row>
      <xdr:rowOff>45720</xdr:rowOff>
    </xdr:from>
    <xdr:to>
      <xdr:col>22</xdr:col>
      <xdr:colOff>137160</xdr:colOff>
      <xdr:row>64</xdr:row>
      <xdr:rowOff>137160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68B5888-10DB-9D37-988E-4B34C661E467}"/>
            </a:ext>
          </a:extLst>
        </xdr:cNvPr>
        <xdr:cNvSpPr txBox="1"/>
      </xdr:nvSpPr>
      <xdr:spPr>
        <a:xfrm>
          <a:off x="754380" y="228600"/>
          <a:ext cx="12793980" cy="11612880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</a:t>
          </a:r>
        </a:p>
      </xdr:txBody>
    </xdr:sp>
    <xdr:clientData/>
  </xdr:twoCellAnchor>
  <xdr:twoCellAnchor>
    <xdr:from>
      <xdr:col>5</xdr:col>
      <xdr:colOff>518160</xdr:colOff>
      <xdr:row>2</xdr:row>
      <xdr:rowOff>68580</xdr:rowOff>
    </xdr:from>
    <xdr:to>
      <xdr:col>16</xdr:col>
      <xdr:colOff>441960</xdr:colOff>
      <xdr:row>6</xdr:row>
      <xdr:rowOff>160020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E951885-E886-37C7-39B0-19F908AB23C0}"/>
            </a:ext>
          </a:extLst>
        </xdr:cNvPr>
        <xdr:cNvSpPr txBox="1"/>
      </xdr:nvSpPr>
      <xdr:spPr>
        <a:xfrm>
          <a:off x="3566160" y="434340"/>
          <a:ext cx="6629400" cy="82296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IN" sz="4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lgerian" panose="04020705040A02060702" pitchFamily="82" charset="0"/>
            </a:rPr>
            <a:t>DASH BOARD</a:t>
          </a:r>
        </a:p>
        <a:p>
          <a:endParaRPr lang="en-IN" sz="1100"/>
        </a:p>
      </xdr:txBody>
    </xdr:sp>
    <xdr:clientData/>
  </xdr:twoCellAnchor>
  <xdr:twoCellAnchor>
    <xdr:from>
      <xdr:col>1</xdr:col>
      <xdr:colOff>502920</xdr:colOff>
      <xdr:row>8</xdr:row>
      <xdr:rowOff>53340</xdr:rowOff>
    </xdr:from>
    <xdr:to>
      <xdr:col>10</xdr:col>
      <xdr:colOff>45720</xdr:colOff>
      <xdr:row>24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6F24DA-1220-44C5-A0FE-3FF6D5B2F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457200</xdr:colOff>
      <xdr:row>8</xdr:row>
      <xdr:rowOff>83820</xdr:rowOff>
    </xdr:from>
    <xdr:to>
      <xdr:col>21</xdr:col>
      <xdr:colOff>91440</xdr:colOff>
      <xdr:row>25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1D4882-3316-4674-A4DE-724CBF27D9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518160</xdr:colOff>
      <xdr:row>37</xdr:row>
      <xdr:rowOff>30480</xdr:rowOff>
    </xdr:from>
    <xdr:to>
      <xdr:col>10</xdr:col>
      <xdr:colOff>114300</xdr:colOff>
      <xdr:row>55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5A783FD-9D77-476E-B88C-394AD0A5F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236220</xdr:colOff>
      <xdr:row>37</xdr:row>
      <xdr:rowOff>121920</xdr:rowOff>
    </xdr:from>
    <xdr:to>
      <xdr:col>21</xdr:col>
      <xdr:colOff>373380</xdr:colOff>
      <xdr:row>55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C4DB213-62C4-4B83-81A3-64A14D74EF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45720</xdr:colOff>
      <xdr:row>27</xdr:row>
      <xdr:rowOff>22860</xdr:rowOff>
    </xdr:from>
    <xdr:to>
      <xdr:col>9</xdr:col>
      <xdr:colOff>601980</xdr:colOff>
      <xdr:row>35</xdr:row>
      <xdr:rowOff>167640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55104C2-1581-6032-3079-4CDE0DD85E10}"/>
            </a:ext>
          </a:extLst>
        </xdr:cNvPr>
        <xdr:cNvSpPr txBox="1"/>
      </xdr:nvSpPr>
      <xdr:spPr>
        <a:xfrm>
          <a:off x="1264920" y="4960620"/>
          <a:ext cx="4823460" cy="1607820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0" i="0">
              <a:solidFill>
                <a:schemeClr val="dk1"/>
              </a:solidFill>
              <a:effectLst/>
              <a:latin typeface="Bookman Old Style" panose="02050604050505020204" pitchFamily="18" charset="0"/>
              <a:ea typeface="+mn-ea"/>
              <a:cs typeface="+mn-cs"/>
            </a:rPr>
            <a:t>The graph shows that the number of new users is increasing, while the number of returning users is declining. This could be due to a number of factors, such as a new marketing campaign that is attracting new users, or a product or service that is not meeting the needs of returning users.</a:t>
          </a:r>
          <a:endParaRPr lang="en-IN" sz="1400"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13</xdr:col>
      <xdr:colOff>281940</xdr:colOff>
      <xdr:row>27</xdr:row>
      <xdr:rowOff>45720</xdr:rowOff>
    </xdr:from>
    <xdr:to>
      <xdr:col>20</xdr:col>
      <xdr:colOff>533400</xdr:colOff>
      <xdr:row>36</xdr:row>
      <xdr:rowOff>60960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D25B0C8-F8F7-B813-5FE3-3F230B0A60F2}"/>
            </a:ext>
          </a:extLst>
        </xdr:cNvPr>
        <xdr:cNvSpPr txBox="1"/>
      </xdr:nvSpPr>
      <xdr:spPr>
        <a:xfrm>
          <a:off x="8206740" y="4983480"/>
          <a:ext cx="4518660" cy="1661160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0" i="0">
              <a:solidFill>
                <a:schemeClr val="dk1"/>
              </a:solidFill>
              <a:effectLst/>
              <a:latin typeface="Bookman Old Style" panose="02050604050505020204" pitchFamily="18" charset="0"/>
              <a:ea typeface="+mn-ea"/>
              <a:cs typeface="+mn-cs"/>
            </a:rPr>
            <a:t>The graph you sent me shows the average duration of video games played from Day 1 to Day 7. The x-axis represents the day, and the y-axis represents the average duration in hours. The graph shows that the average duration of video games played increases slightly over the first 3 days</a:t>
          </a:r>
          <a:endParaRPr lang="en-IN" sz="1400"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541020</xdr:colOff>
      <xdr:row>56</xdr:row>
      <xdr:rowOff>152400</xdr:rowOff>
    </xdr:from>
    <xdr:to>
      <xdr:col>10</xdr:col>
      <xdr:colOff>91440</xdr:colOff>
      <xdr:row>63</xdr:row>
      <xdr:rowOff>121920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C5D24CF-53C0-4C1B-69F3-679F03B46420}"/>
            </a:ext>
          </a:extLst>
        </xdr:cNvPr>
        <xdr:cNvSpPr txBox="1"/>
      </xdr:nvSpPr>
      <xdr:spPr>
        <a:xfrm>
          <a:off x="1150620" y="10393680"/>
          <a:ext cx="5036820" cy="1249680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 i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The graph shows that there are more new users than returning users. This could be due to a number of factors, such as a new marketing campaign that is attracting new users, or a product or service that is not meeting the needs of returning users.</a:t>
          </a:r>
          <a:endParaRPr lang="en-IN" sz="1600" b="1">
            <a:latin typeface="Californian FB" panose="0207040306080B030204" pitchFamily="18" charset="0"/>
          </a:endParaRPr>
        </a:p>
      </xdr:txBody>
    </xdr:sp>
    <xdr:clientData/>
  </xdr:twoCellAnchor>
  <xdr:twoCellAnchor>
    <xdr:from>
      <xdr:col>13</xdr:col>
      <xdr:colOff>251460</xdr:colOff>
      <xdr:row>57</xdr:row>
      <xdr:rowOff>7620</xdr:rowOff>
    </xdr:from>
    <xdr:to>
      <xdr:col>21</xdr:col>
      <xdr:colOff>510540</xdr:colOff>
      <xdr:row>63</xdr:row>
      <xdr:rowOff>129540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42B11D7-7E85-1C3B-7B70-A8E7C54C8ABE}"/>
            </a:ext>
          </a:extLst>
        </xdr:cNvPr>
        <xdr:cNvSpPr txBox="1"/>
      </xdr:nvSpPr>
      <xdr:spPr>
        <a:xfrm>
          <a:off x="8176260" y="10431780"/>
          <a:ext cx="5135880" cy="1219200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 i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The sum of duration on October 25th is the baseline for the graph, and it is represented by the zero line on the y-axis.</a:t>
          </a:r>
        </a:p>
        <a:p>
          <a:r>
            <a:rPr lang="en-IN" sz="1200" b="1" i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The blue line shows the difference in the sum of duration for day 1 (always one day before the date on the x-axis) compared to October 25th.</a:t>
          </a:r>
        </a:p>
        <a:p>
          <a:r>
            <a:rPr lang="en-IN" sz="1200" b="1" i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The green line shows the difference in the sum of duration for day 7 compared to October 25th.</a:t>
          </a:r>
        </a:p>
        <a:p>
          <a:endParaRPr lang="en-IN" sz="1100"/>
        </a:p>
      </xdr:txBody>
    </xdr:sp>
    <xdr:clientData/>
  </xdr:twoCellAnchor>
</xdr:wsDr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herlla lavanya" refreshedDate="45350.659361226855" backgroundQuery="1" createdVersion="8" refreshedVersion="8" minRefreshableVersion="3" recordCount="0" supportSubquery="1" supportAdvancedDrill="1" xr:uid="{00000000-000A-0000-FFFF-FFFF37000000}">
  <cacheSource type="external" connectionId="1"/>
  <cacheFields count="3">
    <cacheField name="[Table1].[Date].[Date]" caption="Date" numFmtId="0" level="1">
      <sharedItems containsSemiMixedTypes="0" containsNonDate="0" containsDate="1" containsString="0" minDate="2023-10-25T00:00:00" maxDate="2023-11-24T00:00:00" count="30">
        <d v="2023-10-25T00:00:00"/>
        <d v="2023-10-26T00:00:00"/>
        <d v="2023-10-27T00:00:00"/>
        <d v="2023-10-28T00:00:00"/>
        <d v="2023-10-29T00:00:00"/>
        <d v="2023-10-30T00:00:00"/>
        <d v="2023-10-31T00:00:00"/>
        <d v="2023-11-01T00:00:00"/>
        <d v="2023-11-02T00:00:00"/>
        <d v="2023-11-03T00:00:00"/>
        <d v="2023-11-04T00:00:00"/>
        <d v="2023-11-05T00:00:00"/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2T00:00:00"/>
        <d v="2023-11-23T00:00:00"/>
      </sharedItems>
    </cacheField>
    <cacheField name="[Measures].[Sum of New users]" caption="Sum of New users" numFmtId="0" hierarchy="7" level="32767"/>
    <cacheField name="[Measures].[Sum of Returning users]" caption="Sum of Returning users" numFmtId="0" hierarchy="9" level="32767"/>
  </cacheFields>
  <cacheHierarchies count="13">
    <cacheHierarchy uniqueName="[Table1].[Date]" caption="Date" attribute="1" time="1" defaultMemberUniqueName="[Table1].[Date].[All]" allUniqueName="[Table1].[Date].[All]" dimensionUniqueName="[Table1]" displayFolder="" count="2" memberValueDatatype="7" unbalanced="0">
      <fieldsUsage count="2">
        <fieldUsage x="-1"/>
        <fieldUsage x="0"/>
      </fieldsUsage>
    </cacheHierarchy>
    <cacheHierarchy uniqueName="[Table1].[New users]" caption="New users" attribute="1" defaultMemberUniqueName="[Table1].[New users].[All]" allUniqueName="[Table1].[New users].[All]" dimensionUniqueName="[Table1]" displayFolder="" count="2" memberValueDatatype="20" unbalanced="0"/>
    <cacheHierarchy uniqueName="[Table1].[Returning users]" caption="Returning users" attribute="1" defaultMemberUniqueName="[Table1].[Returning users].[All]" allUniqueName="[Table1].[Returning users].[All]" dimensionUniqueName="[Table1]" displayFolder="" count="2" memberValueDatatype="20" unbalanced="0"/>
    <cacheHierarchy uniqueName="[Table1].[Duration Day 1]" caption="Duration Day 1" attribute="1" defaultMemberUniqueName="[Table1].[Duration Day 1].[All]" allUniqueName="[Table1].[Duration Day 1].[All]" dimensionUniqueName="[Table1]" displayFolder="" count="2" memberValueDatatype="5" unbalanced="0"/>
    <cacheHierarchy uniqueName="[Table1].[Duration Day 7]" caption="Duration Day 7" attribute="1" defaultMemberUniqueName="[Table1].[Duration Day 7].[All]" allUniqueName="[Table1].[Duration Day 7].[All]" dimensionUniqueName="[Table1]" displayFolder="" count="2" memberValueDatatype="5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New users]" caption="Sum of New users" measure="1" displayFolder="" measureGroup="Table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New users]" caption="Count of New users" measure="1" displayFolder="" measureGroup="Table1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Returning users]" caption="Sum of Returning users" measure="1" displayFolder="" measureGroup="Table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Date]" caption="Count of Date" measure="1" displayFolder="" measureGroup="Table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Duration Day 7]" caption="Sum of Duration Day 7" measure="1" displayFolder="" measureGroup="Table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Duration Day 1]" caption="Sum of Duration Day 1" measure="1" displayFolder="" measureGroup="Table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herlla lavanya" refreshedDate="45351.601737268516" backgroundQuery="1" createdVersion="8" refreshedVersion="8" minRefreshableVersion="3" recordCount="0" supportSubquery="1" supportAdvancedDrill="1" xr:uid="{8130E1F6-64F6-4E22-A14E-DF4958EB6DDB}">
  <cacheSource type="external" connectionId="1"/>
  <cacheFields count="3">
    <cacheField name="[Table1].[Date].[Date]" caption="Date" numFmtId="0" level="1">
      <sharedItems containsSemiMixedTypes="0" containsNonDate="0" containsDate="1" containsString="0" minDate="2023-10-25T00:00:00" maxDate="2023-11-24T00:00:00" count="30">
        <d v="2023-10-25T00:00:00"/>
        <d v="2023-10-26T00:00:00"/>
        <d v="2023-10-27T00:00:00"/>
        <d v="2023-10-28T00:00:00"/>
        <d v="2023-10-29T00:00:00"/>
        <d v="2023-10-30T00:00:00"/>
        <d v="2023-10-31T00:00:00"/>
        <d v="2023-11-01T00:00:00"/>
        <d v="2023-11-02T00:00:00"/>
        <d v="2023-11-03T00:00:00"/>
        <d v="2023-11-04T00:00:00"/>
        <d v="2023-11-05T00:00:00"/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2T00:00:00"/>
        <d v="2023-11-23T00:00:00"/>
      </sharedItems>
    </cacheField>
    <cacheField name="[Measures].[Sum of Duration Day 7]" caption="Sum of Duration Day 7" numFmtId="0" hierarchy="11" level="32767"/>
    <cacheField name="[Measures].[Sum of Duration Day 1]" caption="Sum of Duration Day 1" numFmtId="0" hierarchy="12" level="32767"/>
  </cacheFields>
  <cacheHierarchies count="13">
    <cacheHierarchy uniqueName="[Table1].[Date]" caption="Date" attribute="1" time="1" defaultMemberUniqueName="[Table1].[Date].[All]" allUniqueName="[Table1].[Date].[All]" dimensionUniqueName="[Table1]" displayFolder="" count="2" memberValueDatatype="7" unbalanced="0">
      <fieldsUsage count="2">
        <fieldUsage x="-1"/>
        <fieldUsage x="0"/>
      </fieldsUsage>
    </cacheHierarchy>
    <cacheHierarchy uniqueName="[Table1].[New users]" caption="New users" attribute="1" defaultMemberUniqueName="[Table1].[New users].[All]" allUniqueName="[Table1].[New users].[All]" dimensionUniqueName="[Table1]" displayFolder="" count="0" memberValueDatatype="20" unbalanced="0"/>
    <cacheHierarchy uniqueName="[Table1].[Returning users]" caption="Returning users" attribute="1" defaultMemberUniqueName="[Table1].[Returning users].[All]" allUniqueName="[Table1].[Returning users].[All]" dimensionUniqueName="[Table1]" displayFolder="" count="0" memberValueDatatype="20" unbalanced="0"/>
    <cacheHierarchy uniqueName="[Table1].[Duration Day 1]" caption="Duration Day 1" attribute="1" defaultMemberUniqueName="[Table1].[Duration Day 1].[All]" allUniqueName="[Table1].[Duration Day 1].[All]" dimensionUniqueName="[Table1]" displayFolder="" count="0" memberValueDatatype="5" unbalanced="0"/>
    <cacheHierarchy uniqueName="[Table1].[Duration Day 7]" caption="Duration Day 7" attribute="1" defaultMemberUniqueName="[Table1].[Duration Day 7].[All]" allUniqueName="[Table1].[Duration Day 7].[All]" dimensionUniqueName="[Table1]" displayFolder="" count="0" memberValueDatatype="5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New users]" caption="Sum of New users" measure="1" displayFolder="" measureGroup="Table1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New users]" caption="Count of New users" measure="1" displayFolder="" measureGroup="Table1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Returning users]" caption="Sum of Returning users" measure="1" displayFolder="" measureGroup="Table1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Date]" caption="Count of Date" measure="1" displayFolder="" measureGroup="Table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Duration Day 7]" caption="Sum of Duration Day 7" measure="1" displayFolder="" measureGroup="Table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Duration Day 1]" caption="Sum of Duration Day 1" measure="1" displayFolder="" measureGroup="Table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erlla lavanya" refreshedDate="45351.636587384259" createdVersion="8" refreshedVersion="8" minRefreshableVersion="3" recordCount="30" xr:uid="{C5225590-6F62-4A35-A680-0247B9B88154}">
  <cacheSource type="worksheet">
    <worksheetSource name="Table1"/>
  </cacheSource>
  <cacheFields count="6">
    <cacheField name="Date" numFmtId="14">
      <sharedItems containsSemiMixedTypes="0" containsNonDate="0" containsDate="1" containsString="0" minDate="2023-10-25T00:00:00" maxDate="2023-11-24T00:00:00"/>
    </cacheField>
    <cacheField name="New users" numFmtId="0">
      <sharedItems containsSemiMixedTypes="0" containsString="0" containsNumber="1" containsInteger="1" minValue="1929" maxValue="4790" count="29">
        <n v="3461"/>
        <n v="3777"/>
        <n v="3100"/>
        <n v="2293"/>
        <n v="2678"/>
        <n v="3748"/>
        <n v="3943"/>
        <n v="3568"/>
        <n v="3871"/>
        <n v="3772"/>
        <n v="2716"/>
        <n v="2907"/>
        <n v="4121"/>
        <n v="4394"/>
        <n v="3846"/>
        <n v="3426"/>
        <n v="3069"/>
        <n v="2298"/>
        <n v="1929"/>
        <n v="3714"/>
        <n v="3135"/>
        <n v="3327"/>
        <n v="3194"/>
        <n v="2541"/>
        <n v="3577"/>
        <n v="4790"/>
        <n v="4197"/>
        <n v="4304"/>
        <n v="3780"/>
      </sharedItems>
    </cacheField>
    <cacheField name="Returning users" numFmtId="0">
      <sharedItems containsSemiMixedTypes="0" containsString="0" containsNumber="1" containsInteger="1" minValue="784" maxValue="1766"/>
    </cacheField>
    <cacheField name="Duration Day 1" numFmtId="0">
      <sharedItems containsSemiMixedTypes="0" containsString="0" containsNumber="1" minValue="59.047619050000002" maxValue="445.87234039999998"/>
    </cacheField>
    <cacheField name="Duration Day 7" numFmtId="0">
      <sharedItems containsSemiMixedTypes="0" containsString="0" containsNumber="1" minValue="0" maxValue="304.35000000000002"/>
    </cacheField>
    <cacheField name="Week" numFmtId="0">
      <sharedItems containsSemiMixedTypes="0" containsString="0" containsNumber="1" containsInteger="1" minValue="43" maxValue="47" count="5">
        <n v="43"/>
        <n v="44"/>
        <n v="45"/>
        <n v="46"/>
        <n v="47"/>
      </sharedItems>
    </cacheField>
  </cacheFields>
  <extLst>
    <ext xmlns:x14="http://schemas.microsoft.com/office/spreadsheetml/2009/9/main" uri="{725AE2AE-9491-48be-B2B4-4EB974FC3084}">
      <x14:pivotCacheDefinition pivotCacheId="192919212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d v="2023-10-25T00:00:00"/>
    <x v="0"/>
    <n v="1437"/>
    <n v="202.1569767"/>
    <n v="162.5238095"/>
    <x v="0"/>
  </r>
  <r>
    <d v="2023-10-26T00:00:00"/>
    <x v="1"/>
    <n v="1554"/>
    <n v="228.63194440000001"/>
    <n v="258.14705880000002"/>
    <x v="0"/>
  </r>
  <r>
    <d v="2023-10-27T00:00:00"/>
    <x v="2"/>
    <n v="1288"/>
    <n v="227.1858407"/>
    <n v="233.55"/>
    <x v="0"/>
  </r>
  <r>
    <d v="2023-10-28T00:00:00"/>
    <x v="3"/>
    <n v="978"/>
    <n v="261.07954549999999"/>
    <n v="167.35714290000001"/>
    <x v="0"/>
  </r>
  <r>
    <d v="2023-10-29T00:00:00"/>
    <x v="4"/>
    <n v="1082"/>
    <n v="182.56756759999999"/>
    <n v="304.35000000000002"/>
    <x v="1"/>
  </r>
  <r>
    <d v="2023-10-30T00:00:00"/>
    <x v="5"/>
    <n v="1532"/>
    <n v="240.54395600000001"/>
    <n v="210.9"/>
    <x v="1"/>
  </r>
  <r>
    <d v="2023-10-31T00:00:00"/>
    <x v="6"/>
    <n v="1603"/>
    <n v="184.19444440000001"/>
    <n v="223.46341459999999"/>
    <x v="1"/>
  </r>
  <r>
    <d v="2023-11-01T00:00:00"/>
    <x v="7"/>
    <n v="1538"/>
    <n v="154.3129252"/>
    <n v="180.6551724"/>
    <x v="1"/>
  </r>
  <r>
    <d v="2023-11-02T00:00:00"/>
    <x v="8"/>
    <n v="1540"/>
    <n v="188.53125"/>
    <n v="223.13793100000001"/>
    <x v="1"/>
  </r>
  <r>
    <d v="2023-11-03T00:00:00"/>
    <x v="9"/>
    <n v="1545"/>
    <n v="189.6893939"/>
    <n v="81.705882349999996"/>
    <x v="1"/>
  </r>
  <r>
    <d v="2023-11-04T00:00:00"/>
    <x v="10"/>
    <n v="1126"/>
    <n v="200.04464290000001"/>
    <n v="169"/>
    <x v="1"/>
  </r>
  <r>
    <d v="2023-11-05T00:00:00"/>
    <x v="11"/>
    <n v="1148"/>
    <n v="166.30555559999999"/>
    <n v="92.2"/>
    <x v="2"/>
  </r>
  <r>
    <d v="2023-11-06T00:00:00"/>
    <x v="12"/>
    <n v="1568"/>
    <n v="217.12560389999999"/>
    <n v="159.54545450000001"/>
    <x v="2"/>
  </r>
  <r>
    <d v="2023-11-07T00:00:00"/>
    <x v="13"/>
    <n v="1693"/>
    <n v="233.57923500000001"/>
    <n v="144.08333329999999"/>
    <x v="2"/>
  </r>
  <r>
    <d v="2023-11-08T00:00:00"/>
    <x v="14"/>
    <n v="1446"/>
    <n v="231.3507463"/>
    <n v="282.5"/>
    <x v="2"/>
  </r>
  <r>
    <d v="2023-11-09T00:00:00"/>
    <x v="15"/>
    <n v="1353"/>
    <n v="209.08396949999999"/>
    <n v="98.097560979999997"/>
    <x v="2"/>
  </r>
  <r>
    <d v="2023-11-10T00:00:00"/>
    <x v="16"/>
    <n v="1226"/>
    <n v="211.94318179999999"/>
    <n v="129.4761905"/>
    <x v="2"/>
  </r>
  <r>
    <d v="2023-11-11T00:00:00"/>
    <x v="17"/>
    <n v="930"/>
    <n v="197.2619048"/>
    <n v="64.083333330000002"/>
    <x v="2"/>
  </r>
  <r>
    <d v="2023-11-12T00:00:00"/>
    <x v="18"/>
    <n v="784"/>
    <n v="88.641025639999995"/>
    <n v="124.9411765"/>
    <x v="3"/>
  </r>
  <r>
    <d v="2023-11-13T00:00:00"/>
    <x v="16"/>
    <n v="1120"/>
    <n v="203.6291391"/>
    <n v="223.0625"/>
    <x v="3"/>
  </r>
  <r>
    <d v="2023-11-14T00:00:00"/>
    <x v="19"/>
    <n v="1358"/>
    <n v="179.27586210000001"/>
    <n v="148.68"/>
    <x v="3"/>
  </r>
  <r>
    <d v="2023-11-15T00:00:00"/>
    <x v="20"/>
    <n v="1288"/>
    <n v="242.80769230000001"/>
    <n v="116.2380952"/>
    <x v="3"/>
  </r>
  <r>
    <d v="2023-11-16T00:00:00"/>
    <x v="21"/>
    <n v="1418"/>
    <n v="219.18709680000001"/>
    <n v="282.16666670000001"/>
    <x v="3"/>
  </r>
  <r>
    <d v="2023-11-17T00:00:00"/>
    <x v="22"/>
    <n v="1354"/>
    <n v="173.19266060000001"/>
    <n v="1.25"/>
    <x v="3"/>
  </r>
  <r>
    <d v="2023-11-18T00:00:00"/>
    <x v="23"/>
    <n v="1098"/>
    <n v="272.89999999999998"/>
    <n v="0"/>
    <x v="3"/>
  </r>
  <r>
    <d v="2023-11-19T00:00:00"/>
    <x v="24"/>
    <n v="1114"/>
    <n v="445.87234039999998"/>
    <n v="0"/>
    <x v="4"/>
  </r>
  <r>
    <d v="2023-11-20T00:00:00"/>
    <x v="25"/>
    <n v="1630"/>
    <n v="218.44117650000001"/>
    <n v="0"/>
    <x v="4"/>
  </r>
  <r>
    <d v="2023-11-21T00:00:00"/>
    <x v="26"/>
    <n v="1632"/>
    <n v="146.16748770000001"/>
    <n v="0"/>
    <x v="4"/>
  </r>
  <r>
    <d v="2023-11-22T00:00:00"/>
    <x v="27"/>
    <n v="1766"/>
    <n v="273.037037"/>
    <n v="0"/>
    <x v="4"/>
  </r>
  <r>
    <d v="2023-11-23T00:00:00"/>
    <x v="28"/>
    <n v="1437"/>
    <n v="59.047619050000002"/>
    <n v="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D82203-8F61-42A9-8272-A17518F9F391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A3:C34" firstHeaderRow="0" firstDataRow="1" firstDataCol="1"/>
  <pivotFields count="3">
    <pivotField axis="axisRow" allDrilled="1" subtotalTop="0" showAll="0" dataSourceSort="1" defaultSubtotal="0" defaultAttributeDrillState="1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Duration Day 1" fld="2" baseField="0" baseItem="0"/>
    <dataField name="Sum of Duration Day 7" fld="1" baseField="0" baseItem="0"/>
  </dataFields>
  <chartFormats count="2"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13"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ohorts (1).csv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67E3D0-354B-44EF-8158-73045ED3E1FC}" name="PivotTable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9" firstHeaderRow="0" firstDataRow="1" firstDataCol="1"/>
  <pivotFields count="6">
    <pivotField numFmtId="14" showAll="0"/>
    <pivotField dataField="1" showAll="0"/>
    <pivotField dataField="1" showAll="0"/>
    <pivotField dataField="1" showAll="0"/>
    <pivotField dataField="1" showAll="0"/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New users" fld="1" subtotal="average" baseField="5" baseItem="0"/>
    <dataField name="Average of Returning users" fld="2" subtotal="average" baseField="5" baseItem="0"/>
    <dataField name="Average of Duration Day 1" fld="3" subtotal="average" baseField="5" baseItem="0"/>
    <dataField name="Average of Duration Day 7" fld="4" subtotal="average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3DA4B2-04B6-44D1-BF86-9EE1DFD2B8CA}" name="PivotTable8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3:C9" firstHeaderRow="0" firstDataRow="1" firstDataCol="1"/>
  <pivotFields count="6">
    <pivotField numFmtId="14" showAll="0"/>
    <pivotField dataField="1" showAll="0">
      <items count="30">
        <item h="1" x="18"/>
        <item h="1" x="3"/>
        <item x="17"/>
        <item h="1" x="23"/>
        <item h="1" x="4"/>
        <item h="1" x="10"/>
        <item h="1" x="11"/>
        <item h="1" x="16"/>
        <item h="1" x="2"/>
        <item h="1" x="20"/>
        <item h="1" x="22"/>
        <item h="1" x="21"/>
        <item h="1" x="15"/>
        <item h="1" x="0"/>
        <item h="1" x="7"/>
        <item h="1" x="24"/>
        <item h="1" x="19"/>
        <item h="1" x="5"/>
        <item h="1" x="9"/>
        <item h="1" x="1"/>
        <item h="1" x="28"/>
        <item h="1" x="14"/>
        <item h="1" x="8"/>
        <item h="1" x="6"/>
        <item h="1" x="12"/>
        <item h="1" x="26"/>
        <item h="1" x="27"/>
        <item h="1" x="13"/>
        <item h="1" x="25"/>
        <item t="default"/>
      </items>
    </pivotField>
    <pivotField dataField="1"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New users" fld="1" subtotal="average" baseField="5" baseItem="1"/>
    <dataField name="Average of Returning users" fld="2" subtotal="average" baseField="5" baseItem="1"/>
  </dataFields>
  <chartFormats count="2"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19CFB3-354D-4E69-8EAA-AE2EB4E7FEE0}" name="PivotTable9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C9" firstHeaderRow="0" firstDataRow="1" firstDataCol="1"/>
  <pivotFields count="6">
    <pivotField numFmtId="14" showAll="0"/>
    <pivotField showAll="0"/>
    <pivotField showAll="0"/>
    <pivotField dataField="1" showAll="0"/>
    <pivotField dataField="1" showAll="0"/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Duration Day 1" fld="3" subtotal="average" baseField="5" baseItem="0"/>
    <dataField name="Average of Duration Day 7" fld="4" subtotal="average" baseField="5" baseItem="0"/>
  </dataFields>
  <chartFormats count="2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0" cacheId="0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21">
  <location ref="A3:C34" firstHeaderRow="0" firstDataRow="1" firstDataCol="1"/>
  <pivotFields count="3">
    <pivotField axis="axisRow" allDrilled="1" showAll="0" dataSourceSort="1" defaultAttributeDrillState="1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ew users" fld="1" baseField="0" baseItem="0"/>
    <dataField name="Sum of Returning users" fld="2" baseField="0" baseItem="0"/>
  </dataFields>
  <chartFormats count="2"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13"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Sum of New users"/>
    <pivotHierarchy dragToData="1" caption="Count of New users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ohorts (1).csv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31" totalsRowShown="0">
  <autoFilter ref="A1:F31" xr:uid="{00000000-0009-0000-0100-000001000000}"/>
  <tableColumns count="6">
    <tableColumn id="1" xr3:uid="{00000000-0010-0000-0000-000001000000}" name="Date" dataDxfId="1"/>
    <tableColumn id="2" xr3:uid="{00000000-0010-0000-0000-000002000000}" name="New users"/>
    <tableColumn id="3" xr3:uid="{00000000-0010-0000-0000-000003000000}" name="Returning users"/>
    <tableColumn id="4" xr3:uid="{00000000-0010-0000-0000-000004000000}" name="Duration Day 1"/>
    <tableColumn id="5" xr3:uid="{00000000-0010-0000-0000-000005000000}" name="Duration Day 7"/>
    <tableColumn id="6" xr3:uid="{B3FF18D4-A8C1-451C-B008-D882CE581FE6}" name="Week" dataDxfId="0">
      <calculatedColumnFormula>WEEKNUM(Table1[[#This Row],[Date]])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D18" sqref="D18"/>
    </sheetView>
  </sheetViews>
  <sheetFormatPr defaultRowHeight="14.4" x14ac:dyDescent="0.3"/>
  <cols>
    <col min="1" max="1" width="11.77734375" customWidth="1"/>
    <col min="2" max="2" width="11.44140625" customWidth="1"/>
    <col min="3" max="3" width="15.88671875" customWidth="1"/>
    <col min="4" max="5" width="15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</row>
    <row r="2" spans="1:6" x14ac:dyDescent="0.3">
      <c r="A2" s="1">
        <v>45224</v>
      </c>
      <c r="B2">
        <v>3461</v>
      </c>
      <c r="C2">
        <v>1437</v>
      </c>
      <c r="D2">
        <v>202.1569767</v>
      </c>
      <c r="E2">
        <v>162.5238095</v>
      </c>
      <c r="F2">
        <f>WEEKNUM(Table1[[#This Row],[Date]])</f>
        <v>43</v>
      </c>
    </row>
    <row r="3" spans="1:6" x14ac:dyDescent="0.3">
      <c r="A3" s="1">
        <v>45225</v>
      </c>
      <c r="B3">
        <v>3777</v>
      </c>
      <c r="C3">
        <v>1554</v>
      </c>
      <c r="D3">
        <v>228.63194440000001</v>
      </c>
      <c r="E3">
        <v>258.14705880000002</v>
      </c>
      <c r="F3">
        <f>WEEKNUM(Table1[[#This Row],[Date]])</f>
        <v>43</v>
      </c>
    </row>
    <row r="4" spans="1:6" x14ac:dyDescent="0.3">
      <c r="A4" s="1">
        <v>45226</v>
      </c>
      <c r="B4">
        <v>3100</v>
      </c>
      <c r="C4">
        <v>1288</v>
      </c>
      <c r="D4">
        <v>227.1858407</v>
      </c>
      <c r="E4">
        <v>233.55</v>
      </c>
      <c r="F4">
        <f>WEEKNUM(Table1[[#This Row],[Date]])</f>
        <v>43</v>
      </c>
    </row>
    <row r="5" spans="1:6" x14ac:dyDescent="0.3">
      <c r="A5" s="1">
        <v>45227</v>
      </c>
      <c r="B5">
        <v>2293</v>
      </c>
      <c r="C5">
        <v>978</v>
      </c>
      <c r="D5">
        <v>261.07954549999999</v>
      </c>
      <c r="E5">
        <v>167.35714290000001</v>
      </c>
      <c r="F5">
        <f>WEEKNUM(Table1[[#This Row],[Date]])</f>
        <v>43</v>
      </c>
    </row>
    <row r="6" spans="1:6" x14ac:dyDescent="0.3">
      <c r="A6" s="1">
        <v>45228</v>
      </c>
      <c r="B6">
        <v>2678</v>
      </c>
      <c r="C6">
        <v>1082</v>
      </c>
      <c r="D6">
        <v>182.56756759999999</v>
      </c>
      <c r="E6">
        <v>304.35000000000002</v>
      </c>
      <c r="F6">
        <f>WEEKNUM(Table1[[#This Row],[Date]])</f>
        <v>44</v>
      </c>
    </row>
    <row r="7" spans="1:6" x14ac:dyDescent="0.3">
      <c r="A7" s="1">
        <v>45229</v>
      </c>
      <c r="B7">
        <v>3748</v>
      </c>
      <c r="C7">
        <v>1532</v>
      </c>
      <c r="D7">
        <v>240.54395600000001</v>
      </c>
      <c r="E7">
        <v>210.9</v>
      </c>
      <c r="F7">
        <f>WEEKNUM(Table1[[#This Row],[Date]])</f>
        <v>44</v>
      </c>
    </row>
    <row r="8" spans="1:6" x14ac:dyDescent="0.3">
      <c r="A8" s="1">
        <v>45230</v>
      </c>
      <c r="B8">
        <v>3943</v>
      </c>
      <c r="C8">
        <v>1603</v>
      </c>
      <c r="D8">
        <v>184.19444440000001</v>
      </c>
      <c r="E8">
        <v>223.46341459999999</v>
      </c>
      <c r="F8">
        <f>WEEKNUM(Table1[[#This Row],[Date]])</f>
        <v>44</v>
      </c>
    </row>
    <row r="9" spans="1:6" x14ac:dyDescent="0.3">
      <c r="A9" s="1">
        <v>45231</v>
      </c>
      <c r="B9">
        <v>3568</v>
      </c>
      <c r="C9">
        <v>1538</v>
      </c>
      <c r="D9">
        <v>154.3129252</v>
      </c>
      <c r="E9">
        <v>180.6551724</v>
      </c>
      <c r="F9">
        <f>WEEKNUM(Table1[[#This Row],[Date]])</f>
        <v>44</v>
      </c>
    </row>
    <row r="10" spans="1:6" x14ac:dyDescent="0.3">
      <c r="A10" s="1">
        <v>45232</v>
      </c>
      <c r="B10">
        <v>3871</v>
      </c>
      <c r="C10">
        <v>1540</v>
      </c>
      <c r="D10">
        <v>188.53125</v>
      </c>
      <c r="E10">
        <v>223.13793100000001</v>
      </c>
      <c r="F10">
        <f>WEEKNUM(Table1[[#This Row],[Date]])</f>
        <v>44</v>
      </c>
    </row>
    <row r="11" spans="1:6" x14ac:dyDescent="0.3">
      <c r="A11" s="1">
        <v>45233</v>
      </c>
      <c r="B11">
        <v>3772</v>
      </c>
      <c r="C11">
        <v>1545</v>
      </c>
      <c r="D11">
        <v>189.6893939</v>
      </c>
      <c r="E11">
        <v>81.705882349999996</v>
      </c>
      <c r="F11">
        <f>WEEKNUM(Table1[[#This Row],[Date]])</f>
        <v>44</v>
      </c>
    </row>
    <row r="12" spans="1:6" x14ac:dyDescent="0.3">
      <c r="A12" s="1">
        <v>45234</v>
      </c>
      <c r="B12">
        <v>2716</v>
      </c>
      <c r="C12">
        <v>1126</v>
      </c>
      <c r="D12">
        <v>200.04464290000001</v>
      </c>
      <c r="E12">
        <v>169</v>
      </c>
      <c r="F12">
        <f>WEEKNUM(Table1[[#This Row],[Date]])</f>
        <v>44</v>
      </c>
    </row>
    <row r="13" spans="1:6" x14ac:dyDescent="0.3">
      <c r="A13" s="1">
        <v>45235</v>
      </c>
      <c r="B13">
        <v>2907</v>
      </c>
      <c r="C13">
        <v>1148</v>
      </c>
      <c r="D13">
        <v>166.30555559999999</v>
      </c>
      <c r="E13">
        <v>92.2</v>
      </c>
      <c r="F13">
        <f>WEEKNUM(Table1[[#This Row],[Date]])</f>
        <v>45</v>
      </c>
    </row>
    <row r="14" spans="1:6" x14ac:dyDescent="0.3">
      <c r="A14" s="1">
        <v>45236</v>
      </c>
      <c r="B14">
        <v>4121</v>
      </c>
      <c r="C14">
        <v>1568</v>
      </c>
      <c r="D14">
        <v>217.12560389999999</v>
      </c>
      <c r="E14">
        <v>159.54545450000001</v>
      </c>
      <c r="F14">
        <f>WEEKNUM(Table1[[#This Row],[Date]])</f>
        <v>45</v>
      </c>
    </row>
    <row r="15" spans="1:6" x14ac:dyDescent="0.3">
      <c r="A15" s="1">
        <v>45237</v>
      </c>
      <c r="B15">
        <v>4394</v>
      </c>
      <c r="C15">
        <v>1693</v>
      </c>
      <c r="D15">
        <v>233.57923500000001</v>
      </c>
      <c r="E15">
        <v>144.08333329999999</v>
      </c>
      <c r="F15">
        <f>WEEKNUM(Table1[[#This Row],[Date]])</f>
        <v>45</v>
      </c>
    </row>
    <row r="16" spans="1:6" x14ac:dyDescent="0.3">
      <c r="A16" s="1">
        <v>45238</v>
      </c>
      <c r="B16">
        <v>3846</v>
      </c>
      <c r="C16">
        <v>1446</v>
      </c>
      <c r="D16">
        <v>231.3507463</v>
      </c>
      <c r="E16">
        <v>282.5</v>
      </c>
      <c r="F16">
        <f>WEEKNUM(Table1[[#This Row],[Date]])</f>
        <v>45</v>
      </c>
    </row>
    <row r="17" spans="1:6" x14ac:dyDescent="0.3">
      <c r="A17" s="1">
        <v>45239</v>
      </c>
      <c r="B17">
        <v>3426</v>
      </c>
      <c r="C17">
        <v>1353</v>
      </c>
      <c r="D17">
        <v>209.08396949999999</v>
      </c>
      <c r="E17">
        <v>98.097560979999997</v>
      </c>
      <c r="F17">
        <f>WEEKNUM(Table1[[#This Row],[Date]])</f>
        <v>45</v>
      </c>
    </row>
    <row r="18" spans="1:6" x14ac:dyDescent="0.3">
      <c r="A18" s="1">
        <v>45240</v>
      </c>
      <c r="B18">
        <v>3069</v>
      </c>
      <c r="C18">
        <v>1226</v>
      </c>
      <c r="D18">
        <v>211.94318179999999</v>
      </c>
      <c r="E18">
        <v>129.4761905</v>
      </c>
      <c r="F18">
        <f>WEEKNUM(Table1[[#This Row],[Date]])</f>
        <v>45</v>
      </c>
    </row>
    <row r="19" spans="1:6" x14ac:dyDescent="0.3">
      <c r="A19" s="1">
        <v>45241</v>
      </c>
      <c r="B19">
        <v>2298</v>
      </c>
      <c r="C19">
        <v>930</v>
      </c>
      <c r="D19">
        <v>197.2619048</v>
      </c>
      <c r="E19">
        <v>64.083333330000002</v>
      </c>
      <c r="F19">
        <f>WEEKNUM(Table1[[#This Row],[Date]])</f>
        <v>45</v>
      </c>
    </row>
    <row r="20" spans="1:6" x14ac:dyDescent="0.3">
      <c r="A20" s="1">
        <v>45242</v>
      </c>
      <c r="B20">
        <v>1929</v>
      </c>
      <c r="C20">
        <v>784</v>
      </c>
      <c r="D20">
        <v>88.641025639999995</v>
      </c>
      <c r="E20">
        <v>124.9411765</v>
      </c>
      <c r="F20">
        <f>WEEKNUM(Table1[[#This Row],[Date]])</f>
        <v>46</v>
      </c>
    </row>
    <row r="21" spans="1:6" x14ac:dyDescent="0.3">
      <c r="A21" s="1">
        <v>45243</v>
      </c>
      <c r="B21">
        <v>3069</v>
      </c>
      <c r="C21">
        <v>1120</v>
      </c>
      <c r="D21">
        <v>203.6291391</v>
      </c>
      <c r="E21">
        <v>223.0625</v>
      </c>
      <c r="F21">
        <f>WEEKNUM(Table1[[#This Row],[Date]])</f>
        <v>46</v>
      </c>
    </row>
    <row r="22" spans="1:6" x14ac:dyDescent="0.3">
      <c r="A22" s="1">
        <v>45244</v>
      </c>
      <c r="B22">
        <v>3714</v>
      </c>
      <c r="C22">
        <v>1358</v>
      </c>
      <c r="D22">
        <v>179.27586210000001</v>
      </c>
      <c r="E22">
        <v>148.68</v>
      </c>
      <c r="F22">
        <f>WEEKNUM(Table1[[#This Row],[Date]])</f>
        <v>46</v>
      </c>
    </row>
    <row r="23" spans="1:6" x14ac:dyDescent="0.3">
      <c r="A23" s="1">
        <v>45245</v>
      </c>
      <c r="B23">
        <v>3135</v>
      </c>
      <c r="C23">
        <v>1288</v>
      </c>
      <c r="D23">
        <v>242.80769230000001</v>
      </c>
      <c r="E23">
        <v>116.2380952</v>
      </c>
      <c r="F23">
        <f>WEEKNUM(Table1[[#This Row],[Date]])</f>
        <v>46</v>
      </c>
    </row>
    <row r="24" spans="1:6" x14ac:dyDescent="0.3">
      <c r="A24" s="1">
        <v>45246</v>
      </c>
      <c r="B24">
        <v>3327</v>
      </c>
      <c r="C24">
        <v>1418</v>
      </c>
      <c r="D24">
        <v>219.18709680000001</v>
      </c>
      <c r="E24">
        <v>282.16666670000001</v>
      </c>
      <c r="F24">
        <f>WEEKNUM(Table1[[#This Row],[Date]])</f>
        <v>46</v>
      </c>
    </row>
    <row r="25" spans="1:6" x14ac:dyDescent="0.3">
      <c r="A25" s="1">
        <v>45247</v>
      </c>
      <c r="B25">
        <v>3194</v>
      </c>
      <c r="C25">
        <v>1354</v>
      </c>
      <c r="D25">
        <v>173.19266060000001</v>
      </c>
      <c r="E25">
        <v>1.25</v>
      </c>
      <c r="F25">
        <f>WEEKNUM(Table1[[#This Row],[Date]])</f>
        <v>46</v>
      </c>
    </row>
    <row r="26" spans="1:6" x14ac:dyDescent="0.3">
      <c r="A26" s="1">
        <v>45248</v>
      </c>
      <c r="B26">
        <v>2541</v>
      </c>
      <c r="C26">
        <v>1098</v>
      </c>
      <c r="D26">
        <v>272.89999999999998</v>
      </c>
      <c r="E26">
        <v>0</v>
      </c>
      <c r="F26">
        <f>WEEKNUM(Table1[[#This Row],[Date]])</f>
        <v>46</v>
      </c>
    </row>
    <row r="27" spans="1:6" x14ac:dyDescent="0.3">
      <c r="A27" s="1">
        <v>45249</v>
      </c>
      <c r="B27">
        <v>3577</v>
      </c>
      <c r="C27">
        <v>1114</v>
      </c>
      <c r="D27">
        <v>445.87234039999998</v>
      </c>
      <c r="E27">
        <v>0</v>
      </c>
      <c r="F27">
        <f>WEEKNUM(Table1[[#This Row],[Date]])</f>
        <v>47</v>
      </c>
    </row>
    <row r="28" spans="1:6" x14ac:dyDescent="0.3">
      <c r="A28" s="1">
        <v>45250</v>
      </c>
      <c r="B28">
        <v>4790</v>
      </c>
      <c r="C28">
        <v>1630</v>
      </c>
      <c r="D28">
        <v>218.44117650000001</v>
      </c>
      <c r="E28">
        <v>0</v>
      </c>
      <c r="F28">
        <f>WEEKNUM(Table1[[#This Row],[Date]])</f>
        <v>47</v>
      </c>
    </row>
    <row r="29" spans="1:6" x14ac:dyDescent="0.3">
      <c r="A29" s="1">
        <v>45251</v>
      </c>
      <c r="B29">
        <v>4197</v>
      </c>
      <c r="C29">
        <v>1632</v>
      </c>
      <c r="D29">
        <v>146.16748770000001</v>
      </c>
      <c r="E29">
        <v>0</v>
      </c>
      <c r="F29">
        <f>WEEKNUM(Table1[[#This Row],[Date]])</f>
        <v>47</v>
      </c>
    </row>
    <row r="30" spans="1:6" x14ac:dyDescent="0.3">
      <c r="A30" s="1">
        <v>45252</v>
      </c>
      <c r="B30">
        <v>4304</v>
      </c>
      <c r="C30">
        <v>1766</v>
      </c>
      <c r="D30">
        <v>273.037037</v>
      </c>
      <c r="E30">
        <v>0</v>
      </c>
      <c r="F30">
        <f>WEEKNUM(Table1[[#This Row],[Date]])</f>
        <v>47</v>
      </c>
    </row>
    <row r="31" spans="1:6" x14ac:dyDescent="0.3">
      <c r="A31" s="1">
        <v>45253</v>
      </c>
      <c r="B31">
        <v>3780</v>
      </c>
      <c r="C31">
        <v>1437</v>
      </c>
      <c r="D31">
        <v>59.047619050000002</v>
      </c>
      <c r="E31">
        <v>0</v>
      </c>
      <c r="F31">
        <f>WEEKNUM(Table1[[#This Row],[Date]])</f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5CFA-696A-4F44-AEAA-B4468DC4CD1C}">
  <dimension ref="A3:C34"/>
  <sheetViews>
    <sheetView workbookViewId="0">
      <selection activeCell="F4" sqref="F4"/>
    </sheetView>
  </sheetViews>
  <sheetFormatPr defaultRowHeight="14.4" x14ac:dyDescent="0.3"/>
  <cols>
    <col min="1" max="1" width="12.5546875" bestFit="1" customWidth="1"/>
    <col min="2" max="3" width="20.109375" bestFit="1" customWidth="1"/>
  </cols>
  <sheetData>
    <row r="3" spans="1:3" x14ac:dyDescent="0.3">
      <c r="A3" s="3" t="s">
        <v>22</v>
      </c>
      <c r="B3" t="s">
        <v>26</v>
      </c>
      <c r="C3" t="s">
        <v>27</v>
      </c>
    </row>
    <row r="4" spans="1:3" x14ac:dyDescent="0.3">
      <c r="A4" s="5">
        <v>45224</v>
      </c>
      <c r="B4">
        <v>202.1569767</v>
      </c>
      <c r="C4">
        <v>162.5238095</v>
      </c>
    </row>
    <row r="5" spans="1:3" x14ac:dyDescent="0.3">
      <c r="A5" s="5">
        <v>45225</v>
      </c>
      <c r="B5">
        <v>228.63194440000001</v>
      </c>
      <c r="C5">
        <v>258.14705880000002</v>
      </c>
    </row>
    <row r="6" spans="1:3" x14ac:dyDescent="0.3">
      <c r="A6" s="5">
        <v>45226</v>
      </c>
      <c r="B6">
        <v>227.1858407</v>
      </c>
      <c r="C6">
        <v>233.55</v>
      </c>
    </row>
    <row r="7" spans="1:3" x14ac:dyDescent="0.3">
      <c r="A7" s="5">
        <v>45227</v>
      </c>
      <c r="B7">
        <v>261.07954549999999</v>
      </c>
      <c r="C7">
        <v>167.35714290000001</v>
      </c>
    </row>
    <row r="8" spans="1:3" x14ac:dyDescent="0.3">
      <c r="A8" s="5">
        <v>45228</v>
      </c>
      <c r="B8">
        <v>182.56756759999999</v>
      </c>
      <c r="C8">
        <v>304.35000000000002</v>
      </c>
    </row>
    <row r="9" spans="1:3" x14ac:dyDescent="0.3">
      <c r="A9" s="5">
        <v>45229</v>
      </c>
      <c r="B9">
        <v>240.54395600000001</v>
      </c>
      <c r="C9">
        <v>210.9</v>
      </c>
    </row>
    <row r="10" spans="1:3" x14ac:dyDescent="0.3">
      <c r="A10" s="5">
        <v>45230</v>
      </c>
      <c r="B10">
        <v>184.19444440000001</v>
      </c>
      <c r="C10">
        <v>223.46341459999999</v>
      </c>
    </row>
    <row r="11" spans="1:3" x14ac:dyDescent="0.3">
      <c r="A11" s="5">
        <v>45231</v>
      </c>
      <c r="B11">
        <v>154.3129252</v>
      </c>
      <c r="C11">
        <v>180.6551724</v>
      </c>
    </row>
    <row r="12" spans="1:3" x14ac:dyDescent="0.3">
      <c r="A12" s="5">
        <v>45232</v>
      </c>
      <c r="B12">
        <v>188.53125</v>
      </c>
      <c r="C12">
        <v>223.13793100000001</v>
      </c>
    </row>
    <row r="13" spans="1:3" x14ac:dyDescent="0.3">
      <c r="A13" s="5">
        <v>45233</v>
      </c>
      <c r="B13">
        <v>189.6893939</v>
      </c>
      <c r="C13">
        <v>81.705882349999996</v>
      </c>
    </row>
    <row r="14" spans="1:3" x14ac:dyDescent="0.3">
      <c r="A14" s="5">
        <v>45234</v>
      </c>
      <c r="B14">
        <v>200.04464290000001</v>
      </c>
      <c r="C14">
        <v>169</v>
      </c>
    </row>
    <row r="15" spans="1:3" x14ac:dyDescent="0.3">
      <c r="A15" s="5">
        <v>45235</v>
      </c>
      <c r="B15">
        <v>166.30555559999999</v>
      </c>
      <c r="C15">
        <v>92.2</v>
      </c>
    </row>
    <row r="16" spans="1:3" x14ac:dyDescent="0.3">
      <c r="A16" s="5">
        <v>45236</v>
      </c>
      <c r="B16">
        <v>217.12560389999999</v>
      </c>
      <c r="C16">
        <v>159.54545450000001</v>
      </c>
    </row>
    <row r="17" spans="1:3" x14ac:dyDescent="0.3">
      <c r="A17" s="5">
        <v>45237</v>
      </c>
      <c r="B17">
        <v>233.57923500000001</v>
      </c>
      <c r="C17">
        <v>144.08333329999999</v>
      </c>
    </row>
    <row r="18" spans="1:3" x14ac:dyDescent="0.3">
      <c r="A18" s="5">
        <v>45238</v>
      </c>
      <c r="B18">
        <v>231.3507463</v>
      </c>
      <c r="C18">
        <v>282.5</v>
      </c>
    </row>
    <row r="19" spans="1:3" x14ac:dyDescent="0.3">
      <c r="A19" s="5">
        <v>45239</v>
      </c>
      <c r="B19">
        <v>209.08396949999999</v>
      </c>
      <c r="C19">
        <v>98.097560979999997</v>
      </c>
    </row>
    <row r="20" spans="1:3" x14ac:dyDescent="0.3">
      <c r="A20" s="5">
        <v>45240</v>
      </c>
      <c r="B20">
        <v>211.94318179999999</v>
      </c>
      <c r="C20">
        <v>129.4761905</v>
      </c>
    </row>
    <row r="21" spans="1:3" x14ac:dyDescent="0.3">
      <c r="A21" s="5">
        <v>45241</v>
      </c>
      <c r="B21">
        <v>197.2619048</v>
      </c>
      <c r="C21">
        <v>64.083333330000002</v>
      </c>
    </row>
    <row r="22" spans="1:3" x14ac:dyDescent="0.3">
      <c r="A22" s="5">
        <v>45242</v>
      </c>
      <c r="B22">
        <v>88.641025639999995</v>
      </c>
      <c r="C22">
        <v>124.9411765</v>
      </c>
    </row>
    <row r="23" spans="1:3" x14ac:dyDescent="0.3">
      <c r="A23" s="5">
        <v>45243</v>
      </c>
      <c r="B23">
        <v>203.6291391</v>
      </c>
      <c r="C23">
        <v>223.0625</v>
      </c>
    </row>
    <row r="24" spans="1:3" x14ac:dyDescent="0.3">
      <c r="A24" s="5">
        <v>45244</v>
      </c>
      <c r="B24">
        <v>179.27586210000001</v>
      </c>
      <c r="C24">
        <v>148.68</v>
      </c>
    </row>
    <row r="25" spans="1:3" x14ac:dyDescent="0.3">
      <c r="A25" s="5">
        <v>45245</v>
      </c>
      <c r="B25">
        <v>242.80769230000001</v>
      </c>
      <c r="C25">
        <v>116.2380952</v>
      </c>
    </row>
    <row r="26" spans="1:3" x14ac:dyDescent="0.3">
      <c r="A26" s="5">
        <v>45246</v>
      </c>
      <c r="B26">
        <v>219.18709680000001</v>
      </c>
      <c r="C26">
        <v>282.16666670000001</v>
      </c>
    </row>
    <row r="27" spans="1:3" x14ac:dyDescent="0.3">
      <c r="A27" s="5">
        <v>45247</v>
      </c>
      <c r="B27">
        <v>173.19266060000001</v>
      </c>
      <c r="C27">
        <v>1.25</v>
      </c>
    </row>
    <row r="28" spans="1:3" x14ac:dyDescent="0.3">
      <c r="A28" s="5">
        <v>45248</v>
      </c>
      <c r="B28">
        <v>272.89999999999998</v>
      </c>
      <c r="C28">
        <v>0</v>
      </c>
    </row>
    <row r="29" spans="1:3" x14ac:dyDescent="0.3">
      <c r="A29" s="5">
        <v>45249</v>
      </c>
      <c r="B29">
        <v>445.87234039999998</v>
      </c>
      <c r="C29">
        <v>0</v>
      </c>
    </row>
    <row r="30" spans="1:3" x14ac:dyDescent="0.3">
      <c r="A30" s="5">
        <v>45250</v>
      </c>
      <c r="B30">
        <v>218.44117650000001</v>
      </c>
      <c r="C30">
        <v>0</v>
      </c>
    </row>
    <row r="31" spans="1:3" x14ac:dyDescent="0.3">
      <c r="A31" s="5">
        <v>45251</v>
      </c>
      <c r="B31">
        <v>146.16748770000001</v>
      </c>
      <c r="C31">
        <v>0</v>
      </c>
    </row>
    <row r="32" spans="1:3" x14ac:dyDescent="0.3">
      <c r="A32" s="5">
        <v>45252</v>
      </c>
      <c r="B32">
        <v>273.037037</v>
      </c>
      <c r="C32">
        <v>0</v>
      </c>
    </row>
    <row r="33" spans="1:3" x14ac:dyDescent="0.3">
      <c r="A33" s="5">
        <v>45253</v>
      </c>
      <c r="B33">
        <v>59.047619050000002</v>
      </c>
      <c r="C33">
        <v>0</v>
      </c>
    </row>
    <row r="34" spans="1:3" x14ac:dyDescent="0.3">
      <c r="A34" s="4" t="s">
        <v>23</v>
      </c>
      <c r="B34">
        <v>6247.7878213900003</v>
      </c>
      <c r="C34">
        <v>4081.1147225600002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BD5C-E2F9-4EF6-B0E1-8E9542D9F0D6}">
  <dimension ref="A1:F6"/>
  <sheetViews>
    <sheetView workbookViewId="0">
      <selection activeCell="G25" sqref="G25"/>
    </sheetView>
  </sheetViews>
  <sheetFormatPr defaultRowHeight="14.4" x14ac:dyDescent="0.3"/>
  <sheetData>
    <row r="1" spans="1:6" x14ac:dyDescent="0.3">
      <c r="A1" s="6"/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</row>
    <row r="2" spans="1:6" x14ac:dyDescent="0.3">
      <c r="A2" t="s">
        <v>28</v>
      </c>
      <c r="B2">
        <v>1</v>
      </c>
    </row>
    <row r="3" spans="1:6" x14ac:dyDescent="0.3">
      <c r="A3" t="s">
        <v>29</v>
      </c>
      <c r="B3">
        <v>0.1750564585529259</v>
      </c>
      <c r="C3">
        <v>1</v>
      </c>
    </row>
    <row r="4" spans="1:6" x14ac:dyDescent="0.3">
      <c r="A4" t="s">
        <v>30</v>
      </c>
      <c r="B4">
        <v>2.4553210921435819E-2</v>
      </c>
      <c r="C4">
        <v>0.93152491441821073</v>
      </c>
      <c r="D4">
        <v>1</v>
      </c>
    </row>
    <row r="5" spans="1:6" x14ac:dyDescent="0.3">
      <c r="A5" t="s">
        <v>31</v>
      </c>
      <c r="B5">
        <v>2.6202582463263329E-2</v>
      </c>
      <c r="C5">
        <v>0.1041277373985893</v>
      </c>
      <c r="D5">
        <v>-1.4642445708670748E-2</v>
      </c>
      <c r="E5">
        <v>1</v>
      </c>
    </row>
    <row r="6" spans="1:6" ht="15" thickBot="1" x14ac:dyDescent="0.35">
      <c r="A6" s="2" t="s">
        <v>32</v>
      </c>
      <c r="B6" s="2">
        <v>-0.70267530780898868</v>
      </c>
      <c r="C6" s="2">
        <v>-0.12207790868181549</v>
      </c>
      <c r="D6" s="2">
        <v>-1.8320030640319368E-2</v>
      </c>
      <c r="E6" s="2">
        <v>-6.3820040062821215E-2</v>
      </c>
      <c r="F6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1130-4FD9-4353-8833-473F4A4B7870}">
  <dimension ref="A3:E9"/>
  <sheetViews>
    <sheetView workbookViewId="0">
      <selection activeCell="D25" sqref="D25"/>
    </sheetView>
  </sheetViews>
  <sheetFormatPr defaultRowHeight="14.4" x14ac:dyDescent="0.3"/>
  <cols>
    <col min="1" max="1" width="12.5546875" bestFit="1" customWidth="1"/>
    <col min="2" max="2" width="19.33203125" bestFit="1" customWidth="1"/>
    <col min="3" max="3" width="23.88671875" bestFit="1" customWidth="1"/>
    <col min="4" max="5" width="23.33203125" bestFit="1" customWidth="1"/>
  </cols>
  <sheetData>
    <row r="3" spans="1:5" x14ac:dyDescent="0.3">
      <c r="A3" s="3" t="s">
        <v>22</v>
      </c>
      <c r="B3" t="s">
        <v>34</v>
      </c>
      <c r="C3" t="s">
        <v>35</v>
      </c>
      <c r="D3" t="s">
        <v>37</v>
      </c>
      <c r="E3" t="s">
        <v>36</v>
      </c>
    </row>
    <row r="4" spans="1:5" x14ac:dyDescent="0.3">
      <c r="A4" s="4">
        <v>43</v>
      </c>
      <c r="B4">
        <v>3157.75</v>
      </c>
      <c r="C4">
        <v>1314.25</v>
      </c>
      <c r="D4">
        <v>229.763576825</v>
      </c>
      <c r="E4">
        <v>205.39450280000003</v>
      </c>
    </row>
    <row r="5" spans="1:5" x14ac:dyDescent="0.3">
      <c r="A5" s="4">
        <v>44</v>
      </c>
      <c r="B5">
        <v>3470.8571428571427</v>
      </c>
      <c r="C5">
        <v>1423.7142857142858</v>
      </c>
      <c r="D5">
        <v>191.4120257142857</v>
      </c>
      <c r="E5">
        <v>199.03034290714282</v>
      </c>
    </row>
    <row r="6" spans="1:5" x14ac:dyDescent="0.3">
      <c r="A6" s="4">
        <v>45</v>
      </c>
      <c r="B6">
        <v>3437.2857142857142</v>
      </c>
      <c r="C6">
        <v>1337.7142857142858</v>
      </c>
      <c r="D6">
        <v>209.52145669999999</v>
      </c>
      <c r="E6">
        <v>138.56941037285713</v>
      </c>
    </row>
    <row r="7" spans="1:5" x14ac:dyDescent="0.3">
      <c r="A7" s="4">
        <v>46</v>
      </c>
      <c r="B7">
        <v>2987</v>
      </c>
      <c r="C7">
        <v>1202.8571428571429</v>
      </c>
      <c r="D7">
        <v>197.09049664857139</v>
      </c>
      <c r="E7">
        <v>128.04834834285717</v>
      </c>
    </row>
    <row r="8" spans="1:5" x14ac:dyDescent="0.3">
      <c r="A8" s="4">
        <v>47</v>
      </c>
      <c r="B8">
        <v>4129.6000000000004</v>
      </c>
      <c r="C8">
        <v>1515.8</v>
      </c>
      <c r="D8">
        <v>228.51313213000003</v>
      </c>
      <c r="E8">
        <v>0</v>
      </c>
    </row>
    <row r="9" spans="1:5" x14ac:dyDescent="0.3">
      <c r="A9" s="4" t="s">
        <v>23</v>
      </c>
      <c r="B9">
        <v>3418.1666666666665</v>
      </c>
      <c r="C9">
        <v>1352.8666666666666</v>
      </c>
      <c r="D9">
        <v>208.25959404633335</v>
      </c>
      <c r="E9">
        <v>136.03715741866668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95AFF-1477-4788-8840-70239FFB5993}">
  <dimension ref="A3:C9"/>
  <sheetViews>
    <sheetView workbookViewId="0">
      <selection activeCell="M8" sqref="M8"/>
    </sheetView>
  </sheetViews>
  <sheetFormatPr defaultRowHeight="14.4" x14ac:dyDescent="0.3"/>
  <cols>
    <col min="1" max="1" width="12.5546875" bestFit="1" customWidth="1"/>
    <col min="2" max="2" width="19.33203125" bestFit="1" customWidth="1"/>
    <col min="3" max="3" width="23.88671875" bestFit="1" customWidth="1"/>
  </cols>
  <sheetData>
    <row r="3" spans="1:3" x14ac:dyDescent="0.3">
      <c r="A3" s="3" t="s">
        <v>22</v>
      </c>
      <c r="B3" t="s">
        <v>34</v>
      </c>
      <c r="C3" t="s">
        <v>35</v>
      </c>
    </row>
    <row r="4" spans="1:3" x14ac:dyDescent="0.3">
      <c r="A4" s="4">
        <v>43</v>
      </c>
      <c r="B4" s="9">
        <v>3157.75</v>
      </c>
      <c r="C4" s="9">
        <v>1314.25</v>
      </c>
    </row>
    <row r="5" spans="1:3" x14ac:dyDescent="0.3">
      <c r="A5" s="4">
        <v>44</v>
      </c>
      <c r="B5" s="9">
        <v>3470.8571428571427</v>
      </c>
      <c r="C5" s="9">
        <v>1423.7142857142858</v>
      </c>
    </row>
    <row r="6" spans="1:3" x14ac:dyDescent="0.3">
      <c r="A6" s="4">
        <v>45</v>
      </c>
      <c r="B6" s="9">
        <v>3437.2857142857142</v>
      </c>
      <c r="C6" s="9">
        <v>1337.7142857142858</v>
      </c>
    </row>
    <row r="7" spans="1:3" x14ac:dyDescent="0.3">
      <c r="A7" s="4">
        <v>46</v>
      </c>
      <c r="B7" s="9">
        <v>2987</v>
      </c>
      <c r="C7" s="9">
        <v>1202.8571428571429</v>
      </c>
    </row>
    <row r="8" spans="1:3" x14ac:dyDescent="0.3">
      <c r="A8" s="4">
        <v>47</v>
      </c>
      <c r="B8" s="9">
        <v>4129.6000000000004</v>
      </c>
      <c r="C8" s="9">
        <v>1515.8</v>
      </c>
    </row>
    <row r="9" spans="1:3" x14ac:dyDescent="0.3">
      <c r="A9" s="4" t="s">
        <v>23</v>
      </c>
      <c r="B9" s="9">
        <v>3418.1666666666665</v>
      </c>
      <c r="C9" s="9">
        <v>1352.8666666666666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E15D8-FA4C-45FF-B154-27367D5D50E7}">
  <dimension ref="A3:C9"/>
  <sheetViews>
    <sheetView workbookViewId="0">
      <selection activeCell="K10" sqref="K10"/>
    </sheetView>
  </sheetViews>
  <sheetFormatPr defaultRowHeight="14.4" x14ac:dyDescent="0.3"/>
  <cols>
    <col min="1" max="1" width="12.5546875" bestFit="1" customWidth="1"/>
    <col min="2" max="3" width="23.33203125" bestFit="1" customWidth="1"/>
  </cols>
  <sheetData>
    <row r="3" spans="1:3" x14ac:dyDescent="0.3">
      <c r="A3" s="3" t="s">
        <v>22</v>
      </c>
      <c r="B3" t="s">
        <v>37</v>
      </c>
      <c r="C3" t="s">
        <v>36</v>
      </c>
    </row>
    <row r="4" spans="1:3" x14ac:dyDescent="0.3">
      <c r="A4" s="4">
        <v>43</v>
      </c>
      <c r="B4">
        <v>229.763576825</v>
      </c>
      <c r="C4">
        <v>205.39450280000003</v>
      </c>
    </row>
    <row r="5" spans="1:3" x14ac:dyDescent="0.3">
      <c r="A5" s="4">
        <v>44</v>
      </c>
      <c r="B5">
        <v>191.4120257142857</v>
      </c>
      <c r="C5">
        <v>199.03034290714282</v>
      </c>
    </row>
    <row r="6" spans="1:3" x14ac:dyDescent="0.3">
      <c r="A6" s="4">
        <v>45</v>
      </c>
      <c r="B6">
        <v>209.52145669999999</v>
      </c>
      <c r="C6">
        <v>138.56941037285713</v>
      </c>
    </row>
    <row r="7" spans="1:3" x14ac:dyDescent="0.3">
      <c r="A7" s="4">
        <v>46</v>
      </c>
      <c r="B7">
        <v>197.09049664857139</v>
      </c>
      <c r="C7">
        <v>128.04834834285717</v>
      </c>
    </row>
    <row r="8" spans="1:3" x14ac:dyDescent="0.3">
      <c r="A8" s="4">
        <v>47</v>
      </c>
      <c r="B8">
        <v>228.51313213000003</v>
      </c>
      <c r="C8">
        <v>0</v>
      </c>
    </row>
    <row r="9" spans="1:3" x14ac:dyDescent="0.3">
      <c r="A9" s="4" t="s">
        <v>23</v>
      </c>
      <c r="B9">
        <v>208.25959404633335</v>
      </c>
      <c r="C9">
        <v>136.03715741866668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activeCell="C4" sqref="C4"/>
    </sheetView>
  </sheetViews>
  <sheetFormatPr defaultRowHeight="14.4" x14ac:dyDescent="0.3"/>
  <sheetData>
    <row r="1" spans="1:10" x14ac:dyDescent="0.3">
      <c r="A1" s="7"/>
      <c r="B1" s="7"/>
      <c r="C1" s="7" t="s">
        <v>21</v>
      </c>
      <c r="D1" s="7"/>
      <c r="E1" s="7" t="s">
        <v>18</v>
      </c>
      <c r="F1" s="7"/>
      <c r="G1" s="7" t="s">
        <v>19</v>
      </c>
      <c r="H1" s="7"/>
      <c r="I1" s="7" t="s">
        <v>20</v>
      </c>
      <c r="J1" s="7"/>
    </row>
    <row r="3" spans="1:10" x14ac:dyDescent="0.3">
      <c r="C3" t="s">
        <v>5</v>
      </c>
      <c r="D3">
        <v>3418.1666666666665</v>
      </c>
      <c r="E3" t="s">
        <v>5</v>
      </c>
      <c r="F3">
        <v>1352.8666666666666</v>
      </c>
      <c r="G3" t="s">
        <v>5</v>
      </c>
      <c r="H3">
        <v>208.25959404633335</v>
      </c>
      <c r="I3" t="s">
        <v>5</v>
      </c>
      <c r="J3">
        <v>136.03715741866668</v>
      </c>
    </row>
    <row r="4" spans="1:10" x14ac:dyDescent="0.3">
      <c r="C4" t="s">
        <v>6</v>
      </c>
      <c r="D4">
        <v>123.67712026332266</v>
      </c>
      <c r="E4" t="s">
        <v>6</v>
      </c>
      <c r="F4">
        <v>45.058065560237424</v>
      </c>
      <c r="G4" t="s">
        <v>6</v>
      </c>
      <c r="H4">
        <v>11.818178599596433</v>
      </c>
      <c r="I4" t="s">
        <v>6</v>
      </c>
      <c r="J4">
        <v>17.641106427991463</v>
      </c>
    </row>
    <row r="5" spans="1:10" x14ac:dyDescent="0.3">
      <c r="C5" t="s">
        <v>7</v>
      </c>
      <c r="D5">
        <v>3514.5</v>
      </c>
      <c r="E5" t="s">
        <v>7</v>
      </c>
      <c r="F5">
        <v>1388</v>
      </c>
      <c r="G5" t="s">
        <v>7</v>
      </c>
      <c r="H5">
        <v>206.3565543</v>
      </c>
      <c r="I5" t="s">
        <v>7</v>
      </c>
      <c r="J5">
        <v>146.38166665</v>
      </c>
    </row>
    <row r="6" spans="1:10" x14ac:dyDescent="0.3">
      <c r="C6" t="s">
        <v>8</v>
      </c>
      <c r="D6">
        <v>3069</v>
      </c>
      <c r="E6" t="s">
        <v>8</v>
      </c>
      <c r="F6">
        <v>1437</v>
      </c>
      <c r="G6" t="s">
        <v>8</v>
      </c>
      <c r="H6" t="e">
        <v>#N/A</v>
      </c>
      <c r="I6" t="s">
        <v>8</v>
      </c>
      <c r="J6">
        <v>0</v>
      </c>
    </row>
    <row r="7" spans="1:10" x14ac:dyDescent="0.3">
      <c r="C7" t="s">
        <v>9</v>
      </c>
      <c r="D7">
        <v>677.40748615501093</v>
      </c>
      <c r="E7" t="s">
        <v>9</v>
      </c>
      <c r="F7">
        <v>246.79318904888686</v>
      </c>
      <c r="G7" t="s">
        <v>9</v>
      </c>
      <c r="H7">
        <v>64.730830076237808</v>
      </c>
      <c r="I7" t="s">
        <v>9</v>
      </c>
      <c r="J7">
        <v>96.624319299603101</v>
      </c>
    </row>
    <row r="8" spans="1:10" x14ac:dyDescent="0.3">
      <c r="C8" t="s">
        <v>10</v>
      </c>
      <c r="D8">
        <v>458880.90229885129</v>
      </c>
      <c r="E8" t="s">
        <v>10</v>
      </c>
      <c r="F8">
        <v>60906.878160919608</v>
      </c>
      <c r="G8" t="s">
        <v>10</v>
      </c>
      <c r="H8">
        <v>4190.0803623587726</v>
      </c>
      <c r="I8" t="s">
        <v>10</v>
      </c>
      <c r="J8">
        <v>9336.2590801116512</v>
      </c>
    </row>
    <row r="9" spans="1:10" x14ac:dyDescent="0.3">
      <c r="C9" t="s">
        <v>11</v>
      </c>
      <c r="D9">
        <v>-0.26619735481333073</v>
      </c>
      <c r="E9" t="s">
        <v>11</v>
      </c>
      <c r="F9">
        <v>-0.54589133583876892</v>
      </c>
      <c r="G9" t="s">
        <v>11</v>
      </c>
      <c r="H9">
        <v>6.2407837011098621</v>
      </c>
      <c r="I9" t="s">
        <v>11</v>
      </c>
      <c r="J9">
        <v>-1.0648918578772899</v>
      </c>
    </row>
    <row r="10" spans="1:10" x14ac:dyDescent="0.3">
      <c r="C10" t="s">
        <v>12</v>
      </c>
      <c r="D10">
        <v>-0.27291084334883542</v>
      </c>
      <c r="E10" t="s">
        <v>12</v>
      </c>
      <c r="F10">
        <v>-0.45047735852725995</v>
      </c>
      <c r="G10" t="s">
        <v>12</v>
      </c>
      <c r="H10">
        <v>1.1725651124401384</v>
      </c>
      <c r="I10" t="s">
        <v>12</v>
      </c>
      <c r="J10">
        <v>-7.6155041133468299E-2</v>
      </c>
    </row>
    <row r="11" spans="1:10" x14ac:dyDescent="0.3">
      <c r="C11" t="s">
        <v>13</v>
      </c>
      <c r="D11">
        <v>2861</v>
      </c>
      <c r="E11" t="s">
        <v>13</v>
      </c>
      <c r="F11">
        <v>982</v>
      </c>
      <c r="G11" t="s">
        <v>13</v>
      </c>
      <c r="H11">
        <v>386.82472135</v>
      </c>
      <c r="I11" t="s">
        <v>13</v>
      </c>
      <c r="J11">
        <v>304.35000000000002</v>
      </c>
    </row>
    <row r="12" spans="1:10" x14ac:dyDescent="0.3">
      <c r="C12" t="s">
        <v>14</v>
      </c>
      <c r="D12">
        <v>1929</v>
      </c>
      <c r="E12" t="s">
        <v>14</v>
      </c>
      <c r="F12">
        <v>784</v>
      </c>
      <c r="G12" t="s">
        <v>14</v>
      </c>
      <c r="H12">
        <v>59.047619050000002</v>
      </c>
      <c r="I12" t="s">
        <v>14</v>
      </c>
      <c r="J12">
        <v>0</v>
      </c>
    </row>
    <row r="13" spans="1:10" x14ac:dyDescent="0.3">
      <c r="C13" t="s">
        <v>15</v>
      </c>
      <c r="D13">
        <v>4790</v>
      </c>
      <c r="E13" t="s">
        <v>15</v>
      </c>
      <c r="F13">
        <v>1766</v>
      </c>
      <c r="G13" t="s">
        <v>15</v>
      </c>
      <c r="H13">
        <v>445.87234039999998</v>
      </c>
      <c r="I13" t="s">
        <v>15</v>
      </c>
      <c r="J13">
        <v>304.35000000000002</v>
      </c>
    </row>
    <row r="14" spans="1:10" x14ac:dyDescent="0.3">
      <c r="C14" t="s">
        <v>16</v>
      </c>
      <c r="D14">
        <v>102545</v>
      </c>
      <c r="E14" t="s">
        <v>16</v>
      </c>
      <c r="F14">
        <v>40586</v>
      </c>
      <c r="G14" t="s">
        <v>16</v>
      </c>
      <c r="H14">
        <v>6247.7878213900003</v>
      </c>
      <c r="I14" t="s">
        <v>16</v>
      </c>
      <c r="J14">
        <v>4081.1147225600002</v>
      </c>
    </row>
    <row r="15" spans="1:10" ht="15" thickBot="1" x14ac:dyDescent="0.35">
      <c r="A15" s="2"/>
      <c r="B15" s="2"/>
      <c r="C15" s="2" t="s">
        <v>17</v>
      </c>
      <c r="D15" s="2">
        <v>30</v>
      </c>
      <c r="E15" s="2" t="s">
        <v>17</v>
      </c>
      <c r="F15" s="2">
        <v>30</v>
      </c>
      <c r="G15" s="2" t="s">
        <v>17</v>
      </c>
      <c r="H15" s="2">
        <v>30</v>
      </c>
      <c r="I15" s="2" t="s">
        <v>17</v>
      </c>
      <c r="J15" s="2">
        <v>30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34"/>
  <sheetViews>
    <sheetView workbookViewId="0">
      <selection activeCell="I1" sqref="I1"/>
    </sheetView>
  </sheetViews>
  <sheetFormatPr defaultRowHeight="14.4" x14ac:dyDescent="0.3"/>
  <cols>
    <col min="1" max="1" width="12.5546875" bestFit="1" customWidth="1"/>
    <col min="2" max="2" width="16.109375" bestFit="1" customWidth="1"/>
    <col min="3" max="3" width="20.6640625" bestFit="1" customWidth="1"/>
  </cols>
  <sheetData>
    <row r="3" spans="1:3" x14ac:dyDescent="0.3">
      <c r="A3" s="3" t="s">
        <v>22</v>
      </c>
      <c r="B3" t="s">
        <v>24</v>
      </c>
      <c r="C3" t="s">
        <v>25</v>
      </c>
    </row>
    <row r="4" spans="1:3" x14ac:dyDescent="0.3">
      <c r="A4" s="5">
        <v>45224</v>
      </c>
      <c r="B4">
        <v>3461</v>
      </c>
      <c r="C4">
        <v>1437</v>
      </c>
    </row>
    <row r="5" spans="1:3" x14ac:dyDescent="0.3">
      <c r="A5" s="5">
        <v>45225</v>
      </c>
      <c r="B5">
        <v>3777</v>
      </c>
      <c r="C5">
        <v>1554</v>
      </c>
    </row>
    <row r="6" spans="1:3" x14ac:dyDescent="0.3">
      <c r="A6" s="5">
        <v>45226</v>
      </c>
      <c r="B6">
        <v>3100</v>
      </c>
      <c r="C6">
        <v>1288</v>
      </c>
    </row>
    <row r="7" spans="1:3" x14ac:dyDescent="0.3">
      <c r="A7" s="5">
        <v>45227</v>
      </c>
      <c r="B7">
        <v>2293</v>
      </c>
      <c r="C7">
        <v>978</v>
      </c>
    </row>
    <row r="8" spans="1:3" x14ac:dyDescent="0.3">
      <c r="A8" s="5">
        <v>45228</v>
      </c>
      <c r="B8">
        <v>2678</v>
      </c>
      <c r="C8">
        <v>1082</v>
      </c>
    </row>
    <row r="9" spans="1:3" x14ac:dyDescent="0.3">
      <c r="A9" s="5">
        <v>45229</v>
      </c>
      <c r="B9">
        <v>3748</v>
      </c>
      <c r="C9">
        <v>1532</v>
      </c>
    </row>
    <row r="10" spans="1:3" x14ac:dyDescent="0.3">
      <c r="A10" s="5">
        <v>45230</v>
      </c>
      <c r="B10">
        <v>3943</v>
      </c>
      <c r="C10">
        <v>1603</v>
      </c>
    </row>
    <row r="11" spans="1:3" x14ac:dyDescent="0.3">
      <c r="A11" s="5">
        <v>45231</v>
      </c>
      <c r="B11">
        <v>3568</v>
      </c>
      <c r="C11">
        <v>1538</v>
      </c>
    </row>
    <row r="12" spans="1:3" x14ac:dyDescent="0.3">
      <c r="A12" s="5">
        <v>45232</v>
      </c>
      <c r="B12">
        <v>3871</v>
      </c>
      <c r="C12">
        <v>1540</v>
      </c>
    </row>
    <row r="13" spans="1:3" x14ac:dyDescent="0.3">
      <c r="A13" s="5">
        <v>45233</v>
      </c>
      <c r="B13">
        <v>3772</v>
      </c>
      <c r="C13">
        <v>1545</v>
      </c>
    </row>
    <row r="14" spans="1:3" x14ac:dyDescent="0.3">
      <c r="A14" s="5">
        <v>45234</v>
      </c>
      <c r="B14">
        <v>2716</v>
      </c>
      <c r="C14">
        <v>1126</v>
      </c>
    </row>
    <row r="15" spans="1:3" x14ac:dyDescent="0.3">
      <c r="A15" s="5">
        <v>45235</v>
      </c>
      <c r="B15">
        <v>2907</v>
      </c>
      <c r="C15">
        <v>1148</v>
      </c>
    </row>
    <row r="16" spans="1:3" x14ac:dyDescent="0.3">
      <c r="A16" s="5">
        <v>45236</v>
      </c>
      <c r="B16">
        <v>4121</v>
      </c>
      <c r="C16">
        <v>1568</v>
      </c>
    </row>
    <row r="17" spans="1:3" x14ac:dyDescent="0.3">
      <c r="A17" s="5">
        <v>45237</v>
      </c>
      <c r="B17">
        <v>4394</v>
      </c>
      <c r="C17">
        <v>1693</v>
      </c>
    </row>
    <row r="18" spans="1:3" x14ac:dyDescent="0.3">
      <c r="A18" s="5">
        <v>45238</v>
      </c>
      <c r="B18">
        <v>3846</v>
      </c>
      <c r="C18">
        <v>1446</v>
      </c>
    </row>
    <row r="19" spans="1:3" x14ac:dyDescent="0.3">
      <c r="A19" s="5">
        <v>45239</v>
      </c>
      <c r="B19">
        <v>3426</v>
      </c>
      <c r="C19">
        <v>1353</v>
      </c>
    </row>
    <row r="20" spans="1:3" x14ac:dyDescent="0.3">
      <c r="A20" s="5">
        <v>45240</v>
      </c>
      <c r="B20">
        <v>3069</v>
      </c>
      <c r="C20">
        <v>1226</v>
      </c>
    </row>
    <row r="21" spans="1:3" x14ac:dyDescent="0.3">
      <c r="A21" s="5">
        <v>45241</v>
      </c>
      <c r="B21">
        <v>2298</v>
      </c>
      <c r="C21">
        <v>930</v>
      </c>
    </row>
    <row r="22" spans="1:3" x14ac:dyDescent="0.3">
      <c r="A22" s="5">
        <v>45242</v>
      </c>
      <c r="B22">
        <v>1929</v>
      </c>
      <c r="C22">
        <v>784</v>
      </c>
    </row>
    <row r="23" spans="1:3" x14ac:dyDescent="0.3">
      <c r="A23" s="5">
        <v>45243</v>
      </c>
      <c r="B23">
        <v>3069</v>
      </c>
      <c r="C23">
        <v>1120</v>
      </c>
    </row>
    <row r="24" spans="1:3" x14ac:dyDescent="0.3">
      <c r="A24" s="5">
        <v>45244</v>
      </c>
      <c r="B24">
        <v>3714</v>
      </c>
      <c r="C24">
        <v>1358</v>
      </c>
    </row>
    <row r="25" spans="1:3" x14ac:dyDescent="0.3">
      <c r="A25" s="5">
        <v>45245</v>
      </c>
      <c r="B25">
        <v>3135</v>
      </c>
      <c r="C25">
        <v>1288</v>
      </c>
    </row>
    <row r="26" spans="1:3" x14ac:dyDescent="0.3">
      <c r="A26" s="5">
        <v>45246</v>
      </c>
      <c r="B26">
        <v>3327</v>
      </c>
      <c r="C26">
        <v>1418</v>
      </c>
    </row>
    <row r="27" spans="1:3" x14ac:dyDescent="0.3">
      <c r="A27" s="5">
        <v>45247</v>
      </c>
      <c r="B27">
        <v>3194</v>
      </c>
      <c r="C27">
        <v>1354</v>
      </c>
    </row>
    <row r="28" spans="1:3" x14ac:dyDescent="0.3">
      <c r="A28" s="5">
        <v>45248</v>
      </c>
      <c r="B28">
        <v>2541</v>
      </c>
      <c r="C28">
        <v>1098</v>
      </c>
    </row>
    <row r="29" spans="1:3" x14ac:dyDescent="0.3">
      <c r="A29" s="5">
        <v>45249</v>
      </c>
      <c r="B29">
        <v>3577</v>
      </c>
      <c r="C29">
        <v>1114</v>
      </c>
    </row>
    <row r="30" spans="1:3" x14ac:dyDescent="0.3">
      <c r="A30" s="5">
        <v>45250</v>
      </c>
      <c r="B30">
        <v>4790</v>
      </c>
      <c r="C30">
        <v>1630</v>
      </c>
    </row>
    <row r="31" spans="1:3" x14ac:dyDescent="0.3">
      <c r="A31" s="5">
        <v>45251</v>
      </c>
      <c r="B31">
        <v>4197</v>
      </c>
      <c r="C31">
        <v>1632</v>
      </c>
    </row>
    <row r="32" spans="1:3" x14ac:dyDescent="0.3">
      <c r="A32" s="5">
        <v>45252</v>
      </c>
      <c r="B32">
        <v>4304</v>
      </c>
      <c r="C32">
        <v>1766</v>
      </c>
    </row>
    <row r="33" spans="1:3" x14ac:dyDescent="0.3">
      <c r="A33" s="5">
        <v>45253</v>
      </c>
      <c r="B33">
        <v>3780</v>
      </c>
      <c r="C33">
        <v>1437</v>
      </c>
    </row>
    <row r="34" spans="1:3" x14ac:dyDescent="0.3">
      <c r="A34" s="4" t="s">
        <v>23</v>
      </c>
      <c r="B34">
        <v>102545</v>
      </c>
      <c r="C34">
        <v>40586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66DD-90EE-4FE4-BEEC-D74DD53782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I20" sqref="I20"/>
    </sheetView>
  </sheetViews>
  <sheetFormatPr defaultRowHeight="14.4" x14ac:dyDescent="0.3"/>
  <cols>
    <col min="1" max="1" width="15.5546875" customWidth="1"/>
  </cols>
  <sheetData>
    <row r="1" spans="1:2" x14ac:dyDescent="0.3">
      <c r="A1" t="s">
        <v>0</v>
      </c>
      <c r="B1">
        <f>COUNTBLANK('cohorts (1)'!A1:A31)</f>
        <v>0</v>
      </c>
    </row>
    <row r="2" spans="1:2" x14ac:dyDescent="0.3">
      <c r="A2" t="s">
        <v>1</v>
      </c>
      <c r="B2">
        <f>COUNTBLANK('cohorts (1)'!B1:B31)</f>
        <v>0</v>
      </c>
    </row>
    <row r="3" spans="1:2" x14ac:dyDescent="0.3">
      <c r="A3" t="s">
        <v>2</v>
      </c>
      <c r="B3">
        <f>COUNTBLANK('cohorts (1)'!C1:C31)</f>
        <v>0</v>
      </c>
    </row>
    <row r="4" spans="1:2" x14ac:dyDescent="0.3">
      <c r="A4" t="s">
        <v>3</v>
      </c>
      <c r="B4">
        <f>COUNTBLANK('cohorts (1)'!D1:D31)</f>
        <v>0</v>
      </c>
    </row>
    <row r="5" spans="1:2" x14ac:dyDescent="0.3">
      <c r="A5" t="s">
        <v>4</v>
      </c>
      <c r="B5">
        <f>COUNTBLANK('cohorts (1)'!E1:E31)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EA9D-BDDE-48BA-B7E3-A0F208216B25}">
  <dimension ref="A1"/>
  <sheetViews>
    <sheetView tabSelected="1" topLeftCell="A14" workbookViewId="0">
      <selection activeCell="K58" sqref="K58"/>
    </sheetView>
  </sheetViews>
  <sheetFormatPr defaultRowHeight="14.4" x14ac:dyDescent="0.3"/>
  <cols>
    <col min="1" max="16384" width="8.88671875" style="8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cohorts (1)</vt:lpstr>
      <vt:lpstr>Trend_of_duration(day1&amp;7)Over_t</vt:lpstr>
      <vt:lpstr>correlation_matrix_variable</vt:lpstr>
      <vt:lpstr>Weekly_Averages</vt:lpstr>
      <vt:lpstr>week_Average_of_new_user_vs_Re_</vt:lpstr>
      <vt:lpstr>Average_duration_1_to_7</vt:lpstr>
      <vt:lpstr>Descriptive_stats</vt:lpstr>
      <vt:lpstr>Trend_of_New_and_Returning_user</vt:lpstr>
      <vt:lpstr>Sheet2</vt:lpstr>
      <vt:lpstr>Null</vt:lpstr>
      <vt:lpstr>Dash_board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reddy</dc:creator>
  <cp:lastModifiedBy>lavanya reddy</cp:lastModifiedBy>
  <dcterms:created xsi:type="dcterms:W3CDTF">2024-02-28T10:24:26Z</dcterms:created>
  <dcterms:modified xsi:type="dcterms:W3CDTF">2024-03-01T16:55:24Z</dcterms:modified>
</cp:coreProperties>
</file>