
<file path=[Content_Types].xml><?xml version="1.0" encoding="utf-8"?>
<Types xmlns="http://schemas.openxmlformats.org/package/2006/content-types">
  <Default Extension="xml" ContentType="application/xml"/>
  <Default Extension="jpeg" ContentType="image/jpeg"/>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9.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drawings/drawing10.xml" ContentType="application/vnd.openxmlformats-officedocument.drawing+xml"/>
  <Override PartName="/xl/comments2.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0225"/>
  <workbookPr filterPrivacy="1" autoCompressPictures="0"/>
  <bookViews>
    <workbookView xWindow="360" yWindow="300" windowWidth="27800" windowHeight="16780" tabRatio="790" activeTab="2"/>
  </bookViews>
  <sheets>
    <sheet name="1.OBJETIVOS" sheetId="4" r:id="rId1"/>
    <sheet name="2.REQS" sheetId="2" r:id="rId2"/>
    <sheet name="3.BPMs FOSS" sheetId="3" r:id="rId3"/>
    <sheet name="4.PRE-SELECCIONADOS" sheetId="5" r:id="rId4"/>
    <sheet name="4.OPEN SOURCE MATURITY MODELS" sheetId="10" r:id="rId5"/>
    <sheet name="5.INTALIO" sheetId="1" r:id="rId6"/>
    <sheet name="6. jBPM" sheetId="6" r:id="rId7"/>
    <sheet name="7. Enhydra Shark" sheetId="7" r:id="rId8"/>
    <sheet name="8. OpenWFE" sheetId="8" r:id="rId9"/>
    <sheet name="9. VALORACIÓN" sheetId="9" r:id="rId10"/>
    <sheet name="9.1" sheetId="11" r:id="rId11"/>
    <sheet name="9.2" sheetId="12" r:id="rId12"/>
    <sheet name="9.3" sheetId="13" r:id="rId13"/>
  </sheets>
  <definedNames>
    <definedName name="_xlnm._FilterDatabase" localSheetId="9" hidden="1">'9. VALORACIÓN'!$E$2:$E$90</definedName>
    <definedName name="_xlnm._FilterDatabase" localSheetId="10" hidden="1">'9.1'!$E$2:$E$90</definedName>
    <definedName name="_xlnm._FilterDatabase" localSheetId="11" hidden="1">'9.2'!$E$2:$E$90</definedName>
    <definedName name="_xlnm._FilterDatabase" localSheetId="12" hidden="1">'9.3'!$F$28:$F$32</definedName>
    <definedName name="bpm_valores" localSheetId="10">'9.1'!$Y$4:$Y$8</definedName>
    <definedName name="bpm_valores" localSheetId="11">'9.2'!$AH$3:$AH$7</definedName>
    <definedName name="bpm_valores" localSheetId="12">'9.3'!$V$4:$V$8</definedName>
    <definedName name="bpm_valores">'9. VALORACIÓN'!$Y$4:$Y$8</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Z84" i="12" l="1"/>
  <c r="Z85" i="12"/>
  <c r="Z86" i="12"/>
  <c r="Z87" i="12"/>
  <c r="Z88" i="12"/>
  <c r="Z89" i="12"/>
  <c r="Z90" i="12"/>
  <c r="Z83" i="12"/>
  <c r="Z82" i="12"/>
  <c r="W84" i="12"/>
  <c r="W85" i="12"/>
  <c r="W86" i="12"/>
  <c r="W87" i="12"/>
  <c r="W88" i="12"/>
  <c r="W89" i="12"/>
  <c r="W90" i="12"/>
  <c r="W83" i="12"/>
  <c r="W82" i="12"/>
  <c r="T84" i="12"/>
  <c r="T85" i="12"/>
  <c r="T86" i="12"/>
  <c r="T87" i="12"/>
  <c r="T88" i="12"/>
  <c r="T89" i="12"/>
  <c r="T90" i="12"/>
  <c r="T83" i="12"/>
  <c r="T82" i="12"/>
  <c r="Q84" i="12"/>
  <c r="Q85" i="12"/>
  <c r="Q86" i="12"/>
  <c r="Q87" i="12"/>
  <c r="Q88" i="12"/>
  <c r="Q89" i="12"/>
  <c r="Q90" i="12"/>
  <c r="Q83" i="12"/>
  <c r="Q82" i="12"/>
  <c r="Z78" i="12"/>
  <c r="Z77" i="12"/>
  <c r="Z76" i="12"/>
  <c r="W78" i="12"/>
  <c r="W77" i="12"/>
  <c r="W76" i="12"/>
  <c r="T78" i="12"/>
  <c r="T77" i="12"/>
  <c r="T76" i="12"/>
  <c r="Q78" i="12"/>
  <c r="Q77" i="12"/>
  <c r="Q76" i="12"/>
  <c r="Q68" i="12"/>
  <c r="Z59" i="12"/>
  <c r="Z60" i="12"/>
  <c r="Z61" i="12"/>
  <c r="Z62" i="12"/>
  <c r="Z63" i="12"/>
  <c r="Z64" i="12"/>
  <c r="Z65" i="12"/>
  <c r="Z66" i="12"/>
  <c r="Z67" i="12"/>
  <c r="Z68" i="12"/>
  <c r="Z58" i="12"/>
  <c r="Z57" i="12"/>
  <c r="W59" i="12"/>
  <c r="W60" i="12"/>
  <c r="W61" i="12"/>
  <c r="W62" i="12"/>
  <c r="W63" i="12"/>
  <c r="W64" i="12"/>
  <c r="W65" i="12"/>
  <c r="W66" i="12"/>
  <c r="W67" i="12"/>
  <c r="W68" i="12"/>
  <c r="W58" i="12"/>
  <c r="W57" i="12"/>
  <c r="T59" i="12"/>
  <c r="T60" i="12"/>
  <c r="T61" i="12"/>
  <c r="T62" i="12"/>
  <c r="T63" i="12"/>
  <c r="T64" i="12"/>
  <c r="T65" i="12"/>
  <c r="T66" i="12"/>
  <c r="T67" i="12"/>
  <c r="T68" i="12"/>
  <c r="T58" i="12"/>
  <c r="T57" i="12"/>
  <c r="Q59" i="12"/>
  <c r="Q60" i="12"/>
  <c r="Q61" i="12"/>
  <c r="Q62" i="12"/>
  <c r="Q63" i="12"/>
  <c r="Q64" i="12"/>
  <c r="Q65" i="12"/>
  <c r="Q66" i="12"/>
  <c r="Q67" i="12"/>
  <c r="Q58" i="12"/>
  <c r="Q57" i="12"/>
  <c r="Z50" i="12"/>
  <c r="Z51" i="12"/>
  <c r="Z52" i="12"/>
  <c r="Z53" i="12"/>
  <c r="W50" i="12"/>
  <c r="W51" i="12"/>
  <c r="W52" i="12"/>
  <c r="W53" i="12"/>
  <c r="T50" i="12"/>
  <c r="T51" i="12"/>
  <c r="T52" i="12"/>
  <c r="T53" i="12"/>
  <c r="Q51" i="12"/>
  <c r="Q52" i="12"/>
  <c r="Q53" i="12"/>
  <c r="Q50" i="12"/>
  <c r="Z49" i="12"/>
  <c r="W49" i="12"/>
  <c r="T49" i="12"/>
  <c r="Q49" i="12"/>
  <c r="Z48" i="12"/>
  <c r="W48" i="12"/>
  <c r="T48" i="12"/>
  <c r="Q48" i="12"/>
  <c r="Z36" i="12"/>
  <c r="Z37" i="12"/>
  <c r="Z38" i="12"/>
  <c r="Z39" i="12"/>
  <c r="Z17" i="12"/>
  <c r="Z18" i="12"/>
  <c r="Z19" i="12"/>
  <c r="Z20" i="12"/>
  <c r="Z21" i="12"/>
  <c r="Z22" i="12"/>
  <c r="Z23" i="12"/>
  <c r="Z24" i="12"/>
  <c r="Z25" i="12"/>
  <c r="Z26" i="12"/>
  <c r="Z27" i="12"/>
  <c r="Z28" i="12"/>
  <c r="Z29" i="12"/>
  <c r="Z30" i="12"/>
  <c r="Z31" i="12"/>
  <c r="Z32" i="12"/>
  <c r="Z33" i="12"/>
  <c r="Z34" i="12"/>
  <c r="Z35" i="12"/>
  <c r="W18" i="12"/>
  <c r="W19" i="12"/>
  <c r="W20" i="12"/>
  <c r="W21" i="12"/>
  <c r="W22" i="12"/>
  <c r="W23" i="12"/>
  <c r="W24" i="12"/>
  <c r="W25" i="12"/>
  <c r="W26" i="12"/>
  <c r="W27" i="12"/>
  <c r="W28" i="12"/>
  <c r="W29" i="12"/>
  <c r="W30" i="12"/>
  <c r="W31" i="12"/>
  <c r="W32" i="12"/>
  <c r="W33" i="12"/>
  <c r="W34" i="12"/>
  <c r="W35" i="12"/>
  <c r="W36" i="12"/>
  <c r="W37" i="12"/>
  <c r="W38" i="12"/>
  <c r="W39" i="12"/>
  <c r="W17" i="12"/>
  <c r="W15" i="12"/>
  <c r="Z40" i="12"/>
  <c r="W40" i="12"/>
  <c r="T40" i="12"/>
  <c r="T39" i="12"/>
  <c r="T18" i="12"/>
  <c r="T19" i="12"/>
  <c r="T20" i="12"/>
  <c r="T21" i="12"/>
  <c r="T22" i="12"/>
  <c r="T23" i="12"/>
  <c r="T24" i="12"/>
  <c r="T25" i="12"/>
  <c r="T26" i="12"/>
  <c r="T27" i="12"/>
  <c r="T28" i="12"/>
  <c r="T29" i="12"/>
  <c r="T30" i="12"/>
  <c r="T31" i="12"/>
  <c r="T32" i="12"/>
  <c r="T33" i="12"/>
  <c r="T34" i="12"/>
  <c r="T35" i="12"/>
  <c r="T36" i="12"/>
  <c r="T37" i="12"/>
  <c r="T38" i="12"/>
  <c r="T17" i="12"/>
  <c r="T16" i="12"/>
  <c r="T15" i="12"/>
  <c r="W16" i="12"/>
  <c r="Z16" i="12"/>
  <c r="Z15" i="12"/>
  <c r="Z14" i="12"/>
  <c r="W14" i="12"/>
  <c r="T14" i="12"/>
  <c r="Q14" i="12"/>
  <c r="N14" i="12"/>
  <c r="H14" i="12"/>
  <c r="K14" i="12"/>
  <c r="Q40" i="12"/>
  <c r="Q18" i="12"/>
  <c r="Q19" i="12"/>
  <c r="Q20" i="12"/>
  <c r="Q21" i="12"/>
  <c r="Q22" i="12"/>
  <c r="Q23" i="12"/>
  <c r="Q24" i="12"/>
  <c r="Q25" i="12"/>
  <c r="Q26" i="12"/>
  <c r="Q27" i="12"/>
  <c r="Q28" i="12"/>
  <c r="Q29" i="12"/>
  <c r="Q30" i="12"/>
  <c r="Q31" i="12"/>
  <c r="Q32" i="12"/>
  <c r="Q33" i="12"/>
  <c r="Q34" i="12"/>
  <c r="Q35" i="12"/>
  <c r="Q36" i="12"/>
  <c r="Q37" i="12"/>
  <c r="Q38" i="12"/>
  <c r="Q39" i="12"/>
  <c r="Q17" i="12"/>
  <c r="Q16" i="12"/>
  <c r="N15" i="12"/>
  <c r="Q15" i="12"/>
  <c r="Z79" i="12"/>
  <c r="N90" i="12"/>
  <c r="K90" i="12"/>
  <c r="H90" i="12"/>
  <c r="N89" i="12"/>
  <c r="K89" i="12"/>
  <c r="H89" i="12"/>
  <c r="N88" i="12"/>
  <c r="K88" i="12"/>
  <c r="H88" i="12"/>
  <c r="N87" i="12"/>
  <c r="K87" i="12"/>
  <c r="H87" i="12"/>
  <c r="N86" i="12"/>
  <c r="K86" i="12"/>
  <c r="H86" i="12"/>
  <c r="N85" i="12"/>
  <c r="K85" i="12"/>
  <c r="H85" i="12"/>
  <c r="N84" i="12"/>
  <c r="K84" i="12"/>
  <c r="H84" i="12"/>
  <c r="N83" i="12"/>
  <c r="K83" i="12"/>
  <c r="H83" i="12"/>
  <c r="N82" i="12"/>
  <c r="N91" i="12"/>
  <c r="AP7" i="12"/>
  <c r="K82" i="12"/>
  <c r="K91" i="12"/>
  <c r="AO7" i="12"/>
  <c r="H82" i="12"/>
  <c r="H91" i="12"/>
  <c r="AN7" i="12"/>
  <c r="N78" i="12"/>
  <c r="K78" i="12"/>
  <c r="H78" i="12"/>
  <c r="N77" i="12"/>
  <c r="K77" i="12"/>
  <c r="H77" i="12"/>
  <c r="N76" i="12"/>
  <c r="N79" i="12"/>
  <c r="AP6" i="12"/>
  <c r="K76" i="12"/>
  <c r="K79" i="12"/>
  <c r="AO6" i="12"/>
  <c r="H76" i="12"/>
  <c r="H79" i="12"/>
  <c r="AN6" i="12"/>
  <c r="N68" i="12"/>
  <c r="K68" i="12"/>
  <c r="H68" i="12"/>
  <c r="N67" i="12"/>
  <c r="K67" i="12"/>
  <c r="H67" i="12"/>
  <c r="N66" i="12"/>
  <c r="K66" i="12"/>
  <c r="H66" i="12"/>
  <c r="N65" i="12"/>
  <c r="K65" i="12"/>
  <c r="H65" i="12"/>
  <c r="N64" i="12"/>
  <c r="K64" i="12"/>
  <c r="H64" i="12"/>
  <c r="N63" i="12"/>
  <c r="K63" i="12"/>
  <c r="H63" i="12"/>
  <c r="N62" i="12"/>
  <c r="K62" i="12"/>
  <c r="H62" i="12"/>
  <c r="N61" i="12"/>
  <c r="K61" i="12"/>
  <c r="H61" i="12"/>
  <c r="N60" i="12"/>
  <c r="K60" i="12"/>
  <c r="H60" i="12"/>
  <c r="N59" i="12"/>
  <c r="K59" i="12"/>
  <c r="H59" i="12"/>
  <c r="N58" i="12"/>
  <c r="K58" i="12"/>
  <c r="H58" i="12"/>
  <c r="N57" i="12"/>
  <c r="N69" i="12"/>
  <c r="AP5" i="12"/>
  <c r="K57" i="12"/>
  <c r="K69" i="12"/>
  <c r="AO5" i="12"/>
  <c r="H57" i="12"/>
  <c r="H69" i="12"/>
  <c r="AN5" i="12"/>
  <c r="N53" i="12"/>
  <c r="K53" i="12"/>
  <c r="H53" i="12"/>
  <c r="N52" i="12"/>
  <c r="K52" i="12"/>
  <c r="H52" i="12"/>
  <c r="N51" i="12"/>
  <c r="K51" i="12"/>
  <c r="H51" i="12"/>
  <c r="N50" i="12"/>
  <c r="K50" i="12"/>
  <c r="H50" i="12"/>
  <c r="N49" i="12"/>
  <c r="K49" i="12"/>
  <c r="H49" i="12"/>
  <c r="N48" i="12"/>
  <c r="N54" i="12"/>
  <c r="AP4" i="12"/>
  <c r="K48" i="12"/>
  <c r="K54" i="12"/>
  <c r="AO4" i="12"/>
  <c r="H48" i="12"/>
  <c r="H54" i="12"/>
  <c r="AN4" i="12"/>
  <c r="N40" i="12"/>
  <c r="K40" i="12"/>
  <c r="H40" i="12"/>
  <c r="N39" i="12"/>
  <c r="K39" i="12"/>
  <c r="H39" i="12"/>
  <c r="N38" i="12"/>
  <c r="K38" i="12"/>
  <c r="H38" i="12"/>
  <c r="N37" i="12"/>
  <c r="K37" i="12"/>
  <c r="H37" i="12"/>
  <c r="N36" i="12"/>
  <c r="K36" i="12"/>
  <c r="H36" i="12"/>
  <c r="N35" i="12"/>
  <c r="K35" i="12"/>
  <c r="H35" i="12"/>
  <c r="N34" i="12"/>
  <c r="K34" i="12"/>
  <c r="H34" i="12"/>
  <c r="N33" i="12"/>
  <c r="K33" i="12"/>
  <c r="H33" i="12"/>
  <c r="N32" i="12"/>
  <c r="K32" i="12"/>
  <c r="H32" i="12"/>
  <c r="N31" i="12"/>
  <c r="K31" i="12"/>
  <c r="H31" i="12"/>
  <c r="N30" i="12"/>
  <c r="K30" i="12"/>
  <c r="H30" i="12"/>
  <c r="N29" i="12"/>
  <c r="K29" i="12"/>
  <c r="H29" i="12"/>
  <c r="N28" i="12"/>
  <c r="K28" i="12"/>
  <c r="H28" i="12"/>
  <c r="N27" i="12"/>
  <c r="K27" i="12"/>
  <c r="H27" i="12"/>
  <c r="N26" i="12"/>
  <c r="K26" i="12"/>
  <c r="H26" i="12"/>
  <c r="N25" i="12"/>
  <c r="K25" i="12"/>
  <c r="H25" i="12"/>
  <c r="N24" i="12"/>
  <c r="K24" i="12"/>
  <c r="H24" i="12"/>
  <c r="N23" i="12"/>
  <c r="K23" i="12"/>
  <c r="H23" i="12"/>
  <c r="N22" i="12"/>
  <c r="K22" i="12"/>
  <c r="H22" i="12"/>
  <c r="N21" i="12"/>
  <c r="K21" i="12"/>
  <c r="H21" i="12"/>
  <c r="N20" i="12"/>
  <c r="K20" i="12"/>
  <c r="H20" i="12"/>
  <c r="N19" i="12"/>
  <c r="K19" i="12"/>
  <c r="H19" i="12"/>
  <c r="N18" i="12"/>
  <c r="K18" i="12"/>
  <c r="H18" i="12"/>
  <c r="N17" i="12"/>
  <c r="K17" i="12"/>
  <c r="H17" i="12"/>
  <c r="N16" i="12"/>
  <c r="K16" i="12"/>
  <c r="H16" i="12"/>
  <c r="K15" i="12"/>
  <c r="H15" i="12"/>
  <c r="N41" i="12"/>
  <c r="AP3" i="12"/>
  <c r="K41" i="12"/>
  <c r="AO3" i="12"/>
  <c r="H41" i="12"/>
  <c r="AN3" i="12"/>
  <c r="N90" i="11"/>
  <c r="K90" i="11"/>
  <c r="H90" i="11"/>
  <c r="N89" i="11"/>
  <c r="K89" i="11"/>
  <c r="H89" i="11"/>
  <c r="N88" i="11"/>
  <c r="K88" i="11"/>
  <c r="H88" i="11"/>
  <c r="N87" i="11"/>
  <c r="K87" i="11"/>
  <c r="H87" i="11"/>
  <c r="N86" i="11"/>
  <c r="K86" i="11"/>
  <c r="H86" i="11"/>
  <c r="N85" i="11"/>
  <c r="K85" i="11"/>
  <c r="H85" i="11"/>
  <c r="N84" i="11"/>
  <c r="K84" i="11"/>
  <c r="H84" i="11"/>
  <c r="N83" i="11"/>
  <c r="K83" i="11"/>
  <c r="H83" i="11"/>
  <c r="N82" i="11"/>
  <c r="N91" i="11"/>
  <c r="X22" i="11"/>
  <c r="K82" i="11"/>
  <c r="K91" i="11"/>
  <c r="W22" i="11"/>
  <c r="H82" i="11"/>
  <c r="H91" i="11"/>
  <c r="V22" i="11"/>
  <c r="N78" i="11"/>
  <c r="K78" i="11"/>
  <c r="H78" i="11"/>
  <c r="N77" i="11"/>
  <c r="K77" i="11"/>
  <c r="H77" i="11"/>
  <c r="N76" i="11"/>
  <c r="N79" i="11"/>
  <c r="X21" i="11"/>
  <c r="K76" i="11"/>
  <c r="K79" i="11"/>
  <c r="W21" i="11"/>
  <c r="H76" i="11"/>
  <c r="H79" i="11"/>
  <c r="V21" i="11"/>
  <c r="N68" i="11"/>
  <c r="K68" i="11"/>
  <c r="H68" i="11"/>
  <c r="N67" i="11"/>
  <c r="K67" i="11"/>
  <c r="H67" i="11"/>
  <c r="N66" i="11"/>
  <c r="K66" i="11"/>
  <c r="H66" i="11"/>
  <c r="N65" i="11"/>
  <c r="K65" i="11"/>
  <c r="H65" i="11"/>
  <c r="N64" i="11"/>
  <c r="K64" i="11"/>
  <c r="H64" i="11"/>
  <c r="N63" i="11"/>
  <c r="K63" i="11"/>
  <c r="H63" i="11"/>
  <c r="N62" i="11"/>
  <c r="K62" i="11"/>
  <c r="H62" i="11"/>
  <c r="N61" i="11"/>
  <c r="K61" i="11"/>
  <c r="H61" i="11"/>
  <c r="N60" i="11"/>
  <c r="K60" i="11"/>
  <c r="H60" i="11"/>
  <c r="N59" i="11"/>
  <c r="K59" i="11"/>
  <c r="H59" i="11"/>
  <c r="N58" i="11"/>
  <c r="K58" i="11"/>
  <c r="H58" i="11"/>
  <c r="N57" i="11"/>
  <c r="N69" i="11"/>
  <c r="X20" i="11"/>
  <c r="K57" i="11"/>
  <c r="K69" i="11"/>
  <c r="W20" i="11"/>
  <c r="H57" i="11"/>
  <c r="H69" i="11"/>
  <c r="V20" i="11"/>
  <c r="N53" i="11"/>
  <c r="K53" i="11"/>
  <c r="H53" i="11"/>
  <c r="N52" i="11"/>
  <c r="K52" i="11"/>
  <c r="H52" i="11"/>
  <c r="N51" i="11"/>
  <c r="K51" i="11"/>
  <c r="H51" i="11"/>
  <c r="N50" i="11"/>
  <c r="K50" i="11"/>
  <c r="H50" i="11"/>
  <c r="N49" i="11"/>
  <c r="K49" i="11"/>
  <c r="H49" i="11"/>
  <c r="N48" i="11"/>
  <c r="N54" i="11"/>
  <c r="X19" i="11"/>
  <c r="K48" i="11"/>
  <c r="K54" i="11"/>
  <c r="W19" i="11"/>
  <c r="H48" i="11"/>
  <c r="H54" i="11"/>
  <c r="V19" i="11"/>
  <c r="N40" i="11"/>
  <c r="K40" i="11"/>
  <c r="H40" i="11"/>
  <c r="N39" i="11"/>
  <c r="K39" i="11"/>
  <c r="H39" i="11"/>
  <c r="N38" i="11"/>
  <c r="K38" i="11"/>
  <c r="H38" i="11"/>
  <c r="N37" i="11"/>
  <c r="K37" i="11"/>
  <c r="H37" i="11"/>
  <c r="N36" i="11"/>
  <c r="K36" i="11"/>
  <c r="H36" i="11"/>
  <c r="N35" i="11"/>
  <c r="K35" i="11"/>
  <c r="H35" i="11"/>
  <c r="N34" i="11"/>
  <c r="K34" i="11"/>
  <c r="H34" i="11"/>
  <c r="N33" i="11"/>
  <c r="K33" i="11"/>
  <c r="H33" i="11"/>
  <c r="N32" i="11"/>
  <c r="K32" i="11"/>
  <c r="H32" i="11"/>
  <c r="N31" i="11"/>
  <c r="K31" i="11"/>
  <c r="H31" i="11"/>
  <c r="N30" i="11"/>
  <c r="K30" i="11"/>
  <c r="H30" i="11"/>
  <c r="N29" i="11"/>
  <c r="K29" i="11"/>
  <c r="H29" i="11"/>
  <c r="N28" i="11"/>
  <c r="K28" i="11"/>
  <c r="H28" i="11"/>
  <c r="N27" i="11"/>
  <c r="K27" i="11"/>
  <c r="H27" i="11"/>
  <c r="N26" i="11"/>
  <c r="K26" i="11"/>
  <c r="H26" i="11"/>
  <c r="N25" i="11"/>
  <c r="K25" i="11"/>
  <c r="H25" i="11"/>
  <c r="N24" i="11"/>
  <c r="K24" i="11"/>
  <c r="H24" i="11"/>
  <c r="N23" i="11"/>
  <c r="K23" i="11"/>
  <c r="H23" i="11"/>
  <c r="N22" i="11"/>
  <c r="K22" i="11"/>
  <c r="H22" i="11"/>
  <c r="N21" i="11"/>
  <c r="K21" i="11"/>
  <c r="H21" i="11"/>
  <c r="N20" i="11"/>
  <c r="K20" i="11"/>
  <c r="H20" i="11"/>
  <c r="N19" i="11"/>
  <c r="K19" i="11"/>
  <c r="H19" i="11"/>
  <c r="N18" i="11"/>
  <c r="K18" i="11"/>
  <c r="H18" i="11"/>
  <c r="N17" i="11"/>
  <c r="K17" i="11"/>
  <c r="H17" i="11"/>
  <c r="N16" i="11"/>
  <c r="K16" i="11"/>
  <c r="H16" i="11"/>
  <c r="N15" i="11"/>
  <c r="K15" i="11"/>
  <c r="H15" i="11"/>
  <c r="N14" i="11"/>
  <c r="N41" i="11"/>
  <c r="X18" i="11"/>
  <c r="K14" i="11"/>
  <c r="K41" i="11"/>
  <c r="W18" i="11"/>
  <c r="H14" i="11"/>
  <c r="H41" i="11"/>
  <c r="V18" i="11"/>
  <c r="N90" i="9"/>
  <c r="N89" i="9"/>
  <c r="N88" i="9"/>
  <c r="N87" i="9"/>
  <c r="N86" i="9"/>
  <c r="N85" i="9"/>
  <c r="N84" i="9"/>
  <c r="N83" i="9"/>
  <c r="N82" i="9"/>
  <c r="N91" i="9"/>
  <c r="X22" i="9"/>
  <c r="N78" i="9"/>
  <c r="N77" i="9"/>
  <c r="N76" i="9"/>
  <c r="N79" i="9"/>
  <c r="X21" i="9"/>
  <c r="N68" i="9"/>
  <c r="N67" i="9"/>
  <c r="N66" i="9"/>
  <c r="N65" i="9"/>
  <c r="N64" i="9"/>
  <c r="N63" i="9"/>
  <c r="N62" i="9"/>
  <c r="N61" i="9"/>
  <c r="N60" i="9"/>
  <c r="N59" i="9"/>
  <c r="N58" i="9"/>
  <c r="N57" i="9"/>
  <c r="N69" i="9"/>
  <c r="X20" i="9"/>
  <c r="N53" i="9"/>
  <c r="N52" i="9"/>
  <c r="N51" i="9"/>
  <c r="N50" i="9"/>
  <c r="N49" i="9"/>
  <c r="N48" i="9"/>
  <c r="N54" i="9"/>
  <c r="X19" i="9"/>
  <c r="K90" i="9"/>
  <c r="K89" i="9"/>
  <c r="K88" i="9"/>
  <c r="K87" i="9"/>
  <c r="K86" i="9"/>
  <c r="K85" i="9"/>
  <c r="K84" i="9"/>
  <c r="K83" i="9"/>
  <c r="K82" i="9"/>
  <c r="K91" i="9"/>
  <c r="W22" i="9"/>
  <c r="K78" i="9"/>
  <c r="K77" i="9"/>
  <c r="K76" i="9"/>
  <c r="K79" i="9"/>
  <c r="W21" i="9"/>
  <c r="K68" i="9"/>
  <c r="K67" i="9"/>
  <c r="K66" i="9"/>
  <c r="K65" i="9"/>
  <c r="K64" i="9"/>
  <c r="K63" i="9"/>
  <c r="K62" i="9"/>
  <c r="K61" i="9"/>
  <c r="K60" i="9"/>
  <c r="K59" i="9"/>
  <c r="K58" i="9"/>
  <c r="K57" i="9"/>
  <c r="K69" i="9"/>
  <c r="W20" i="9"/>
  <c r="K53" i="9"/>
  <c r="K52" i="9"/>
  <c r="K51" i="9"/>
  <c r="K50" i="9"/>
  <c r="K49" i="9"/>
  <c r="K48" i="9"/>
  <c r="K54" i="9"/>
  <c r="W19" i="9"/>
  <c r="H90" i="9"/>
  <c r="H89" i="9"/>
  <c r="H88" i="9"/>
  <c r="H87" i="9"/>
  <c r="H86" i="9"/>
  <c r="H85" i="9"/>
  <c r="H84" i="9"/>
  <c r="H83" i="9"/>
  <c r="H82" i="9"/>
  <c r="H91" i="9"/>
  <c r="V22" i="9"/>
  <c r="H78" i="9"/>
  <c r="H77" i="9"/>
  <c r="H76" i="9"/>
  <c r="H79" i="9"/>
  <c r="V21" i="9"/>
  <c r="H68" i="9"/>
  <c r="H67" i="9"/>
  <c r="H66" i="9"/>
  <c r="H65" i="9"/>
  <c r="H64" i="9"/>
  <c r="H63" i="9"/>
  <c r="H62" i="9"/>
  <c r="H61" i="9"/>
  <c r="H60" i="9"/>
  <c r="H59" i="9"/>
  <c r="H58" i="9"/>
  <c r="H57" i="9"/>
  <c r="H69" i="9"/>
  <c r="V20" i="9"/>
  <c r="H53" i="9"/>
  <c r="H52" i="9"/>
  <c r="H51" i="9"/>
  <c r="H50" i="9"/>
  <c r="H49" i="9"/>
  <c r="H48" i="9"/>
  <c r="H54" i="9"/>
  <c r="V19" i="9"/>
  <c r="N40" i="9"/>
  <c r="N39" i="9"/>
  <c r="N38" i="9"/>
  <c r="N37" i="9"/>
  <c r="N36" i="9"/>
  <c r="N35" i="9"/>
  <c r="N34" i="9"/>
  <c r="N33" i="9"/>
  <c r="N32" i="9"/>
  <c r="N31" i="9"/>
  <c r="N30" i="9"/>
  <c r="N29" i="9"/>
  <c r="N28" i="9"/>
  <c r="N27" i="9"/>
  <c r="N26" i="9"/>
  <c r="N25" i="9"/>
  <c r="N24" i="9"/>
  <c r="N23" i="9"/>
  <c r="N22" i="9"/>
  <c r="N21" i="9"/>
  <c r="N20" i="9"/>
  <c r="N19" i="9"/>
  <c r="N18" i="9"/>
  <c r="N17" i="9"/>
  <c r="N16" i="9"/>
  <c r="N15" i="9"/>
  <c r="N14" i="9"/>
  <c r="N41" i="9"/>
  <c r="X18" i="9"/>
  <c r="K40" i="9"/>
  <c r="K39" i="9"/>
  <c r="K38" i="9"/>
  <c r="K37" i="9"/>
  <c r="K36" i="9"/>
  <c r="K35" i="9"/>
  <c r="K34" i="9"/>
  <c r="K33" i="9"/>
  <c r="K32" i="9"/>
  <c r="K31" i="9"/>
  <c r="K30" i="9"/>
  <c r="K29" i="9"/>
  <c r="K28" i="9"/>
  <c r="K27" i="9"/>
  <c r="K26" i="9"/>
  <c r="K25" i="9"/>
  <c r="K24" i="9"/>
  <c r="K23" i="9"/>
  <c r="K22" i="9"/>
  <c r="K21" i="9"/>
  <c r="K20" i="9"/>
  <c r="K19" i="9"/>
  <c r="K18" i="9"/>
  <c r="K17" i="9"/>
  <c r="K16" i="9"/>
  <c r="K15" i="9"/>
  <c r="K14" i="9"/>
  <c r="K41" i="9"/>
  <c r="W18" i="9"/>
  <c r="H40" i="9"/>
  <c r="H39" i="9"/>
  <c r="H38" i="9"/>
  <c r="H37" i="9"/>
  <c r="H36" i="9"/>
  <c r="H35" i="9"/>
  <c r="H34" i="9"/>
  <c r="H33" i="9"/>
  <c r="H32" i="9"/>
  <c r="H31" i="9"/>
  <c r="H30" i="9"/>
  <c r="H29" i="9"/>
  <c r="H28" i="9"/>
  <c r="H27" i="9"/>
  <c r="H26" i="9"/>
  <c r="H25" i="9"/>
  <c r="H24" i="9"/>
  <c r="H23" i="9"/>
  <c r="H22" i="9"/>
  <c r="H21" i="9"/>
  <c r="H20" i="9"/>
  <c r="H19" i="9"/>
  <c r="H18" i="9"/>
  <c r="H17" i="9"/>
  <c r="H16" i="9"/>
  <c r="H15" i="9"/>
  <c r="H14" i="9"/>
  <c r="H41" i="9"/>
  <c r="V18" i="9"/>
  <c r="E33" i="5"/>
  <c r="G33" i="5"/>
  <c r="I33" i="5"/>
  <c r="W54" i="12"/>
  <c r="Z54" i="12"/>
  <c r="W69" i="12"/>
  <c r="Z69" i="12"/>
  <c r="W79" i="12"/>
  <c r="W91" i="12"/>
  <c r="Z91" i="12"/>
  <c r="Q41" i="12"/>
  <c r="T41" i="12"/>
  <c r="T91" i="12"/>
  <c r="Q91" i="12"/>
  <c r="T79" i="12"/>
  <c r="Q79" i="12"/>
  <c r="T69" i="12"/>
  <c r="Q69" i="12"/>
  <c r="T54" i="12"/>
  <c r="Q54" i="12"/>
  <c r="W41" i="12"/>
  <c r="Z41" i="12"/>
</calcChain>
</file>

<file path=xl/comments1.xml><?xml version="1.0" encoding="utf-8"?>
<comments xmlns="http://schemas.openxmlformats.org/spreadsheetml/2006/main">
  <authors>
    <author>Autor</author>
  </authors>
  <commentList>
    <comment ref="M21" authorId="0">
      <text>
        <r>
          <rPr>
            <b/>
            <sz val="8"/>
            <color indexed="81"/>
            <rFont val="Tahoma"/>
            <family val="2"/>
          </rPr>
          <t>Autor:</t>
        </r>
        <r>
          <rPr>
            <sz val="8"/>
            <color indexed="81"/>
            <rFont val="Tahoma"/>
            <family val="2"/>
          </rPr>
          <t xml:space="preserve">
Intalio: "Zero Code"</t>
        </r>
      </text>
    </comment>
    <comment ref="M22" authorId="0">
      <text>
        <r>
          <rPr>
            <b/>
            <sz val="8"/>
            <color indexed="81"/>
            <rFont val="Tahoma"/>
            <family val="2"/>
          </rPr>
          <t>Autor:</t>
        </r>
        <r>
          <rPr>
            <sz val="8"/>
            <color indexed="81"/>
            <rFont val="Tahoma"/>
            <family val="2"/>
          </rPr>
          <t xml:space="preserve">
Hay una serie de WS/REST que están implementados en Intalio Tempo, sólo hay que consultarlos o usar la Consola.</t>
        </r>
      </text>
    </comment>
    <comment ref="M23" authorId="0">
      <text>
        <r>
          <rPr>
            <b/>
            <sz val="8"/>
            <color indexed="81"/>
            <rFont val="Tahoma"/>
            <family val="2"/>
          </rPr>
          <t>Autor:</t>
        </r>
        <r>
          <rPr>
            <sz val="8"/>
            <color indexed="81"/>
            <rFont val="Tahoma"/>
            <family val="2"/>
          </rPr>
          <t xml:space="preserve">
Son Temporizadores.</t>
        </r>
      </text>
    </comment>
    <comment ref="M24" authorId="0">
      <text>
        <r>
          <rPr>
            <b/>
            <sz val="8"/>
            <color indexed="81"/>
            <rFont val="Tahoma"/>
            <family val="2"/>
          </rPr>
          <t>Autor:</t>
        </r>
        <r>
          <rPr>
            <sz val="8"/>
            <color indexed="81"/>
            <rFont val="Tahoma"/>
            <family val="2"/>
          </rPr>
          <t xml:space="preserve">
BPMN: hay diferentes tipos de "condiciones"</t>
        </r>
      </text>
    </comment>
    <comment ref="M25" authorId="0">
      <text>
        <r>
          <rPr>
            <b/>
            <sz val="8"/>
            <color indexed="81"/>
            <rFont val="Tahoma"/>
            <family val="2"/>
          </rPr>
          <t>Autor:</t>
        </r>
        <r>
          <rPr>
            <sz val="8"/>
            <color indexed="81"/>
            <rFont val="Tahoma"/>
            <family val="2"/>
          </rPr>
          <t xml:space="preserve">
Según BPMN, hay diferentes tipo de temporizadores.</t>
        </r>
      </text>
    </comment>
    <comment ref="M29" authorId="0">
      <text>
        <r>
          <rPr>
            <b/>
            <sz val="8"/>
            <color indexed="81"/>
            <rFont val="Tahoma"/>
            <family val="2"/>
          </rPr>
          <t>Autor:</t>
        </r>
        <r>
          <rPr>
            <sz val="8"/>
            <color indexed="81"/>
            <rFont val="Tahoma"/>
            <family val="2"/>
          </rPr>
          <t xml:space="preserve">
Intalio, via BPMN logra manipular variables/datos entre transiciones de tareas</t>
        </r>
      </text>
    </comment>
    <comment ref="M30" authorId="0">
      <text>
        <r>
          <rPr>
            <b/>
            <sz val="8"/>
            <color indexed="81"/>
            <rFont val="Tahoma"/>
            <family val="2"/>
          </rPr>
          <t>Autor:</t>
        </r>
        <r>
          <rPr>
            <sz val="8"/>
            <color indexed="81"/>
            <rFont val="Tahoma"/>
            <family val="2"/>
          </rPr>
          <t xml:space="preserve">
Tiene un "aproach" diferente sobre simulación. En el fondo, Intalio despliega los procesos en un entorno Real pero controlado, es allí donde se debe evaluar o simular.</t>
        </r>
      </text>
    </comment>
    <comment ref="M31" authorId="0">
      <text>
        <r>
          <rPr>
            <b/>
            <sz val="8"/>
            <color indexed="81"/>
            <rFont val="Tahoma"/>
            <family val="2"/>
          </rPr>
          <t>Autor:</t>
        </r>
        <r>
          <rPr>
            <sz val="8"/>
            <color indexed="81"/>
            <rFont val="Tahoma"/>
            <family val="2"/>
          </rPr>
          <t xml:space="preserve">
Se puede anexar ficheros al WS, es posible centralizar estos ficheros en un ECM.</t>
        </r>
      </text>
    </comment>
    <comment ref="M32" authorId="0">
      <text>
        <r>
          <rPr>
            <b/>
            <sz val="8"/>
            <color indexed="81"/>
            <rFont val="Tahoma"/>
            <family val="2"/>
          </rPr>
          <t>Autor:</t>
        </r>
        <r>
          <rPr>
            <sz val="8"/>
            <color indexed="81"/>
            <rFont val="Tahoma"/>
            <family val="2"/>
          </rPr>
          <t xml:space="preserve">
De 2 maneras: Via Intalio ajax (Tibco GI) o mediante Xforms (Orbeon), sin embargo, es posible usar cualquier framework para crear UI, por ejemplo MyFaces, PHP, etc. 
La VIEW está separado de la lógica de NEGOCIO.</t>
        </r>
      </text>
    </comment>
    <comment ref="C33" authorId="0">
      <text>
        <r>
          <rPr>
            <b/>
            <sz val="8"/>
            <color indexed="81"/>
            <rFont val="Tahoma"/>
            <family val="2"/>
          </rPr>
          <t>Autor:</t>
        </r>
        <r>
          <rPr>
            <sz val="8"/>
            <color indexed="81"/>
            <rFont val="Tahoma"/>
            <family val="2"/>
          </rPr>
          <t xml:space="preserve">
Shark Limita el nro de versiones</t>
        </r>
      </text>
    </comment>
    <comment ref="M33" authorId="0">
      <text>
        <r>
          <rPr>
            <b/>
            <sz val="8"/>
            <color indexed="81"/>
            <rFont val="Tahoma"/>
            <family val="2"/>
          </rPr>
          <t>Autor:</t>
        </r>
        <r>
          <rPr>
            <sz val="8"/>
            <color indexed="81"/>
            <rFont val="Tahoma"/>
            <family val="2"/>
          </rPr>
          <t xml:space="preserve">
El versionado permite gestionar en tiempo de diseño y de ejecución los procesos</t>
        </r>
      </text>
    </comment>
    <comment ref="C35" authorId="0">
      <text>
        <r>
          <rPr>
            <b/>
            <sz val="8"/>
            <color indexed="81"/>
            <rFont val="Tahoma"/>
            <family val="2"/>
          </rPr>
          <t>Autor:</t>
        </r>
        <r>
          <rPr>
            <sz val="8"/>
            <color indexed="81"/>
            <rFont val="Tahoma"/>
            <family val="2"/>
          </rPr>
          <t xml:space="preserve">
Permite modificar en caliente?</t>
        </r>
      </text>
    </comment>
    <comment ref="M35" authorId="0">
      <text>
        <r>
          <rPr>
            <b/>
            <sz val="8"/>
            <color indexed="81"/>
            <rFont val="Tahoma"/>
            <family val="2"/>
          </rPr>
          <t>Autor:</t>
        </r>
        <r>
          <rPr>
            <sz val="8"/>
            <color indexed="81"/>
            <rFont val="Tahoma"/>
            <family val="2"/>
          </rPr>
          <t xml:space="preserve">
sí, permite gestionar todo el ciclo de vida del despliegue, permite seleccionar el entorno de despliegue, sin embargo esto representa un "proceso" más que una tecnologia.</t>
        </r>
      </text>
    </comment>
    <comment ref="M36" authorId="0">
      <text>
        <r>
          <rPr>
            <b/>
            <sz val="8"/>
            <color indexed="81"/>
            <rFont val="Tahoma"/>
            <family val="2"/>
          </rPr>
          <t>Autor:</t>
        </r>
        <r>
          <rPr>
            <sz val="8"/>
            <color indexed="81"/>
            <rFont val="Tahoma"/>
            <family val="2"/>
          </rPr>
          <t xml:space="preserve">
A través de una web-app consola de Intalio, es fácil modificarla e incluso portarla a iPhone, por ejemplo. Sólo basta consultar 3 WS de Intalio Tempo. </t>
        </r>
      </text>
    </comment>
    <comment ref="M37" authorId="0">
      <text>
        <r>
          <rPr>
            <b/>
            <sz val="8"/>
            <color indexed="81"/>
            <rFont val="Tahoma"/>
            <family val="2"/>
          </rPr>
          <t>Autor:</t>
        </r>
        <r>
          <rPr>
            <sz val="8"/>
            <color indexed="81"/>
            <rFont val="Tahoma"/>
            <family val="2"/>
          </rPr>
          <t xml:space="preserve">
Es posible usar variables y efectuar operaciones en tiempo de Diseño, además es posible extender nuevas operaciones (reglas y condiciones). Alternativas técnicas: Java Beans y XSLT.</t>
        </r>
      </text>
    </comment>
    <comment ref="C38" authorId="0">
      <text>
        <r>
          <rPr>
            <b/>
            <sz val="8"/>
            <color indexed="81"/>
            <rFont val="Tahoma"/>
            <family val="2"/>
          </rPr>
          <t>Autor:</t>
        </r>
        <r>
          <rPr>
            <sz val="8"/>
            <color indexed="81"/>
            <rFont val="Tahoma"/>
            <family val="2"/>
          </rPr>
          <t xml:space="preserve">
Integración SMTP, por ejemplo, la llegada de un mensaje dispara la ejecución de un trámite</t>
        </r>
      </text>
    </comment>
    <comment ref="M38" authorId="0">
      <text>
        <r>
          <rPr>
            <b/>
            <sz val="8"/>
            <color indexed="81"/>
            <rFont val="Tahoma"/>
            <family val="2"/>
          </rPr>
          <t>Autor:</t>
        </r>
        <r>
          <rPr>
            <sz val="8"/>
            <color indexed="81"/>
            <rFont val="Tahoma"/>
            <family val="2"/>
          </rPr>
          <t xml:space="preserve">
Los eventos que inician los procesos son representaciones de "invocaciones/response", éstos son entradas de WS que encapsulan cualquier tipo de servicio, entre ellos SMTP, …</t>
        </r>
      </text>
    </comment>
    <comment ref="M39" authorId="0">
      <text>
        <r>
          <rPr>
            <b/>
            <sz val="8"/>
            <color indexed="81"/>
            <rFont val="Tahoma"/>
            <family val="2"/>
          </rPr>
          <t>Autor:</t>
        </r>
        <r>
          <rPr>
            <sz val="8"/>
            <color indexed="81"/>
            <rFont val="Tahoma"/>
            <family val="2"/>
          </rPr>
          <t xml:space="preserve">
Debemos implementar un WS que consulte un BDs con un excel previamente cargado.</t>
        </r>
      </text>
    </comment>
    <comment ref="M40" authorId="0">
      <text>
        <r>
          <rPr>
            <b/>
            <sz val="8"/>
            <color indexed="81"/>
            <rFont val="Tahoma"/>
            <family val="2"/>
          </rPr>
          <t>Autor:</t>
        </r>
        <r>
          <rPr>
            <sz val="8"/>
            <color indexed="81"/>
            <rFont val="Tahoma"/>
            <family val="2"/>
          </rPr>
          <t xml:space="preserve">
Debe ser una TASK "bucle".</t>
        </r>
      </text>
    </comment>
    <comment ref="M48" authorId="0">
      <text>
        <r>
          <rPr>
            <b/>
            <sz val="8"/>
            <color indexed="81"/>
            <rFont val="Tahoma"/>
            <family val="2"/>
          </rPr>
          <t>Autor:</t>
        </r>
        <r>
          <rPr>
            <sz val="8"/>
            <color indexed="81"/>
            <rFont val="Tahoma"/>
            <family val="2"/>
          </rPr>
          <t xml:space="preserve">
En un minuto se tiene el Designer y el Server, obviamente es un entorno minimalista.</t>
        </r>
      </text>
    </comment>
    <comment ref="M49" authorId="0">
      <text>
        <r>
          <rPr>
            <b/>
            <sz val="8"/>
            <color indexed="81"/>
            <rFont val="Tahoma"/>
            <family val="2"/>
          </rPr>
          <t>Autor:</t>
        </r>
        <r>
          <rPr>
            <sz val="8"/>
            <color indexed="81"/>
            <rFont val="Tahoma"/>
            <family val="2"/>
          </rPr>
          <t xml:space="preserve">
Via WS, Apache Axis y mediante ESB para aplicaciones legadas.</t>
        </r>
      </text>
    </comment>
    <comment ref="M50" authorId="0">
      <text>
        <r>
          <rPr>
            <b/>
            <sz val="8"/>
            <color indexed="81"/>
            <rFont val="Tahoma"/>
            <family val="2"/>
          </rPr>
          <t>Autor:</t>
        </r>
        <r>
          <rPr>
            <sz val="8"/>
            <color indexed="81"/>
            <rFont val="Tahoma"/>
            <family val="2"/>
          </rPr>
          <t xml:space="preserve">
Basado en Drools se tiene Intalio BRE, una interfaz amigable e invocable desde Designer.</t>
        </r>
      </text>
    </comment>
    <comment ref="M51" authorId="0">
      <text>
        <r>
          <rPr>
            <b/>
            <sz val="8"/>
            <color indexed="81"/>
            <rFont val="Tahoma"/>
            <family val="2"/>
          </rPr>
          <t>Autor:</t>
        </r>
        <r>
          <rPr>
            <sz val="8"/>
            <color indexed="81"/>
            <rFont val="Tahoma"/>
            <family val="2"/>
          </rPr>
          <t xml:space="preserve">
Antes del deploy, el designer nos alerta de los errores y en ejecución, podemos analizar la coherencia.</t>
        </r>
      </text>
    </comment>
    <comment ref="M52" authorId="0">
      <text>
        <r>
          <rPr>
            <b/>
            <sz val="8"/>
            <color indexed="81"/>
            <rFont val="Tahoma"/>
            <family val="2"/>
          </rPr>
          <t>Autor:</t>
        </r>
        <r>
          <rPr>
            <sz val="8"/>
            <color indexed="81"/>
            <rFont val="Tahoma"/>
            <family val="2"/>
          </rPr>
          <t xml:space="preserve">
Con Alfresco ECM y con cualquiera que exponga una interfaz WS o REST.</t>
        </r>
      </text>
    </comment>
    <comment ref="C53" authorId="0">
      <text>
        <r>
          <rPr>
            <b/>
            <sz val="8"/>
            <color indexed="81"/>
            <rFont val="Tahoma"/>
            <family val="2"/>
          </rPr>
          <t>Autor:</t>
        </r>
        <r>
          <rPr>
            <sz val="8"/>
            <color indexed="81"/>
            <rFont val="Tahoma"/>
            <family val="2"/>
          </rPr>
          <t xml:space="preserve">
Desde el diseñador verificar si existe y está funcionando un WS, por ejemplo el SMTP.</t>
        </r>
      </text>
    </comment>
    <comment ref="M53" authorId="0">
      <text>
        <r>
          <rPr>
            <b/>
            <sz val="8"/>
            <color indexed="81"/>
            <rFont val="Tahoma"/>
            <family val="2"/>
          </rPr>
          <t>Autor:</t>
        </r>
        <r>
          <rPr>
            <sz val="8"/>
            <color indexed="81"/>
            <rFont val="Tahoma"/>
            <family val="2"/>
          </rPr>
          <t xml:space="preserve">
Intalio Tempo es una interfaz WS amigable consultable desde el Designer para acceder a los servicios (web, smtp, BDs, LDAP, etc.)</t>
        </r>
      </text>
    </comment>
    <comment ref="M57" authorId="0">
      <text>
        <r>
          <rPr>
            <b/>
            <sz val="8"/>
            <color indexed="81"/>
            <rFont val="Tahoma"/>
            <family val="2"/>
          </rPr>
          <t>Autor:</t>
        </r>
        <r>
          <rPr>
            <sz val="8"/>
            <color indexed="81"/>
            <rFont val="Tahoma"/>
            <family val="2"/>
          </rPr>
          <t xml:space="preserve">
Gracias al versionado.</t>
        </r>
      </text>
    </comment>
    <comment ref="M58" authorId="0">
      <text>
        <r>
          <rPr>
            <b/>
            <sz val="8"/>
            <color indexed="81"/>
            <rFont val="Tahoma"/>
            <family val="2"/>
          </rPr>
          <t>Autor:</t>
        </r>
        <r>
          <rPr>
            <sz val="8"/>
            <color indexed="81"/>
            <rFont val="Tahoma"/>
            <family val="2"/>
          </rPr>
          <t xml:space="preserve">
Es algo natural en Intalio y totalmente automatizable desde el Designer, basta conocer BPMN.</t>
        </r>
      </text>
    </comment>
    <comment ref="M59" authorId="0">
      <text>
        <r>
          <rPr>
            <b/>
            <sz val="8"/>
            <color indexed="81"/>
            <rFont val="Tahoma"/>
            <family val="2"/>
          </rPr>
          <t>Autor:</t>
        </r>
        <r>
          <rPr>
            <sz val="8"/>
            <color indexed="81"/>
            <rFont val="Tahoma"/>
            <family val="2"/>
          </rPr>
          <t xml:space="preserve">
Idem al anterior.</t>
        </r>
      </text>
    </comment>
    <comment ref="M60" authorId="0">
      <text>
        <r>
          <rPr>
            <b/>
            <sz val="8"/>
            <color indexed="81"/>
            <rFont val="Tahoma"/>
            <family val="2"/>
          </rPr>
          <t>Autor:</t>
        </r>
        <r>
          <rPr>
            <sz val="8"/>
            <color indexed="81"/>
            <rFont val="Tahoma"/>
            <family val="2"/>
          </rPr>
          <t xml:space="preserve">
Idem al anterior.</t>
        </r>
      </text>
    </comment>
    <comment ref="M61" authorId="0">
      <text>
        <r>
          <rPr>
            <b/>
            <sz val="8"/>
            <color indexed="81"/>
            <rFont val="Tahoma"/>
            <family val="2"/>
          </rPr>
          <t>Autor:</t>
        </r>
        <r>
          <rPr>
            <sz val="8"/>
            <color indexed="81"/>
            <rFont val="Tahoma"/>
            <family val="2"/>
          </rPr>
          <t xml:space="preserve">
Mediante Console o construir unicamente la UI y consumir los WS de Tempo.</t>
        </r>
      </text>
    </comment>
    <comment ref="M62" authorId="0">
      <text>
        <r>
          <rPr>
            <b/>
            <sz val="8"/>
            <color indexed="81"/>
            <rFont val="Tahoma"/>
            <family val="2"/>
          </rPr>
          <t>Autor:</t>
        </r>
        <r>
          <rPr>
            <sz val="8"/>
            <color indexed="81"/>
            <rFont val="Tahoma"/>
            <family val="2"/>
          </rPr>
          <t xml:space="preserve">
El versionado lo permite y existencia de usuario administrador ayuda. No hay funcionalidad implementada como tal.</t>
        </r>
      </text>
    </comment>
    <comment ref="M63" authorId="0">
      <text>
        <r>
          <rPr>
            <b/>
            <sz val="8"/>
            <color indexed="81"/>
            <rFont val="Tahoma"/>
            <family val="2"/>
          </rPr>
          <t>Autor:</t>
        </r>
        <r>
          <rPr>
            <sz val="8"/>
            <color indexed="81"/>
            <rFont val="Tahoma"/>
            <family val="2"/>
          </rPr>
          <t xml:space="preserve">
Intalio BAM automatiza todo esto, aun así es posible interceptar las transiciones de información entre las actividades y medir y evaluar para tomar decisiones.</t>
        </r>
      </text>
    </comment>
    <comment ref="M64" authorId="0">
      <text>
        <r>
          <rPr>
            <b/>
            <sz val="8"/>
            <color indexed="81"/>
            <rFont val="Tahoma"/>
            <family val="2"/>
          </rPr>
          <t>Autor:</t>
        </r>
        <r>
          <rPr>
            <sz val="8"/>
            <color indexed="81"/>
            <rFont val="Tahoma"/>
            <family val="2"/>
          </rPr>
          <t xml:space="preserve">
A través de BAM o implementarlo desde el scratch.</t>
        </r>
      </text>
    </comment>
    <comment ref="M65" authorId="0">
      <text>
        <r>
          <rPr>
            <b/>
            <sz val="8"/>
            <color indexed="81"/>
            <rFont val="Tahoma"/>
            <family val="2"/>
          </rPr>
          <t>Autor:</t>
        </r>
        <r>
          <rPr>
            <sz val="8"/>
            <color indexed="81"/>
            <rFont val="Tahoma"/>
            <family val="2"/>
          </rPr>
          <t xml:space="preserve">
Desde BAM o desde el scratch.</t>
        </r>
      </text>
    </comment>
    <comment ref="C66" authorId="0">
      <text>
        <r>
          <rPr>
            <b/>
            <sz val="8"/>
            <color indexed="81"/>
            <rFont val="Tahoma"/>
            <family val="2"/>
          </rPr>
          <t>Autor:</t>
        </r>
        <r>
          <rPr>
            <sz val="8"/>
            <color indexed="81"/>
            <rFont val="Tahoma"/>
            <family val="2"/>
          </rPr>
          <t xml:space="preserve">
Para su re-aprovechamiento en otros trámites</t>
        </r>
      </text>
    </comment>
    <comment ref="M66" authorId="0">
      <text>
        <r>
          <rPr>
            <b/>
            <sz val="8"/>
            <color indexed="81"/>
            <rFont val="Tahoma"/>
            <family val="2"/>
          </rPr>
          <t>Autor:</t>
        </r>
        <r>
          <rPr>
            <sz val="8"/>
            <color indexed="81"/>
            <rFont val="Tahoma"/>
            <family val="2"/>
          </rPr>
          <t xml:space="preserve">
El repositorio puede ser CVS/Subversion, se versionan los BPNM (xml), en ejecución hay versionado.</t>
        </r>
      </text>
    </comment>
    <comment ref="C67" authorId="0">
      <text>
        <r>
          <rPr>
            <b/>
            <sz val="8"/>
            <color indexed="81"/>
            <rFont val="Tahoma"/>
            <family val="2"/>
          </rPr>
          <t>Autor:</t>
        </r>
        <r>
          <rPr>
            <sz val="8"/>
            <color indexed="81"/>
            <rFont val="Tahoma"/>
            <family val="2"/>
          </rPr>
          <t xml:space="preserve">
versiones de procesos y decidir qué versión usar o no</t>
        </r>
      </text>
    </comment>
    <comment ref="M67" authorId="0">
      <text>
        <r>
          <rPr>
            <b/>
            <sz val="8"/>
            <color indexed="81"/>
            <rFont val="Tahoma"/>
            <family val="2"/>
          </rPr>
          <t>Autor:</t>
        </r>
        <r>
          <rPr>
            <sz val="8"/>
            <color indexed="81"/>
            <rFont val="Tahoma"/>
            <family val="2"/>
          </rPr>
          <t xml:space="preserve">
Control de versiones de los XMLs, en ejecución (Intalio Server) ofrece versionado de los BPEL a nivel de proyecto.</t>
        </r>
      </text>
    </comment>
    <comment ref="C76" authorId="0">
      <text>
        <r>
          <rPr>
            <b/>
            <sz val="8"/>
            <color indexed="81"/>
            <rFont val="Tahoma"/>
            <family val="2"/>
          </rPr>
          <t>Autor:</t>
        </r>
        <r>
          <rPr>
            <sz val="8"/>
            <color indexed="81"/>
            <rFont val="Tahoma"/>
            <family val="2"/>
          </rPr>
          <t xml:space="preserve">
Shark (OpenTram) tiene limitaciones con los roles</t>
        </r>
      </text>
    </comment>
    <comment ref="M76" authorId="0">
      <text>
        <r>
          <rPr>
            <b/>
            <sz val="8"/>
            <color indexed="81"/>
            <rFont val="Tahoma"/>
            <family val="2"/>
          </rPr>
          <t>Autor:</t>
        </r>
        <r>
          <rPr>
            <sz val="8"/>
            <color indexed="81"/>
            <rFont val="Tahoma"/>
            <family val="2"/>
          </rPr>
          <t xml:space="preserve">
No hay restricciones, es posible extender Auth, por defecto hace seguridad simple y LDAP via Acegi Spring 2.5</t>
        </r>
      </text>
    </comment>
    <comment ref="M77" authorId="0">
      <text>
        <r>
          <rPr>
            <b/>
            <sz val="8"/>
            <color indexed="81"/>
            <rFont val="Tahoma"/>
            <family val="2"/>
          </rPr>
          <t>Autor:</t>
        </r>
        <r>
          <rPr>
            <sz val="8"/>
            <color indexed="81"/>
            <rFont val="Tahoma"/>
            <family val="2"/>
          </rPr>
          <t xml:space="preserve">
Desde la Consola es posible ver dichos estados.</t>
        </r>
      </text>
    </comment>
    <comment ref="C78" authorId="0">
      <text>
        <r>
          <rPr>
            <b/>
            <sz val="8"/>
            <color indexed="81"/>
            <rFont val="Tahoma"/>
            <family val="2"/>
          </rPr>
          <t>Autor:</t>
        </r>
        <r>
          <rPr>
            <sz val="8"/>
            <color indexed="81"/>
            <rFont val="Tahoma"/>
            <family val="2"/>
          </rPr>
          <t xml:space="preserve">
2 roles diferentes para tareas diferentes en un proceso</t>
        </r>
      </text>
    </comment>
    <comment ref="M78" authorId="0">
      <text>
        <r>
          <rPr>
            <b/>
            <sz val="8"/>
            <color indexed="81"/>
            <rFont val="Tahoma"/>
            <family val="2"/>
          </rPr>
          <t>Autor:</t>
        </r>
        <r>
          <rPr>
            <sz val="8"/>
            <color indexed="81"/>
            <rFont val="Tahoma"/>
            <family val="2"/>
          </rPr>
          <t xml:space="preserve">
Se puede elegir el nivel de granularidad a nivel de diseño, es posible conectarse al LDAP y obtener usuarios-roles (RBAC).</t>
        </r>
      </text>
    </comment>
    <comment ref="M84" authorId="0">
      <text>
        <r>
          <rPr>
            <b/>
            <sz val="8"/>
            <color indexed="81"/>
            <rFont val="Tahoma"/>
            <family val="2"/>
          </rPr>
          <t>Autor:</t>
        </r>
        <r>
          <rPr>
            <sz val="8"/>
            <color indexed="81"/>
            <rFont val="Tahoma"/>
            <family val="2"/>
          </rPr>
          <t xml:space="preserve">
Soporte de BPMN 1.2</t>
        </r>
      </text>
    </comment>
    <comment ref="M86" authorId="0">
      <text>
        <r>
          <rPr>
            <b/>
            <sz val="8"/>
            <color indexed="81"/>
            <rFont val="Tahoma"/>
            <family val="2"/>
          </rPr>
          <t>Autor:</t>
        </r>
        <r>
          <rPr>
            <sz val="8"/>
            <color indexed="81"/>
            <rFont val="Tahoma"/>
            <family val="2"/>
          </rPr>
          <t xml:space="preserve">
Versiones anteriores lo soportaba. En versiones actuales no es posible hacerlo, está como ToDo hacer un import-export.</t>
        </r>
      </text>
    </comment>
  </commentList>
</comments>
</file>

<file path=xl/comments2.xml><?xml version="1.0" encoding="utf-8"?>
<comments xmlns="http://schemas.openxmlformats.org/spreadsheetml/2006/main">
  <authors>
    <author>Autor</author>
  </authors>
  <commentList>
    <comment ref="M21" authorId="0">
      <text>
        <r>
          <rPr>
            <b/>
            <sz val="8"/>
            <color indexed="81"/>
            <rFont val="Tahoma"/>
            <family val="2"/>
          </rPr>
          <t>Autor:</t>
        </r>
        <r>
          <rPr>
            <sz val="8"/>
            <color indexed="81"/>
            <rFont val="Tahoma"/>
            <family val="2"/>
          </rPr>
          <t xml:space="preserve">
Intalio: "Zero Code"</t>
        </r>
      </text>
    </comment>
    <comment ref="M22" authorId="0">
      <text>
        <r>
          <rPr>
            <b/>
            <sz val="8"/>
            <color indexed="81"/>
            <rFont val="Tahoma"/>
            <family val="2"/>
          </rPr>
          <t>Autor:</t>
        </r>
        <r>
          <rPr>
            <sz val="8"/>
            <color indexed="81"/>
            <rFont val="Tahoma"/>
            <family val="2"/>
          </rPr>
          <t xml:space="preserve">
Hay una serie de WS/REST que están implementados en Intalio Tempo, sólo hay que consultarlos o usar la Consola.</t>
        </r>
      </text>
    </comment>
    <comment ref="M23" authorId="0">
      <text>
        <r>
          <rPr>
            <b/>
            <sz val="8"/>
            <color indexed="81"/>
            <rFont val="Tahoma"/>
            <family val="2"/>
          </rPr>
          <t>Autor:</t>
        </r>
        <r>
          <rPr>
            <sz val="8"/>
            <color indexed="81"/>
            <rFont val="Tahoma"/>
            <family val="2"/>
          </rPr>
          <t xml:space="preserve">
Son Temporizadores.</t>
        </r>
      </text>
    </comment>
    <comment ref="M24" authorId="0">
      <text>
        <r>
          <rPr>
            <b/>
            <sz val="8"/>
            <color indexed="81"/>
            <rFont val="Tahoma"/>
            <family val="2"/>
          </rPr>
          <t>Autor:</t>
        </r>
        <r>
          <rPr>
            <sz val="8"/>
            <color indexed="81"/>
            <rFont val="Tahoma"/>
            <family val="2"/>
          </rPr>
          <t xml:space="preserve">
BPMN: hay diferentes tipos de "condiciones"</t>
        </r>
      </text>
    </comment>
    <comment ref="M25" authorId="0">
      <text>
        <r>
          <rPr>
            <b/>
            <sz val="8"/>
            <color indexed="81"/>
            <rFont val="Tahoma"/>
            <family val="2"/>
          </rPr>
          <t>Autor:</t>
        </r>
        <r>
          <rPr>
            <sz val="8"/>
            <color indexed="81"/>
            <rFont val="Tahoma"/>
            <family val="2"/>
          </rPr>
          <t xml:space="preserve">
Según BPMN, hay diferentes tipo de temporizadores.</t>
        </r>
      </text>
    </comment>
    <comment ref="M29" authorId="0">
      <text>
        <r>
          <rPr>
            <b/>
            <sz val="8"/>
            <color indexed="81"/>
            <rFont val="Tahoma"/>
            <family val="2"/>
          </rPr>
          <t>Autor:</t>
        </r>
        <r>
          <rPr>
            <sz val="8"/>
            <color indexed="81"/>
            <rFont val="Tahoma"/>
            <family val="2"/>
          </rPr>
          <t xml:space="preserve">
Intalio, via BPMN logra manipular variables/datos entre transiciones de tareas</t>
        </r>
      </text>
    </comment>
    <comment ref="M30" authorId="0">
      <text>
        <r>
          <rPr>
            <b/>
            <sz val="8"/>
            <color indexed="81"/>
            <rFont val="Tahoma"/>
            <family val="2"/>
          </rPr>
          <t>Autor:</t>
        </r>
        <r>
          <rPr>
            <sz val="8"/>
            <color indexed="81"/>
            <rFont val="Tahoma"/>
            <family val="2"/>
          </rPr>
          <t xml:space="preserve">
Tiene un "aproach" diferente sobre simulación. En el fondo, Intalio despliega los procesos en un entorno Real pero controlado, es allí donde se debe evaluar o simular.</t>
        </r>
      </text>
    </comment>
    <comment ref="M31" authorId="0">
      <text>
        <r>
          <rPr>
            <b/>
            <sz val="8"/>
            <color indexed="81"/>
            <rFont val="Tahoma"/>
            <family val="2"/>
          </rPr>
          <t>Autor:</t>
        </r>
        <r>
          <rPr>
            <sz val="8"/>
            <color indexed="81"/>
            <rFont val="Tahoma"/>
            <family val="2"/>
          </rPr>
          <t xml:space="preserve">
Se puede anexar ficheros al WS, es posible centralizar estos ficheros en un ECM.</t>
        </r>
      </text>
    </comment>
    <comment ref="M32" authorId="0">
      <text>
        <r>
          <rPr>
            <b/>
            <sz val="8"/>
            <color indexed="81"/>
            <rFont val="Tahoma"/>
            <family val="2"/>
          </rPr>
          <t>Autor:</t>
        </r>
        <r>
          <rPr>
            <sz val="8"/>
            <color indexed="81"/>
            <rFont val="Tahoma"/>
            <family val="2"/>
          </rPr>
          <t xml:space="preserve">
De 2 maneras: Via Intalio ajax (Tibco GI) o mediante Xforms (Orbeon), sin embargo, es posible usar cualquier framework para crear UI, por ejemplo MyFaces, PHP, etc. 
La VIEW está separado de la lógica de NEGOCIO.</t>
        </r>
      </text>
    </comment>
    <comment ref="C33" authorId="0">
      <text>
        <r>
          <rPr>
            <b/>
            <sz val="8"/>
            <color indexed="81"/>
            <rFont val="Tahoma"/>
            <family val="2"/>
          </rPr>
          <t>Autor:</t>
        </r>
        <r>
          <rPr>
            <sz val="8"/>
            <color indexed="81"/>
            <rFont val="Tahoma"/>
            <family val="2"/>
          </rPr>
          <t xml:space="preserve">
Shark Limita el nro de versiones</t>
        </r>
      </text>
    </comment>
    <comment ref="M33" authorId="0">
      <text>
        <r>
          <rPr>
            <b/>
            <sz val="8"/>
            <color indexed="81"/>
            <rFont val="Tahoma"/>
            <family val="2"/>
          </rPr>
          <t>Autor:</t>
        </r>
        <r>
          <rPr>
            <sz val="8"/>
            <color indexed="81"/>
            <rFont val="Tahoma"/>
            <family val="2"/>
          </rPr>
          <t xml:space="preserve">
El versionado permite gestionar en tiempo de diseño y de ejecución los procesos</t>
        </r>
      </text>
    </comment>
    <comment ref="C35" authorId="0">
      <text>
        <r>
          <rPr>
            <b/>
            <sz val="8"/>
            <color indexed="81"/>
            <rFont val="Tahoma"/>
            <family val="2"/>
          </rPr>
          <t>Autor:</t>
        </r>
        <r>
          <rPr>
            <sz val="8"/>
            <color indexed="81"/>
            <rFont val="Tahoma"/>
            <family val="2"/>
          </rPr>
          <t xml:space="preserve">
Permite modificar en caliente?</t>
        </r>
      </text>
    </comment>
    <comment ref="M35" authorId="0">
      <text>
        <r>
          <rPr>
            <b/>
            <sz val="8"/>
            <color indexed="81"/>
            <rFont val="Tahoma"/>
            <family val="2"/>
          </rPr>
          <t>Autor:</t>
        </r>
        <r>
          <rPr>
            <sz val="8"/>
            <color indexed="81"/>
            <rFont val="Tahoma"/>
            <family val="2"/>
          </rPr>
          <t xml:space="preserve">
sí, permite gestionar todo el ciclo de vida del despliegue, permite seleccionar el entorno de despliegue, sin embargo esto representa un "proceso" más que una tecnologia.</t>
        </r>
      </text>
    </comment>
    <comment ref="M36" authorId="0">
      <text>
        <r>
          <rPr>
            <b/>
            <sz val="8"/>
            <color indexed="81"/>
            <rFont val="Tahoma"/>
            <family val="2"/>
          </rPr>
          <t>Autor:</t>
        </r>
        <r>
          <rPr>
            <sz val="8"/>
            <color indexed="81"/>
            <rFont val="Tahoma"/>
            <family val="2"/>
          </rPr>
          <t xml:space="preserve">
A través de una web-app consola de Intalio, es fácil modificarla e incluso portarla a iPhone, por ejemplo. Sólo basta consultar 3 WS de Intalio Tempo. </t>
        </r>
      </text>
    </comment>
    <comment ref="M37" authorId="0">
      <text>
        <r>
          <rPr>
            <b/>
            <sz val="8"/>
            <color indexed="81"/>
            <rFont val="Tahoma"/>
            <family val="2"/>
          </rPr>
          <t>Autor:</t>
        </r>
        <r>
          <rPr>
            <sz val="8"/>
            <color indexed="81"/>
            <rFont val="Tahoma"/>
            <family val="2"/>
          </rPr>
          <t xml:space="preserve">
Es posible usar variables y efectuar operaciones en tiempo de Diseño, además es posible extender nuevas operaciones (reglas y condiciones). Alternativas técnicas: Java Beans y XSLT.</t>
        </r>
      </text>
    </comment>
    <comment ref="C38" authorId="0">
      <text>
        <r>
          <rPr>
            <b/>
            <sz val="8"/>
            <color indexed="81"/>
            <rFont val="Tahoma"/>
            <family val="2"/>
          </rPr>
          <t>Autor:</t>
        </r>
        <r>
          <rPr>
            <sz val="8"/>
            <color indexed="81"/>
            <rFont val="Tahoma"/>
            <family val="2"/>
          </rPr>
          <t xml:space="preserve">
Integración SMTP, por ejemplo, la llegada de un mensaje dispara la ejecución de un trámite</t>
        </r>
      </text>
    </comment>
    <comment ref="M38" authorId="0">
      <text>
        <r>
          <rPr>
            <b/>
            <sz val="8"/>
            <color indexed="81"/>
            <rFont val="Tahoma"/>
            <family val="2"/>
          </rPr>
          <t>Autor:</t>
        </r>
        <r>
          <rPr>
            <sz val="8"/>
            <color indexed="81"/>
            <rFont val="Tahoma"/>
            <family val="2"/>
          </rPr>
          <t xml:space="preserve">
Los eventos que inician los procesos son representaciones de "invocaciones/response", éstos son entradas de WS que encapsulan cualquier tipo de servicio, entre ellos SMTP, …</t>
        </r>
      </text>
    </comment>
    <comment ref="M39" authorId="0">
      <text>
        <r>
          <rPr>
            <b/>
            <sz val="8"/>
            <color indexed="81"/>
            <rFont val="Tahoma"/>
            <family val="2"/>
          </rPr>
          <t>Autor:</t>
        </r>
        <r>
          <rPr>
            <sz val="8"/>
            <color indexed="81"/>
            <rFont val="Tahoma"/>
            <family val="2"/>
          </rPr>
          <t xml:space="preserve">
Debemos implementar un WS que consulte un BDs con un excel previamente cargado.</t>
        </r>
      </text>
    </comment>
    <comment ref="M40" authorId="0">
      <text>
        <r>
          <rPr>
            <b/>
            <sz val="8"/>
            <color indexed="81"/>
            <rFont val="Tahoma"/>
            <family val="2"/>
          </rPr>
          <t>Autor:</t>
        </r>
        <r>
          <rPr>
            <sz val="8"/>
            <color indexed="81"/>
            <rFont val="Tahoma"/>
            <family val="2"/>
          </rPr>
          <t xml:space="preserve">
Debe ser una TASK "bucle".</t>
        </r>
      </text>
    </comment>
    <comment ref="M48" authorId="0">
      <text>
        <r>
          <rPr>
            <b/>
            <sz val="8"/>
            <color indexed="81"/>
            <rFont val="Tahoma"/>
            <family val="2"/>
          </rPr>
          <t>Autor:</t>
        </r>
        <r>
          <rPr>
            <sz val="8"/>
            <color indexed="81"/>
            <rFont val="Tahoma"/>
            <family val="2"/>
          </rPr>
          <t xml:space="preserve">
En un minuto se tiene el Designer y el Server, obviamente es un entorno minimalista.</t>
        </r>
      </text>
    </comment>
    <comment ref="M49" authorId="0">
      <text>
        <r>
          <rPr>
            <b/>
            <sz val="8"/>
            <color indexed="81"/>
            <rFont val="Tahoma"/>
            <family val="2"/>
          </rPr>
          <t>Autor:</t>
        </r>
        <r>
          <rPr>
            <sz val="8"/>
            <color indexed="81"/>
            <rFont val="Tahoma"/>
            <family val="2"/>
          </rPr>
          <t xml:space="preserve">
Via WS, Apache Axis y mediante ESB para aplicaciones legadas.</t>
        </r>
      </text>
    </comment>
    <comment ref="M50" authorId="0">
      <text>
        <r>
          <rPr>
            <b/>
            <sz val="8"/>
            <color indexed="81"/>
            <rFont val="Tahoma"/>
            <family val="2"/>
          </rPr>
          <t>Autor:</t>
        </r>
        <r>
          <rPr>
            <sz val="8"/>
            <color indexed="81"/>
            <rFont val="Tahoma"/>
            <family val="2"/>
          </rPr>
          <t xml:space="preserve">
Basado en Drools se tiene Intalio BRE, una interfaz amigable e invocable desde Designer.</t>
        </r>
      </text>
    </comment>
    <comment ref="M51" authorId="0">
      <text>
        <r>
          <rPr>
            <b/>
            <sz val="8"/>
            <color indexed="81"/>
            <rFont val="Tahoma"/>
            <family val="2"/>
          </rPr>
          <t>Autor:</t>
        </r>
        <r>
          <rPr>
            <sz val="8"/>
            <color indexed="81"/>
            <rFont val="Tahoma"/>
            <family val="2"/>
          </rPr>
          <t xml:space="preserve">
Antes del deploy, el designer nos alerta de los errores y en ejecución, podemos analizar la coherencia.</t>
        </r>
      </text>
    </comment>
    <comment ref="M52" authorId="0">
      <text>
        <r>
          <rPr>
            <b/>
            <sz val="8"/>
            <color indexed="81"/>
            <rFont val="Tahoma"/>
            <family val="2"/>
          </rPr>
          <t>Autor:</t>
        </r>
        <r>
          <rPr>
            <sz val="8"/>
            <color indexed="81"/>
            <rFont val="Tahoma"/>
            <family val="2"/>
          </rPr>
          <t xml:space="preserve">
Con Alfresco ECM y con cualquiera que exponga una interfaz WS o REST.</t>
        </r>
      </text>
    </comment>
    <comment ref="C53" authorId="0">
      <text>
        <r>
          <rPr>
            <b/>
            <sz val="8"/>
            <color indexed="81"/>
            <rFont val="Tahoma"/>
            <family val="2"/>
          </rPr>
          <t>Autor:</t>
        </r>
        <r>
          <rPr>
            <sz val="8"/>
            <color indexed="81"/>
            <rFont val="Tahoma"/>
            <family val="2"/>
          </rPr>
          <t xml:space="preserve">
Desde el diseñador verificar si existe y está funcionando un WS, por ejemplo el SMTP.</t>
        </r>
      </text>
    </comment>
    <comment ref="M53" authorId="0">
      <text>
        <r>
          <rPr>
            <b/>
            <sz val="8"/>
            <color indexed="81"/>
            <rFont val="Tahoma"/>
            <family val="2"/>
          </rPr>
          <t>Autor:</t>
        </r>
        <r>
          <rPr>
            <sz val="8"/>
            <color indexed="81"/>
            <rFont val="Tahoma"/>
            <family val="2"/>
          </rPr>
          <t xml:space="preserve">
Intalio Tempo es una interfaz WS amigable consultable desde el Designer para acceder a los servicios (web, smtp, BDs, LDAP, etc.)</t>
        </r>
      </text>
    </comment>
    <comment ref="M57" authorId="0">
      <text>
        <r>
          <rPr>
            <b/>
            <sz val="8"/>
            <color indexed="81"/>
            <rFont val="Tahoma"/>
            <family val="2"/>
          </rPr>
          <t>Autor:</t>
        </r>
        <r>
          <rPr>
            <sz val="8"/>
            <color indexed="81"/>
            <rFont val="Tahoma"/>
            <family val="2"/>
          </rPr>
          <t xml:space="preserve">
Gracias al versionado.</t>
        </r>
      </text>
    </comment>
    <comment ref="M58" authorId="0">
      <text>
        <r>
          <rPr>
            <b/>
            <sz val="8"/>
            <color indexed="81"/>
            <rFont val="Tahoma"/>
            <family val="2"/>
          </rPr>
          <t>Autor:</t>
        </r>
        <r>
          <rPr>
            <sz val="8"/>
            <color indexed="81"/>
            <rFont val="Tahoma"/>
            <family val="2"/>
          </rPr>
          <t xml:space="preserve">
Es algo natural en Intalio y totalmente automatizable desde el Designer, basta conocer BPMN.</t>
        </r>
      </text>
    </comment>
    <comment ref="M59" authorId="0">
      <text>
        <r>
          <rPr>
            <b/>
            <sz val="8"/>
            <color indexed="81"/>
            <rFont val="Tahoma"/>
            <family val="2"/>
          </rPr>
          <t>Autor:</t>
        </r>
        <r>
          <rPr>
            <sz val="8"/>
            <color indexed="81"/>
            <rFont val="Tahoma"/>
            <family val="2"/>
          </rPr>
          <t xml:space="preserve">
Idem al anterior.</t>
        </r>
      </text>
    </comment>
    <comment ref="M60" authorId="0">
      <text>
        <r>
          <rPr>
            <b/>
            <sz val="8"/>
            <color indexed="81"/>
            <rFont val="Tahoma"/>
            <family val="2"/>
          </rPr>
          <t>Autor:</t>
        </r>
        <r>
          <rPr>
            <sz val="8"/>
            <color indexed="81"/>
            <rFont val="Tahoma"/>
            <family val="2"/>
          </rPr>
          <t xml:space="preserve">
Idem al anterior.</t>
        </r>
      </text>
    </comment>
    <comment ref="M61" authorId="0">
      <text>
        <r>
          <rPr>
            <b/>
            <sz val="8"/>
            <color indexed="81"/>
            <rFont val="Tahoma"/>
            <family val="2"/>
          </rPr>
          <t>Autor:</t>
        </r>
        <r>
          <rPr>
            <sz val="8"/>
            <color indexed="81"/>
            <rFont val="Tahoma"/>
            <family val="2"/>
          </rPr>
          <t xml:space="preserve">
Mediante Console o construir unicamente la UI y consumir los WS de Tempo.</t>
        </r>
      </text>
    </comment>
    <comment ref="M62" authorId="0">
      <text>
        <r>
          <rPr>
            <b/>
            <sz val="8"/>
            <color indexed="81"/>
            <rFont val="Tahoma"/>
            <family val="2"/>
          </rPr>
          <t>Autor:</t>
        </r>
        <r>
          <rPr>
            <sz val="8"/>
            <color indexed="81"/>
            <rFont val="Tahoma"/>
            <family val="2"/>
          </rPr>
          <t xml:space="preserve">
El versionado lo permite y existencia de usuario administrador ayuda. No hay funcionalidad implementada como tal.</t>
        </r>
      </text>
    </comment>
    <comment ref="M63" authorId="0">
      <text>
        <r>
          <rPr>
            <b/>
            <sz val="8"/>
            <color indexed="81"/>
            <rFont val="Tahoma"/>
            <family val="2"/>
          </rPr>
          <t>Autor:</t>
        </r>
        <r>
          <rPr>
            <sz val="8"/>
            <color indexed="81"/>
            <rFont val="Tahoma"/>
            <family val="2"/>
          </rPr>
          <t xml:space="preserve">
Intalio BAM automatiza todo esto, aun así es posible interceptar las transiciones de información entre las actividades y medir y evaluar para tomar decisiones.</t>
        </r>
      </text>
    </comment>
    <comment ref="M64" authorId="0">
      <text>
        <r>
          <rPr>
            <b/>
            <sz val="8"/>
            <color indexed="81"/>
            <rFont val="Tahoma"/>
            <family val="2"/>
          </rPr>
          <t>Autor:</t>
        </r>
        <r>
          <rPr>
            <sz val="8"/>
            <color indexed="81"/>
            <rFont val="Tahoma"/>
            <family val="2"/>
          </rPr>
          <t xml:space="preserve">
A través de BAM o implementarlo desde el scratch.</t>
        </r>
      </text>
    </comment>
    <comment ref="M65" authorId="0">
      <text>
        <r>
          <rPr>
            <b/>
            <sz val="8"/>
            <color indexed="81"/>
            <rFont val="Tahoma"/>
            <family val="2"/>
          </rPr>
          <t>Autor:</t>
        </r>
        <r>
          <rPr>
            <sz val="8"/>
            <color indexed="81"/>
            <rFont val="Tahoma"/>
            <family val="2"/>
          </rPr>
          <t xml:space="preserve">
Desde BAM o desde el scratch.</t>
        </r>
      </text>
    </comment>
    <comment ref="C66" authorId="0">
      <text>
        <r>
          <rPr>
            <b/>
            <sz val="8"/>
            <color indexed="81"/>
            <rFont val="Tahoma"/>
            <family val="2"/>
          </rPr>
          <t>Autor:</t>
        </r>
        <r>
          <rPr>
            <sz val="8"/>
            <color indexed="81"/>
            <rFont val="Tahoma"/>
            <family val="2"/>
          </rPr>
          <t xml:space="preserve">
Para su re-aprovechamiento en otros trámites</t>
        </r>
      </text>
    </comment>
    <comment ref="M66" authorId="0">
      <text>
        <r>
          <rPr>
            <b/>
            <sz val="8"/>
            <color indexed="81"/>
            <rFont val="Tahoma"/>
            <family val="2"/>
          </rPr>
          <t>Autor:</t>
        </r>
        <r>
          <rPr>
            <sz val="8"/>
            <color indexed="81"/>
            <rFont val="Tahoma"/>
            <family val="2"/>
          </rPr>
          <t xml:space="preserve">
El repositorio puede ser CVS/Subversion, se versionan los BPNM (xml), en ejecución hay versionado.</t>
        </r>
      </text>
    </comment>
    <comment ref="C67" authorId="0">
      <text>
        <r>
          <rPr>
            <b/>
            <sz val="8"/>
            <color indexed="81"/>
            <rFont val="Tahoma"/>
            <family val="2"/>
          </rPr>
          <t>Autor:</t>
        </r>
        <r>
          <rPr>
            <sz val="8"/>
            <color indexed="81"/>
            <rFont val="Tahoma"/>
            <family val="2"/>
          </rPr>
          <t xml:space="preserve">
versiones de procesos y decidir qué versión usar o no</t>
        </r>
      </text>
    </comment>
    <comment ref="M67" authorId="0">
      <text>
        <r>
          <rPr>
            <b/>
            <sz val="8"/>
            <color indexed="81"/>
            <rFont val="Tahoma"/>
            <family val="2"/>
          </rPr>
          <t>Autor:</t>
        </r>
        <r>
          <rPr>
            <sz val="8"/>
            <color indexed="81"/>
            <rFont val="Tahoma"/>
            <family val="2"/>
          </rPr>
          <t xml:space="preserve">
Control de versiones de los XMLs, en ejecución (Intalio Server) ofrece versionado de los BPEL a nivel de proyecto.</t>
        </r>
      </text>
    </comment>
    <comment ref="C76" authorId="0">
      <text>
        <r>
          <rPr>
            <b/>
            <sz val="8"/>
            <color indexed="81"/>
            <rFont val="Tahoma"/>
            <family val="2"/>
          </rPr>
          <t>Autor:</t>
        </r>
        <r>
          <rPr>
            <sz val="8"/>
            <color indexed="81"/>
            <rFont val="Tahoma"/>
            <family val="2"/>
          </rPr>
          <t xml:space="preserve">
Shark (OpenTram) tiene limitaciones con los roles</t>
        </r>
      </text>
    </comment>
    <comment ref="M76" authorId="0">
      <text>
        <r>
          <rPr>
            <b/>
            <sz val="8"/>
            <color indexed="81"/>
            <rFont val="Tahoma"/>
            <family val="2"/>
          </rPr>
          <t>Autor:</t>
        </r>
        <r>
          <rPr>
            <sz val="8"/>
            <color indexed="81"/>
            <rFont val="Tahoma"/>
            <family val="2"/>
          </rPr>
          <t xml:space="preserve">
No hay restricciones, es posible extender Auth, por defecto hace seguridad simple y LDAP via Acegi Spring 2.5</t>
        </r>
      </text>
    </comment>
    <comment ref="M77" authorId="0">
      <text>
        <r>
          <rPr>
            <b/>
            <sz val="8"/>
            <color indexed="81"/>
            <rFont val="Tahoma"/>
            <family val="2"/>
          </rPr>
          <t>Autor:</t>
        </r>
        <r>
          <rPr>
            <sz val="8"/>
            <color indexed="81"/>
            <rFont val="Tahoma"/>
            <family val="2"/>
          </rPr>
          <t xml:space="preserve">
Desde la Consola es posible ver dichos estados.</t>
        </r>
      </text>
    </comment>
    <comment ref="V77" authorId="0">
      <text>
        <r>
          <rPr>
            <b/>
            <sz val="8"/>
            <color indexed="81"/>
            <rFont val="Tahoma"/>
            <family val="2"/>
          </rPr>
          <t>Autor:</t>
        </r>
        <r>
          <rPr>
            <sz val="8"/>
            <color indexed="81"/>
            <rFont val="Tahoma"/>
            <family val="2"/>
          </rPr>
          <t xml:space="preserve">
Desde la Consola es posible ver dichos estados.</t>
        </r>
      </text>
    </comment>
    <comment ref="Y77" authorId="0">
      <text>
        <r>
          <rPr>
            <b/>
            <sz val="8"/>
            <color indexed="81"/>
            <rFont val="Tahoma"/>
            <family val="2"/>
          </rPr>
          <t>Autor:</t>
        </r>
        <r>
          <rPr>
            <sz val="8"/>
            <color indexed="81"/>
            <rFont val="Tahoma"/>
            <family val="2"/>
          </rPr>
          <t xml:space="preserve">
Desde la Consola es posible ver dichos estados.</t>
        </r>
      </text>
    </comment>
    <comment ref="C78" authorId="0">
      <text>
        <r>
          <rPr>
            <b/>
            <sz val="8"/>
            <color indexed="81"/>
            <rFont val="Tahoma"/>
            <family val="2"/>
          </rPr>
          <t>Autor:</t>
        </r>
        <r>
          <rPr>
            <sz val="8"/>
            <color indexed="81"/>
            <rFont val="Tahoma"/>
            <family val="2"/>
          </rPr>
          <t xml:space="preserve">
2 roles diferentes para tareas diferentes en un proceso</t>
        </r>
      </text>
    </comment>
    <comment ref="M78" authorId="0">
      <text>
        <r>
          <rPr>
            <b/>
            <sz val="8"/>
            <color indexed="81"/>
            <rFont val="Tahoma"/>
            <family val="2"/>
          </rPr>
          <t>Autor:</t>
        </r>
        <r>
          <rPr>
            <sz val="8"/>
            <color indexed="81"/>
            <rFont val="Tahoma"/>
            <family val="2"/>
          </rPr>
          <t xml:space="preserve">
Se puede elegir el nivel de granularidad a nivel de diseño, es posible conectarse al LDAP y obtener usuarios-roles (RBAC).</t>
        </r>
      </text>
    </comment>
    <comment ref="V78" authorId="0">
      <text>
        <r>
          <rPr>
            <b/>
            <sz val="8"/>
            <color indexed="81"/>
            <rFont val="Tahoma"/>
            <family val="2"/>
          </rPr>
          <t>Autor:</t>
        </r>
        <r>
          <rPr>
            <sz val="8"/>
            <color indexed="81"/>
            <rFont val="Tahoma"/>
            <family val="2"/>
          </rPr>
          <t xml:space="preserve">
Se puede elegir el nivel de granularidad a nivel de diseño, es posible conectarse al LDAP y obtener usuarios-roles (RBAC).</t>
        </r>
      </text>
    </comment>
    <comment ref="Y78" authorId="0">
      <text>
        <r>
          <rPr>
            <b/>
            <sz val="8"/>
            <color indexed="81"/>
            <rFont val="Tahoma"/>
            <family val="2"/>
          </rPr>
          <t>Autor:</t>
        </r>
        <r>
          <rPr>
            <sz val="8"/>
            <color indexed="81"/>
            <rFont val="Tahoma"/>
            <family val="2"/>
          </rPr>
          <t xml:space="preserve">
Se puede elegir el nivel de granularidad a nivel de diseño, es posible conectarse al LDAP y obtener usuarios-roles (RBAC).</t>
        </r>
      </text>
    </comment>
    <comment ref="M84" authorId="0">
      <text>
        <r>
          <rPr>
            <b/>
            <sz val="8"/>
            <color indexed="81"/>
            <rFont val="Tahoma"/>
            <family val="2"/>
          </rPr>
          <t>Autor:</t>
        </r>
        <r>
          <rPr>
            <sz val="8"/>
            <color indexed="81"/>
            <rFont val="Tahoma"/>
            <family val="2"/>
          </rPr>
          <t xml:space="preserve">
Soporte de BPMN 1.2</t>
        </r>
      </text>
    </comment>
    <comment ref="V84" authorId="0">
      <text>
        <r>
          <rPr>
            <b/>
            <sz val="8"/>
            <color indexed="81"/>
            <rFont val="Tahoma"/>
            <family val="2"/>
          </rPr>
          <t>Autor:</t>
        </r>
        <r>
          <rPr>
            <sz val="8"/>
            <color indexed="81"/>
            <rFont val="Tahoma"/>
            <family val="2"/>
          </rPr>
          <t xml:space="preserve">
Soporte de BPMN 1.2</t>
        </r>
      </text>
    </comment>
    <comment ref="Y84" authorId="0">
      <text>
        <r>
          <rPr>
            <b/>
            <sz val="8"/>
            <color indexed="81"/>
            <rFont val="Tahoma"/>
            <family val="2"/>
          </rPr>
          <t>Autor:</t>
        </r>
        <r>
          <rPr>
            <sz val="8"/>
            <color indexed="81"/>
            <rFont val="Tahoma"/>
            <family val="2"/>
          </rPr>
          <t xml:space="preserve">
Soporte de BPMN 1.2</t>
        </r>
      </text>
    </comment>
    <comment ref="M86" authorId="0">
      <text>
        <r>
          <rPr>
            <b/>
            <sz val="8"/>
            <color indexed="81"/>
            <rFont val="Tahoma"/>
            <family val="2"/>
          </rPr>
          <t>Autor:</t>
        </r>
        <r>
          <rPr>
            <sz val="8"/>
            <color indexed="81"/>
            <rFont val="Tahoma"/>
            <family val="2"/>
          </rPr>
          <t xml:space="preserve">
Versiones anteriores lo soportaba. En versiones actuales no es posible hacerlo, está como ToDo hacer un import-export.</t>
        </r>
      </text>
    </comment>
    <comment ref="V86" authorId="0">
      <text>
        <r>
          <rPr>
            <b/>
            <sz val="8"/>
            <color indexed="81"/>
            <rFont val="Tahoma"/>
            <family val="2"/>
          </rPr>
          <t>Autor:</t>
        </r>
        <r>
          <rPr>
            <sz val="8"/>
            <color indexed="81"/>
            <rFont val="Tahoma"/>
            <family val="2"/>
          </rPr>
          <t xml:space="preserve">
Versiones anteriores lo soportaba. En versiones actuales no es posible hacerlo, está como ToDo hacer un import-export.</t>
        </r>
      </text>
    </comment>
  </commentList>
</comments>
</file>

<file path=xl/sharedStrings.xml><?xml version="1.0" encoding="utf-8"?>
<sst xmlns="http://schemas.openxmlformats.org/spreadsheetml/2006/main" count="1424" uniqueCount="480">
  <si>
    <t>* Intalio es una solucion basada en proyectos de codigo abierto con enfoque en crear una herramienta utilizable no solo por desarrolladores de software, sino analistas de procesos con conocimientos mucho mas cercanos a las areas de negocio que a las areas tecnicas.</t>
  </si>
  <si>
    <t>* Intalio|Designer es la unica herramienta de desarrollo necesaria. Basada en eclipse, permite:</t>
  </si>
  <si>
    <t xml:space="preserve">  o Modelar procesos en BPMN 1.2 (ultima version del estandard)</t>
  </si>
  <si>
    <t xml:space="preserve">  o Generar codigo BPEL 2.0 sin intervencion del usuario. Primera arma contra Shark:</t>
  </si>
  <si>
    <t xml:space="preserve">  o Creacion de matrices de decision: http://www.intalio.com/products/bre/</t>
  </si>
  <si>
    <t xml:space="preserve">  o Creacion de interfaces de usuario 2.0: http://www.intalio.com/products/ajax/</t>
  </si>
  <si>
    <t xml:space="preserve">  o Definicion de metricas y creacion de reportes: http://www.intalio.com/products/bam/</t>
  </si>
  <si>
    <t xml:space="preserve">  o Manejo de todos los detalles tecnicas de integracion del proceso: http://www.intalio.com/products/server/#soa</t>
  </si>
  <si>
    <t>* Intalio incorpora un motor de BPEL4People (workflow) llamado Tempo. Esto permite que humanos, sistemas y otros procesos interactuen de forma homogenea: http://www.intalio.com/products/server/#workflow y http://tempo.intalio.org</t>
  </si>
  <si>
    <t>* ESB: http://www.intalio.com/products/esb/ .</t>
  </si>
  <si>
    <t>* Adicionalmente Intalio posee un producto de Enterprise Mashups que es muy util para clientes con necesidades puntuales de integracion:http://fusion.codeglide.com/overview/</t>
  </si>
  <si>
    <t>* Intalio es aliado oficial de Liferay y Alfresco, con capacidad de distribuir sus soluciones integradas al BPMS y con soporte provisto directamente con Intalio. http://www.intalio.com/products/ecm/ y http://www.intalio.com/products/portal/</t>
  </si>
  <si>
    <t>* Intalio esta disponible de la forma que ellos prefieran:</t>
  </si>
  <si>
    <t xml:space="preserve">  o Gratuito y sin soporte Intalio: http://www.intalio.com/products/community-edition/</t>
  </si>
  <si>
    <t xml:space="preserve">  o Instalado y administrado por ellos en su datacenter con soporte comercial Intalio a traves de suscripciones anuales: http://www.intalio.com/products/enterprise-edition/</t>
  </si>
  <si>
    <t xml:space="preserve">  o En modelo de Cloud computing (modo de servicio con costos por usuario) </t>
  </si>
  <si>
    <t>* Intalio no solo tiene una opcion de BPMS empresarial. Tambien provee una version ligera, que no requiere instalacion dentro del cliente y enfocada a usuarios de alto nivel: http://www.intalio.com/products/business-edition/#overview</t>
  </si>
  <si>
    <t>* Intalio es el BPMS mas viable financieramente:</t>
  </si>
  <si>
    <t xml:space="preserve">  o Costo de 0,00 euros para quienes quieran asumir el riesgo de no tener soporte</t>
  </si>
  <si>
    <t xml:space="preserve">  o Suscripciones a partir de los 7.500 euros para tener acuerdos comerciales de soporte</t>
  </si>
  <si>
    <t xml:space="preserve">  o Paquetes disponibles que combinan entrenamiento, asesoria y soporte desde los 12.000 euros.</t>
  </si>
  <si>
    <t xml:space="preserve">  o Costos por usuarios en Business Editio o Intalio|Cloud: Paga lo que consume.</t>
  </si>
  <si>
    <t>XPDL es un estandard en decadencia sin apoyo de los principales proveedores de BPM</t>
  </si>
  <si>
    <t>On demand: en nuestros datacenter sobre nuestra plataforma de virtualizacion</t>
  </si>
  <si>
    <t>On Premise: en el datacenter del cliente con soporte para instalar nuestra plataforma de virtualizacion</t>
  </si>
  <si>
    <t>Managed on premise: En el datacenter del cliente con software, hardware y personal Intalio administrando y soportando la plataforma en sitio.</t>
  </si>
  <si>
    <t>Aunque mas simple que XPDL, BPEL requiere conocimientos tecnicos. Los usuarios de intalio no requieren tener esos conocimientos.</t>
  </si>
  <si>
    <t>http://itredux.com/2008/11/21/why-xpdl-is-essentially-useless/</t>
  </si>
  <si>
    <t>REQUERIMIENTOS</t>
  </si>
  <si>
    <t>OBJETIVOS</t>
  </si>
  <si>
    <t>Plataforma de Tramitación Electrónica</t>
  </si>
  <si>
    <t>Herramienta para implementar nuestro Trámites</t>
  </si>
  <si>
    <t>Herramienta para unificar Trámites existentes</t>
  </si>
  <si>
    <t>Extender el uso de esta plataforma en el resto de unidades, a parte de Secretaría Académica</t>
  </si>
  <si>
    <t>Apache ODE (Orchestration Director Engine)</t>
  </si>
  <si>
    <t>1.</t>
  </si>
  <si>
    <t>Workflow</t>
  </si>
  <si>
    <t>Tipo</t>
  </si>
  <si>
    <t>Binding</t>
  </si>
  <si>
    <t>2.</t>
  </si>
  <si>
    <t>3.</t>
  </si>
  <si>
    <t>4.</t>
  </si>
  <si>
    <t>LISTA BPM/Workflow FOSS</t>
  </si>
  <si>
    <t>http://ode.apache.org</t>
  </si>
  <si>
    <t>OpenSymphony OSWorkflow</t>
  </si>
  <si>
    <t>NA</t>
  </si>
  <si>
    <t>Lenguaje WF</t>
  </si>
  <si>
    <t>Notación Designer</t>
  </si>
  <si>
    <t>XML propietario</t>
  </si>
  <si>
    <t>jBPM</t>
  </si>
  <si>
    <t>jPDL</t>
  </si>
  <si>
    <t>BPEL</t>
  </si>
  <si>
    <t>WSDL/WS</t>
  </si>
  <si>
    <t>Enhydra Shark</t>
  </si>
  <si>
    <t>WfMC specs/XPDL</t>
  </si>
  <si>
    <t>UI Generator</t>
  </si>
  <si>
    <t>ANY</t>
  </si>
  <si>
    <t>http://www.enhydra.org/workflow/shark</t>
  </si>
  <si>
    <t>5.</t>
  </si>
  <si>
    <t>Bonita</t>
  </si>
  <si>
    <t>http://bonita.objectweb.org</t>
  </si>
  <si>
    <t>XPDL, BPEL</t>
  </si>
  <si>
    <t>BPMN</t>
  </si>
  <si>
    <t>Xforms, ANY</t>
  </si>
  <si>
    <t>J2EE</t>
  </si>
  <si>
    <t>6.</t>
  </si>
  <si>
    <t>WfMOpen</t>
  </si>
  <si>
    <t>7.</t>
  </si>
  <si>
    <t>ActiveBPEL</t>
  </si>
  <si>
    <t>8.</t>
  </si>
  <si>
    <t>Workflow, Process Designer</t>
  </si>
  <si>
    <t>Python (now)</t>
  </si>
  <si>
    <t>Workflow (Ruby)</t>
  </si>
  <si>
    <t>XML, Ruby DSL</t>
  </si>
  <si>
    <t>Python REST</t>
  </si>
  <si>
    <t>OpenWFE, OpenWFEru</t>
  </si>
  <si>
    <t>9.</t>
  </si>
  <si>
    <t>Xflow</t>
  </si>
  <si>
    <t>XML</t>
  </si>
  <si>
    <t>10.</t>
  </si>
  <si>
    <t>RunaWFE</t>
  </si>
  <si>
    <t>http://wf.runa.ru</t>
  </si>
  <si>
    <t>Workflow, Process Designer, ambos de Jbpm</t>
  </si>
  <si>
    <t>La de jBPM</t>
  </si>
  <si>
    <t>11.</t>
  </si>
  <si>
    <t>JawFlow</t>
  </si>
  <si>
    <t>JaWE (Designer)</t>
  </si>
  <si>
    <t>12.</t>
  </si>
  <si>
    <t>Intalio</t>
  </si>
  <si>
    <t>Alfresco, Liferay, Mule ESB</t>
  </si>
  <si>
    <t>Web 2.0</t>
  </si>
  <si>
    <t>1. jBPM</t>
  </si>
  <si>
    <t>2. Enhydra Shark</t>
  </si>
  <si>
    <t>3. Intalio</t>
  </si>
  <si>
    <t>Diseñador de Procesos</t>
  </si>
  <si>
    <t>Motor de Procesos</t>
  </si>
  <si>
    <t>JaWE</t>
  </si>
  <si>
    <t>Reglas de Negocio</t>
  </si>
  <si>
    <t>Basado en Apache ODE</t>
  </si>
  <si>
    <t>Web 2.0, RIA</t>
  </si>
  <si>
    <t>Basado Eclipse BIRT</t>
  </si>
  <si>
    <t>Integracion SOA</t>
  </si>
  <si>
    <t>Motor de Procesos Usable</t>
  </si>
  <si>
    <t>BPEL4People Tempo</t>
  </si>
  <si>
    <t>ESB</t>
  </si>
  <si>
    <t>Mule ESB</t>
  </si>
  <si>
    <t>Cualquiera WS, JMS, JBI, ..</t>
  </si>
  <si>
    <t>Mashup</t>
  </si>
  <si>
    <t>http://fusion.codeglide.com</t>
  </si>
  <si>
    <t>Integracion ECM</t>
  </si>
  <si>
    <t>Alfresco</t>
  </si>
  <si>
    <t>Integracion Portal</t>
  </si>
  <si>
    <t>Liferay</t>
  </si>
  <si>
    <t>Programacion GUI</t>
  </si>
  <si>
    <t>PHP, Java, .NET, Ruby, Phyton, JS, REST</t>
  </si>
  <si>
    <t>Interfaz incluida en version Enterprise</t>
  </si>
  <si>
    <t>INTALIO</t>
  </si>
  <si>
    <t>todo</t>
  </si>
  <si>
    <t>D</t>
  </si>
  <si>
    <t>I</t>
  </si>
  <si>
    <t>O</t>
  </si>
  <si>
    <t>Integració amb altres aplicacions ja existents (aplicacions backoffice i serveis)</t>
  </si>
  <si>
    <t>Comprovació en temps de disseny/desenvolupament si existeix un WS, si funciona la connexió a un sistema de mail (SMTP)</t>
  </si>
  <si>
    <t>Mantenir un log complert de tots els moviments dels expedients tant pels físics com els electr6nics. Incloent tota la informació necessària</t>
  </si>
  <si>
    <t>Control de la integritat de les transaccions ¡ control de caigudes automàtiques o processos rebutjats</t>
  </si>
  <si>
    <t>Restriccions estrictes en les opcions de definició i modificació dels fluxos  de tasques que composen els processos</t>
  </si>
  <si>
    <t xml:space="preserve">Workflow col·laboratiu, que permet crear tasques, enviar-les, delegar-les i donar-les per finalitzades, dins del context d'un procés, o bé de forma independent. </t>
  </si>
  <si>
    <t xml:space="preserve">Creació de fluxes de treball senzills (Circuit Documental) </t>
  </si>
  <si>
    <t xml:space="preserve">Creació de fluxes de treball complexes (BPM) </t>
  </si>
  <si>
    <t xml:space="preserve">Creació de fluxes bàsics mitjançant una aplicació gràfica </t>
  </si>
  <si>
    <t xml:space="preserve">Redefinició de fluxes bàsics on-line </t>
  </si>
  <si>
    <t xml:space="preserve">Entorn pel disseny dels Workflow integrat i complert </t>
  </si>
  <si>
    <t xml:space="preserve">Dissenyar processos ha de ser molt senzill (res de programació). Configurable </t>
  </si>
  <si>
    <t xml:space="preserve">Gestió llistes de tasques </t>
  </si>
  <si>
    <t xml:space="preserve">Configuració de tasques automàtiques o de sistema </t>
  </si>
  <si>
    <t xml:space="preserve">Definició de punts de decisió </t>
  </si>
  <si>
    <t xml:space="preserve">Establiment de temps d'espera "timer" en les tasques </t>
  </si>
  <si>
    <t xml:space="preserve">Definició de generació automàtica de documents i direccionalment dels mateixos </t>
  </si>
  <si>
    <t xml:space="preserve">Definició de subprocessos (per poder incorporar ais processos de forma ràpida i senzilla) </t>
  </si>
  <si>
    <t xml:space="preserve">La solució ha d'informar a cadascun dels usuaris de quina és la tasca que li pertoca segons l'estat del procés </t>
  </si>
  <si>
    <t xml:space="preserve">Establiments de Workflow diferents en funció d'atributs de l'expedient de tramitació </t>
  </si>
  <si>
    <t xml:space="preserve">Eina per a la simulació per poder garantir la definició del procés </t>
  </si>
  <si>
    <t xml:space="preserve">Annexar documentació als casos (documents, tasques, estats,...) </t>
  </si>
  <si>
    <t xml:space="preserve">Facilitat per usar i dissenyar formularis per a recolzar el procés </t>
  </si>
  <si>
    <t xml:space="preserve">No imita el nombre de fluxos de tasques a definir </t>
  </si>
  <si>
    <t xml:space="preserve">Ha de permetre definir els participants, com a un individu o com un grup </t>
  </si>
  <si>
    <t xml:space="preserve">Facilitat per a modificar el Workflow (on-line), després de l'anàlisi i monitorització dei mateix </t>
  </si>
  <si>
    <t xml:space="preserve">Facilitar tot tipus de consultes, per poder saber com estan les tasques en tot moment </t>
  </si>
  <si>
    <t xml:space="preserve">Associar regles a les tasques </t>
  </si>
  <si>
    <t xml:space="preserve">Iniciació dels tràmits des d'aplicacions externes: on-line o batch </t>
  </si>
  <si>
    <t xml:space="preserve">Iniciació dies tràmits a partir de càrrega de dades (ex. Excel) </t>
  </si>
  <si>
    <t>Execució en una tasca d'un lot d'expedients (&gt;1000) en modus backoffice amb monitorització per part del gestor de la seva execució</t>
  </si>
  <si>
    <t xml:space="preserve">Instal·lació senzilla </t>
  </si>
  <si>
    <t xml:space="preserve">Motor d'execució regles, interfície amigable </t>
  </si>
  <si>
    <t xml:space="preserve">Comprovació dinàmica de la coherència del esquema dissenyat </t>
  </si>
  <si>
    <t xml:space="preserve">Integració amb eines de Gestió Documental </t>
  </si>
  <si>
    <t>La modificació del Workflow ha de mantenir la coherència i integritat dels processos ja definits i en provés d'execució</t>
  </si>
  <si>
    <t xml:space="preserve">Notificació de tasques pendents </t>
  </si>
  <si>
    <t xml:space="preserve">Notificació de tasques pendents via e-mail </t>
  </si>
  <si>
    <t xml:space="preserve">Gestió d'alarmes i venciments </t>
  </si>
  <si>
    <t xml:space="preserve">Monitorització de les activitats </t>
  </si>
  <si>
    <t xml:space="preserve">Permet l'auditoria del funcionament dels processos </t>
  </si>
  <si>
    <t xml:space="preserve">Anàlisi d'informació pel recolzament en la presa de decisions </t>
  </si>
  <si>
    <t xml:space="preserve">Disseny de quadres de comandament BAM (Business Activity Monitoring) </t>
  </si>
  <si>
    <t xml:space="preserve">Freqüència d'ús de processos, temps d'espera per usuaris, rols, estats, .. </t>
  </si>
  <si>
    <t xml:space="preserve">Repositori de processos i subprocessos </t>
  </si>
  <si>
    <t xml:space="preserve">Control de versions (Checkin i Checkout) </t>
  </si>
  <si>
    <t xml:space="preserve">El directori d'usuaris ha d'estar lligat amb l'actual corporatiu </t>
  </si>
  <si>
    <t xml:space="preserve">Llenguatge de diagramació basat amb BPEL </t>
  </si>
  <si>
    <t xml:space="preserve">Generació de codi WS-BPEL 2.0 </t>
  </si>
  <si>
    <t xml:space="preserve">Suport BPMN 1.0 </t>
  </si>
  <si>
    <t xml:space="preserve">Modelador BPMN? </t>
  </si>
  <si>
    <t xml:space="preserve">Importació de processos en format XPDL </t>
  </si>
  <si>
    <t xml:space="preserve">Arquitectura SOA (Web Services) </t>
  </si>
  <si>
    <t xml:space="preserve">Estàndards JDBC/JMS/Java/J2EE </t>
  </si>
  <si>
    <t xml:space="preserve">Suport a XML Schema 1.0 and XPath 1.0 </t>
  </si>
  <si>
    <t xml:space="preserve">Suport a l'especificació JSR-168 </t>
  </si>
  <si>
    <t>(*)</t>
  </si>
  <si>
    <t xml:space="preserve">(*) Classificació del requeriment: </t>
  </si>
  <si>
    <t>Interfície d'usuari "friendly" amigable (facilitat d'ús). Configuració àgil dels processos i interfície d'usuari amigable</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</si>
  <si>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</si>
  <si>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</si>
  <si>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</si>
  <si>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</si>
  <si>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</si>
  <si>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</si>
  <si>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</si>
  <si>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</si>
  <si>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</si>
  <si>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</si>
  <si>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</si>
  <si>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</si>
  <si>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</si>
  <si>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</si>
  <si>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</si>
  <si>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</si>
  <si>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</si>
  <si>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</si>
  <si>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</si>
  <si>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</si>
  <si>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</si>
  <si>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</si>
  <si>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</si>
  <si>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</si>
  <si>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</si>
  <si>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u26</t>
  </si>
  <si>
    <t>u27</t>
  </si>
  <si>
    <t xml:space="preserve">Usabilitat </t>
  </si>
  <si>
    <t>t01</t>
  </si>
  <si>
    <t>t02</t>
  </si>
  <si>
    <t>t03</t>
  </si>
  <si>
    <t>t04</t>
  </si>
  <si>
    <t>t05</t>
  </si>
  <si>
    <t>t06</t>
  </si>
  <si>
    <t xml:space="preserve">Tècnics </t>
  </si>
  <si>
    <t>m01</t>
  </si>
  <si>
    <t>m02</t>
  </si>
  <si>
    <t>m03</t>
  </si>
  <si>
    <t>m04</t>
  </si>
  <si>
    <t>m05</t>
  </si>
  <si>
    <t>m06</t>
  </si>
  <si>
    <t>m07</t>
  </si>
  <si>
    <t>m08</t>
  </si>
  <si>
    <t>m09</t>
  </si>
  <si>
    <t>m10</t>
  </si>
  <si>
    <t>m11</t>
  </si>
  <si>
    <t>m12</t>
  </si>
  <si>
    <t xml:space="preserve">Monitorització </t>
  </si>
  <si>
    <t xml:space="preserve">Seguretat </t>
  </si>
  <si>
    <t xml:space="preserve">Normalització / Estàndards </t>
  </si>
  <si>
    <t>n01</t>
  </si>
  <si>
    <t>n02</t>
  </si>
  <si>
    <t>n03</t>
  </si>
  <si>
    <t>n04</t>
  </si>
  <si>
    <t>n05</t>
  </si>
  <si>
    <t>n06</t>
  </si>
  <si>
    <t>n07</t>
  </si>
  <si>
    <t>n08</t>
  </si>
  <si>
    <t>n09</t>
  </si>
  <si>
    <t>(peso 5)</t>
  </si>
  <si>
    <r>
      <t>I</t>
    </r>
    <r>
      <rPr>
        <sz val="11"/>
        <color theme="1"/>
        <rFont val="Calibri"/>
        <family val="2"/>
        <scheme val="minor"/>
      </rPr>
      <t>mprescindible (peso 3)</t>
    </r>
  </si>
  <si>
    <r>
      <t>Ò</t>
    </r>
    <r>
      <rPr>
        <sz val="11"/>
        <color theme="1"/>
        <rFont val="Calibri"/>
        <family val="2"/>
        <scheme val="minor"/>
      </rPr>
      <t>ptim (peso 2)</t>
    </r>
  </si>
  <si>
    <r>
      <t>D</t>
    </r>
    <r>
      <rPr>
        <sz val="11"/>
        <color theme="1"/>
        <rFont val="Calibri"/>
        <family val="2"/>
        <scheme val="minor"/>
      </rPr>
      <t>esitjable (peso 1)</t>
    </r>
  </si>
  <si>
    <t xml:space="preserve">Enhydra XMLC, </t>
  </si>
  <si>
    <t>Java o cualquier</t>
  </si>
  <si>
    <t xml:space="preserve"> lenguaje de</t>
  </si>
  <si>
    <t xml:space="preserve"> scripting</t>
  </si>
  <si>
    <t xml:space="preserve">WS-BPEL (Workflow </t>
  </si>
  <si>
    <t>de Apache ODE)</t>
  </si>
  <si>
    <t xml:space="preserve">WS-BPEL 2.0, </t>
  </si>
  <si>
    <t>BPEL4WS 1.1 (Legacy)</t>
  </si>
  <si>
    <t>WS-BPEL 2.0,</t>
  </si>
  <si>
    <t xml:space="preserve"> BPEL4WS 1.1 (Legacy)</t>
  </si>
  <si>
    <t>Axis2,</t>
  </si>
  <si>
    <t xml:space="preserve"> JBI (ServiceMix)</t>
  </si>
  <si>
    <t xml:space="preserve">Spring </t>
  </si>
  <si>
    <t>Framework</t>
  </si>
  <si>
    <t xml:space="preserve">WS, </t>
  </si>
  <si>
    <t>Java Bean</t>
  </si>
  <si>
    <t xml:space="preserve">Java Bean, </t>
  </si>
  <si>
    <t>JMS, SOAP</t>
  </si>
  <si>
    <t>BPM o WORKFLOW</t>
  </si>
  <si>
    <t>http://www.opensymphony.com/osworkflow</t>
  </si>
  <si>
    <t>http://www.jboss.org/jbossjbpm</t>
  </si>
  <si>
    <t>http://wfmopen.sourceforge.net</t>
  </si>
  <si>
    <t>http://www.activebpel.org</t>
  </si>
  <si>
    <t>http://www.openwfe.org</t>
  </si>
  <si>
    <t>http://xflow.sourceforge.net</t>
  </si>
  <si>
    <t>http://jawflow.sourceforge.net</t>
  </si>
  <si>
    <t>http://www.intalio.com</t>
  </si>
  <si>
    <t>Fuente:  http://java-source.net/open-source/workflow-engines</t>
  </si>
  <si>
    <t xml:space="preserve">Orientado a </t>
  </si>
  <si>
    <t>Developer</t>
  </si>
  <si>
    <t>jPDL (propietario)</t>
  </si>
  <si>
    <t>Zero-code</t>
  </si>
  <si>
    <t>MULE ESB</t>
  </si>
  <si>
    <t>JSR-170</t>
  </si>
  <si>
    <t>JSR-168, Jboss Portal</t>
  </si>
  <si>
    <t>Jboss IDE</t>
  </si>
  <si>
    <t>Eclipse IDE, Intalio IDE</t>
  </si>
  <si>
    <t>NA,</t>
  </si>
  <si>
    <t>JBossESB (SOI)</t>
  </si>
  <si>
    <t>BPEL 1.1 y BPEL 2.0</t>
  </si>
  <si>
    <t>BPEL 1.1 parcial</t>
  </si>
  <si>
    <t>Matriz de decisión</t>
  </si>
  <si>
    <t>Consola simple</t>
  </si>
  <si>
    <t>Avanzada</t>
  </si>
  <si>
    <t>Metricas Procesos/BAM</t>
  </si>
  <si>
    <t>GPD (Basado en Eclipse)</t>
  </si>
  <si>
    <t>(Intalio Designer) Basado en Eclipse</t>
  </si>
  <si>
    <t>Notación Propietaria</t>
  </si>
  <si>
    <t>Notación XPDL</t>
  </si>
  <si>
    <t>Notación BPMN</t>
  </si>
  <si>
    <t>Basado en agentes</t>
  </si>
  <si>
    <t>SOAP-tool agent</t>
  </si>
  <si>
    <t>ToolAgents</t>
  </si>
  <si>
    <t>Implementa WfMC specs</t>
  </si>
  <si>
    <t>usando XPDL</t>
  </si>
  <si>
    <t xml:space="preserve">A través de un plug-in o </t>
  </si>
  <si>
    <t>extensión</t>
  </si>
  <si>
    <t>A través de Jboss Rules</t>
  </si>
  <si>
    <t>Basado en Drools, gráfico e integrado</t>
  </si>
  <si>
    <t xml:space="preserve">Graphical Process and </t>
  </si>
  <si>
    <t>Activity Monitoring</t>
  </si>
  <si>
    <t>via ToolAgents</t>
  </si>
  <si>
    <t>JBoss jBPM</t>
  </si>
  <si>
    <t>4 - Alto</t>
  </si>
  <si>
    <t>3 - Medio</t>
  </si>
  <si>
    <t>2 - Bajo</t>
  </si>
  <si>
    <t>1 - Pobre</t>
  </si>
  <si>
    <t>5 - Excelente</t>
  </si>
  <si>
    <t>Peso</t>
  </si>
  <si>
    <t>Total</t>
  </si>
  <si>
    <t>s01</t>
  </si>
  <si>
    <t>s02</t>
  </si>
  <si>
    <t>s03</t>
  </si>
  <si>
    <t>Valoración BPM</t>
  </si>
  <si>
    <t>OPEN SOURCE MATURITY MODELS</t>
  </si>
  <si>
    <t>Fuente:</t>
  </si>
  <si>
    <t>http://en.wikipedia.org/wiki/Open_source_software_assessment_methodologies</t>
  </si>
  <si>
    <t>Open Source Maturity Model (OSMM)</t>
  </si>
  <si>
    <t>NAVICA SOFT</t>
  </si>
  <si>
    <t>http://www.navicasoft.com/pages/osmm.htm</t>
  </si>
  <si>
    <t>Qualification and Selection of Open Source software (QSOS)</t>
  </si>
  <si>
    <t>ATOS ORIGIN</t>
  </si>
  <si>
    <t>http://www.qsos.org</t>
  </si>
  <si>
    <t>Business Readiness Rating™ (BRR)</t>
  </si>
  <si>
    <t>Carnegie Mellon West Center for Open Source Investigation</t>
  </si>
  <si>
    <t>http://www.openbrr.org/wiki/index.php/Home</t>
  </si>
  <si>
    <t>Open Source Maturity Model (OSMM) from Capgemini</t>
  </si>
  <si>
    <t>Capgemini</t>
  </si>
  <si>
    <t>http://www.osspartner.com/portail/sections/accueil-public/evaluation-osmm</t>
  </si>
  <si>
    <t>Generador de UI</t>
  </si>
  <si>
    <t>Externa: Xforms y XSLT</t>
  </si>
  <si>
    <t>Externa: JSF</t>
  </si>
  <si>
    <t>Ajax, Xforms (Orbeon)</t>
  </si>
  <si>
    <t>Resumen Valoración</t>
  </si>
  <si>
    <t>1. Usabilidad</t>
  </si>
  <si>
    <t>2. Técnicos</t>
  </si>
  <si>
    <t>3. Monitorización</t>
  </si>
  <si>
    <t>4. Seguridad</t>
  </si>
  <si>
    <t>5. Normalización y Estándares</t>
  </si>
  <si>
    <t>Shark</t>
  </si>
  <si>
    <t>Funcionalitat</t>
  </si>
  <si>
    <t>0.</t>
  </si>
  <si>
    <t>f01</t>
  </si>
  <si>
    <t>f02</t>
  </si>
  <si>
    <t>f03</t>
  </si>
  <si>
    <t>f04</t>
  </si>
  <si>
    <t>f05</t>
  </si>
  <si>
    <t>f06</t>
  </si>
  <si>
    <t>f07</t>
  </si>
  <si>
    <t>f08</t>
  </si>
  <si>
    <t>f09</t>
  </si>
  <si>
    <t>f10</t>
  </si>
  <si>
    <t>f11</t>
  </si>
  <si>
    <t>f12</t>
  </si>
  <si>
    <t>f13</t>
  </si>
  <si>
    <t>f14</t>
  </si>
  <si>
    <t>f15</t>
  </si>
  <si>
    <t>f16</t>
  </si>
  <si>
    <t>f17</t>
  </si>
  <si>
    <t>f18</t>
  </si>
  <si>
    <t>f19</t>
  </si>
  <si>
    <t>f20</t>
  </si>
  <si>
    <t>f21</t>
  </si>
  <si>
    <t>f22</t>
  </si>
  <si>
    <t>f23</t>
  </si>
  <si>
    <t>f24</t>
  </si>
  <si>
    <t>f25</t>
  </si>
  <si>
    <t>f26</t>
  </si>
  <si>
    <t>f27</t>
  </si>
  <si>
    <t xml:space="preserve">No limita el nombre de fluxos de tasques a definir </t>
  </si>
  <si>
    <t xml:space="preserve">Iniciació de tràmits a partir de càrrega de dades (ex. Excel) </t>
  </si>
  <si>
    <t>1. Oracle</t>
  </si>
  <si>
    <t>2. ECM Documentum</t>
  </si>
  <si>
    <t>3. OpenTram</t>
  </si>
  <si>
    <t>4. Polymita</t>
  </si>
  <si>
    <t>5. Intalio</t>
  </si>
  <si>
    <t>Oracle</t>
  </si>
  <si>
    <t>Documentum</t>
  </si>
  <si>
    <t>OpenTram</t>
  </si>
  <si>
    <t>Polymita</t>
  </si>
  <si>
    <t xml:space="preserve">Definició de subprocessos (per poder incorporar als processos de forma ràpida i senzilla) </t>
  </si>
  <si>
    <t>Mantenir un log complert de tots els moviments dels expedients tant pels físics com els electrónics. Incloent tota la informació necessària</t>
  </si>
  <si>
    <t>1. Funcionalitat</t>
  </si>
  <si>
    <t>2. Tècnics</t>
  </si>
  <si>
    <t>3. Monitorització</t>
  </si>
  <si>
    <t>4. Seguretat</t>
  </si>
  <si>
    <t>5. Normalització i Estàndards</t>
  </si>
  <si>
    <t>EVALUACION 9.1</t>
  </si>
  <si>
    <t>Pond.</t>
  </si>
  <si>
    <t>c01</t>
  </si>
  <si>
    <t>Designer</t>
  </si>
  <si>
    <t>BAM</t>
  </si>
  <si>
    <t>BRE</t>
  </si>
  <si>
    <t>ECM</t>
  </si>
  <si>
    <t>Portal</t>
  </si>
  <si>
    <t>EAI/ESB</t>
  </si>
  <si>
    <t>Simulation</t>
  </si>
  <si>
    <t>SDLC (Deploy, ...) &amp; End-to-end Round-Trip</t>
  </si>
  <si>
    <t>Monitor &amp; Manage</t>
  </si>
  <si>
    <t>c02</t>
  </si>
  <si>
    <t>c03</t>
  </si>
  <si>
    <t>c04</t>
  </si>
  <si>
    <t>c05</t>
  </si>
  <si>
    <t>c06</t>
  </si>
  <si>
    <t>c07</t>
  </si>
  <si>
    <t>c08</t>
  </si>
  <si>
    <t>c09</t>
  </si>
  <si>
    <t>c10</t>
  </si>
  <si>
    <t>c11</t>
  </si>
  <si>
    <t>c12</t>
  </si>
  <si>
    <t>c13</t>
  </si>
  <si>
    <t>c14</t>
  </si>
  <si>
    <t>Desc.</t>
  </si>
  <si>
    <t>EE</t>
  </si>
  <si>
    <t>EE + Addon</t>
  </si>
  <si>
    <t>Un approach diferente</t>
  </si>
  <si>
    <t>Muy integrado al SDLC.</t>
  </si>
  <si>
    <t>Desde BAM y modificándolo</t>
  </si>
  <si>
    <t>Curva de Aprendizaje</t>
  </si>
  <si>
    <t>Interoperabilidad</t>
  </si>
  <si>
    <t>Coste de Licencia</t>
  </si>
  <si>
    <t>Posicionamiento</t>
  </si>
  <si>
    <t>FOSS Folosofía</t>
  </si>
  <si>
    <t>Usable, Zero-Code</t>
  </si>
  <si>
    <t>Alineado a los estándares</t>
  </si>
  <si>
    <t>Cuadrante mágico Gartner</t>
  </si>
  <si>
    <t>Sí</t>
  </si>
  <si>
    <t>No, pero es posible descargar su SW.</t>
  </si>
  <si>
    <t>Poco usable, condiciona el uso de su tecnología.</t>
  </si>
  <si>
    <t>Está presente en los grandes consorcios.</t>
  </si>
  <si>
    <t>Tarifas de soporte altas</t>
  </si>
  <si>
    <t>Cuadrante.</t>
  </si>
  <si>
    <t>Un approach nuevo</t>
  </si>
  <si>
    <t>Fuerza el uso de sus productos</t>
  </si>
  <si>
    <t>Muy alto, grande clientes</t>
  </si>
  <si>
    <t>Conocido por ECM.</t>
  </si>
  <si>
    <t>N/A</t>
  </si>
  <si>
    <t>Según info, zero-code.</t>
  </si>
  <si>
    <t>No menciona estándares.</t>
  </si>
  <si>
    <t>Según tipo de clientes, parece alto.</t>
  </si>
  <si>
    <t>Nicho.</t>
  </si>
  <si>
    <t>Alta, es más framework que Suite.</t>
  </si>
  <si>
    <t>XPDL, cada vez más cuestionado.</t>
  </si>
  <si>
    <t>Versión community es cero, versión Enterprise es de suscripción anual.</t>
  </si>
  <si>
    <t>Es embebido en productos como Pentaho.</t>
  </si>
  <si>
    <t>Sí, comunidad no tan dinámica.</t>
  </si>
  <si>
    <t>Sí, comunidad dinámica.</t>
  </si>
  <si>
    <t>Versión free, adaptadores son de pago.</t>
  </si>
  <si>
    <t>No</t>
  </si>
  <si>
    <t>Prescribe a Oracle</t>
  </si>
  <si>
    <t>Desconocido</t>
  </si>
  <si>
    <t>Workflow Engine</t>
  </si>
  <si>
    <t>Apache ODE</t>
  </si>
  <si>
    <t>Oracle AS</t>
  </si>
  <si>
    <t>Propio</t>
  </si>
  <si>
    <t>BPMN, Eclipse</t>
  </si>
  <si>
    <t>BPMN-XPDL, Eclipse</t>
  </si>
  <si>
    <t>Sí, BPA, basado en ARIS</t>
  </si>
  <si>
    <t>Con SAP y a otros mediante WS</t>
  </si>
  <si>
    <t>JAWE, XPDL, WfMC</t>
  </si>
  <si>
    <t>Generación de UI</t>
  </si>
  <si>
    <t>Xforms/Orbeon, Tibco GI/Ajax, cualquier lenguaje para View</t>
  </si>
  <si>
    <t>ADF</t>
  </si>
  <si>
    <t>Xforms, Java</t>
  </si>
  <si>
    <t>No tiene</t>
  </si>
  <si>
    <t>XPDL, Propio</t>
  </si>
  <si>
    <t>Propio, xforms</t>
  </si>
  <si>
    <t>Propio, Xforms</t>
  </si>
  <si>
    <t>Propio, basado iLog Jrules</t>
  </si>
  <si>
    <t>Model-driven execution</t>
  </si>
  <si>
    <t>JOnAS como AS, Jboss AS, Apache Geronimo o via WS.</t>
  </si>
  <si>
    <t>Es necesario definir estrategia e implementarlo.</t>
  </si>
  <si>
    <t>Basado en onRules</t>
  </si>
  <si>
    <t>Propio, no hay estándar</t>
  </si>
  <si>
    <t>Propio y es SOA</t>
  </si>
  <si>
    <t>No info.</t>
  </si>
  <si>
    <t>EE, Eclipse BIRT, No KPI, sí Variables (BPMN). Puedes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</si>
</sst>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u/>
      <sz val="11"/>
      <color theme="10"/>
      <name val="Calibri"/>
      <family val="2"/>
    </font>
    <font>
      <sz val="11"/>
      <color rgb="FF00B050"/>
      <name val="Calibri"/>
      <family val="2"/>
      <scheme val="minor"/>
    </font>
    <font>
      <b/>
      <i/>
      <sz val="11"/>
      <color theme="1"/>
      <name val="Calibri"/>
      <family val="2"/>
      <scheme val="minor"/>
    </font>
    <font>
      <b/>
      <sz val="11"/>
      <color theme="0"/>
      <name val="Calibri"/>
      <family val="2"/>
      <scheme val="minor"/>
    </font>
    <font>
      <sz val="11"/>
      <color theme="0"/>
      <name val="Calibri"/>
      <family val="2"/>
      <scheme val="minor"/>
    </font>
    <font>
      <b/>
      <sz val="11"/>
      <name val="Calibri"/>
      <family val="2"/>
      <scheme val="minor"/>
    </font>
    <font>
      <b/>
      <sz val="12"/>
      <color theme="1"/>
      <name val="Calibri"/>
      <family val="2"/>
      <scheme val="minor"/>
    </font>
    <font>
      <sz val="12"/>
      <color theme="1"/>
      <name val="Calibri"/>
      <family val="2"/>
      <scheme val="minor"/>
    </font>
    <font>
      <b/>
      <sz val="12"/>
      <color theme="0"/>
      <name val="Calibri"/>
      <family val="2"/>
      <scheme val="minor"/>
    </font>
    <font>
      <u/>
      <sz val="12"/>
      <color theme="10"/>
      <name val="Calibri"/>
      <family val="2"/>
      <scheme val="minor"/>
    </font>
    <font>
      <i/>
      <sz val="11"/>
      <color theme="1"/>
      <name val="Calibri"/>
      <family val="2"/>
      <scheme val="minor"/>
    </font>
    <font>
      <b/>
      <sz val="11"/>
      <color theme="2"/>
      <name val="Calibri"/>
      <family val="2"/>
      <scheme val="minor"/>
    </font>
    <font>
      <b/>
      <i/>
      <sz val="11"/>
      <color theme="4"/>
      <name val="Calibri"/>
      <family val="2"/>
      <scheme val="minor"/>
    </font>
    <font>
      <sz val="8"/>
      <color indexed="81"/>
      <name val="Tahoma"/>
      <family val="2"/>
    </font>
    <font>
      <b/>
      <sz val="8"/>
      <color indexed="81"/>
      <name val="Tahoma"/>
      <family val="2"/>
    </font>
  </fonts>
  <fills count="3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2" tint="-0.49998474074526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s>
  <borders count="48">
    <border>
      <left/>
      <right/>
      <top/>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top/>
      <bottom style="hair">
        <color auto="1"/>
      </bottom>
      <diagonal/>
    </border>
    <border>
      <left/>
      <right/>
      <top/>
      <bottom style="hair">
        <color auto="1"/>
      </bottom>
      <diagonal/>
    </border>
    <border>
      <left style="thin">
        <color auto="1"/>
      </left>
      <right/>
      <top style="hair">
        <color auto="1"/>
      </top>
      <bottom/>
      <diagonal/>
    </border>
    <border>
      <left/>
      <right/>
      <top style="hair">
        <color auto="1"/>
      </top>
      <bottom/>
      <diagonal/>
    </border>
    <border>
      <left style="hair">
        <color auto="1"/>
      </left>
      <right style="thin">
        <color auto="1"/>
      </right>
      <top style="thin">
        <color auto="1"/>
      </top>
      <bottom/>
      <diagonal/>
    </border>
    <border>
      <left style="hair">
        <color auto="1"/>
      </left>
      <right style="thin">
        <color auto="1"/>
      </right>
      <top/>
      <bottom style="hair">
        <color auto="1"/>
      </bottom>
      <diagonal/>
    </border>
    <border>
      <left style="hair">
        <color auto="1"/>
      </left>
      <right style="thin">
        <color auto="1"/>
      </right>
      <top/>
      <bottom/>
      <diagonal/>
    </border>
    <border>
      <left style="hair">
        <color auto="1"/>
      </left>
      <right style="thin">
        <color auto="1"/>
      </right>
      <top style="hair">
        <color auto="1"/>
      </top>
      <bottom/>
      <diagonal/>
    </border>
    <border>
      <left style="hair">
        <color auto="1"/>
      </left>
      <right style="thin">
        <color auto="1"/>
      </right>
      <top/>
      <bottom style="thin">
        <color auto="1"/>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
      <left style="thin">
        <color auto="1"/>
      </left>
      <right/>
      <top style="thin">
        <color auto="1"/>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style="dotted">
        <color auto="1"/>
      </right>
      <top/>
      <bottom style="thin">
        <color auto="1"/>
      </bottom>
      <diagonal/>
    </border>
    <border>
      <left style="thin">
        <color auto="1"/>
      </left>
      <right style="hair">
        <color auto="1"/>
      </right>
      <top style="hair">
        <color auto="1"/>
      </top>
      <bottom/>
      <diagonal/>
    </border>
    <border>
      <left style="thin">
        <color auto="1"/>
      </left>
      <right style="thin">
        <color auto="1"/>
      </right>
      <top style="thin">
        <color auto="1"/>
      </top>
      <bottom style="dotted">
        <color auto="1"/>
      </bottom>
      <diagonal/>
    </border>
    <border>
      <left style="dotted">
        <color auto="1"/>
      </left>
      <right/>
      <top style="dotted">
        <color auto="1"/>
      </top>
      <bottom style="dotted">
        <color auto="1"/>
      </bottom>
      <diagonal/>
    </border>
    <border>
      <left/>
      <right/>
      <top style="dotted">
        <color auto="1"/>
      </top>
      <bottom style="dotted">
        <color auto="1"/>
      </bottom>
      <diagonal/>
    </border>
    <border>
      <left/>
      <right style="dotted">
        <color auto="1"/>
      </right>
      <top style="dotted">
        <color auto="1"/>
      </top>
      <bottom style="dotted">
        <color auto="1"/>
      </bottom>
      <diagonal/>
    </border>
    <border>
      <left style="thin">
        <color auto="1"/>
      </left>
      <right style="thin">
        <color auto="1"/>
      </right>
      <top style="thin">
        <color auto="1"/>
      </top>
      <bottom style="thin">
        <color auto="1"/>
      </bottom>
      <diagonal/>
    </border>
    <border>
      <left/>
      <right style="thin">
        <color auto="1"/>
      </right>
      <top style="thin">
        <color auto="1"/>
      </top>
      <bottom style="dotted">
        <color auto="1"/>
      </bottom>
      <diagonal/>
    </border>
    <border>
      <left/>
      <right style="thin">
        <color auto="1"/>
      </right>
      <top style="dotted">
        <color auto="1"/>
      </top>
      <bottom style="dotted">
        <color auto="1"/>
      </bottom>
      <diagonal/>
    </border>
    <border>
      <left/>
      <right style="thin">
        <color auto="1"/>
      </right>
      <top style="dotted">
        <color auto="1"/>
      </top>
      <bottom style="thin">
        <color auto="1"/>
      </bottom>
      <diagonal/>
    </border>
    <border>
      <left style="thin">
        <color auto="1"/>
      </left>
      <right style="dotted">
        <color auto="1"/>
      </right>
      <top/>
      <bottom style="dotted">
        <color auto="1"/>
      </bottom>
      <diagonal/>
    </border>
    <border>
      <left style="dotted">
        <color auto="1"/>
      </left>
      <right style="thin">
        <color auto="1"/>
      </right>
      <top/>
      <bottom style="dotted">
        <color auto="1"/>
      </bottom>
      <diagonal/>
    </border>
    <border>
      <left style="thin">
        <color auto="1"/>
      </left>
      <right style="dotted">
        <color auto="1"/>
      </right>
      <top style="dotted">
        <color auto="1"/>
      </top>
      <bottom/>
      <diagonal/>
    </border>
    <border>
      <left style="dotted">
        <color auto="1"/>
      </left>
      <right style="thin">
        <color auto="1"/>
      </right>
      <top style="dotted">
        <color auto="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68">
    <xf numFmtId="0" fontId="0" fillId="0" borderId="0" xfId="0"/>
    <xf numFmtId="0" fontId="0" fillId="2" borderId="0" xfId="0" applyFill="1"/>
    <xf numFmtId="0" fontId="0" fillId="2" borderId="0" xfId="0" applyNumberFormat="1" applyFill="1"/>
    <xf numFmtId="0" fontId="2" fillId="2" borderId="0" xfId="1" applyFill="1" applyAlignment="1" applyProtection="1"/>
    <xf numFmtId="0" fontId="1" fillId="2" borderId="0" xfId="0" applyFont="1" applyFill="1"/>
    <xf numFmtId="0" fontId="0" fillId="2" borderId="1" xfId="0" applyFill="1" applyBorder="1"/>
    <xf numFmtId="0" fontId="0" fillId="2" borderId="0" xfId="0" applyFill="1" applyBorder="1"/>
    <xf numFmtId="0" fontId="3" fillId="2" borderId="0" xfId="0" applyFont="1" applyFill="1"/>
    <xf numFmtId="0" fontId="0" fillId="2" borderId="0" xfId="0" applyFill="1" applyAlignment="1">
      <alignment horizontal="right"/>
    </xf>
    <xf numFmtId="0" fontId="4" fillId="2" borderId="0" xfId="0" applyFont="1" applyFill="1" applyAlignment="1">
      <alignment horizontal="right"/>
    </xf>
    <xf numFmtId="0" fontId="0" fillId="2" borderId="0" xfId="0" applyFill="1" applyAlignment="1">
      <alignment horizontal="left" vertical="top"/>
    </xf>
    <xf numFmtId="0" fontId="0" fillId="2" borderId="5" xfId="0" applyFill="1" applyBorder="1" applyAlignment="1">
      <alignment horizontal="left" vertical="top"/>
    </xf>
    <xf numFmtId="0" fontId="0" fillId="2" borderId="0" xfId="0" applyFill="1" applyBorder="1" applyAlignment="1">
      <alignment horizontal="left" vertical="top"/>
    </xf>
    <xf numFmtId="0" fontId="0" fillId="2" borderId="7" xfId="0" applyFill="1" applyBorder="1" applyAlignment="1">
      <alignment horizontal="left" vertical="top"/>
    </xf>
    <xf numFmtId="0" fontId="0" fillId="2" borderId="8" xfId="0" applyFill="1" applyBorder="1" applyAlignment="1">
      <alignment horizontal="left" vertical="top"/>
    </xf>
    <xf numFmtId="0" fontId="0" fillId="2" borderId="9" xfId="0" applyFill="1" applyBorder="1" applyAlignment="1">
      <alignment horizontal="left" vertical="top"/>
    </xf>
    <xf numFmtId="0" fontId="0" fillId="2" borderId="10" xfId="0" applyFill="1" applyBorder="1" applyAlignment="1">
      <alignment horizontal="left" vertical="top"/>
    </xf>
    <xf numFmtId="0" fontId="0" fillId="5" borderId="11" xfId="0" applyFill="1" applyBorder="1" applyAlignment="1">
      <alignment horizontal="left" vertical="top"/>
    </xf>
    <xf numFmtId="0" fontId="0" fillId="5" borderId="12" xfId="0" applyFill="1" applyBorder="1" applyAlignment="1">
      <alignment horizontal="left" vertical="top"/>
    </xf>
    <xf numFmtId="0" fontId="0" fillId="5" borderId="13" xfId="0" applyFill="1" applyBorder="1" applyAlignment="1">
      <alignment horizontal="left" vertical="top"/>
    </xf>
    <xf numFmtId="0" fontId="0" fillId="5" borderId="14" xfId="0" applyFill="1" applyBorder="1" applyAlignment="1">
      <alignment horizontal="left" vertical="top"/>
    </xf>
    <xf numFmtId="0" fontId="4" fillId="3" borderId="0" xfId="0" applyFont="1" applyFill="1" applyAlignment="1">
      <alignment horizontal="left" vertical="top"/>
    </xf>
    <xf numFmtId="0" fontId="0" fillId="3" borderId="0" xfId="0" applyFill="1" applyAlignment="1">
      <alignment horizontal="left" vertical="top"/>
    </xf>
    <xf numFmtId="0" fontId="0" fillId="2" borderId="6" xfId="0" applyFill="1" applyBorder="1" applyAlignment="1">
      <alignment horizontal="left" vertical="top"/>
    </xf>
    <xf numFmtId="0" fontId="0" fillId="5" borderId="15" xfId="0" applyFill="1" applyBorder="1" applyAlignment="1">
      <alignment horizontal="left" vertical="top"/>
    </xf>
    <xf numFmtId="0" fontId="0" fillId="2" borderId="1" xfId="0" applyFill="1" applyBorder="1" applyAlignment="1">
      <alignment horizontal="left" vertical="top"/>
    </xf>
    <xf numFmtId="0" fontId="1" fillId="2" borderId="0" xfId="0" applyFont="1" applyFill="1" applyAlignment="1">
      <alignment vertical="center"/>
    </xf>
    <xf numFmtId="0" fontId="0" fillId="2" borderId="0" xfId="0" applyFill="1" applyAlignment="1">
      <alignment vertical="center"/>
    </xf>
    <xf numFmtId="0" fontId="0" fillId="2" borderId="0" xfId="0" applyFill="1" applyBorder="1" applyAlignment="1">
      <alignment vertical="center"/>
    </xf>
    <xf numFmtId="0" fontId="0" fillId="2" borderId="25" xfId="0" applyFill="1" applyBorder="1" applyAlignment="1">
      <alignment vertical="center"/>
    </xf>
    <xf numFmtId="0" fontId="0" fillId="2" borderId="26" xfId="0" applyFill="1" applyBorder="1" applyAlignment="1">
      <alignment wrapText="1"/>
    </xf>
    <xf numFmtId="0" fontId="0" fillId="2" borderId="28" xfId="0" applyFill="1" applyBorder="1" applyAlignment="1">
      <alignment vertical="center"/>
    </xf>
    <xf numFmtId="0" fontId="0" fillId="2" borderId="29" xfId="0" applyFill="1" applyBorder="1" applyAlignment="1">
      <alignment wrapText="1"/>
    </xf>
    <xf numFmtId="0" fontId="0" fillId="2" borderId="31" xfId="0" applyFill="1" applyBorder="1" applyAlignment="1">
      <alignment vertical="center"/>
    </xf>
    <xf numFmtId="0" fontId="0" fillId="2" borderId="32" xfId="0" applyFill="1" applyBorder="1" applyAlignment="1">
      <alignment wrapText="1"/>
    </xf>
    <xf numFmtId="0" fontId="5" fillId="17" borderId="2" xfId="0" applyFont="1" applyFill="1" applyBorder="1" applyAlignment="1">
      <alignment vertical="center"/>
    </xf>
    <xf numFmtId="0" fontId="5" fillId="14" borderId="2" xfId="0" applyFont="1" applyFill="1" applyBorder="1" applyAlignment="1">
      <alignment vertical="center"/>
    </xf>
    <xf numFmtId="0" fontId="5" fillId="15" borderId="2" xfId="0" applyFont="1" applyFill="1" applyBorder="1" applyAlignment="1">
      <alignment vertical="center"/>
    </xf>
    <xf numFmtId="0" fontId="5" fillId="13" borderId="2" xfId="0" applyFont="1" applyFill="1" applyBorder="1" applyAlignment="1">
      <alignment vertical="center"/>
    </xf>
    <xf numFmtId="0" fontId="5" fillId="12" borderId="24" xfId="0" applyFont="1" applyFill="1" applyBorder="1" applyAlignment="1">
      <alignment horizontal="left" vertical="center"/>
    </xf>
    <xf numFmtId="0" fontId="5" fillId="12" borderId="4" xfId="0" applyFont="1" applyFill="1" applyBorder="1" applyAlignment="1">
      <alignment horizontal="left"/>
    </xf>
    <xf numFmtId="0" fontId="5" fillId="12" borderId="3" xfId="0" applyFont="1" applyFill="1" applyBorder="1" applyAlignment="1">
      <alignment horizontal="left"/>
    </xf>
    <xf numFmtId="0" fontId="1" fillId="2" borderId="0" xfId="0" applyFont="1" applyFill="1" applyAlignment="1">
      <alignment horizontal="center" vertical="center"/>
    </xf>
    <xf numFmtId="0" fontId="1" fillId="2" borderId="27"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33"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1" xfId="0" applyFont="1" applyFill="1" applyBorder="1" applyAlignment="1">
      <alignment horizontal="center" vertical="center"/>
    </xf>
    <xf numFmtId="0" fontId="0" fillId="7" borderId="19" xfId="0" applyFill="1" applyBorder="1"/>
    <xf numFmtId="0" fontId="1" fillId="7" borderId="0" xfId="0" applyFont="1" applyFill="1" applyBorder="1"/>
    <xf numFmtId="0" fontId="0" fillId="7" borderId="0" xfId="0" applyFill="1" applyBorder="1"/>
    <xf numFmtId="0" fontId="0" fillId="7" borderId="20" xfId="0" applyFill="1" applyBorder="1"/>
    <xf numFmtId="0" fontId="0" fillId="7" borderId="21" xfId="0" applyFill="1" applyBorder="1"/>
    <xf numFmtId="0" fontId="1" fillId="7" borderId="22" xfId="0" applyFont="1" applyFill="1" applyBorder="1"/>
    <xf numFmtId="0" fontId="0" fillId="7" borderId="22" xfId="0" applyFill="1" applyBorder="1"/>
    <xf numFmtId="0" fontId="0" fillId="7" borderId="23" xfId="0" applyFill="1" applyBorder="1"/>
    <xf numFmtId="0" fontId="5" fillId="11" borderId="16" xfId="0" applyFont="1" applyFill="1" applyBorder="1"/>
    <xf numFmtId="0" fontId="6" fillId="11" borderId="17" xfId="0" applyFont="1" applyFill="1" applyBorder="1"/>
    <xf numFmtId="0" fontId="6" fillId="11" borderId="18" xfId="0" applyFont="1" applyFill="1" applyBorder="1"/>
    <xf numFmtId="0" fontId="8" fillId="2" borderId="0" xfId="0" applyFont="1" applyFill="1"/>
    <xf numFmtId="0" fontId="9" fillId="2" borderId="0" xfId="0" applyFont="1" applyFill="1"/>
    <xf numFmtId="0" fontId="9" fillId="2" borderId="0" xfId="0" applyFont="1" applyFill="1" applyBorder="1"/>
    <xf numFmtId="0" fontId="10" fillId="19" borderId="1" xfId="0" applyFont="1" applyFill="1" applyBorder="1"/>
    <xf numFmtId="0" fontId="10" fillId="13" borderId="1" xfId="0" applyFont="1" applyFill="1" applyBorder="1"/>
    <xf numFmtId="0" fontId="10" fillId="18" borderId="1" xfId="0" applyFont="1" applyFill="1" applyBorder="1"/>
    <xf numFmtId="0" fontId="10" fillId="16" borderId="1" xfId="0" applyFont="1" applyFill="1" applyBorder="1"/>
    <xf numFmtId="0" fontId="10" fillId="15" borderId="1" xfId="0" applyFont="1" applyFill="1" applyBorder="1"/>
    <xf numFmtId="0" fontId="9" fillId="7" borderId="0" xfId="0" applyFont="1" applyFill="1"/>
    <xf numFmtId="0" fontId="9" fillId="10" borderId="0" xfId="0" applyFont="1" applyFill="1"/>
    <xf numFmtId="0" fontId="9" fillId="8" borderId="0" xfId="0" applyFont="1" applyFill="1"/>
    <xf numFmtId="0" fontId="9" fillId="20" borderId="0" xfId="0" applyFont="1" applyFill="1"/>
    <xf numFmtId="0" fontId="9" fillId="21" borderId="0" xfId="0" applyFont="1" applyFill="1"/>
    <xf numFmtId="0" fontId="9" fillId="7" borderId="0" xfId="0" applyFont="1" applyFill="1" applyBorder="1"/>
    <xf numFmtId="0" fontId="9" fillId="10" borderId="0" xfId="0" applyFont="1" applyFill="1" applyBorder="1"/>
    <xf numFmtId="0" fontId="9" fillId="8" borderId="0" xfId="0" applyFont="1" applyFill="1" applyBorder="1"/>
    <xf numFmtId="0" fontId="9" fillId="20" borderId="0" xfId="0" applyFont="1" applyFill="1" applyBorder="1"/>
    <xf numFmtId="0" fontId="9" fillId="21" borderId="0" xfId="0" applyFont="1" applyFill="1" applyBorder="1"/>
    <xf numFmtId="0" fontId="9" fillId="7" borderId="1" xfId="0" applyFont="1" applyFill="1" applyBorder="1"/>
    <xf numFmtId="0" fontId="9" fillId="10" borderId="1" xfId="0" applyFont="1" applyFill="1" applyBorder="1"/>
    <xf numFmtId="0" fontId="9" fillId="8" borderId="1" xfId="0" applyFont="1" applyFill="1" applyBorder="1"/>
    <xf numFmtId="0" fontId="9" fillId="20" borderId="1" xfId="0" applyFont="1" applyFill="1" applyBorder="1"/>
    <xf numFmtId="0" fontId="9" fillId="21" borderId="1" xfId="0" applyFont="1" applyFill="1" applyBorder="1"/>
    <xf numFmtId="0" fontId="10" fillId="17" borderId="1" xfId="0" applyFont="1" applyFill="1" applyBorder="1"/>
    <xf numFmtId="0" fontId="9" fillId="6" borderId="0" xfId="0" applyFont="1" applyFill="1"/>
    <xf numFmtId="0" fontId="9" fillId="6" borderId="0" xfId="0" applyFont="1" applyFill="1" applyBorder="1"/>
    <xf numFmtId="0" fontId="9" fillId="6" borderId="1" xfId="0" applyFont="1" applyFill="1" applyBorder="1"/>
    <xf numFmtId="0" fontId="10" fillId="17" borderId="34" xfId="0" applyFont="1" applyFill="1" applyBorder="1"/>
    <xf numFmtId="0" fontId="9" fillId="6" borderId="20" xfId="0" applyFont="1" applyFill="1" applyBorder="1"/>
    <xf numFmtId="0" fontId="9" fillId="6" borderId="34" xfId="0" applyFont="1" applyFill="1" applyBorder="1"/>
    <xf numFmtId="0" fontId="11" fillId="2" borderId="0" xfId="1" applyFont="1" applyFill="1" applyAlignment="1" applyProtection="1"/>
    <xf numFmtId="0" fontId="11" fillId="6" borderId="0" xfId="1" applyFont="1" applyFill="1" applyBorder="1" applyAlignment="1" applyProtection="1"/>
    <xf numFmtId="0" fontId="11" fillId="6" borderId="0" xfId="1" applyFont="1" applyFill="1" applyAlignment="1" applyProtection="1"/>
    <xf numFmtId="0" fontId="5" fillId="12" borderId="2" xfId="0" applyFont="1" applyFill="1" applyBorder="1" applyAlignment="1">
      <alignment horizontal="left" vertical="top"/>
    </xf>
    <xf numFmtId="0" fontId="5" fillId="12" borderId="3" xfId="0" applyFont="1" applyFill="1" applyBorder="1" applyAlignment="1">
      <alignment horizontal="left" vertical="top"/>
    </xf>
    <xf numFmtId="0" fontId="5" fillId="13" borderId="2" xfId="0" applyFont="1" applyFill="1" applyBorder="1" applyAlignment="1">
      <alignment horizontal="left" vertical="top"/>
    </xf>
    <xf numFmtId="0" fontId="5" fillId="13" borderId="3" xfId="0" applyFont="1" applyFill="1" applyBorder="1" applyAlignment="1">
      <alignment horizontal="left" vertical="top"/>
    </xf>
    <xf numFmtId="0" fontId="5" fillId="14" borderId="4" xfId="0" applyFont="1" applyFill="1" applyBorder="1" applyAlignment="1">
      <alignment horizontal="left" vertical="top"/>
    </xf>
    <xf numFmtId="0" fontId="0" fillId="5" borderId="0" xfId="0" applyFill="1" applyBorder="1" applyAlignment="1">
      <alignment horizontal="left" vertical="top"/>
    </xf>
    <xf numFmtId="0" fontId="0" fillId="2" borderId="35" xfId="0" applyFill="1" applyBorder="1" applyAlignment="1">
      <alignment horizontal="left" vertical="top"/>
    </xf>
    <xf numFmtId="0" fontId="1" fillId="2" borderId="0" xfId="0" applyFont="1" applyFill="1" applyAlignment="1">
      <alignment horizontal="center"/>
    </xf>
    <xf numFmtId="0" fontId="7" fillId="2" borderId="0" xfId="0" applyFont="1" applyFill="1" applyAlignment="1">
      <alignment horizontal="center"/>
    </xf>
    <xf numFmtId="0" fontId="1" fillId="2" borderId="36" xfId="0" applyFont="1" applyFill="1" applyBorder="1" applyAlignment="1">
      <alignment horizontal="center" vertical="center"/>
    </xf>
    <xf numFmtId="0" fontId="7" fillId="2" borderId="5" xfId="0" applyFont="1" applyFill="1" applyBorder="1" applyAlignment="1">
      <alignment horizontal="left"/>
    </xf>
    <xf numFmtId="0" fontId="0" fillId="2" borderId="0" xfId="0" applyFill="1" applyBorder="1" applyAlignment="1">
      <alignment wrapText="1"/>
    </xf>
    <xf numFmtId="0" fontId="4" fillId="5" borderId="0" xfId="0" applyFont="1" applyFill="1" applyBorder="1"/>
    <xf numFmtId="0" fontId="12" fillId="5" borderId="29" xfId="0" applyFont="1" applyFill="1" applyBorder="1"/>
    <xf numFmtId="0" fontId="0" fillId="2" borderId="0" xfId="0" applyFill="1" applyAlignment="1">
      <alignment horizontal="center"/>
    </xf>
    <xf numFmtId="0" fontId="6" fillId="11" borderId="17" xfId="0" applyFont="1" applyFill="1" applyBorder="1" applyAlignment="1">
      <alignment horizontal="center"/>
    </xf>
    <xf numFmtId="0" fontId="1" fillId="7" borderId="0" xfId="0" applyFont="1" applyFill="1" applyBorder="1" applyAlignment="1">
      <alignment horizontal="center"/>
    </xf>
    <xf numFmtId="0" fontId="1" fillId="7" borderId="22" xfId="0" applyFont="1" applyFill="1" applyBorder="1" applyAlignment="1">
      <alignment horizontal="center"/>
    </xf>
    <xf numFmtId="0" fontId="1" fillId="2" borderId="0" xfId="0" applyFont="1" applyFill="1" applyBorder="1" applyAlignment="1">
      <alignment horizontal="center"/>
    </xf>
    <xf numFmtId="0" fontId="0" fillId="2" borderId="29" xfId="0" applyFill="1" applyBorder="1" applyAlignment="1">
      <alignment horizontal="center"/>
    </xf>
    <xf numFmtId="0" fontId="0" fillId="2" borderId="0" xfId="0" applyFill="1" applyBorder="1" applyAlignment="1">
      <alignment horizontal="center"/>
    </xf>
    <xf numFmtId="0" fontId="4" fillId="2" borderId="0" xfId="0" applyFont="1" applyFill="1"/>
    <xf numFmtId="0" fontId="5" fillId="22" borderId="0" xfId="0" applyFont="1" applyFill="1" applyBorder="1" applyAlignment="1">
      <alignment horizontal="left"/>
    </xf>
    <xf numFmtId="0" fontId="5" fillId="25" borderId="0" xfId="0" applyFont="1" applyFill="1" applyBorder="1" applyAlignment="1">
      <alignment horizontal="left"/>
    </xf>
    <xf numFmtId="0" fontId="7" fillId="23" borderId="0" xfId="0" applyFont="1" applyFill="1" applyBorder="1" applyAlignment="1">
      <alignment horizontal="left"/>
    </xf>
    <xf numFmtId="0" fontId="1" fillId="4" borderId="0" xfId="0" applyFont="1" applyFill="1" applyBorder="1" applyAlignment="1">
      <alignment horizontal="left"/>
    </xf>
    <xf numFmtId="0" fontId="5" fillId="24" borderId="0" xfId="0" applyFont="1" applyFill="1" applyBorder="1" applyAlignment="1">
      <alignment horizontal="left"/>
    </xf>
    <xf numFmtId="0" fontId="5" fillId="11" borderId="18" xfId="0" applyFont="1" applyFill="1" applyBorder="1" applyAlignment="1">
      <alignment horizontal="center"/>
    </xf>
    <xf numFmtId="0" fontId="13" fillId="9" borderId="20" xfId="0" applyFont="1" applyFill="1" applyBorder="1" applyAlignment="1">
      <alignment horizontal="center"/>
    </xf>
    <xf numFmtId="0" fontId="0" fillId="9" borderId="22" xfId="0" applyFill="1" applyBorder="1"/>
    <xf numFmtId="0" fontId="5" fillId="9" borderId="23" xfId="0" applyFont="1" applyFill="1" applyBorder="1" applyAlignment="1">
      <alignment horizontal="center"/>
    </xf>
    <xf numFmtId="0" fontId="0" fillId="2" borderId="0" xfId="0" applyFill="1" applyAlignment="1">
      <alignment wrapText="1"/>
    </xf>
    <xf numFmtId="0" fontId="1" fillId="2" borderId="0" xfId="0" applyFont="1" applyFill="1" applyAlignment="1">
      <alignment vertical="center" wrapText="1"/>
    </xf>
    <xf numFmtId="0" fontId="5" fillId="12" borderId="4" xfId="0" applyFont="1" applyFill="1" applyBorder="1" applyAlignment="1">
      <alignment horizontal="left" wrapText="1"/>
    </xf>
    <xf numFmtId="0" fontId="0" fillId="2" borderId="1" xfId="0" applyFill="1" applyBorder="1" applyAlignment="1">
      <alignment wrapText="1"/>
    </xf>
    <xf numFmtId="0" fontId="4" fillId="2" borderId="0" xfId="0" applyFont="1" applyFill="1" applyBorder="1"/>
    <xf numFmtId="0" fontId="5" fillId="11" borderId="16" xfId="0" applyFont="1" applyFill="1" applyBorder="1" applyAlignment="1">
      <alignment horizontal="center"/>
    </xf>
    <xf numFmtId="0" fontId="0" fillId="9" borderId="19" xfId="0" applyFill="1" applyBorder="1" applyAlignment="1">
      <alignment horizontal="center"/>
    </xf>
    <xf numFmtId="0" fontId="0" fillId="7" borderId="0" xfId="0" applyFill="1" applyBorder="1" applyAlignment="1">
      <alignment horizontal="center"/>
    </xf>
    <xf numFmtId="0" fontId="0" fillId="7" borderId="22" xfId="0" applyFill="1" applyBorder="1" applyAlignment="1">
      <alignment horizontal="center"/>
    </xf>
    <xf numFmtId="0" fontId="0" fillId="9" borderId="21" xfId="0" applyFill="1" applyBorder="1" applyAlignment="1">
      <alignment horizontal="center"/>
    </xf>
    <xf numFmtId="0" fontId="4" fillId="2" borderId="37" xfId="0" applyFont="1" applyFill="1" applyBorder="1"/>
    <xf numFmtId="0" fontId="0" fillId="2" borderId="38" xfId="0" applyFill="1" applyBorder="1"/>
    <xf numFmtId="0" fontId="0" fillId="2" borderId="39" xfId="0" applyFill="1" applyBorder="1"/>
    <xf numFmtId="0" fontId="1" fillId="3" borderId="37" xfId="0" applyFont="1" applyFill="1" applyBorder="1"/>
    <xf numFmtId="0" fontId="1" fillId="3" borderId="38" xfId="0" applyFont="1" applyFill="1" applyBorder="1"/>
    <xf numFmtId="0" fontId="1" fillId="3" borderId="39" xfId="0" applyFont="1" applyFill="1" applyBorder="1"/>
    <xf numFmtId="0" fontId="1" fillId="12" borderId="29" xfId="0" applyFont="1" applyFill="1" applyBorder="1" applyAlignment="1">
      <alignment horizontal="center"/>
    </xf>
    <xf numFmtId="0" fontId="1" fillId="26" borderId="29" xfId="0" applyFont="1" applyFill="1" applyBorder="1" applyAlignment="1">
      <alignment horizontal="center"/>
    </xf>
    <xf numFmtId="0" fontId="1" fillId="19" borderId="29" xfId="0" applyFont="1" applyFill="1" applyBorder="1" applyAlignment="1">
      <alignment horizontal="center"/>
    </xf>
    <xf numFmtId="0" fontId="0" fillId="27" borderId="29" xfId="0" applyFill="1" applyBorder="1" applyAlignment="1">
      <alignment horizontal="center"/>
    </xf>
    <xf numFmtId="0" fontId="0" fillId="7" borderId="29" xfId="0" applyFill="1" applyBorder="1" applyAlignment="1">
      <alignment horizontal="center"/>
    </xf>
    <xf numFmtId="0" fontId="0" fillId="28" borderId="29" xfId="0" applyFill="1" applyBorder="1" applyAlignment="1">
      <alignment horizontal="center"/>
    </xf>
    <xf numFmtId="0" fontId="1" fillId="2" borderId="0" xfId="0" applyFont="1" applyFill="1" applyBorder="1"/>
    <xf numFmtId="0" fontId="0" fillId="2" borderId="25" xfId="0" applyFill="1" applyBorder="1" applyAlignment="1">
      <alignment horizontal="left" vertical="top" wrapText="1"/>
    </xf>
    <xf numFmtId="0" fontId="0" fillId="2" borderId="26" xfId="0" applyFill="1" applyBorder="1" applyAlignment="1">
      <alignment horizontal="left" vertical="top" wrapText="1"/>
    </xf>
    <xf numFmtId="0" fontId="1" fillId="2" borderId="27" xfId="0" applyFont="1" applyFill="1" applyBorder="1" applyAlignment="1">
      <alignment horizontal="left" vertical="top" wrapText="1"/>
    </xf>
    <xf numFmtId="0" fontId="0" fillId="2" borderId="28" xfId="0" applyFill="1" applyBorder="1" applyAlignment="1">
      <alignment horizontal="left" vertical="top" wrapText="1"/>
    </xf>
    <xf numFmtId="0" fontId="0" fillId="2" borderId="29" xfId="0" applyFill="1" applyBorder="1" applyAlignment="1">
      <alignment horizontal="left" vertical="top" wrapText="1"/>
    </xf>
    <xf numFmtId="0" fontId="1" fillId="2" borderId="30" xfId="0" applyFont="1" applyFill="1" applyBorder="1" applyAlignment="1">
      <alignment horizontal="left" vertical="top" wrapText="1"/>
    </xf>
    <xf numFmtId="0" fontId="0" fillId="2" borderId="31" xfId="0" applyFill="1" applyBorder="1" applyAlignment="1">
      <alignment horizontal="left" vertical="top" wrapText="1"/>
    </xf>
    <xf numFmtId="0" fontId="0" fillId="2" borderId="32" xfId="0" applyFill="1" applyBorder="1" applyAlignment="1">
      <alignment horizontal="left" vertical="top" wrapText="1"/>
    </xf>
    <xf numFmtId="0" fontId="1" fillId="2" borderId="33" xfId="0" applyFont="1" applyFill="1" applyBorder="1" applyAlignment="1">
      <alignment horizontal="left" vertical="top" wrapText="1"/>
    </xf>
    <xf numFmtId="0" fontId="7" fillId="4" borderId="24"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3" xfId="0" applyFont="1" applyFill="1" applyBorder="1" applyAlignment="1">
      <alignment horizontal="left" vertical="top" wrapText="1"/>
    </xf>
    <xf numFmtId="0" fontId="0" fillId="2" borderId="25" xfId="0" applyFill="1" applyBorder="1"/>
    <xf numFmtId="0" fontId="0" fillId="2" borderId="26" xfId="0" applyFill="1" applyBorder="1"/>
    <xf numFmtId="0" fontId="0" fillId="2" borderId="27" xfId="0" applyFill="1" applyBorder="1"/>
    <xf numFmtId="0" fontId="0" fillId="2" borderId="28" xfId="0" applyFill="1" applyBorder="1"/>
    <xf numFmtId="0" fontId="0" fillId="2" borderId="29" xfId="0" applyFill="1" applyBorder="1"/>
    <xf numFmtId="0" fontId="0" fillId="2" borderId="30" xfId="0" applyFill="1" applyBorder="1"/>
    <xf numFmtId="0" fontId="0" fillId="2" borderId="31" xfId="0" applyFill="1" applyBorder="1"/>
    <xf numFmtId="0" fontId="0" fillId="2" borderId="32" xfId="0" applyFill="1" applyBorder="1"/>
    <xf numFmtId="0" fontId="0" fillId="2" borderId="33" xfId="0" applyFill="1" applyBorder="1"/>
    <xf numFmtId="0" fontId="5" fillId="31" borderId="40" xfId="0" applyFont="1" applyFill="1" applyBorder="1" applyAlignment="1">
      <alignment horizontal="center" textRotation="60" wrapText="1"/>
    </xf>
    <xf numFmtId="0" fontId="1" fillId="12" borderId="40" xfId="0" applyFont="1" applyFill="1" applyBorder="1" applyAlignment="1">
      <alignment horizontal="center" textRotation="60" wrapText="1"/>
    </xf>
    <xf numFmtId="0" fontId="1" fillId="26" borderId="40" xfId="0" applyFont="1" applyFill="1" applyBorder="1" applyAlignment="1">
      <alignment horizontal="center" textRotation="60" wrapText="1"/>
    </xf>
    <xf numFmtId="0" fontId="1" fillId="29" borderId="40" xfId="0" applyFont="1" applyFill="1" applyBorder="1" applyAlignment="1">
      <alignment horizontal="center" textRotation="60" wrapText="1"/>
    </xf>
    <xf numFmtId="0" fontId="1" fillId="30" borderId="40" xfId="0" applyFont="1" applyFill="1" applyBorder="1" applyAlignment="1">
      <alignment horizontal="center" textRotation="60" wrapText="1"/>
    </xf>
    <xf numFmtId="0" fontId="1" fillId="2" borderId="29" xfId="0" applyFont="1" applyFill="1" applyBorder="1" applyAlignment="1">
      <alignment horizontal="center"/>
    </xf>
    <xf numFmtId="0" fontId="4" fillId="5" borderId="29" xfId="0" applyFont="1" applyFill="1" applyBorder="1"/>
    <xf numFmtId="0" fontId="14" fillId="2" borderId="28" xfId="0" applyFont="1" applyFill="1" applyBorder="1" applyAlignment="1">
      <alignment vertical="center"/>
    </xf>
    <xf numFmtId="0" fontId="14" fillId="2" borderId="29" xfId="0" applyFont="1" applyFill="1" applyBorder="1" applyAlignment="1">
      <alignment wrapText="1"/>
    </xf>
    <xf numFmtId="0" fontId="14" fillId="2" borderId="30" xfId="0" applyFont="1" applyFill="1" applyBorder="1" applyAlignment="1">
      <alignment horizontal="center" vertical="center"/>
    </xf>
    <xf numFmtId="0" fontId="14" fillId="2" borderId="31" xfId="0" applyFont="1" applyFill="1" applyBorder="1" applyAlignment="1">
      <alignment vertical="center"/>
    </xf>
    <xf numFmtId="0" fontId="14" fillId="2" borderId="32" xfId="0" applyFont="1" applyFill="1" applyBorder="1" applyAlignment="1">
      <alignment wrapText="1"/>
    </xf>
    <xf numFmtId="0" fontId="14" fillId="2" borderId="33" xfId="0" applyFont="1" applyFill="1" applyBorder="1" applyAlignment="1">
      <alignment horizontal="center" vertical="center"/>
    </xf>
    <xf numFmtId="0" fontId="14" fillId="2" borderId="25" xfId="0" applyFont="1" applyFill="1" applyBorder="1" applyAlignment="1">
      <alignment vertical="center"/>
    </xf>
    <xf numFmtId="0" fontId="14" fillId="2" borderId="26" xfId="0" applyFont="1" applyFill="1" applyBorder="1" applyAlignment="1">
      <alignment wrapText="1"/>
    </xf>
    <xf numFmtId="0" fontId="14" fillId="2" borderId="27" xfId="0" applyFont="1" applyFill="1" applyBorder="1" applyAlignment="1">
      <alignment horizontal="center" vertical="center"/>
    </xf>
    <xf numFmtId="0" fontId="5" fillId="11" borderId="16" xfId="0" applyFont="1" applyFill="1" applyBorder="1" applyAlignment="1">
      <alignment horizontal="left"/>
    </xf>
    <xf numFmtId="0" fontId="0" fillId="2" borderId="27" xfId="0" applyFill="1" applyBorder="1" applyAlignment="1">
      <alignment vertical="top" wrapText="1"/>
    </xf>
    <xf numFmtId="0" fontId="0" fillId="2" borderId="30" xfId="0" applyFill="1" applyBorder="1" applyAlignment="1">
      <alignment vertical="top" wrapText="1"/>
    </xf>
    <xf numFmtId="0" fontId="0" fillId="2" borderId="33" xfId="0" applyFill="1" applyBorder="1" applyAlignment="1">
      <alignment vertical="top" wrapText="1"/>
    </xf>
    <xf numFmtId="0" fontId="5" fillId="2" borderId="0" xfId="0" applyFont="1" applyFill="1" applyBorder="1"/>
    <xf numFmtId="0" fontId="6" fillId="2" borderId="0" xfId="0" applyFont="1" applyFill="1" applyBorder="1" applyAlignment="1">
      <alignment horizontal="center"/>
    </xf>
    <xf numFmtId="0" fontId="6" fillId="2" borderId="0" xfId="0" applyFont="1" applyFill="1" applyBorder="1"/>
    <xf numFmtId="49" fontId="4" fillId="2" borderId="0" xfId="0" applyNumberFormat="1" applyFont="1" applyFill="1" applyBorder="1"/>
    <xf numFmtId="49" fontId="0" fillId="5" borderId="29" xfId="0" applyNumberFormat="1" applyFill="1" applyBorder="1" applyAlignment="1">
      <alignment vertical="top" wrapText="1"/>
    </xf>
    <xf numFmtId="0" fontId="0" fillId="2" borderId="44" xfId="0" applyFill="1" applyBorder="1" applyAlignment="1">
      <alignment vertical="center"/>
    </xf>
    <xf numFmtId="0" fontId="0" fillId="2" borderId="45" xfId="0" applyFill="1" applyBorder="1" applyAlignment="1">
      <alignment vertical="top" wrapText="1"/>
    </xf>
    <xf numFmtId="0" fontId="5" fillId="2" borderId="0" xfId="0" applyFont="1" applyFill="1" applyBorder="1" applyAlignment="1">
      <alignment horizontal="left" vertical="center"/>
    </xf>
    <xf numFmtId="0" fontId="5" fillId="2" borderId="0" xfId="0" applyFont="1" applyFill="1" applyBorder="1" applyAlignment="1">
      <alignment horizontal="left" wrapText="1"/>
    </xf>
    <xf numFmtId="0" fontId="0" fillId="2" borderId="0" xfId="0" applyFill="1" applyBorder="1" applyAlignment="1">
      <alignment vertical="top" wrapText="1"/>
    </xf>
    <xf numFmtId="49" fontId="0" fillId="2" borderId="17" xfId="0" applyNumberFormat="1" applyFill="1" applyBorder="1" applyAlignment="1">
      <alignment vertical="top" wrapText="1"/>
    </xf>
    <xf numFmtId="49" fontId="0" fillId="2" borderId="17" xfId="0" applyNumberFormat="1" applyFont="1" applyFill="1" applyBorder="1" applyAlignment="1">
      <alignment vertical="top" wrapText="1"/>
    </xf>
    <xf numFmtId="49" fontId="0" fillId="2" borderId="0" xfId="0" applyNumberFormat="1" applyFill="1" applyBorder="1" applyAlignment="1">
      <alignment vertical="top" wrapText="1"/>
    </xf>
    <xf numFmtId="49" fontId="0" fillId="2" borderId="0" xfId="0" applyNumberFormat="1" applyFont="1" applyFill="1" applyBorder="1" applyAlignment="1">
      <alignment vertical="top" wrapText="1"/>
    </xf>
    <xf numFmtId="0" fontId="0" fillId="2" borderId="0" xfId="0" applyFill="1" applyAlignment="1">
      <alignment vertical="top"/>
    </xf>
    <xf numFmtId="0" fontId="1" fillId="2" borderId="0" xfId="0" applyFont="1" applyFill="1" applyAlignment="1">
      <alignment vertical="top"/>
    </xf>
    <xf numFmtId="0" fontId="1" fillId="2" borderId="29" xfId="0" applyFont="1" applyFill="1" applyBorder="1" applyAlignment="1">
      <alignment horizontal="center" vertical="top"/>
    </xf>
    <xf numFmtId="0" fontId="0" fillId="2" borderId="0" xfId="0" applyFill="1" applyAlignment="1">
      <alignment horizontal="center" vertical="top" wrapText="1"/>
    </xf>
    <xf numFmtId="0" fontId="1" fillId="2" borderId="0" xfId="0" applyFont="1" applyFill="1" applyAlignment="1">
      <alignment horizontal="center" vertical="top" wrapText="1"/>
    </xf>
    <xf numFmtId="0" fontId="0" fillId="2" borderId="30" xfId="0" applyFill="1" applyBorder="1" applyAlignment="1">
      <alignment horizontal="left" vertical="top" wrapText="1"/>
    </xf>
    <xf numFmtId="49" fontId="0" fillId="5" borderId="29" xfId="0" applyNumberFormat="1" applyFill="1" applyBorder="1" applyAlignment="1">
      <alignment horizontal="left" vertical="top" wrapText="1"/>
    </xf>
    <xf numFmtId="0" fontId="7" fillId="2" borderId="29" xfId="0" applyFont="1" applyFill="1" applyBorder="1" applyAlignment="1">
      <alignment horizontal="center" vertical="top"/>
    </xf>
    <xf numFmtId="0" fontId="5" fillId="2" borderId="29" xfId="0" applyFont="1" applyFill="1" applyBorder="1" applyAlignment="1">
      <alignment horizontal="center" vertical="top"/>
    </xf>
    <xf numFmtId="0" fontId="5" fillId="2" borderId="29" xfId="0" applyFont="1" applyFill="1" applyBorder="1" applyAlignment="1">
      <alignment horizontal="center" vertical="top" wrapText="1"/>
    </xf>
    <xf numFmtId="0" fontId="0" fillId="2" borderId="46" xfId="0" applyFill="1" applyBorder="1" applyAlignment="1">
      <alignment vertical="center"/>
    </xf>
    <xf numFmtId="0" fontId="0" fillId="2" borderId="47" xfId="0" applyFill="1" applyBorder="1" applyAlignment="1">
      <alignment vertical="top" wrapText="1"/>
    </xf>
    <xf numFmtId="0" fontId="0" fillId="2" borderId="25" xfId="0" applyFill="1" applyBorder="1" applyAlignment="1">
      <alignment horizontal="left" vertical="center"/>
    </xf>
    <xf numFmtId="0" fontId="0" fillId="2" borderId="28" xfId="0" applyFill="1" applyBorder="1" applyAlignment="1">
      <alignment horizontal="left" vertical="center"/>
    </xf>
    <xf numFmtId="0" fontId="0" fillId="2" borderId="31" xfId="0" applyFill="1" applyBorder="1" applyAlignment="1">
      <alignment horizontal="left" vertical="center"/>
    </xf>
    <xf numFmtId="0" fontId="5" fillId="12" borderId="24" xfId="0" applyFont="1" applyFill="1" applyBorder="1" applyAlignment="1">
      <alignment vertical="center" wrapText="1"/>
    </xf>
    <xf numFmtId="0" fontId="5" fillId="12" borderId="3" xfId="0" applyFont="1" applyFill="1" applyBorder="1" applyAlignment="1">
      <alignment vertical="center" wrapText="1"/>
    </xf>
    <xf numFmtId="0" fontId="0" fillId="2" borderId="25" xfId="0" applyFill="1" applyBorder="1" applyAlignment="1">
      <alignment vertical="center" wrapText="1"/>
    </xf>
    <xf numFmtId="0" fontId="0" fillId="2" borderId="27" xfId="0" applyFill="1" applyBorder="1" applyAlignment="1">
      <alignment vertical="center" wrapText="1"/>
    </xf>
    <xf numFmtId="0" fontId="0" fillId="2" borderId="28" xfId="0" applyFill="1" applyBorder="1" applyAlignment="1">
      <alignment vertical="center" wrapText="1"/>
    </xf>
    <xf numFmtId="0" fontId="0" fillId="2" borderId="30" xfId="0" applyFill="1" applyBorder="1" applyAlignment="1">
      <alignment vertical="center" wrapText="1"/>
    </xf>
    <xf numFmtId="0" fontId="14" fillId="2" borderId="28" xfId="0" applyFont="1" applyFill="1" applyBorder="1" applyAlignment="1">
      <alignment vertical="center" wrapText="1"/>
    </xf>
    <xf numFmtId="0" fontId="14" fillId="2" borderId="30" xfId="0" applyFont="1" applyFill="1" applyBorder="1" applyAlignment="1">
      <alignment vertical="center" wrapText="1"/>
    </xf>
    <xf numFmtId="0" fontId="0" fillId="2" borderId="31" xfId="0" applyFill="1" applyBorder="1" applyAlignment="1">
      <alignment vertical="center" wrapText="1"/>
    </xf>
    <xf numFmtId="0" fontId="0" fillId="2" borderId="33" xfId="0" applyFill="1" applyBorder="1" applyAlignment="1">
      <alignment vertical="center" wrapText="1"/>
    </xf>
    <xf numFmtId="0" fontId="0" fillId="2" borderId="0" xfId="0" applyFill="1" applyBorder="1" applyAlignment="1">
      <alignment vertical="center" wrapText="1"/>
    </xf>
    <xf numFmtId="0" fontId="0" fillId="2" borderId="0" xfId="0" applyFill="1" applyAlignment="1">
      <alignment vertical="center" wrapText="1"/>
    </xf>
    <xf numFmtId="0" fontId="5" fillId="13" borderId="2" xfId="0" applyFont="1" applyFill="1" applyBorder="1" applyAlignment="1">
      <alignment vertical="center" wrapText="1"/>
    </xf>
    <xf numFmtId="0" fontId="5" fillId="13" borderId="3" xfId="0" applyFont="1" applyFill="1" applyBorder="1" applyAlignment="1">
      <alignment vertical="center" wrapText="1"/>
    </xf>
    <xf numFmtId="0" fontId="14" fillId="2" borderId="31" xfId="0" applyFont="1" applyFill="1" applyBorder="1" applyAlignment="1">
      <alignment vertical="center" wrapText="1"/>
    </xf>
    <xf numFmtId="0" fontId="14" fillId="2" borderId="33" xfId="0" applyFont="1" applyFill="1" applyBorder="1" applyAlignment="1">
      <alignment vertical="center" wrapText="1"/>
    </xf>
    <xf numFmtId="0" fontId="5" fillId="14" borderId="2" xfId="0" applyFont="1" applyFill="1" applyBorder="1" applyAlignment="1">
      <alignment vertical="center" wrapText="1"/>
    </xf>
    <xf numFmtId="0" fontId="5" fillId="14" borderId="3" xfId="0" applyFont="1" applyFill="1" applyBorder="1" applyAlignment="1">
      <alignment vertical="center" wrapText="1"/>
    </xf>
    <xf numFmtId="0" fontId="5" fillId="15" borderId="2" xfId="0" applyFont="1" applyFill="1" applyBorder="1" applyAlignment="1">
      <alignment vertical="center" wrapText="1"/>
    </xf>
    <xf numFmtId="0" fontId="5" fillId="15" borderId="3" xfId="0" applyFont="1" applyFill="1" applyBorder="1" applyAlignment="1">
      <alignment vertical="center" wrapText="1"/>
    </xf>
    <xf numFmtId="0" fontId="14" fillId="2" borderId="25" xfId="0" applyFont="1" applyFill="1" applyBorder="1" applyAlignment="1">
      <alignment vertical="center" wrapText="1"/>
    </xf>
    <xf numFmtId="0" fontId="14" fillId="2" borderId="27" xfId="0" applyFont="1" applyFill="1" applyBorder="1" applyAlignment="1">
      <alignment vertical="center" wrapText="1"/>
    </xf>
    <xf numFmtId="0" fontId="0" fillId="2" borderId="1" xfId="0" applyFill="1" applyBorder="1" applyAlignment="1">
      <alignment vertical="center" wrapText="1"/>
    </xf>
    <xf numFmtId="0" fontId="5" fillId="17" borderId="2" xfId="0" applyFont="1" applyFill="1" applyBorder="1" applyAlignment="1">
      <alignment vertical="center" wrapText="1"/>
    </xf>
    <xf numFmtId="0" fontId="5" fillId="17" borderId="3" xfId="0" applyFont="1" applyFill="1" applyBorder="1" applyAlignment="1">
      <alignment vertical="center" wrapText="1"/>
    </xf>
    <xf numFmtId="0" fontId="7" fillId="2" borderId="3" xfId="0" applyFont="1" applyFill="1" applyBorder="1" applyAlignment="1">
      <alignment horizontal="center" vertical="center" wrapText="1"/>
    </xf>
    <xf numFmtId="0" fontId="7" fillId="2" borderId="40" xfId="0" applyFont="1" applyFill="1" applyBorder="1" applyAlignment="1">
      <alignment horizontal="center" vertical="center" wrapText="1"/>
    </xf>
    <xf numFmtId="0" fontId="1" fillId="2" borderId="41" xfId="0" applyFont="1" applyFill="1" applyBorder="1" applyAlignment="1">
      <alignment horizontal="center" vertical="center" wrapText="1"/>
    </xf>
    <xf numFmtId="0" fontId="1" fillId="2" borderId="36" xfId="0" applyFont="1" applyFill="1" applyBorder="1" applyAlignment="1">
      <alignment horizontal="center" vertical="center" wrapText="1"/>
    </xf>
    <xf numFmtId="0" fontId="1" fillId="2" borderId="42" xfId="0" applyFont="1" applyFill="1" applyBorder="1" applyAlignment="1">
      <alignment horizontal="center" vertical="center" wrapText="1"/>
    </xf>
    <xf numFmtId="0" fontId="1" fillId="2" borderId="30" xfId="0" applyFont="1" applyFill="1" applyBorder="1" applyAlignment="1">
      <alignment horizontal="center" vertical="center" wrapText="1"/>
    </xf>
    <xf numFmtId="0" fontId="14" fillId="2" borderId="42" xfId="0" applyFont="1" applyFill="1" applyBorder="1" applyAlignment="1">
      <alignment horizontal="center" vertical="center" wrapText="1"/>
    </xf>
    <xf numFmtId="0" fontId="14" fillId="2" borderId="30" xfId="0" applyFont="1" applyFill="1" applyBorder="1" applyAlignment="1">
      <alignment horizontal="center" vertical="center" wrapText="1"/>
    </xf>
    <xf numFmtId="0" fontId="1" fillId="2" borderId="43" xfId="0" applyFont="1" applyFill="1" applyBorder="1" applyAlignment="1">
      <alignment horizontal="center" vertical="center" wrapText="1"/>
    </xf>
    <xf numFmtId="0" fontId="1" fillId="2" borderId="33"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14" fillId="2" borderId="43" xfId="0" applyFont="1" applyFill="1" applyBorder="1" applyAlignment="1">
      <alignment horizontal="center" vertical="center" wrapText="1"/>
    </xf>
    <xf numFmtId="0" fontId="14" fillId="2" borderId="33" xfId="0" applyFont="1" applyFill="1" applyBorder="1" applyAlignment="1">
      <alignment horizontal="center" vertical="center" wrapText="1"/>
    </xf>
    <xf numFmtId="0" fontId="14" fillId="2" borderId="41" xfId="0" applyFont="1" applyFill="1" applyBorder="1" applyAlignment="1">
      <alignment horizontal="center" vertical="center" wrapText="1"/>
    </xf>
    <xf numFmtId="0" fontId="14" fillId="2" borderId="2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5" fillId="17" borderId="4" xfId="0" applyFont="1" applyFill="1" applyBorder="1" applyAlignment="1">
      <alignment horizontal="left"/>
    </xf>
    <xf numFmtId="0" fontId="5" fillId="17" borderId="3" xfId="0" applyFont="1" applyFill="1" applyBorder="1" applyAlignment="1">
      <alignment horizontal="left"/>
    </xf>
    <xf numFmtId="0" fontId="5" fillId="13" borderId="4" xfId="0" applyFont="1" applyFill="1" applyBorder="1" applyAlignment="1">
      <alignment horizontal="left"/>
    </xf>
    <xf numFmtId="0" fontId="5" fillId="13" borderId="3" xfId="0" applyFont="1" applyFill="1" applyBorder="1" applyAlignment="1">
      <alignment horizontal="left"/>
    </xf>
    <xf numFmtId="0" fontId="5" fillId="14" borderId="4" xfId="0" applyFont="1" applyFill="1" applyBorder="1" applyAlignment="1">
      <alignment horizontal="left"/>
    </xf>
    <xf numFmtId="0" fontId="5" fillId="14" borderId="3" xfId="0" applyFont="1" applyFill="1" applyBorder="1" applyAlignment="1">
      <alignment horizontal="left"/>
    </xf>
    <xf numFmtId="0" fontId="5" fillId="15" borderId="4" xfId="0" applyFont="1" applyFill="1" applyBorder="1" applyAlignment="1">
      <alignment horizontal="left"/>
    </xf>
    <xf numFmtId="0" fontId="5" fillId="15" borderId="3" xfId="0" applyFont="1" applyFill="1" applyBorder="1" applyAlignment="1">
      <alignment horizontal="left"/>
    </xf>
    <xf numFmtId="0" fontId="9" fillId="7" borderId="0" xfId="0" applyFont="1" applyFill="1" applyAlignment="1">
      <alignment vertical="top" wrapText="1"/>
    </xf>
    <xf numFmtId="0" fontId="9" fillId="2" borderId="0" xfId="0" applyFont="1" applyFill="1" applyAlignment="1">
      <alignment horizontal="left"/>
    </xf>
  </cellXfs>
  <cellStyles count="2">
    <cellStyle name="Hipervínculo" xfId="1" builtinId="8"/>
    <cellStyle name="Normal" xfId="0" builtinId="0"/>
  </cellStyles>
  <dxfs count="0"/>
  <tableStyles count="0" defaultTableStyle="TableStyleMedium9" defaultPivotStyle="PivotStyleLight16"/>
  <colors>
    <mruColors>
      <color rgb="FF008000"/>
      <color rgb="FFFF6600"/>
    </mruColors>
  </colors>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autoTitleDeleted val="0"/>
    <c:view3D>
      <c:rotX val="15"/>
      <c:rotY val="20"/>
      <c:rAngAx val="0"/>
      <c:perspective val="30"/>
    </c:view3D>
    <c:floor>
      <c:thickness val="0"/>
    </c:floor>
    <c:sideWall>
      <c:thickness val="0"/>
    </c:sideWall>
    <c:backWall>
      <c:thickness val="0"/>
    </c:backWall>
    <c:plotArea>
      <c:layout>
        <c:manualLayout>
          <c:layoutTarget val="inner"/>
          <c:xMode val="edge"/>
          <c:yMode val="edge"/>
          <c:x val="0.1608481031134"/>
          <c:y val="0.0676223047209897"/>
          <c:w val="0.541125728404416"/>
          <c:h val="0.781569262515581"/>
        </c:manualLayout>
      </c:layout>
      <c:bar3DChart>
        <c:barDir val="col"/>
        <c:grouping val="clustered"/>
        <c:varyColors val="0"/>
        <c:ser>
          <c:idx val="0"/>
          <c:order val="0"/>
          <c:tx>
            <c:strRef>
              <c:f>'9. VALORACIÓN'!$V$17</c:f>
              <c:strCache>
                <c:ptCount val="1"/>
                <c:pt idx="0">
                  <c:v>jBPM</c:v>
                </c:pt>
              </c:strCache>
            </c:strRef>
          </c:tx>
          <c:invertIfNegative val="0"/>
          <c:cat>
            <c:strRef>
              <c:f>'9. VALORACIÓN'!$S$18:$S$22</c:f>
              <c:strCache>
                <c:ptCount val="5"/>
                <c:pt idx="0">
                  <c:v>1. Usabilidad</c:v>
                </c:pt>
                <c:pt idx="1">
                  <c:v>2. Técnicos</c:v>
                </c:pt>
                <c:pt idx="2">
                  <c:v>3. Monitorización</c:v>
                </c:pt>
                <c:pt idx="3">
                  <c:v>4. Seguridad</c:v>
                </c:pt>
                <c:pt idx="4">
                  <c:v>5. Normalización y Estándares</c:v>
                </c:pt>
              </c:strCache>
            </c:strRef>
          </c:cat>
          <c:val>
            <c:numRef>
              <c:f>'9. VALORACIÓN'!$V$18:$V$19</c:f>
              <c:numCache>
                <c:formatCode>General</c:formatCode>
                <c:ptCount val="2"/>
                <c:pt idx="0">
                  <c:v>240.0</c:v>
                </c:pt>
                <c:pt idx="1">
                  <c:v>46.0</c:v>
                </c:pt>
              </c:numCache>
            </c:numRef>
          </c:val>
        </c:ser>
        <c:ser>
          <c:idx val="1"/>
          <c:order val="1"/>
          <c:tx>
            <c:strRef>
              <c:f>'9. VALORACIÓN'!$W$17</c:f>
              <c:strCache>
                <c:ptCount val="1"/>
                <c:pt idx="0">
                  <c:v>Shark</c:v>
                </c:pt>
              </c:strCache>
            </c:strRef>
          </c:tx>
          <c:invertIfNegative val="0"/>
          <c:val>
            <c:numRef>
              <c:f>'9. VALORACIÓN'!$W$18:$W$19</c:f>
              <c:numCache>
                <c:formatCode>General</c:formatCode>
                <c:ptCount val="2"/>
                <c:pt idx="0">
                  <c:v>232.0</c:v>
                </c:pt>
                <c:pt idx="1">
                  <c:v>37.0</c:v>
                </c:pt>
              </c:numCache>
            </c:numRef>
          </c:val>
        </c:ser>
        <c:ser>
          <c:idx val="2"/>
          <c:order val="2"/>
          <c:tx>
            <c:strRef>
              <c:f>'9. VALORACIÓN'!$X$17</c:f>
              <c:strCache>
                <c:ptCount val="1"/>
                <c:pt idx="0">
                  <c:v>Intalio</c:v>
                </c:pt>
              </c:strCache>
            </c:strRef>
          </c:tx>
          <c:invertIfNegative val="0"/>
          <c:val>
            <c:numRef>
              <c:f>'9. VALORACIÓN'!$X$18:$X$19</c:f>
              <c:numCache>
                <c:formatCode>General</c:formatCode>
                <c:ptCount val="2"/>
                <c:pt idx="0">
                  <c:v>301.0</c:v>
                </c:pt>
                <c:pt idx="1">
                  <c:v>78.0</c:v>
                </c:pt>
              </c:numCache>
            </c:numRef>
          </c:val>
        </c:ser>
        <c:dLbls>
          <c:showLegendKey val="0"/>
          <c:showVal val="0"/>
          <c:showCatName val="0"/>
          <c:showSerName val="0"/>
          <c:showPercent val="0"/>
          <c:showBubbleSize val="0"/>
        </c:dLbls>
        <c:gapWidth val="150"/>
        <c:shape val="cylinder"/>
        <c:axId val="560322168"/>
        <c:axId val="560325144"/>
        <c:axId val="0"/>
      </c:bar3DChart>
      <c:catAx>
        <c:axId val="560322168"/>
        <c:scaling>
          <c:orientation val="minMax"/>
        </c:scaling>
        <c:delete val="0"/>
        <c:axPos val="b"/>
        <c:majorGridlines/>
        <c:majorTickMark val="none"/>
        <c:minorTickMark val="none"/>
        <c:tickLblPos val="nextTo"/>
        <c:crossAx val="560325144"/>
        <c:crosses val="autoZero"/>
        <c:auto val="1"/>
        <c:lblAlgn val="ctr"/>
        <c:lblOffset val="100"/>
        <c:noMultiLvlLbl val="0"/>
      </c:catAx>
      <c:valAx>
        <c:axId val="560325144"/>
        <c:scaling>
          <c:orientation val="minMax"/>
        </c:scaling>
        <c:delete val="0"/>
        <c:axPos val="l"/>
        <c:majorGridlines/>
        <c:numFmt formatCode="General" sourceLinked="1"/>
        <c:majorTickMark val="out"/>
        <c:minorTickMark val="none"/>
        <c:tickLblPos val="nextTo"/>
        <c:crossAx val="560322168"/>
        <c:crosses val="autoZero"/>
        <c:crossBetween val="between"/>
      </c:valAx>
    </c:plotArea>
    <c:legend>
      <c:legendPos val="r"/>
      <c:layout/>
      <c:overlay val="0"/>
    </c:legend>
    <c:plotVisOnly val="1"/>
    <c:dispBlanksAs val="gap"/>
    <c:showDLblsOverMax val="0"/>
  </c:chart>
  <c:printSettings>
    <c:headerFooter/>
    <c:pageMargins b="0.750000000000001" l="0.700000000000001" r="0.700000000000001" t="0.750000000000001"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autoTitleDeleted val="0"/>
    <c:view3D>
      <c:rotX val="15"/>
      <c:rotY val="20"/>
      <c:rAngAx val="0"/>
      <c:perspective val="30"/>
    </c:view3D>
    <c:floor>
      <c:thickness val="0"/>
    </c:floor>
    <c:sideWall>
      <c:thickness val="0"/>
    </c:sideWall>
    <c:backWall>
      <c:thickness val="0"/>
    </c:backWall>
    <c:plotArea>
      <c:layout>
        <c:manualLayout>
          <c:layoutTarget val="inner"/>
          <c:xMode val="edge"/>
          <c:yMode val="edge"/>
          <c:x val="0.1608481031134"/>
          <c:y val="0.0676223047209897"/>
          <c:w val="0.541125728404416"/>
          <c:h val="0.781569262515582"/>
        </c:manualLayout>
      </c:layout>
      <c:bar3DChart>
        <c:barDir val="col"/>
        <c:grouping val="clustered"/>
        <c:varyColors val="0"/>
        <c:ser>
          <c:idx val="0"/>
          <c:order val="0"/>
          <c:tx>
            <c:strRef>
              <c:f>'9. VALORACIÓN'!$V$17</c:f>
              <c:strCache>
                <c:ptCount val="1"/>
                <c:pt idx="0">
                  <c:v>jBPM</c:v>
                </c:pt>
              </c:strCache>
            </c:strRef>
          </c:tx>
          <c:invertIfNegative val="0"/>
          <c:cat>
            <c:strRef>
              <c:f>'9. VALORACIÓN'!$S$20:$S$22</c:f>
              <c:strCache>
                <c:ptCount val="3"/>
                <c:pt idx="0">
                  <c:v>3. Monitorización</c:v>
                </c:pt>
                <c:pt idx="1">
                  <c:v>4. Seguridad</c:v>
                </c:pt>
                <c:pt idx="2">
                  <c:v>5. Normalización y Estándares</c:v>
                </c:pt>
              </c:strCache>
            </c:strRef>
          </c:cat>
          <c:val>
            <c:numRef>
              <c:f>'9. VALORACIÓN'!$V$20:$V$22</c:f>
              <c:numCache>
                <c:formatCode>General</c:formatCode>
                <c:ptCount val="3"/>
                <c:pt idx="0">
                  <c:v>95.0</c:v>
                </c:pt>
                <c:pt idx="1">
                  <c:v>36.0</c:v>
                </c:pt>
                <c:pt idx="2">
                  <c:v>36.0</c:v>
                </c:pt>
              </c:numCache>
            </c:numRef>
          </c:val>
        </c:ser>
        <c:ser>
          <c:idx val="1"/>
          <c:order val="1"/>
          <c:tx>
            <c:strRef>
              <c:f>'9. VALORACIÓN'!$W$17</c:f>
              <c:strCache>
                <c:ptCount val="1"/>
                <c:pt idx="0">
                  <c:v>Shark</c:v>
                </c:pt>
              </c:strCache>
            </c:strRef>
          </c:tx>
          <c:invertIfNegative val="0"/>
          <c:cat>
            <c:strRef>
              <c:f>'9. VALORACIÓN'!$S$20:$S$22</c:f>
              <c:strCache>
                <c:ptCount val="3"/>
                <c:pt idx="0">
                  <c:v>3. Monitorización</c:v>
                </c:pt>
                <c:pt idx="1">
                  <c:v>4. Seguridad</c:v>
                </c:pt>
                <c:pt idx="2">
                  <c:v>5. Normalización y Estándares</c:v>
                </c:pt>
              </c:strCache>
            </c:strRef>
          </c:cat>
          <c:val>
            <c:numRef>
              <c:f>'9. VALORACIÓN'!$W$20:$W$22</c:f>
              <c:numCache>
                <c:formatCode>General</c:formatCode>
                <c:ptCount val="3"/>
                <c:pt idx="0">
                  <c:v>86.0</c:v>
                </c:pt>
                <c:pt idx="1">
                  <c:v>33.0</c:v>
                </c:pt>
                <c:pt idx="2">
                  <c:v>30.0</c:v>
                </c:pt>
              </c:numCache>
            </c:numRef>
          </c:val>
        </c:ser>
        <c:ser>
          <c:idx val="2"/>
          <c:order val="2"/>
          <c:tx>
            <c:strRef>
              <c:f>'9. VALORACIÓN'!$X$17</c:f>
              <c:strCache>
                <c:ptCount val="1"/>
                <c:pt idx="0">
                  <c:v>Intalio</c:v>
                </c:pt>
              </c:strCache>
            </c:strRef>
          </c:tx>
          <c:invertIfNegative val="0"/>
          <c:cat>
            <c:strRef>
              <c:f>'9. VALORACIÓN'!$S$20:$S$22</c:f>
              <c:strCache>
                <c:ptCount val="3"/>
                <c:pt idx="0">
                  <c:v>3. Monitorización</c:v>
                </c:pt>
                <c:pt idx="1">
                  <c:v>4. Seguridad</c:v>
                </c:pt>
                <c:pt idx="2">
                  <c:v>5. Normalización y Estándares</c:v>
                </c:pt>
              </c:strCache>
            </c:strRef>
          </c:cat>
          <c:val>
            <c:numRef>
              <c:f>'9. VALORACIÓN'!$X$20:$X$22</c:f>
              <c:numCache>
                <c:formatCode>General</c:formatCode>
                <c:ptCount val="3"/>
                <c:pt idx="0">
                  <c:v>111.0</c:v>
                </c:pt>
                <c:pt idx="1">
                  <c:v>36.0</c:v>
                </c:pt>
                <c:pt idx="2">
                  <c:v>58.0</c:v>
                </c:pt>
              </c:numCache>
            </c:numRef>
          </c:val>
        </c:ser>
        <c:dLbls>
          <c:showLegendKey val="0"/>
          <c:showVal val="0"/>
          <c:showCatName val="0"/>
          <c:showSerName val="0"/>
          <c:showPercent val="0"/>
          <c:showBubbleSize val="0"/>
        </c:dLbls>
        <c:gapWidth val="150"/>
        <c:shape val="cylinder"/>
        <c:axId val="560838296"/>
        <c:axId val="560841272"/>
        <c:axId val="0"/>
      </c:bar3DChart>
      <c:catAx>
        <c:axId val="560838296"/>
        <c:scaling>
          <c:orientation val="minMax"/>
        </c:scaling>
        <c:delete val="0"/>
        <c:axPos val="b"/>
        <c:majorGridlines/>
        <c:majorTickMark val="none"/>
        <c:minorTickMark val="none"/>
        <c:tickLblPos val="nextTo"/>
        <c:crossAx val="560841272"/>
        <c:crosses val="autoZero"/>
        <c:auto val="1"/>
        <c:lblAlgn val="ctr"/>
        <c:lblOffset val="100"/>
        <c:noMultiLvlLbl val="0"/>
      </c:catAx>
      <c:valAx>
        <c:axId val="560841272"/>
        <c:scaling>
          <c:orientation val="minMax"/>
        </c:scaling>
        <c:delete val="0"/>
        <c:axPos val="l"/>
        <c:majorGridlines/>
        <c:numFmt formatCode="General" sourceLinked="1"/>
        <c:majorTickMark val="out"/>
        <c:minorTickMark val="none"/>
        <c:tickLblPos val="nextTo"/>
        <c:crossAx val="560838296"/>
        <c:crosses val="autoZero"/>
        <c:crossBetween val="between"/>
      </c:valAx>
    </c:plotArea>
    <c:legend>
      <c:legendPos val="r"/>
      <c:layout/>
      <c:overlay val="0"/>
    </c:legend>
    <c:plotVisOnly val="1"/>
    <c:dispBlanksAs val="gap"/>
    <c:showDLblsOverMax val="0"/>
  </c:chart>
  <c:printSettings>
    <c:headerFooter/>
    <c:pageMargins b="0.750000000000002" l="0.700000000000001" r="0.700000000000001" t="0.750000000000002"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clustered"/>
        <c:varyColors val="0"/>
        <c:ser>
          <c:idx val="0"/>
          <c:order val="0"/>
          <c:tx>
            <c:strRef>
              <c:f>'9.1'!$V$17</c:f>
              <c:strCache>
                <c:ptCount val="1"/>
                <c:pt idx="0">
                  <c:v>jBPM</c:v>
                </c:pt>
              </c:strCache>
            </c:strRef>
          </c:tx>
          <c:invertIfNegative val="0"/>
          <c:cat>
            <c:strRef>
              <c:f>'9.1'!$S$18:$S$19</c:f>
              <c:strCache>
                <c:ptCount val="2"/>
                <c:pt idx="0">
                  <c:v>1. Funcionalitat</c:v>
                </c:pt>
                <c:pt idx="1">
                  <c:v>2. Tècnics</c:v>
                </c:pt>
              </c:strCache>
            </c:strRef>
          </c:cat>
          <c:val>
            <c:numRef>
              <c:f>'9.1'!$V$18:$V$19</c:f>
              <c:numCache>
                <c:formatCode>General</c:formatCode>
                <c:ptCount val="2"/>
                <c:pt idx="0">
                  <c:v>235.0</c:v>
                </c:pt>
                <c:pt idx="1">
                  <c:v>46.0</c:v>
                </c:pt>
              </c:numCache>
            </c:numRef>
          </c:val>
        </c:ser>
        <c:ser>
          <c:idx val="1"/>
          <c:order val="1"/>
          <c:tx>
            <c:strRef>
              <c:f>'9.1'!$W$17</c:f>
              <c:strCache>
                <c:ptCount val="1"/>
                <c:pt idx="0">
                  <c:v>Shark</c:v>
                </c:pt>
              </c:strCache>
            </c:strRef>
          </c:tx>
          <c:invertIfNegative val="0"/>
          <c:cat>
            <c:strRef>
              <c:f>'9.1'!$S$18:$S$19</c:f>
              <c:strCache>
                <c:ptCount val="2"/>
                <c:pt idx="0">
                  <c:v>1. Funcionalitat</c:v>
                </c:pt>
                <c:pt idx="1">
                  <c:v>2. Tècnics</c:v>
                </c:pt>
              </c:strCache>
            </c:strRef>
          </c:cat>
          <c:val>
            <c:numRef>
              <c:f>'9.1'!$W$18:$W$19</c:f>
              <c:numCache>
                <c:formatCode>General</c:formatCode>
                <c:ptCount val="2"/>
                <c:pt idx="0">
                  <c:v>227.0</c:v>
                </c:pt>
                <c:pt idx="1">
                  <c:v>37.0</c:v>
                </c:pt>
              </c:numCache>
            </c:numRef>
          </c:val>
        </c:ser>
        <c:ser>
          <c:idx val="2"/>
          <c:order val="2"/>
          <c:tx>
            <c:strRef>
              <c:f>'9.1'!$X$17</c:f>
              <c:strCache>
                <c:ptCount val="1"/>
                <c:pt idx="0">
                  <c:v>Intalio</c:v>
                </c:pt>
              </c:strCache>
            </c:strRef>
          </c:tx>
          <c:invertIfNegative val="0"/>
          <c:cat>
            <c:strRef>
              <c:f>'9.1'!$S$18:$S$19</c:f>
              <c:strCache>
                <c:ptCount val="2"/>
                <c:pt idx="0">
                  <c:v>1. Funcionalitat</c:v>
                </c:pt>
                <c:pt idx="1">
                  <c:v>2. Tècnics</c:v>
                </c:pt>
              </c:strCache>
            </c:strRef>
          </c:cat>
          <c:val>
            <c:numRef>
              <c:f>'9.1'!$X$18:$X$19</c:f>
              <c:numCache>
                <c:formatCode>General</c:formatCode>
                <c:ptCount val="2"/>
                <c:pt idx="0">
                  <c:v>329.0</c:v>
                </c:pt>
                <c:pt idx="1">
                  <c:v>80.0</c:v>
                </c:pt>
              </c:numCache>
            </c:numRef>
          </c:val>
        </c:ser>
        <c:dLbls>
          <c:showLegendKey val="0"/>
          <c:showVal val="1"/>
          <c:showCatName val="0"/>
          <c:showSerName val="0"/>
          <c:showPercent val="0"/>
          <c:showBubbleSize val="0"/>
        </c:dLbls>
        <c:gapWidth val="75"/>
        <c:shape val="cylinder"/>
        <c:axId val="560726120"/>
        <c:axId val="560729176"/>
        <c:axId val="0"/>
      </c:bar3DChart>
      <c:catAx>
        <c:axId val="560726120"/>
        <c:scaling>
          <c:orientation val="minMax"/>
        </c:scaling>
        <c:delete val="0"/>
        <c:axPos val="b"/>
        <c:majorTickMark val="none"/>
        <c:minorTickMark val="none"/>
        <c:tickLblPos val="nextTo"/>
        <c:crossAx val="560729176"/>
        <c:crosses val="autoZero"/>
        <c:auto val="1"/>
        <c:lblAlgn val="ctr"/>
        <c:lblOffset val="100"/>
        <c:noMultiLvlLbl val="0"/>
      </c:catAx>
      <c:valAx>
        <c:axId val="560729176"/>
        <c:scaling>
          <c:orientation val="minMax"/>
        </c:scaling>
        <c:delete val="0"/>
        <c:axPos val="l"/>
        <c:numFmt formatCode="General" sourceLinked="1"/>
        <c:majorTickMark val="none"/>
        <c:minorTickMark val="none"/>
        <c:tickLblPos val="nextTo"/>
        <c:crossAx val="560726120"/>
        <c:crosses val="autoZero"/>
        <c:crossBetween val="between"/>
      </c:valAx>
    </c:plotArea>
    <c:legend>
      <c:legendPos val="b"/>
      <c:overlay val="0"/>
    </c:legend>
    <c:plotVisOnly val="1"/>
    <c:dispBlanksAs val="gap"/>
    <c:showDLblsOverMax val="0"/>
  </c:chart>
  <c:printSettings>
    <c:headerFooter/>
    <c:pageMargins b="0.750000000000002" l="0.700000000000001" r="0.700000000000001" t="0.750000000000002"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autoTitleDeleted val="1"/>
    <c:view3D>
      <c:rotX val="15"/>
      <c:rotY val="20"/>
      <c:rAngAx val="0"/>
      <c:perspective val="30"/>
    </c:view3D>
    <c:floor>
      <c:thickness val="0"/>
    </c:floor>
    <c:sideWall>
      <c:thickness val="0"/>
    </c:sideWall>
    <c:backWall>
      <c:thickness val="0"/>
    </c:backWall>
    <c:plotArea>
      <c:layout/>
      <c:bar3DChart>
        <c:barDir val="col"/>
        <c:grouping val="clustered"/>
        <c:varyColors val="0"/>
        <c:ser>
          <c:idx val="0"/>
          <c:order val="0"/>
          <c:tx>
            <c:strRef>
              <c:f>'9.1'!$W$17</c:f>
              <c:strCache>
                <c:ptCount val="1"/>
                <c:pt idx="0">
                  <c:v>Shark</c:v>
                </c:pt>
              </c:strCache>
            </c:strRef>
          </c:tx>
          <c:invertIfNegative val="0"/>
          <c:cat>
            <c:strRef>
              <c:f>'9.1'!$S$20:$S$22</c:f>
              <c:strCache>
                <c:ptCount val="3"/>
                <c:pt idx="0">
                  <c:v>3. Monitorització</c:v>
                </c:pt>
                <c:pt idx="1">
                  <c:v>4. Seguretat</c:v>
                </c:pt>
                <c:pt idx="2">
                  <c:v>5. Normalització i Estàndards</c:v>
                </c:pt>
              </c:strCache>
            </c:strRef>
          </c:cat>
          <c:val>
            <c:numRef>
              <c:f>'9.1'!$W$20:$W$22</c:f>
              <c:numCache>
                <c:formatCode>General</c:formatCode>
                <c:ptCount val="3"/>
                <c:pt idx="0">
                  <c:v>86.0</c:v>
                </c:pt>
                <c:pt idx="1">
                  <c:v>33.0</c:v>
                </c:pt>
                <c:pt idx="2">
                  <c:v>31.0</c:v>
                </c:pt>
              </c:numCache>
            </c:numRef>
          </c:val>
        </c:ser>
        <c:ser>
          <c:idx val="1"/>
          <c:order val="1"/>
          <c:tx>
            <c:strRef>
              <c:f>'9.1'!$X$17</c:f>
              <c:strCache>
                <c:ptCount val="1"/>
                <c:pt idx="0">
                  <c:v>Intalio</c:v>
                </c:pt>
              </c:strCache>
            </c:strRef>
          </c:tx>
          <c:invertIfNegative val="0"/>
          <c:cat>
            <c:strRef>
              <c:f>'9.1'!$S$20:$S$22</c:f>
              <c:strCache>
                <c:ptCount val="3"/>
                <c:pt idx="0">
                  <c:v>3. Monitorització</c:v>
                </c:pt>
                <c:pt idx="1">
                  <c:v>4. Seguretat</c:v>
                </c:pt>
                <c:pt idx="2">
                  <c:v>5. Normalització i Estàndards</c:v>
                </c:pt>
              </c:strCache>
            </c:strRef>
          </c:cat>
          <c:val>
            <c:numRef>
              <c:f>'9.1'!$X$20:$X$22</c:f>
              <c:numCache>
                <c:formatCode>General</c:formatCode>
                <c:ptCount val="3"/>
                <c:pt idx="0">
                  <c:v>128.0</c:v>
                </c:pt>
                <c:pt idx="1">
                  <c:v>45.0</c:v>
                </c:pt>
                <c:pt idx="2">
                  <c:v>62.0</c:v>
                </c:pt>
              </c:numCache>
            </c:numRef>
          </c:val>
        </c:ser>
        <c:dLbls>
          <c:showLegendKey val="0"/>
          <c:showVal val="1"/>
          <c:showCatName val="0"/>
          <c:showSerName val="0"/>
          <c:showPercent val="0"/>
          <c:showBubbleSize val="0"/>
        </c:dLbls>
        <c:gapWidth val="75"/>
        <c:shape val="cylinder"/>
        <c:axId val="560878808"/>
        <c:axId val="560881816"/>
        <c:axId val="0"/>
      </c:bar3DChart>
      <c:catAx>
        <c:axId val="560878808"/>
        <c:scaling>
          <c:orientation val="minMax"/>
        </c:scaling>
        <c:delete val="0"/>
        <c:axPos val="b"/>
        <c:majorTickMark val="none"/>
        <c:minorTickMark val="none"/>
        <c:tickLblPos val="nextTo"/>
        <c:txPr>
          <a:bodyPr anchor="t" anchorCtr="0"/>
          <a:lstStyle/>
          <a:p>
            <a:pPr>
              <a:defRPr baseline="0"/>
            </a:pPr>
            <a:endParaRPr lang="es-ES"/>
          </a:p>
        </c:txPr>
        <c:crossAx val="560881816"/>
        <c:crosses val="autoZero"/>
        <c:auto val="1"/>
        <c:lblAlgn val="ctr"/>
        <c:lblOffset val="100"/>
        <c:noMultiLvlLbl val="0"/>
      </c:catAx>
      <c:valAx>
        <c:axId val="560881816"/>
        <c:scaling>
          <c:orientation val="minMax"/>
        </c:scaling>
        <c:delete val="0"/>
        <c:axPos val="l"/>
        <c:numFmt formatCode="General" sourceLinked="1"/>
        <c:majorTickMark val="none"/>
        <c:minorTickMark val="none"/>
        <c:tickLblPos val="nextTo"/>
        <c:crossAx val="560878808"/>
        <c:crosses val="autoZero"/>
        <c:crossBetween val="between"/>
      </c:valAx>
    </c:plotArea>
    <c:legend>
      <c:legendPos val="b"/>
      <c:overlay val="0"/>
    </c:legend>
    <c:plotVisOnly val="1"/>
    <c:dispBlanksAs val="gap"/>
    <c:showDLblsOverMax val="0"/>
  </c:chart>
  <c:printSettings>
    <c:headerFooter/>
    <c:pageMargins b="0.750000000000002" l="0.700000000000001" r="0.700000000000001" t="0.750000000000002" header="0.3" footer="0.3"/>
    <c:pageSetup/>
  </c:printSettings>
</c:chartSpace>
</file>

<file path=xl/drawings/_rels/drawing1.xml.rels><?xml version="1.0" encoding="UTF-8" standalone="yes"?>
<Relationships xmlns="http://schemas.openxmlformats.org/package/2006/relationships"><Relationship Id="rId11" Type="http://schemas.openxmlformats.org/officeDocument/2006/relationships/image" Target="../media/image11.png"/><Relationship Id="rId12" Type="http://schemas.openxmlformats.org/officeDocument/2006/relationships/image" Target="../media/image12.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1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Relationship Id="rId3" Type="http://schemas.openxmlformats.org/officeDocument/2006/relationships/image" Target="../media/image15.png"/></Relationships>
</file>

<file path=xl/drawings/_rels/drawing4.xml.rels><?xml version="1.0" encoding="UTF-8" standalone="yes"?>
<Relationships xmlns="http://schemas.openxmlformats.org/package/2006/relationships"><Relationship Id="rId1" Type="http://schemas.openxmlformats.org/officeDocument/2006/relationships/image" Target="../media/image16.png"/></Relationships>
</file>

<file path=xl/drawings/_rels/drawing5.xml.rels><?xml version="1.0" encoding="UTF-8" standalone="yes"?>
<Relationships xmlns="http://schemas.openxmlformats.org/package/2006/relationships"><Relationship Id="rId1" Type="http://schemas.openxmlformats.org/officeDocument/2006/relationships/image" Target="../media/image17.jpeg"/><Relationship Id="rId2" Type="http://schemas.openxmlformats.org/officeDocument/2006/relationships/image" Target="../media/image1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9.png"/></Relationships>
</file>

<file path=xl/drawings/_rels/drawing7.xml.rels><?xml version="1.0" encoding="UTF-8" standalone="yes"?>
<Relationships xmlns="http://schemas.openxmlformats.org/package/2006/relationships"><Relationship Id="rId1" Type="http://schemas.openxmlformats.org/officeDocument/2006/relationships/image" Target="../media/image20.png"/></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4" Type="http://schemas.openxmlformats.org/officeDocument/2006/relationships/chart" Target="../charts/chart1.xml"/><Relationship Id="rId5" Type="http://schemas.openxmlformats.org/officeDocument/2006/relationships/chart" Target="../charts/chart2.xml"/><Relationship Id="rId1" Type="http://schemas.openxmlformats.org/officeDocument/2006/relationships/image" Target="../media/image3.png"/><Relationship Id="rId2" Type="http://schemas.openxmlformats.org/officeDocument/2006/relationships/image" Target="../media/image4.png"/></Relationships>
</file>

<file path=xl/drawings/_rels/drawing9.xml.rels><?xml version="1.0" encoding="UTF-8" standalone="yes"?>
<Relationships xmlns="http://schemas.openxmlformats.org/package/2006/relationships"><Relationship Id="rId3" Type="http://schemas.openxmlformats.org/officeDocument/2006/relationships/image" Target="../media/image12.png"/><Relationship Id="rId4" Type="http://schemas.openxmlformats.org/officeDocument/2006/relationships/chart" Target="../charts/chart3.xml"/><Relationship Id="rId5" Type="http://schemas.openxmlformats.org/officeDocument/2006/relationships/chart" Target="../charts/chart4.xml"/><Relationship Id="rId1" Type="http://schemas.openxmlformats.org/officeDocument/2006/relationships/image" Target="../media/image3.png"/><Relationship Id="rId2" Type="http://schemas.openxmlformats.org/officeDocument/2006/relationships/image" Target="../media/image4.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2.png"/><Relationship Id="rId4" Type="http://schemas.openxmlformats.org/officeDocument/2006/relationships/image" Target="../media/image21.png"/><Relationship Id="rId5" Type="http://schemas.openxmlformats.org/officeDocument/2006/relationships/image" Target="../media/image22.png"/><Relationship Id="rId6" Type="http://schemas.openxmlformats.org/officeDocument/2006/relationships/image" Target="../media/image23.png"/><Relationship Id="rId7" Type="http://schemas.openxmlformats.org/officeDocument/2006/relationships/image" Target="../media/image24.png"/><Relationship Id="rId1" Type="http://schemas.openxmlformats.org/officeDocument/2006/relationships/image" Target="../media/image3.png"/><Relationship Id="rId2" Type="http://schemas.openxmlformats.org/officeDocument/2006/relationships/image" Target="../media/image4.png"/></Relationships>
</file>

<file path=xl/drawings/_rels/drawing11.xml.rels><?xml version="1.0" encoding="UTF-8" standalone="yes"?>
<Relationships xmlns="http://schemas.openxmlformats.org/package/2006/relationships"><Relationship Id="rId3" Type="http://schemas.openxmlformats.org/officeDocument/2006/relationships/image" Target="../media/image22.png"/><Relationship Id="rId4" Type="http://schemas.openxmlformats.org/officeDocument/2006/relationships/image" Target="../media/image23.png"/><Relationship Id="rId5" Type="http://schemas.openxmlformats.org/officeDocument/2006/relationships/image" Target="../media/image24.png"/><Relationship Id="rId1" Type="http://schemas.openxmlformats.org/officeDocument/2006/relationships/image" Target="../media/image12.png"/><Relationship Id="rId2"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1</xdr:col>
      <xdr:colOff>31750</xdr:colOff>
      <xdr:row>7</xdr:row>
      <xdr:rowOff>0</xdr:rowOff>
    </xdr:from>
    <xdr:to>
      <xdr:col>1</xdr:col>
      <xdr:colOff>1206501</xdr:colOff>
      <xdr:row>9</xdr:row>
      <xdr:rowOff>36637</xdr:rowOff>
    </xdr:to>
    <xdr:pic>
      <xdr:nvPicPr>
        <xdr:cNvPr id="10" name="Picture 2"/>
        <xdr:cNvPicPr>
          <a:picLocks noChangeAspect="1" noChangeArrowheads="1"/>
        </xdr:cNvPicPr>
      </xdr:nvPicPr>
      <xdr:blipFill>
        <a:blip xmlns:r="http://schemas.openxmlformats.org/officeDocument/2006/relationships" r:embed="rId1"/>
        <a:srcRect/>
        <a:stretch>
          <a:fillRect/>
        </a:stretch>
      </xdr:blipFill>
      <xdr:spPr bwMode="auto">
        <a:xfrm>
          <a:off x="31750" y="1143000"/>
          <a:ext cx="1174751" cy="444851"/>
        </a:xfrm>
        <a:prstGeom prst="rect">
          <a:avLst/>
        </a:prstGeom>
        <a:noFill/>
        <a:ln w="1">
          <a:noFill/>
          <a:miter lim="800000"/>
          <a:headEnd/>
          <a:tailEnd type="none" w="med" len="med"/>
        </a:ln>
        <a:effectLst/>
      </xdr:spPr>
    </xdr:pic>
    <xdr:clientData/>
  </xdr:twoCellAnchor>
  <xdr:twoCellAnchor editAs="oneCell">
    <xdr:from>
      <xdr:col>1</xdr:col>
      <xdr:colOff>1</xdr:colOff>
      <xdr:row>10</xdr:row>
      <xdr:rowOff>502</xdr:rowOff>
    </xdr:from>
    <xdr:to>
      <xdr:col>1</xdr:col>
      <xdr:colOff>1301751</xdr:colOff>
      <xdr:row>11</xdr:row>
      <xdr:rowOff>159251</xdr:rowOff>
    </xdr:to>
    <xdr:pic>
      <xdr:nvPicPr>
        <xdr:cNvPr id="11" name="Picture 4"/>
        <xdr:cNvPicPr>
          <a:picLocks noChangeAspect="1" noChangeArrowheads="1"/>
        </xdr:cNvPicPr>
      </xdr:nvPicPr>
      <xdr:blipFill>
        <a:blip xmlns:r="http://schemas.openxmlformats.org/officeDocument/2006/relationships" r:embed="rId2"/>
        <a:srcRect/>
        <a:stretch>
          <a:fillRect/>
        </a:stretch>
      </xdr:blipFill>
      <xdr:spPr bwMode="auto">
        <a:xfrm>
          <a:off x="1" y="1715002"/>
          <a:ext cx="1301750" cy="362857"/>
        </a:xfrm>
        <a:prstGeom prst="rect">
          <a:avLst/>
        </a:prstGeom>
        <a:noFill/>
        <a:ln w="1">
          <a:noFill/>
          <a:miter lim="800000"/>
          <a:headEnd/>
          <a:tailEnd type="none" w="med" len="med"/>
        </a:ln>
        <a:effectLst/>
      </xdr:spPr>
    </xdr:pic>
    <xdr:clientData/>
  </xdr:twoCellAnchor>
  <xdr:twoCellAnchor editAs="oneCell">
    <xdr:from>
      <xdr:col>1</xdr:col>
      <xdr:colOff>21166</xdr:colOff>
      <xdr:row>12</xdr:row>
      <xdr:rowOff>77610</xdr:rowOff>
    </xdr:from>
    <xdr:to>
      <xdr:col>1</xdr:col>
      <xdr:colOff>1206500</xdr:colOff>
      <xdr:row>14</xdr:row>
      <xdr:rowOff>175442</xdr:rowOff>
    </xdr:to>
    <xdr:pic>
      <xdr:nvPicPr>
        <xdr:cNvPr id="12" name="Picture 6"/>
        <xdr:cNvPicPr>
          <a:picLocks noChangeAspect="1" noChangeArrowheads="1"/>
        </xdr:cNvPicPr>
      </xdr:nvPicPr>
      <xdr:blipFill>
        <a:blip xmlns:r="http://schemas.openxmlformats.org/officeDocument/2006/relationships" r:embed="rId3"/>
        <a:srcRect/>
        <a:stretch>
          <a:fillRect/>
        </a:stretch>
      </xdr:blipFill>
      <xdr:spPr bwMode="auto">
        <a:xfrm>
          <a:off x="21166" y="2173110"/>
          <a:ext cx="1185334" cy="506046"/>
        </a:xfrm>
        <a:prstGeom prst="rect">
          <a:avLst/>
        </a:prstGeom>
        <a:noFill/>
        <a:ln w="1">
          <a:noFill/>
          <a:miter lim="800000"/>
          <a:headEnd/>
          <a:tailEnd type="none" w="med" len="med"/>
        </a:ln>
        <a:effectLst/>
      </xdr:spPr>
    </xdr:pic>
    <xdr:clientData/>
  </xdr:twoCellAnchor>
  <xdr:twoCellAnchor editAs="oneCell">
    <xdr:from>
      <xdr:col>1</xdr:col>
      <xdr:colOff>52916</xdr:colOff>
      <xdr:row>15</xdr:row>
      <xdr:rowOff>77610</xdr:rowOff>
    </xdr:from>
    <xdr:to>
      <xdr:col>1</xdr:col>
      <xdr:colOff>1206499</xdr:colOff>
      <xdr:row>18</xdr:row>
      <xdr:rowOff>106793</xdr:rowOff>
    </xdr:to>
    <xdr:pic>
      <xdr:nvPicPr>
        <xdr:cNvPr id="13" name="Picture 7"/>
        <xdr:cNvPicPr>
          <a:picLocks noChangeAspect="1" noChangeArrowheads="1"/>
        </xdr:cNvPicPr>
      </xdr:nvPicPr>
      <xdr:blipFill>
        <a:blip xmlns:r="http://schemas.openxmlformats.org/officeDocument/2006/relationships" r:embed="rId4"/>
        <a:srcRect/>
        <a:stretch>
          <a:fillRect/>
        </a:stretch>
      </xdr:blipFill>
      <xdr:spPr bwMode="auto">
        <a:xfrm>
          <a:off x="52916" y="2744610"/>
          <a:ext cx="1153583" cy="641505"/>
        </a:xfrm>
        <a:prstGeom prst="rect">
          <a:avLst/>
        </a:prstGeom>
        <a:noFill/>
        <a:ln w="1">
          <a:noFill/>
          <a:miter lim="800000"/>
          <a:headEnd/>
          <a:tailEnd type="none" w="med" len="med"/>
        </a:ln>
        <a:effectLst/>
      </xdr:spPr>
    </xdr:pic>
    <xdr:clientData/>
  </xdr:twoCellAnchor>
  <xdr:twoCellAnchor editAs="oneCell">
    <xdr:from>
      <xdr:col>0</xdr:col>
      <xdr:colOff>211666</xdr:colOff>
      <xdr:row>18</xdr:row>
      <xdr:rowOff>183443</xdr:rowOff>
    </xdr:from>
    <xdr:to>
      <xdr:col>1</xdr:col>
      <xdr:colOff>1227666</xdr:colOff>
      <xdr:row>20</xdr:row>
      <xdr:rowOff>146704</xdr:rowOff>
    </xdr:to>
    <xdr:pic>
      <xdr:nvPicPr>
        <xdr:cNvPr id="14" name="Picture 8"/>
        <xdr:cNvPicPr>
          <a:picLocks noChangeAspect="1" noChangeArrowheads="1"/>
        </xdr:cNvPicPr>
      </xdr:nvPicPr>
      <xdr:blipFill>
        <a:blip xmlns:r="http://schemas.openxmlformats.org/officeDocument/2006/relationships" r:embed="rId5"/>
        <a:srcRect/>
        <a:stretch>
          <a:fillRect/>
        </a:stretch>
      </xdr:blipFill>
      <xdr:spPr bwMode="auto">
        <a:xfrm>
          <a:off x="211666" y="3421943"/>
          <a:ext cx="1238250" cy="371475"/>
        </a:xfrm>
        <a:prstGeom prst="rect">
          <a:avLst/>
        </a:prstGeom>
        <a:noFill/>
        <a:ln w="1">
          <a:noFill/>
          <a:miter lim="800000"/>
          <a:headEnd/>
          <a:tailEnd type="none" w="med" len="med"/>
        </a:ln>
        <a:effectLst/>
      </xdr:spPr>
    </xdr:pic>
    <xdr:clientData/>
  </xdr:twoCellAnchor>
  <xdr:twoCellAnchor editAs="oneCell">
    <xdr:from>
      <xdr:col>1</xdr:col>
      <xdr:colOff>0</xdr:colOff>
      <xdr:row>22</xdr:row>
      <xdr:rowOff>1</xdr:rowOff>
    </xdr:from>
    <xdr:to>
      <xdr:col>1</xdr:col>
      <xdr:colOff>1270000</xdr:colOff>
      <xdr:row>23</xdr:row>
      <xdr:rowOff>150690</xdr:rowOff>
    </xdr:to>
    <xdr:pic>
      <xdr:nvPicPr>
        <xdr:cNvPr id="1033" name="Picture 9"/>
        <xdr:cNvPicPr>
          <a:picLocks noChangeAspect="1" noChangeArrowheads="1"/>
        </xdr:cNvPicPr>
      </xdr:nvPicPr>
      <xdr:blipFill>
        <a:blip xmlns:r="http://schemas.openxmlformats.org/officeDocument/2006/relationships" r:embed="rId6"/>
        <a:srcRect/>
        <a:stretch>
          <a:fillRect/>
        </a:stretch>
      </xdr:blipFill>
      <xdr:spPr bwMode="auto">
        <a:xfrm>
          <a:off x="222250" y="4000501"/>
          <a:ext cx="1270000" cy="354796"/>
        </a:xfrm>
        <a:prstGeom prst="rect">
          <a:avLst/>
        </a:prstGeom>
        <a:noFill/>
        <a:ln w="1">
          <a:noFill/>
          <a:miter lim="800000"/>
          <a:headEnd/>
          <a:tailEnd type="none" w="med" len="med"/>
        </a:ln>
        <a:effectLst/>
      </xdr:spPr>
    </xdr:pic>
    <xdr:clientData/>
  </xdr:twoCellAnchor>
  <xdr:twoCellAnchor editAs="oneCell">
    <xdr:from>
      <xdr:col>1</xdr:col>
      <xdr:colOff>0</xdr:colOff>
      <xdr:row>24</xdr:row>
      <xdr:rowOff>179917</xdr:rowOff>
    </xdr:from>
    <xdr:to>
      <xdr:col>1</xdr:col>
      <xdr:colOff>1143000</xdr:colOff>
      <xdr:row>27</xdr:row>
      <xdr:rowOff>71448</xdr:rowOff>
    </xdr:to>
    <xdr:pic>
      <xdr:nvPicPr>
        <xdr:cNvPr id="1034" name="Picture 10"/>
        <xdr:cNvPicPr>
          <a:picLocks noChangeAspect="1" noChangeArrowheads="1"/>
        </xdr:cNvPicPr>
      </xdr:nvPicPr>
      <xdr:blipFill>
        <a:blip xmlns:r="http://schemas.openxmlformats.org/officeDocument/2006/relationships" r:embed="rId7"/>
        <a:srcRect/>
        <a:stretch>
          <a:fillRect/>
        </a:stretch>
      </xdr:blipFill>
      <xdr:spPr bwMode="auto">
        <a:xfrm>
          <a:off x="222250" y="4561417"/>
          <a:ext cx="1143000" cy="503853"/>
        </a:xfrm>
        <a:prstGeom prst="rect">
          <a:avLst/>
        </a:prstGeom>
        <a:noFill/>
        <a:ln w="1">
          <a:noFill/>
          <a:miter lim="800000"/>
          <a:headEnd/>
          <a:tailEnd type="none" w="med" len="med"/>
        </a:ln>
        <a:effectLst/>
      </xdr:spPr>
    </xdr:pic>
    <xdr:clientData/>
  </xdr:twoCellAnchor>
  <xdr:twoCellAnchor editAs="oneCell">
    <xdr:from>
      <xdr:col>1</xdr:col>
      <xdr:colOff>0</xdr:colOff>
      <xdr:row>28</xdr:row>
      <xdr:rowOff>0</xdr:rowOff>
    </xdr:from>
    <xdr:to>
      <xdr:col>1</xdr:col>
      <xdr:colOff>952500</xdr:colOff>
      <xdr:row>29</xdr:row>
      <xdr:rowOff>118896</xdr:rowOff>
    </xdr:to>
    <xdr:pic>
      <xdr:nvPicPr>
        <xdr:cNvPr id="1035" name="Picture 11"/>
        <xdr:cNvPicPr>
          <a:picLocks noChangeAspect="1" noChangeArrowheads="1"/>
        </xdr:cNvPicPr>
      </xdr:nvPicPr>
      <xdr:blipFill>
        <a:blip xmlns:r="http://schemas.openxmlformats.org/officeDocument/2006/relationships" r:embed="rId8"/>
        <a:srcRect/>
        <a:stretch>
          <a:fillRect/>
        </a:stretch>
      </xdr:blipFill>
      <xdr:spPr bwMode="auto">
        <a:xfrm>
          <a:off x="222250" y="5143500"/>
          <a:ext cx="952500" cy="323003"/>
        </a:xfrm>
        <a:prstGeom prst="rect">
          <a:avLst/>
        </a:prstGeom>
        <a:noFill/>
        <a:ln w="1">
          <a:noFill/>
          <a:miter lim="800000"/>
          <a:headEnd/>
          <a:tailEnd type="none" w="med" len="med"/>
        </a:ln>
        <a:effectLst/>
      </xdr:spPr>
    </xdr:pic>
    <xdr:clientData/>
  </xdr:twoCellAnchor>
  <xdr:twoCellAnchor editAs="oneCell">
    <xdr:from>
      <xdr:col>1</xdr:col>
      <xdr:colOff>0</xdr:colOff>
      <xdr:row>30</xdr:row>
      <xdr:rowOff>137585</xdr:rowOff>
    </xdr:from>
    <xdr:to>
      <xdr:col>1</xdr:col>
      <xdr:colOff>1090083</xdr:colOff>
      <xdr:row>32</xdr:row>
      <xdr:rowOff>34973</xdr:rowOff>
    </xdr:to>
    <xdr:pic>
      <xdr:nvPicPr>
        <xdr:cNvPr id="1036" name="Picture 12"/>
        <xdr:cNvPicPr>
          <a:picLocks noChangeAspect="1" noChangeArrowheads="1"/>
        </xdr:cNvPicPr>
      </xdr:nvPicPr>
      <xdr:blipFill>
        <a:blip xmlns:r="http://schemas.openxmlformats.org/officeDocument/2006/relationships" r:embed="rId9"/>
        <a:srcRect/>
        <a:stretch>
          <a:fillRect/>
        </a:stretch>
      </xdr:blipFill>
      <xdr:spPr bwMode="auto">
        <a:xfrm>
          <a:off x="222250" y="5662085"/>
          <a:ext cx="1090083" cy="305603"/>
        </a:xfrm>
        <a:prstGeom prst="rect">
          <a:avLst/>
        </a:prstGeom>
        <a:noFill/>
        <a:ln w="1">
          <a:noFill/>
          <a:miter lim="800000"/>
          <a:headEnd/>
          <a:tailEnd type="none" w="med" len="med"/>
        </a:ln>
        <a:effectLst/>
      </xdr:spPr>
    </xdr:pic>
    <xdr:clientData/>
  </xdr:twoCellAnchor>
  <xdr:twoCellAnchor editAs="oneCell">
    <xdr:from>
      <xdr:col>1</xdr:col>
      <xdr:colOff>328084</xdr:colOff>
      <xdr:row>33</xdr:row>
      <xdr:rowOff>179917</xdr:rowOff>
    </xdr:from>
    <xdr:to>
      <xdr:col>1</xdr:col>
      <xdr:colOff>825501</xdr:colOff>
      <xdr:row>36</xdr:row>
      <xdr:rowOff>63591</xdr:rowOff>
    </xdr:to>
    <xdr:pic>
      <xdr:nvPicPr>
        <xdr:cNvPr id="1037" name="Picture 13"/>
        <xdr:cNvPicPr>
          <a:picLocks noChangeAspect="1" noChangeArrowheads="1"/>
        </xdr:cNvPicPr>
      </xdr:nvPicPr>
      <xdr:blipFill>
        <a:blip xmlns:r="http://schemas.openxmlformats.org/officeDocument/2006/relationships" r:embed="rId10" cstate="print"/>
        <a:srcRect/>
        <a:stretch>
          <a:fillRect/>
        </a:stretch>
      </xdr:blipFill>
      <xdr:spPr bwMode="auto">
        <a:xfrm>
          <a:off x="550334" y="6275917"/>
          <a:ext cx="497417" cy="495995"/>
        </a:xfrm>
        <a:prstGeom prst="rect">
          <a:avLst/>
        </a:prstGeom>
        <a:noFill/>
        <a:ln w="1">
          <a:noFill/>
          <a:miter lim="800000"/>
          <a:headEnd/>
          <a:tailEnd type="none" w="med" len="med"/>
        </a:ln>
        <a:effectLst/>
      </xdr:spPr>
    </xdr:pic>
    <xdr:clientData/>
  </xdr:twoCellAnchor>
  <xdr:twoCellAnchor editAs="oneCell">
    <xdr:from>
      <xdr:col>1</xdr:col>
      <xdr:colOff>74089</xdr:colOff>
      <xdr:row>37</xdr:row>
      <xdr:rowOff>63500</xdr:rowOff>
    </xdr:from>
    <xdr:to>
      <xdr:col>1</xdr:col>
      <xdr:colOff>925731</xdr:colOff>
      <xdr:row>39</xdr:row>
      <xdr:rowOff>25702</xdr:rowOff>
    </xdr:to>
    <xdr:pic>
      <xdr:nvPicPr>
        <xdr:cNvPr id="1038" name="Picture 14"/>
        <xdr:cNvPicPr>
          <a:picLocks noChangeAspect="1" noChangeArrowheads="1"/>
        </xdr:cNvPicPr>
      </xdr:nvPicPr>
      <xdr:blipFill>
        <a:blip xmlns:r="http://schemas.openxmlformats.org/officeDocument/2006/relationships" r:embed="rId11"/>
        <a:srcRect/>
        <a:stretch>
          <a:fillRect/>
        </a:stretch>
      </xdr:blipFill>
      <xdr:spPr bwMode="auto">
        <a:xfrm>
          <a:off x="296339" y="7112000"/>
          <a:ext cx="851642" cy="370417"/>
        </a:xfrm>
        <a:prstGeom prst="rect">
          <a:avLst/>
        </a:prstGeom>
        <a:noFill/>
        <a:ln w="1">
          <a:noFill/>
          <a:miter lim="800000"/>
          <a:headEnd/>
          <a:tailEnd type="none" w="med" len="med"/>
        </a:ln>
        <a:effectLst/>
      </xdr:spPr>
    </xdr:pic>
    <xdr:clientData/>
  </xdr:twoCellAnchor>
  <xdr:twoCellAnchor editAs="oneCell">
    <xdr:from>
      <xdr:col>1</xdr:col>
      <xdr:colOff>0</xdr:colOff>
      <xdr:row>40</xdr:row>
      <xdr:rowOff>42332</xdr:rowOff>
    </xdr:from>
    <xdr:to>
      <xdr:col>1</xdr:col>
      <xdr:colOff>1194298</xdr:colOff>
      <xdr:row>41</xdr:row>
      <xdr:rowOff>102808</xdr:rowOff>
    </xdr:to>
    <xdr:pic>
      <xdr:nvPicPr>
        <xdr:cNvPr id="1039" name="Picture 15"/>
        <xdr:cNvPicPr>
          <a:picLocks noChangeAspect="1" noChangeArrowheads="1"/>
        </xdr:cNvPicPr>
      </xdr:nvPicPr>
      <xdr:blipFill>
        <a:blip xmlns:r="http://schemas.openxmlformats.org/officeDocument/2006/relationships" r:embed="rId12"/>
        <a:srcRect/>
        <a:stretch>
          <a:fillRect/>
        </a:stretch>
      </xdr:blipFill>
      <xdr:spPr bwMode="auto">
        <a:xfrm>
          <a:off x="222250" y="7662332"/>
          <a:ext cx="1194298" cy="264583"/>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37276</xdr:colOff>
      <xdr:row>1</xdr:row>
      <xdr:rowOff>21167</xdr:rowOff>
    </xdr:from>
    <xdr:to>
      <xdr:col>4</xdr:col>
      <xdr:colOff>21165</xdr:colOff>
      <xdr:row>4</xdr:row>
      <xdr:rowOff>125047</xdr:rowOff>
    </xdr:to>
    <xdr:pic>
      <xdr:nvPicPr>
        <xdr:cNvPr id="2" name="Picture 6"/>
        <xdr:cNvPicPr>
          <a:picLocks noChangeAspect="1" noChangeArrowheads="1"/>
        </xdr:cNvPicPr>
      </xdr:nvPicPr>
      <xdr:blipFill>
        <a:blip xmlns:r="http://schemas.openxmlformats.org/officeDocument/2006/relationships" r:embed="rId1"/>
        <a:srcRect/>
        <a:stretch>
          <a:fillRect/>
        </a:stretch>
      </xdr:blipFill>
      <xdr:spPr bwMode="auto">
        <a:xfrm>
          <a:off x="2979443" y="211667"/>
          <a:ext cx="1581973" cy="675380"/>
        </a:xfrm>
        <a:prstGeom prst="rect">
          <a:avLst/>
        </a:prstGeom>
        <a:noFill/>
        <a:ln w="1">
          <a:noFill/>
          <a:miter lim="800000"/>
          <a:headEnd/>
          <a:tailEnd type="none" w="med" len="med"/>
        </a:ln>
        <a:effectLst/>
      </xdr:spPr>
    </xdr:pic>
    <xdr:clientData/>
  </xdr:twoCellAnchor>
  <xdr:twoCellAnchor editAs="oneCell">
    <xdr:from>
      <xdr:col>5</xdr:col>
      <xdr:colOff>264591</xdr:colOff>
      <xdr:row>0</xdr:row>
      <xdr:rowOff>49204</xdr:rowOff>
    </xdr:from>
    <xdr:to>
      <xdr:col>5</xdr:col>
      <xdr:colOff>1767416</xdr:colOff>
      <xdr:row>4</xdr:row>
      <xdr:rowOff>122922</xdr:rowOff>
    </xdr:to>
    <xdr:pic>
      <xdr:nvPicPr>
        <xdr:cNvPr id="3" name="Picture 7"/>
        <xdr:cNvPicPr>
          <a:picLocks noChangeAspect="1" noChangeArrowheads="1"/>
        </xdr:cNvPicPr>
      </xdr:nvPicPr>
      <xdr:blipFill>
        <a:blip xmlns:r="http://schemas.openxmlformats.org/officeDocument/2006/relationships" r:embed="rId2"/>
        <a:srcRect/>
        <a:stretch>
          <a:fillRect/>
        </a:stretch>
      </xdr:blipFill>
      <xdr:spPr bwMode="auto">
        <a:xfrm>
          <a:off x="4963591" y="49204"/>
          <a:ext cx="1502825" cy="835718"/>
        </a:xfrm>
        <a:prstGeom prst="rect">
          <a:avLst/>
        </a:prstGeom>
        <a:noFill/>
        <a:ln w="1">
          <a:noFill/>
          <a:miter lim="800000"/>
          <a:headEnd/>
          <a:tailEnd type="none" w="med" len="med"/>
        </a:ln>
        <a:effectLst/>
      </xdr:spPr>
    </xdr:pic>
    <xdr:clientData/>
  </xdr:twoCellAnchor>
  <xdr:twoCellAnchor editAs="oneCell">
    <xdr:from>
      <xdr:col>7</xdr:col>
      <xdr:colOff>730250</xdr:colOff>
      <xdr:row>1</xdr:row>
      <xdr:rowOff>158750</xdr:rowOff>
    </xdr:from>
    <xdr:to>
      <xdr:col>8</xdr:col>
      <xdr:colOff>440186</xdr:colOff>
      <xdr:row>4</xdr:row>
      <xdr:rowOff>38805</xdr:rowOff>
    </xdr:to>
    <xdr:pic>
      <xdr:nvPicPr>
        <xdr:cNvPr id="4" name="Picture 15"/>
        <xdr:cNvPicPr>
          <a:picLocks noChangeAspect="1" noChangeArrowheads="1"/>
        </xdr:cNvPicPr>
      </xdr:nvPicPr>
      <xdr:blipFill>
        <a:blip xmlns:r="http://schemas.openxmlformats.org/officeDocument/2006/relationships" r:embed="rId3">
          <a:clrChange>
            <a:clrFrom>
              <a:srgbClr val="F0EFEF"/>
            </a:clrFrom>
            <a:clrTo>
              <a:srgbClr val="F0EFEF">
                <a:alpha val="0"/>
              </a:srgbClr>
            </a:clrTo>
          </a:clrChange>
        </a:blip>
        <a:srcRect/>
        <a:stretch>
          <a:fillRect/>
        </a:stretch>
      </xdr:blipFill>
      <xdr:spPr bwMode="auto">
        <a:xfrm>
          <a:off x="7239000" y="349250"/>
          <a:ext cx="2038269" cy="451555"/>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704850</xdr:colOff>
      <xdr:row>5</xdr:row>
      <xdr:rowOff>19050</xdr:rowOff>
    </xdr:from>
    <xdr:to>
      <xdr:col>10</xdr:col>
      <xdr:colOff>114300</xdr:colOff>
      <xdr:row>7</xdr:row>
      <xdr:rowOff>69349</xdr:rowOff>
    </xdr:to>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5276850" y="971550"/>
          <a:ext cx="1695450" cy="431299"/>
        </a:xfrm>
        <a:prstGeom prst="rect">
          <a:avLst/>
        </a:prstGeom>
        <a:noFill/>
        <a:ln w="1">
          <a:noFill/>
          <a:miter lim="800000"/>
          <a:headEnd/>
          <a:tailEnd type="none" w="med" len="med"/>
        </a:ln>
        <a:effectLst/>
      </xdr:spPr>
    </xdr:pic>
    <xdr:clientData/>
  </xdr:twoCellAnchor>
  <xdr:twoCellAnchor editAs="oneCell">
    <xdr:from>
      <xdr:col>8</xdr:col>
      <xdr:colOff>47625</xdr:colOff>
      <xdr:row>8</xdr:row>
      <xdr:rowOff>28576</xdr:rowOff>
    </xdr:from>
    <xdr:to>
      <xdr:col>9</xdr:col>
      <xdr:colOff>685800</xdr:colOff>
      <xdr:row>11</xdr:row>
      <xdr:rowOff>121964</xdr:rowOff>
    </xdr:to>
    <xdr:pic>
      <xdr:nvPicPr>
        <xdr:cNvPr id="3" name="Picture 2"/>
        <xdr:cNvPicPr>
          <a:picLocks noChangeAspect="1" noChangeArrowheads="1"/>
        </xdr:cNvPicPr>
      </xdr:nvPicPr>
      <xdr:blipFill>
        <a:blip xmlns:r="http://schemas.openxmlformats.org/officeDocument/2006/relationships" r:embed="rId2"/>
        <a:srcRect/>
        <a:stretch>
          <a:fillRect/>
        </a:stretch>
      </xdr:blipFill>
      <xdr:spPr bwMode="auto">
        <a:xfrm>
          <a:off x="5381625" y="1552576"/>
          <a:ext cx="1400175" cy="664888"/>
        </a:xfrm>
        <a:prstGeom prst="rect">
          <a:avLst/>
        </a:prstGeom>
        <a:noFill/>
        <a:ln w="1">
          <a:noFill/>
          <a:miter lim="800000"/>
          <a:headEnd/>
          <a:tailEnd type="none" w="med" len="med"/>
        </a:ln>
        <a:effectLst/>
      </xdr:spPr>
    </xdr:pic>
    <xdr:clientData/>
  </xdr:twoCellAnchor>
  <xdr:twoCellAnchor editAs="oneCell">
    <xdr:from>
      <xdr:col>8</xdr:col>
      <xdr:colOff>123826</xdr:colOff>
      <xdr:row>12</xdr:row>
      <xdr:rowOff>133350</xdr:rowOff>
    </xdr:from>
    <xdr:to>
      <xdr:col>9</xdr:col>
      <xdr:colOff>714376</xdr:colOff>
      <xdr:row>16</xdr:row>
      <xdr:rowOff>145353</xdr:rowOff>
    </xdr:to>
    <xdr:pic>
      <xdr:nvPicPr>
        <xdr:cNvPr id="4" name="Picture 3"/>
        <xdr:cNvPicPr>
          <a:picLocks noChangeAspect="1" noChangeArrowheads="1"/>
        </xdr:cNvPicPr>
      </xdr:nvPicPr>
      <xdr:blipFill>
        <a:blip xmlns:r="http://schemas.openxmlformats.org/officeDocument/2006/relationships" r:embed="rId3"/>
        <a:srcRect/>
        <a:stretch>
          <a:fillRect/>
        </a:stretch>
      </xdr:blipFill>
      <xdr:spPr bwMode="auto">
        <a:xfrm>
          <a:off x="5457826" y="2419350"/>
          <a:ext cx="1352550" cy="774003"/>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367393</xdr:colOff>
      <xdr:row>27</xdr:row>
      <xdr:rowOff>54429</xdr:rowOff>
    </xdr:from>
    <xdr:to>
      <xdr:col>17</xdr:col>
      <xdr:colOff>519793</xdr:colOff>
      <xdr:row>56</xdr:row>
      <xdr:rowOff>16329</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7211786" y="5197929"/>
          <a:ext cx="5486400" cy="5486400"/>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11</xdr:col>
      <xdr:colOff>200025</xdr:colOff>
      <xdr:row>16</xdr:row>
      <xdr:rowOff>9525</xdr:rowOff>
    </xdr:to>
    <xdr:pic>
      <xdr:nvPicPr>
        <xdr:cNvPr id="5121" name="Picture 1"/>
        <xdr:cNvPicPr>
          <a:picLocks noChangeAspect="1" noChangeArrowheads="1"/>
        </xdr:cNvPicPr>
      </xdr:nvPicPr>
      <xdr:blipFill>
        <a:blip xmlns:r="http://schemas.openxmlformats.org/officeDocument/2006/relationships" r:embed="rId1"/>
        <a:srcRect/>
        <a:stretch>
          <a:fillRect/>
        </a:stretch>
      </xdr:blipFill>
      <xdr:spPr bwMode="auto">
        <a:xfrm>
          <a:off x="1524000" y="1524000"/>
          <a:ext cx="7058025" cy="1533525"/>
        </a:xfrm>
        <a:prstGeom prst="rect">
          <a:avLst/>
        </a:prstGeom>
        <a:noFill/>
        <a:ln w="1">
          <a:noFill/>
          <a:miter lim="800000"/>
          <a:headEnd/>
          <a:tailEnd type="none" w="med" len="med"/>
        </a:ln>
        <a:effectLst/>
      </xdr:spPr>
    </xdr:pic>
    <xdr:clientData/>
  </xdr:twoCellAnchor>
  <xdr:twoCellAnchor editAs="oneCell">
    <xdr:from>
      <xdr:col>2</xdr:col>
      <xdr:colOff>709084</xdr:colOff>
      <xdr:row>17</xdr:row>
      <xdr:rowOff>84666</xdr:rowOff>
    </xdr:from>
    <xdr:to>
      <xdr:col>7</xdr:col>
      <xdr:colOff>356659</xdr:colOff>
      <xdr:row>33</xdr:row>
      <xdr:rowOff>122766</xdr:rowOff>
    </xdr:to>
    <xdr:pic>
      <xdr:nvPicPr>
        <xdr:cNvPr id="4097" name="Picture 1"/>
        <xdr:cNvPicPr>
          <a:picLocks noChangeAspect="1" noChangeArrowheads="1"/>
        </xdr:cNvPicPr>
      </xdr:nvPicPr>
      <xdr:blipFill>
        <a:blip xmlns:r="http://schemas.openxmlformats.org/officeDocument/2006/relationships" r:embed="rId2"/>
        <a:srcRect/>
        <a:stretch>
          <a:fillRect/>
        </a:stretch>
      </xdr:blipFill>
      <xdr:spPr bwMode="auto">
        <a:xfrm>
          <a:off x="2233084" y="3323166"/>
          <a:ext cx="3457575" cy="3086100"/>
        </a:xfrm>
        <a:prstGeom prst="rect">
          <a:avLst/>
        </a:prstGeom>
        <a:noFill/>
        <a:ln w="1">
          <a:no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5</xdr:col>
      <xdr:colOff>600075</xdr:colOff>
      <xdr:row>17</xdr:row>
      <xdr:rowOff>76200</xdr:rowOff>
    </xdr:to>
    <xdr:pic>
      <xdr:nvPicPr>
        <xdr:cNvPr id="6145" name="Picture 1"/>
        <xdr:cNvPicPr>
          <a:picLocks noChangeAspect="1" noChangeArrowheads="1"/>
        </xdr:cNvPicPr>
      </xdr:nvPicPr>
      <xdr:blipFill>
        <a:blip xmlns:r="http://schemas.openxmlformats.org/officeDocument/2006/relationships" r:embed="rId1"/>
        <a:srcRect/>
        <a:stretch>
          <a:fillRect/>
        </a:stretch>
      </xdr:blipFill>
      <xdr:spPr bwMode="auto">
        <a:xfrm>
          <a:off x="1524000" y="762000"/>
          <a:ext cx="2886075" cy="2552700"/>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7</xdr:row>
      <xdr:rowOff>0</xdr:rowOff>
    </xdr:from>
    <xdr:to>
      <xdr:col>7</xdr:col>
      <xdr:colOff>323850</xdr:colOff>
      <xdr:row>22</xdr:row>
      <xdr:rowOff>95250</xdr:rowOff>
    </xdr:to>
    <xdr:pic>
      <xdr:nvPicPr>
        <xdr:cNvPr id="5121" name="Picture 1"/>
        <xdr:cNvPicPr>
          <a:picLocks noChangeAspect="1" noChangeArrowheads="1"/>
        </xdr:cNvPicPr>
      </xdr:nvPicPr>
      <xdr:blipFill>
        <a:blip xmlns:r="http://schemas.openxmlformats.org/officeDocument/2006/relationships" r:embed="rId1"/>
        <a:srcRect/>
        <a:stretch>
          <a:fillRect/>
        </a:stretch>
      </xdr:blipFill>
      <xdr:spPr bwMode="auto">
        <a:xfrm>
          <a:off x="2286000" y="1333500"/>
          <a:ext cx="3371850" cy="2952750"/>
        </a:xfrm>
        <a:prstGeom prst="rect">
          <a:avLst/>
        </a:prstGeom>
        <a:noFill/>
        <a:ln w="1">
          <a:noFill/>
          <a:miter lim="800000"/>
          <a:headEnd/>
          <a:tailEnd type="none" w="med" len="med"/>
        </a:ln>
        <a:effec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254003</xdr:colOff>
      <xdr:row>8</xdr:row>
      <xdr:rowOff>109671</xdr:rowOff>
    </xdr:from>
    <xdr:to>
      <xdr:col>7</xdr:col>
      <xdr:colOff>169333</xdr:colOff>
      <xdr:row>11</xdr:row>
      <xdr:rowOff>75843</xdr:rowOff>
    </xdr:to>
    <xdr:pic>
      <xdr:nvPicPr>
        <xdr:cNvPr id="2" name="Picture 6"/>
        <xdr:cNvPicPr>
          <a:picLocks noChangeAspect="1" noChangeArrowheads="1"/>
        </xdr:cNvPicPr>
      </xdr:nvPicPr>
      <xdr:blipFill>
        <a:blip xmlns:r="http://schemas.openxmlformats.org/officeDocument/2006/relationships" r:embed="rId1"/>
        <a:srcRect/>
        <a:stretch>
          <a:fillRect/>
        </a:stretch>
      </xdr:blipFill>
      <xdr:spPr bwMode="auto">
        <a:xfrm>
          <a:off x="7778753" y="1633671"/>
          <a:ext cx="1259413" cy="537672"/>
        </a:xfrm>
        <a:prstGeom prst="rect">
          <a:avLst/>
        </a:prstGeom>
        <a:noFill/>
        <a:ln w="1">
          <a:noFill/>
          <a:miter lim="800000"/>
          <a:headEnd/>
          <a:tailEnd type="none" w="med" len="med"/>
        </a:ln>
        <a:effectLst/>
      </xdr:spPr>
    </xdr:pic>
    <xdr:clientData/>
  </xdr:twoCellAnchor>
  <xdr:twoCellAnchor editAs="oneCell">
    <xdr:from>
      <xdr:col>8</xdr:col>
      <xdr:colOff>5066</xdr:colOff>
      <xdr:row>8</xdr:row>
      <xdr:rowOff>42333</xdr:rowOff>
    </xdr:from>
    <xdr:to>
      <xdr:col>10</xdr:col>
      <xdr:colOff>284586</xdr:colOff>
      <xdr:row>12</xdr:row>
      <xdr:rowOff>41967</xdr:rowOff>
    </xdr:to>
    <xdr:pic>
      <xdr:nvPicPr>
        <xdr:cNvPr id="3" name="Picture 7"/>
        <xdr:cNvPicPr>
          <a:picLocks noChangeAspect="1" noChangeArrowheads="1"/>
        </xdr:cNvPicPr>
      </xdr:nvPicPr>
      <xdr:blipFill>
        <a:blip xmlns:r="http://schemas.openxmlformats.org/officeDocument/2006/relationships" r:embed="rId2"/>
        <a:srcRect/>
        <a:stretch>
          <a:fillRect/>
        </a:stretch>
      </xdr:blipFill>
      <xdr:spPr bwMode="auto">
        <a:xfrm>
          <a:off x="9233733" y="1566333"/>
          <a:ext cx="1369604" cy="761634"/>
        </a:xfrm>
        <a:prstGeom prst="rect">
          <a:avLst/>
        </a:prstGeom>
        <a:noFill/>
        <a:ln w="1">
          <a:noFill/>
          <a:miter lim="800000"/>
          <a:headEnd/>
          <a:tailEnd type="none" w="med" len="med"/>
        </a:ln>
        <a:effectLst/>
      </xdr:spPr>
    </xdr:pic>
    <xdr:clientData/>
  </xdr:twoCellAnchor>
  <xdr:twoCellAnchor editAs="oneCell">
    <xdr:from>
      <xdr:col>10</xdr:col>
      <xdr:colOff>301399</xdr:colOff>
      <xdr:row>9</xdr:row>
      <xdr:rowOff>116353</xdr:rowOff>
    </xdr:from>
    <xdr:to>
      <xdr:col>14</xdr:col>
      <xdr:colOff>179734</xdr:colOff>
      <xdr:row>11</xdr:row>
      <xdr:rowOff>53100</xdr:rowOff>
    </xdr:to>
    <xdr:pic>
      <xdr:nvPicPr>
        <xdr:cNvPr id="4" name="Picture 15"/>
        <xdr:cNvPicPr>
          <a:picLocks noChangeAspect="1" noChangeArrowheads="1"/>
        </xdr:cNvPicPr>
      </xdr:nvPicPr>
      <xdr:blipFill>
        <a:blip xmlns:r="http://schemas.openxmlformats.org/officeDocument/2006/relationships" r:embed="rId3">
          <a:clrChange>
            <a:clrFrom>
              <a:srgbClr val="F0EFEF"/>
            </a:clrFrom>
            <a:clrTo>
              <a:srgbClr val="F0EFEF">
                <a:alpha val="0"/>
              </a:srgbClr>
            </a:clrTo>
          </a:clrChange>
        </a:blip>
        <a:srcRect/>
        <a:stretch>
          <a:fillRect/>
        </a:stretch>
      </xdr:blipFill>
      <xdr:spPr bwMode="auto">
        <a:xfrm>
          <a:off x="10620149" y="1830853"/>
          <a:ext cx="1434275" cy="317747"/>
        </a:xfrm>
        <a:prstGeom prst="rect">
          <a:avLst/>
        </a:prstGeom>
        <a:noFill/>
        <a:ln w="1">
          <a:noFill/>
          <a:miter lim="800000"/>
          <a:headEnd/>
          <a:tailEnd type="none" w="med" len="med"/>
        </a:ln>
        <a:effectLst/>
      </xdr:spPr>
    </xdr:pic>
    <xdr:clientData/>
  </xdr:twoCellAnchor>
  <xdr:twoCellAnchor editAs="oneCell">
    <xdr:from>
      <xdr:col>4</xdr:col>
      <xdr:colOff>214321</xdr:colOff>
      <xdr:row>42</xdr:row>
      <xdr:rowOff>67338</xdr:rowOff>
    </xdr:from>
    <xdr:to>
      <xdr:col>7</xdr:col>
      <xdr:colOff>129651</xdr:colOff>
      <xdr:row>45</xdr:row>
      <xdr:rowOff>33510</xdr:rowOff>
    </xdr:to>
    <xdr:pic>
      <xdr:nvPicPr>
        <xdr:cNvPr id="5" name="Picture 6"/>
        <xdr:cNvPicPr>
          <a:picLocks noChangeAspect="1" noChangeArrowheads="1"/>
        </xdr:cNvPicPr>
      </xdr:nvPicPr>
      <xdr:blipFill>
        <a:blip xmlns:r="http://schemas.openxmlformats.org/officeDocument/2006/relationships" r:embed="rId1"/>
        <a:srcRect/>
        <a:stretch>
          <a:fillRect/>
        </a:stretch>
      </xdr:blipFill>
      <xdr:spPr bwMode="auto">
        <a:xfrm>
          <a:off x="5786446" y="9973338"/>
          <a:ext cx="1260736" cy="537672"/>
        </a:xfrm>
        <a:prstGeom prst="rect">
          <a:avLst/>
        </a:prstGeom>
        <a:noFill/>
        <a:ln w="1">
          <a:noFill/>
          <a:miter lim="800000"/>
          <a:headEnd/>
          <a:tailEnd type="none" w="med" len="med"/>
        </a:ln>
        <a:effectLst/>
      </xdr:spPr>
    </xdr:pic>
    <xdr:clientData/>
  </xdr:twoCellAnchor>
  <xdr:twoCellAnchor editAs="oneCell">
    <xdr:from>
      <xdr:col>7</xdr:col>
      <xdr:colOff>382103</xdr:colOff>
      <xdr:row>42</xdr:row>
      <xdr:rowOff>0</xdr:rowOff>
    </xdr:from>
    <xdr:to>
      <xdr:col>10</xdr:col>
      <xdr:colOff>280623</xdr:colOff>
      <xdr:row>45</xdr:row>
      <xdr:rowOff>190134</xdr:rowOff>
    </xdr:to>
    <xdr:pic>
      <xdr:nvPicPr>
        <xdr:cNvPr id="6" name="Picture 7"/>
        <xdr:cNvPicPr>
          <a:picLocks noChangeAspect="1" noChangeArrowheads="1"/>
        </xdr:cNvPicPr>
      </xdr:nvPicPr>
      <xdr:blipFill>
        <a:blip xmlns:r="http://schemas.openxmlformats.org/officeDocument/2006/relationships" r:embed="rId2"/>
        <a:srcRect/>
        <a:stretch>
          <a:fillRect/>
        </a:stretch>
      </xdr:blipFill>
      <xdr:spPr bwMode="auto">
        <a:xfrm>
          <a:off x="7299634" y="9906000"/>
          <a:ext cx="1362989" cy="761634"/>
        </a:xfrm>
        <a:prstGeom prst="rect">
          <a:avLst/>
        </a:prstGeom>
        <a:noFill/>
        <a:ln w="1">
          <a:noFill/>
          <a:miter lim="800000"/>
          <a:headEnd/>
          <a:tailEnd type="none" w="med" len="med"/>
        </a:ln>
        <a:effectLst/>
      </xdr:spPr>
    </xdr:pic>
    <xdr:clientData/>
  </xdr:twoCellAnchor>
  <xdr:twoCellAnchor editAs="oneCell">
    <xdr:from>
      <xdr:col>10</xdr:col>
      <xdr:colOff>261717</xdr:colOff>
      <xdr:row>43</xdr:row>
      <xdr:rowOff>74020</xdr:rowOff>
    </xdr:from>
    <xdr:to>
      <xdr:col>14</xdr:col>
      <xdr:colOff>140052</xdr:colOff>
      <xdr:row>45</xdr:row>
      <xdr:rowOff>10767</xdr:rowOff>
    </xdr:to>
    <xdr:pic>
      <xdr:nvPicPr>
        <xdr:cNvPr id="7" name="Picture 15"/>
        <xdr:cNvPicPr>
          <a:picLocks noChangeAspect="1" noChangeArrowheads="1"/>
        </xdr:cNvPicPr>
      </xdr:nvPicPr>
      <xdr:blipFill>
        <a:blip xmlns:r="http://schemas.openxmlformats.org/officeDocument/2006/relationships" r:embed="rId3">
          <a:clrChange>
            <a:clrFrom>
              <a:srgbClr val="F0EFEF"/>
            </a:clrFrom>
            <a:clrTo>
              <a:srgbClr val="F0EFEF">
                <a:alpha val="0"/>
              </a:srgbClr>
            </a:clrTo>
          </a:clrChange>
        </a:blip>
        <a:srcRect/>
        <a:stretch>
          <a:fillRect/>
        </a:stretch>
      </xdr:blipFill>
      <xdr:spPr bwMode="auto">
        <a:xfrm>
          <a:off x="8679436" y="10170520"/>
          <a:ext cx="1438054" cy="317747"/>
        </a:xfrm>
        <a:prstGeom prst="rect">
          <a:avLst/>
        </a:prstGeom>
        <a:noFill/>
        <a:ln w="1">
          <a:noFill/>
          <a:miter lim="800000"/>
          <a:headEnd/>
          <a:tailEnd type="none" w="med" len="med"/>
        </a:ln>
        <a:effectLst/>
      </xdr:spPr>
    </xdr:pic>
    <xdr:clientData/>
  </xdr:twoCellAnchor>
  <xdr:twoCellAnchor editAs="oneCell">
    <xdr:from>
      <xdr:col>4</xdr:col>
      <xdr:colOff>166684</xdr:colOff>
      <xdr:row>70</xdr:row>
      <xdr:rowOff>67342</xdr:rowOff>
    </xdr:from>
    <xdr:to>
      <xdr:col>7</xdr:col>
      <xdr:colOff>82014</xdr:colOff>
      <xdr:row>73</xdr:row>
      <xdr:rowOff>33514</xdr:rowOff>
    </xdr:to>
    <xdr:pic>
      <xdr:nvPicPr>
        <xdr:cNvPr id="11" name="Picture 6"/>
        <xdr:cNvPicPr>
          <a:picLocks noChangeAspect="1" noChangeArrowheads="1"/>
        </xdr:cNvPicPr>
      </xdr:nvPicPr>
      <xdr:blipFill>
        <a:blip xmlns:r="http://schemas.openxmlformats.org/officeDocument/2006/relationships" r:embed="rId1"/>
        <a:srcRect/>
        <a:stretch>
          <a:fillRect/>
        </a:stretch>
      </xdr:blipFill>
      <xdr:spPr bwMode="auto">
        <a:xfrm>
          <a:off x="5738809" y="15878842"/>
          <a:ext cx="1260736" cy="537672"/>
        </a:xfrm>
        <a:prstGeom prst="rect">
          <a:avLst/>
        </a:prstGeom>
        <a:noFill/>
        <a:ln w="1">
          <a:noFill/>
          <a:miter lim="800000"/>
          <a:headEnd/>
          <a:tailEnd type="none" w="med" len="med"/>
        </a:ln>
        <a:effectLst/>
      </xdr:spPr>
    </xdr:pic>
    <xdr:clientData/>
  </xdr:twoCellAnchor>
  <xdr:twoCellAnchor editAs="oneCell">
    <xdr:from>
      <xdr:col>7</xdr:col>
      <xdr:colOff>334466</xdr:colOff>
      <xdr:row>70</xdr:row>
      <xdr:rowOff>4</xdr:rowOff>
    </xdr:from>
    <xdr:to>
      <xdr:col>10</xdr:col>
      <xdr:colOff>232986</xdr:colOff>
      <xdr:row>73</xdr:row>
      <xdr:rowOff>190138</xdr:rowOff>
    </xdr:to>
    <xdr:pic>
      <xdr:nvPicPr>
        <xdr:cNvPr id="12" name="Picture 7"/>
        <xdr:cNvPicPr>
          <a:picLocks noChangeAspect="1" noChangeArrowheads="1"/>
        </xdr:cNvPicPr>
      </xdr:nvPicPr>
      <xdr:blipFill>
        <a:blip xmlns:r="http://schemas.openxmlformats.org/officeDocument/2006/relationships" r:embed="rId2"/>
        <a:srcRect/>
        <a:stretch>
          <a:fillRect/>
        </a:stretch>
      </xdr:blipFill>
      <xdr:spPr bwMode="auto">
        <a:xfrm>
          <a:off x="7251997" y="15811504"/>
          <a:ext cx="1362989" cy="761634"/>
        </a:xfrm>
        <a:prstGeom prst="rect">
          <a:avLst/>
        </a:prstGeom>
        <a:noFill/>
        <a:ln w="1">
          <a:noFill/>
          <a:miter lim="800000"/>
          <a:headEnd/>
          <a:tailEnd type="none" w="med" len="med"/>
        </a:ln>
        <a:effectLst/>
      </xdr:spPr>
    </xdr:pic>
    <xdr:clientData/>
  </xdr:twoCellAnchor>
  <xdr:twoCellAnchor editAs="oneCell">
    <xdr:from>
      <xdr:col>10</xdr:col>
      <xdr:colOff>214080</xdr:colOff>
      <xdr:row>71</xdr:row>
      <xdr:rowOff>74024</xdr:rowOff>
    </xdr:from>
    <xdr:to>
      <xdr:col>14</xdr:col>
      <xdr:colOff>92415</xdr:colOff>
      <xdr:row>73</xdr:row>
      <xdr:rowOff>10771</xdr:rowOff>
    </xdr:to>
    <xdr:pic>
      <xdr:nvPicPr>
        <xdr:cNvPr id="13" name="Picture 15"/>
        <xdr:cNvPicPr>
          <a:picLocks noChangeAspect="1" noChangeArrowheads="1"/>
        </xdr:cNvPicPr>
      </xdr:nvPicPr>
      <xdr:blipFill>
        <a:blip xmlns:r="http://schemas.openxmlformats.org/officeDocument/2006/relationships" r:embed="rId3">
          <a:clrChange>
            <a:clrFrom>
              <a:srgbClr val="F0EFEF"/>
            </a:clrFrom>
            <a:clrTo>
              <a:srgbClr val="F0EFEF">
                <a:alpha val="0"/>
              </a:srgbClr>
            </a:clrTo>
          </a:clrChange>
        </a:blip>
        <a:srcRect/>
        <a:stretch>
          <a:fillRect/>
        </a:stretch>
      </xdr:blipFill>
      <xdr:spPr bwMode="auto">
        <a:xfrm>
          <a:off x="8631799" y="16076024"/>
          <a:ext cx="1438054" cy="317747"/>
        </a:xfrm>
        <a:prstGeom prst="rect">
          <a:avLst/>
        </a:prstGeom>
        <a:noFill/>
        <a:ln w="1">
          <a:noFill/>
          <a:miter lim="800000"/>
          <a:headEnd/>
          <a:tailEnd type="none" w="med" len="med"/>
        </a:ln>
        <a:effectLst/>
      </xdr:spPr>
    </xdr:pic>
    <xdr:clientData/>
  </xdr:twoCellAnchor>
  <xdr:twoCellAnchor>
    <xdr:from>
      <xdr:col>17</xdr:col>
      <xdr:colOff>190499</xdr:colOff>
      <xdr:row>25</xdr:row>
      <xdr:rowOff>59531</xdr:rowOff>
    </xdr:from>
    <xdr:to>
      <xdr:col>22</xdr:col>
      <xdr:colOff>678656</xdr:colOff>
      <xdr:row>36</xdr:row>
      <xdr:rowOff>11906</xdr:rowOff>
    </xdr:to>
    <xdr:graphicFrame macro="">
      <xdr:nvGraphicFramePr>
        <xdr:cNvPr id="15" name="1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250031</xdr:colOff>
      <xdr:row>37</xdr:row>
      <xdr:rowOff>130968</xdr:rowOff>
    </xdr:from>
    <xdr:to>
      <xdr:col>22</xdr:col>
      <xdr:colOff>738188</xdr:colOff>
      <xdr:row>52</xdr:row>
      <xdr:rowOff>273843</xdr:rowOff>
    </xdr:to>
    <xdr:graphicFrame macro="">
      <xdr:nvGraphicFramePr>
        <xdr:cNvPr id="16" name="15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254003</xdr:colOff>
      <xdr:row>8</xdr:row>
      <xdr:rowOff>109671</xdr:rowOff>
    </xdr:from>
    <xdr:to>
      <xdr:col>7</xdr:col>
      <xdr:colOff>169333</xdr:colOff>
      <xdr:row>11</xdr:row>
      <xdr:rowOff>75843</xdr:rowOff>
    </xdr:to>
    <xdr:pic>
      <xdr:nvPicPr>
        <xdr:cNvPr id="2" name="Picture 6"/>
        <xdr:cNvPicPr>
          <a:picLocks noChangeAspect="1" noChangeArrowheads="1"/>
        </xdr:cNvPicPr>
      </xdr:nvPicPr>
      <xdr:blipFill>
        <a:blip xmlns:r="http://schemas.openxmlformats.org/officeDocument/2006/relationships" r:embed="rId1"/>
        <a:srcRect/>
        <a:stretch>
          <a:fillRect/>
        </a:stretch>
      </xdr:blipFill>
      <xdr:spPr bwMode="auto">
        <a:xfrm>
          <a:off x="6054728" y="1633671"/>
          <a:ext cx="1258355" cy="537672"/>
        </a:xfrm>
        <a:prstGeom prst="rect">
          <a:avLst/>
        </a:prstGeom>
        <a:noFill/>
        <a:ln w="1">
          <a:noFill/>
          <a:miter lim="800000"/>
          <a:headEnd/>
          <a:tailEnd type="none" w="med" len="med"/>
        </a:ln>
        <a:effectLst/>
      </xdr:spPr>
    </xdr:pic>
    <xdr:clientData/>
  </xdr:twoCellAnchor>
  <xdr:twoCellAnchor editAs="oneCell">
    <xdr:from>
      <xdr:col>8</xdr:col>
      <xdr:colOff>5066</xdr:colOff>
      <xdr:row>8</xdr:row>
      <xdr:rowOff>42333</xdr:rowOff>
    </xdr:from>
    <xdr:to>
      <xdr:col>10</xdr:col>
      <xdr:colOff>284586</xdr:colOff>
      <xdr:row>12</xdr:row>
      <xdr:rowOff>41967</xdr:rowOff>
    </xdr:to>
    <xdr:pic>
      <xdr:nvPicPr>
        <xdr:cNvPr id="3" name="Picture 7"/>
        <xdr:cNvPicPr>
          <a:picLocks noChangeAspect="1" noChangeArrowheads="1"/>
        </xdr:cNvPicPr>
      </xdr:nvPicPr>
      <xdr:blipFill>
        <a:blip xmlns:r="http://schemas.openxmlformats.org/officeDocument/2006/relationships" r:embed="rId2"/>
        <a:srcRect/>
        <a:stretch>
          <a:fillRect/>
        </a:stretch>
      </xdr:blipFill>
      <xdr:spPr bwMode="auto">
        <a:xfrm>
          <a:off x="7529816" y="1566333"/>
          <a:ext cx="1365370" cy="761634"/>
        </a:xfrm>
        <a:prstGeom prst="rect">
          <a:avLst/>
        </a:prstGeom>
        <a:noFill/>
        <a:ln w="1">
          <a:noFill/>
          <a:miter lim="800000"/>
          <a:headEnd/>
          <a:tailEnd type="none" w="med" len="med"/>
        </a:ln>
        <a:effectLst/>
      </xdr:spPr>
    </xdr:pic>
    <xdr:clientData/>
  </xdr:twoCellAnchor>
  <xdr:twoCellAnchor editAs="oneCell">
    <xdr:from>
      <xdr:col>10</xdr:col>
      <xdr:colOff>301399</xdr:colOff>
      <xdr:row>9</xdr:row>
      <xdr:rowOff>116353</xdr:rowOff>
    </xdr:from>
    <xdr:to>
      <xdr:col>14</xdr:col>
      <xdr:colOff>179735</xdr:colOff>
      <xdr:row>11</xdr:row>
      <xdr:rowOff>53100</xdr:rowOff>
    </xdr:to>
    <xdr:pic>
      <xdr:nvPicPr>
        <xdr:cNvPr id="4" name="Picture 15"/>
        <xdr:cNvPicPr>
          <a:picLocks noChangeAspect="1" noChangeArrowheads="1"/>
        </xdr:cNvPicPr>
      </xdr:nvPicPr>
      <xdr:blipFill>
        <a:blip xmlns:r="http://schemas.openxmlformats.org/officeDocument/2006/relationships" r:embed="rId3">
          <a:clrChange>
            <a:clrFrom>
              <a:srgbClr val="F0EFEF"/>
            </a:clrFrom>
            <a:clrTo>
              <a:srgbClr val="F0EFEF">
                <a:alpha val="0"/>
              </a:srgbClr>
            </a:clrTo>
          </a:clrChange>
        </a:blip>
        <a:srcRect/>
        <a:stretch>
          <a:fillRect/>
        </a:stretch>
      </xdr:blipFill>
      <xdr:spPr bwMode="auto">
        <a:xfrm>
          <a:off x="8911999" y="1830853"/>
          <a:ext cx="1440435" cy="317747"/>
        </a:xfrm>
        <a:prstGeom prst="rect">
          <a:avLst/>
        </a:prstGeom>
        <a:noFill/>
        <a:ln w="1">
          <a:noFill/>
          <a:miter lim="800000"/>
          <a:headEnd/>
          <a:tailEnd type="none" w="med" len="med"/>
        </a:ln>
        <a:effectLst/>
      </xdr:spPr>
    </xdr:pic>
    <xdr:clientData/>
  </xdr:twoCellAnchor>
  <xdr:twoCellAnchor editAs="oneCell">
    <xdr:from>
      <xdr:col>4</xdr:col>
      <xdr:colOff>214321</xdr:colOff>
      <xdr:row>42</xdr:row>
      <xdr:rowOff>67338</xdr:rowOff>
    </xdr:from>
    <xdr:to>
      <xdr:col>7</xdr:col>
      <xdr:colOff>129651</xdr:colOff>
      <xdr:row>45</xdr:row>
      <xdr:rowOff>33510</xdr:rowOff>
    </xdr:to>
    <xdr:pic>
      <xdr:nvPicPr>
        <xdr:cNvPr id="5" name="Picture 6"/>
        <xdr:cNvPicPr>
          <a:picLocks noChangeAspect="1" noChangeArrowheads="1"/>
        </xdr:cNvPicPr>
      </xdr:nvPicPr>
      <xdr:blipFill>
        <a:blip xmlns:r="http://schemas.openxmlformats.org/officeDocument/2006/relationships" r:embed="rId1"/>
        <a:srcRect/>
        <a:stretch>
          <a:fillRect/>
        </a:stretch>
      </xdr:blipFill>
      <xdr:spPr bwMode="auto">
        <a:xfrm>
          <a:off x="6015046" y="9592338"/>
          <a:ext cx="1258355" cy="537672"/>
        </a:xfrm>
        <a:prstGeom prst="rect">
          <a:avLst/>
        </a:prstGeom>
        <a:noFill/>
        <a:ln w="1">
          <a:noFill/>
          <a:miter lim="800000"/>
          <a:headEnd/>
          <a:tailEnd type="none" w="med" len="med"/>
        </a:ln>
        <a:effectLst/>
      </xdr:spPr>
    </xdr:pic>
    <xdr:clientData/>
  </xdr:twoCellAnchor>
  <xdr:twoCellAnchor editAs="oneCell">
    <xdr:from>
      <xdr:col>7</xdr:col>
      <xdr:colOff>382103</xdr:colOff>
      <xdr:row>42</xdr:row>
      <xdr:rowOff>0</xdr:rowOff>
    </xdr:from>
    <xdr:to>
      <xdr:col>10</xdr:col>
      <xdr:colOff>280623</xdr:colOff>
      <xdr:row>45</xdr:row>
      <xdr:rowOff>190134</xdr:rowOff>
    </xdr:to>
    <xdr:pic>
      <xdr:nvPicPr>
        <xdr:cNvPr id="6" name="Picture 7"/>
        <xdr:cNvPicPr>
          <a:picLocks noChangeAspect="1" noChangeArrowheads="1"/>
        </xdr:cNvPicPr>
      </xdr:nvPicPr>
      <xdr:blipFill>
        <a:blip xmlns:r="http://schemas.openxmlformats.org/officeDocument/2006/relationships" r:embed="rId2"/>
        <a:srcRect/>
        <a:stretch>
          <a:fillRect/>
        </a:stretch>
      </xdr:blipFill>
      <xdr:spPr bwMode="auto">
        <a:xfrm>
          <a:off x="7525853" y="9525000"/>
          <a:ext cx="1365370" cy="761634"/>
        </a:xfrm>
        <a:prstGeom prst="rect">
          <a:avLst/>
        </a:prstGeom>
        <a:noFill/>
        <a:ln w="1">
          <a:noFill/>
          <a:miter lim="800000"/>
          <a:headEnd/>
          <a:tailEnd type="none" w="med" len="med"/>
        </a:ln>
        <a:effectLst/>
      </xdr:spPr>
    </xdr:pic>
    <xdr:clientData/>
  </xdr:twoCellAnchor>
  <xdr:twoCellAnchor editAs="oneCell">
    <xdr:from>
      <xdr:col>10</xdr:col>
      <xdr:colOff>261717</xdr:colOff>
      <xdr:row>43</xdr:row>
      <xdr:rowOff>74020</xdr:rowOff>
    </xdr:from>
    <xdr:to>
      <xdr:col>14</xdr:col>
      <xdr:colOff>140053</xdr:colOff>
      <xdr:row>45</xdr:row>
      <xdr:rowOff>10767</xdr:rowOff>
    </xdr:to>
    <xdr:pic>
      <xdr:nvPicPr>
        <xdr:cNvPr id="7" name="Picture 15"/>
        <xdr:cNvPicPr>
          <a:picLocks noChangeAspect="1" noChangeArrowheads="1"/>
        </xdr:cNvPicPr>
      </xdr:nvPicPr>
      <xdr:blipFill>
        <a:blip xmlns:r="http://schemas.openxmlformats.org/officeDocument/2006/relationships" r:embed="rId3">
          <a:clrChange>
            <a:clrFrom>
              <a:srgbClr val="F0EFEF"/>
            </a:clrFrom>
            <a:clrTo>
              <a:srgbClr val="F0EFEF">
                <a:alpha val="0"/>
              </a:srgbClr>
            </a:clrTo>
          </a:clrChange>
        </a:blip>
        <a:srcRect/>
        <a:stretch>
          <a:fillRect/>
        </a:stretch>
      </xdr:blipFill>
      <xdr:spPr bwMode="auto">
        <a:xfrm>
          <a:off x="8872317" y="9789520"/>
          <a:ext cx="1440435" cy="317747"/>
        </a:xfrm>
        <a:prstGeom prst="rect">
          <a:avLst/>
        </a:prstGeom>
        <a:noFill/>
        <a:ln w="1">
          <a:noFill/>
          <a:miter lim="800000"/>
          <a:headEnd/>
          <a:tailEnd type="none" w="med" len="med"/>
        </a:ln>
        <a:effectLst/>
      </xdr:spPr>
    </xdr:pic>
    <xdr:clientData/>
  </xdr:twoCellAnchor>
  <xdr:twoCellAnchor editAs="oneCell">
    <xdr:from>
      <xdr:col>4</xdr:col>
      <xdr:colOff>166684</xdr:colOff>
      <xdr:row>70</xdr:row>
      <xdr:rowOff>67342</xdr:rowOff>
    </xdr:from>
    <xdr:to>
      <xdr:col>7</xdr:col>
      <xdr:colOff>82014</xdr:colOff>
      <xdr:row>73</xdr:row>
      <xdr:rowOff>33514</xdr:rowOff>
    </xdr:to>
    <xdr:pic>
      <xdr:nvPicPr>
        <xdr:cNvPr id="8" name="Picture 6"/>
        <xdr:cNvPicPr>
          <a:picLocks noChangeAspect="1" noChangeArrowheads="1"/>
        </xdr:cNvPicPr>
      </xdr:nvPicPr>
      <xdr:blipFill>
        <a:blip xmlns:r="http://schemas.openxmlformats.org/officeDocument/2006/relationships" r:embed="rId1"/>
        <a:srcRect/>
        <a:stretch>
          <a:fillRect/>
        </a:stretch>
      </xdr:blipFill>
      <xdr:spPr bwMode="auto">
        <a:xfrm>
          <a:off x="5967409" y="15497842"/>
          <a:ext cx="1258355" cy="537672"/>
        </a:xfrm>
        <a:prstGeom prst="rect">
          <a:avLst/>
        </a:prstGeom>
        <a:noFill/>
        <a:ln w="1">
          <a:noFill/>
          <a:miter lim="800000"/>
          <a:headEnd/>
          <a:tailEnd type="none" w="med" len="med"/>
        </a:ln>
        <a:effectLst/>
      </xdr:spPr>
    </xdr:pic>
    <xdr:clientData/>
  </xdr:twoCellAnchor>
  <xdr:twoCellAnchor editAs="oneCell">
    <xdr:from>
      <xdr:col>7</xdr:col>
      <xdr:colOff>334466</xdr:colOff>
      <xdr:row>70</xdr:row>
      <xdr:rowOff>4</xdr:rowOff>
    </xdr:from>
    <xdr:to>
      <xdr:col>10</xdr:col>
      <xdr:colOff>232986</xdr:colOff>
      <xdr:row>73</xdr:row>
      <xdr:rowOff>190138</xdr:rowOff>
    </xdr:to>
    <xdr:pic>
      <xdr:nvPicPr>
        <xdr:cNvPr id="9" name="Picture 7"/>
        <xdr:cNvPicPr>
          <a:picLocks noChangeAspect="1" noChangeArrowheads="1"/>
        </xdr:cNvPicPr>
      </xdr:nvPicPr>
      <xdr:blipFill>
        <a:blip xmlns:r="http://schemas.openxmlformats.org/officeDocument/2006/relationships" r:embed="rId2"/>
        <a:srcRect/>
        <a:stretch>
          <a:fillRect/>
        </a:stretch>
      </xdr:blipFill>
      <xdr:spPr bwMode="auto">
        <a:xfrm>
          <a:off x="7478216" y="15430504"/>
          <a:ext cx="1365370" cy="761634"/>
        </a:xfrm>
        <a:prstGeom prst="rect">
          <a:avLst/>
        </a:prstGeom>
        <a:noFill/>
        <a:ln w="1">
          <a:noFill/>
          <a:miter lim="800000"/>
          <a:headEnd/>
          <a:tailEnd type="none" w="med" len="med"/>
        </a:ln>
        <a:effectLst/>
      </xdr:spPr>
    </xdr:pic>
    <xdr:clientData/>
  </xdr:twoCellAnchor>
  <xdr:twoCellAnchor editAs="oneCell">
    <xdr:from>
      <xdr:col>10</xdr:col>
      <xdr:colOff>214080</xdr:colOff>
      <xdr:row>71</xdr:row>
      <xdr:rowOff>74024</xdr:rowOff>
    </xdr:from>
    <xdr:to>
      <xdr:col>14</xdr:col>
      <xdr:colOff>92416</xdr:colOff>
      <xdr:row>73</xdr:row>
      <xdr:rowOff>10771</xdr:rowOff>
    </xdr:to>
    <xdr:pic>
      <xdr:nvPicPr>
        <xdr:cNvPr id="10" name="Picture 15"/>
        <xdr:cNvPicPr>
          <a:picLocks noChangeAspect="1" noChangeArrowheads="1"/>
        </xdr:cNvPicPr>
      </xdr:nvPicPr>
      <xdr:blipFill>
        <a:blip xmlns:r="http://schemas.openxmlformats.org/officeDocument/2006/relationships" r:embed="rId3">
          <a:clrChange>
            <a:clrFrom>
              <a:srgbClr val="F0EFEF"/>
            </a:clrFrom>
            <a:clrTo>
              <a:srgbClr val="F0EFEF">
                <a:alpha val="0"/>
              </a:srgbClr>
            </a:clrTo>
          </a:clrChange>
        </a:blip>
        <a:srcRect/>
        <a:stretch>
          <a:fillRect/>
        </a:stretch>
      </xdr:blipFill>
      <xdr:spPr bwMode="auto">
        <a:xfrm>
          <a:off x="8824680" y="15695024"/>
          <a:ext cx="1440435" cy="317747"/>
        </a:xfrm>
        <a:prstGeom prst="rect">
          <a:avLst/>
        </a:prstGeom>
        <a:noFill/>
        <a:ln w="1">
          <a:noFill/>
          <a:miter lim="800000"/>
          <a:headEnd/>
          <a:tailEnd type="none" w="med" len="med"/>
        </a:ln>
        <a:effectLst/>
      </xdr:spPr>
    </xdr:pic>
    <xdr:clientData/>
  </xdr:twoCellAnchor>
  <xdr:twoCellAnchor>
    <xdr:from>
      <xdr:col>17</xdr:col>
      <xdr:colOff>190499</xdr:colOff>
      <xdr:row>25</xdr:row>
      <xdr:rowOff>59531</xdr:rowOff>
    </xdr:from>
    <xdr:to>
      <xdr:col>22</xdr:col>
      <xdr:colOff>678656</xdr:colOff>
      <xdr:row>36</xdr:row>
      <xdr:rowOff>11906</xdr:rowOff>
    </xdr:to>
    <xdr:graphicFrame macro="">
      <xdr:nvGraphicFramePr>
        <xdr:cNvPr id="11" name="10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250031</xdr:colOff>
      <xdr:row>37</xdr:row>
      <xdr:rowOff>130968</xdr:rowOff>
    </xdr:from>
    <xdr:to>
      <xdr:col>22</xdr:col>
      <xdr:colOff>738188</xdr:colOff>
      <xdr:row>52</xdr:row>
      <xdr:rowOff>273843</xdr:rowOff>
    </xdr:to>
    <xdr:graphicFrame macro="">
      <xdr:nvGraphicFramePr>
        <xdr:cNvPr id="12" name="1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27781</xdr:colOff>
      <xdr:row>8</xdr:row>
      <xdr:rowOff>109671</xdr:rowOff>
    </xdr:from>
    <xdr:to>
      <xdr:col>7</xdr:col>
      <xdr:colOff>347924</xdr:colOff>
      <xdr:row>11</xdr:row>
      <xdr:rowOff>75843</xdr:rowOff>
    </xdr:to>
    <xdr:pic>
      <xdr:nvPicPr>
        <xdr:cNvPr id="2" name="Picture 6"/>
        <xdr:cNvPicPr>
          <a:picLocks noChangeAspect="1" noChangeArrowheads="1"/>
        </xdr:cNvPicPr>
      </xdr:nvPicPr>
      <xdr:blipFill>
        <a:blip xmlns:r="http://schemas.openxmlformats.org/officeDocument/2006/relationships" r:embed="rId1"/>
        <a:srcRect/>
        <a:stretch>
          <a:fillRect/>
        </a:stretch>
      </xdr:blipFill>
      <xdr:spPr bwMode="auto">
        <a:xfrm>
          <a:off x="6314281" y="1633671"/>
          <a:ext cx="1260736" cy="537672"/>
        </a:xfrm>
        <a:prstGeom prst="rect">
          <a:avLst/>
        </a:prstGeom>
        <a:noFill/>
        <a:ln w="1">
          <a:noFill/>
          <a:miter lim="800000"/>
          <a:headEnd/>
          <a:tailEnd type="none" w="med" len="med"/>
        </a:ln>
        <a:effectLst/>
      </xdr:spPr>
    </xdr:pic>
    <xdr:clientData/>
  </xdr:twoCellAnchor>
  <xdr:twoCellAnchor editAs="oneCell">
    <xdr:from>
      <xdr:col>7</xdr:col>
      <xdr:colOff>267006</xdr:colOff>
      <xdr:row>8</xdr:row>
      <xdr:rowOff>42333</xdr:rowOff>
    </xdr:from>
    <xdr:to>
      <xdr:col>10</xdr:col>
      <xdr:colOff>165526</xdr:colOff>
      <xdr:row>12</xdr:row>
      <xdr:rowOff>41967</xdr:rowOff>
    </xdr:to>
    <xdr:pic>
      <xdr:nvPicPr>
        <xdr:cNvPr id="3" name="Picture 7"/>
        <xdr:cNvPicPr>
          <a:picLocks noChangeAspect="1" noChangeArrowheads="1"/>
        </xdr:cNvPicPr>
      </xdr:nvPicPr>
      <xdr:blipFill>
        <a:blip xmlns:r="http://schemas.openxmlformats.org/officeDocument/2006/relationships" r:embed="rId2"/>
        <a:srcRect/>
        <a:stretch>
          <a:fillRect/>
        </a:stretch>
      </xdr:blipFill>
      <xdr:spPr bwMode="auto">
        <a:xfrm>
          <a:off x="7494100" y="1566333"/>
          <a:ext cx="1362989" cy="761634"/>
        </a:xfrm>
        <a:prstGeom prst="rect">
          <a:avLst/>
        </a:prstGeom>
        <a:noFill/>
        <a:ln w="1">
          <a:noFill/>
          <a:miter lim="800000"/>
          <a:headEnd/>
          <a:tailEnd type="none" w="med" len="med"/>
        </a:ln>
        <a:effectLst/>
      </xdr:spPr>
    </xdr:pic>
    <xdr:clientData/>
  </xdr:twoCellAnchor>
  <xdr:twoCellAnchor editAs="oneCell">
    <xdr:from>
      <xdr:col>10</xdr:col>
      <xdr:colOff>206151</xdr:colOff>
      <xdr:row>9</xdr:row>
      <xdr:rowOff>116353</xdr:rowOff>
    </xdr:from>
    <xdr:to>
      <xdr:col>14</xdr:col>
      <xdr:colOff>84486</xdr:colOff>
      <xdr:row>11</xdr:row>
      <xdr:rowOff>53100</xdr:rowOff>
    </xdr:to>
    <xdr:pic>
      <xdr:nvPicPr>
        <xdr:cNvPr id="4" name="Picture 15"/>
        <xdr:cNvPicPr>
          <a:picLocks noChangeAspect="1" noChangeArrowheads="1"/>
        </xdr:cNvPicPr>
      </xdr:nvPicPr>
      <xdr:blipFill>
        <a:blip xmlns:r="http://schemas.openxmlformats.org/officeDocument/2006/relationships" r:embed="rId3">
          <a:clrChange>
            <a:clrFrom>
              <a:srgbClr val="F0EFEF"/>
            </a:clrFrom>
            <a:clrTo>
              <a:srgbClr val="F0EFEF">
                <a:alpha val="0"/>
              </a:srgbClr>
            </a:clrTo>
          </a:clrChange>
        </a:blip>
        <a:srcRect/>
        <a:stretch>
          <a:fillRect/>
        </a:stretch>
      </xdr:blipFill>
      <xdr:spPr bwMode="auto">
        <a:xfrm>
          <a:off x="8897714" y="1830853"/>
          <a:ext cx="1438054" cy="317747"/>
        </a:xfrm>
        <a:prstGeom prst="rect">
          <a:avLst/>
        </a:prstGeom>
        <a:noFill/>
        <a:ln w="1">
          <a:noFill/>
          <a:miter lim="800000"/>
          <a:headEnd/>
          <a:tailEnd type="none" w="med" len="med"/>
        </a:ln>
        <a:effectLst/>
      </xdr:spPr>
    </xdr:pic>
    <xdr:clientData/>
  </xdr:twoCellAnchor>
  <xdr:twoCellAnchor editAs="oneCell">
    <xdr:from>
      <xdr:col>5</xdr:col>
      <xdr:colOff>47629</xdr:colOff>
      <xdr:row>42</xdr:row>
      <xdr:rowOff>67338</xdr:rowOff>
    </xdr:from>
    <xdr:to>
      <xdr:col>7</xdr:col>
      <xdr:colOff>367772</xdr:colOff>
      <xdr:row>45</xdr:row>
      <xdr:rowOff>33510</xdr:rowOff>
    </xdr:to>
    <xdr:pic>
      <xdr:nvPicPr>
        <xdr:cNvPr id="5" name="Picture 6"/>
        <xdr:cNvPicPr>
          <a:picLocks noChangeAspect="1" noChangeArrowheads="1"/>
        </xdr:cNvPicPr>
      </xdr:nvPicPr>
      <xdr:blipFill>
        <a:blip xmlns:r="http://schemas.openxmlformats.org/officeDocument/2006/relationships" r:embed="rId1"/>
        <a:srcRect/>
        <a:stretch>
          <a:fillRect/>
        </a:stretch>
      </xdr:blipFill>
      <xdr:spPr bwMode="auto">
        <a:xfrm>
          <a:off x="6334129" y="9759026"/>
          <a:ext cx="1260736" cy="537672"/>
        </a:xfrm>
        <a:prstGeom prst="rect">
          <a:avLst/>
        </a:prstGeom>
        <a:noFill/>
        <a:ln w="1">
          <a:noFill/>
          <a:miter lim="800000"/>
          <a:headEnd/>
          <a:tailEnd type="none" w="med" len="med"/>
        </a:ln>
        <a:effectLst/>
      </xdr:spPr>
    </xdr:pic>
    <xdr:clientData/>
  </xdr:twoCellAnchor>
  <xdr:twoCellAnchor editAs="oneCell">
    <xdr:from>
      <xdr:col>7</xdr:col>
      <xdr:colOff>382103</xdr:colOff>
      <xdr:row>42</xdr:row>
      <xdr:rowOff>0</xdr:rowOff>
    </xdr:from>
    <xdr:to>
      <xdr:col>10</xdr:col>
      <xdr:colOff>280623</xdr:colOff>
      <xdr:row>45</xdr:row>
      <xdr:rowOff>190134</xdr:rowOff>
    </xdr:to>
    <xdr:pic>
      <xdr:nvPicPr>
        <xdr:cNvPr id="6" name="Picture 7"/>
        <xdr:cNvPicPr>
          <a:picLocks noChangeAspect="1" noChangeArrowheads="1"/>
        </xdr:cNvPicPr>
      </xdr:nvPicPr>
      <xdr:blipFill>
        <a:blip xmlns:r="http://schemas.openxmlformats.org/officeDocument/2006/relationships" r:embed="rId2"/>
        <a:srcRect/>
        <a:stretch>
          <a:fillRect/>
        </a:stretch>
      </xdr:blipFill>
      <xdr:spPr bwMode="auto">
        <a:xfrm>
          <a:off x="7602053" y="9696450"/>
          <a:ext cx="1365370" cy="761634"/>
        </a:xfrm>
        <a:prstGeom prst="rect">
          <a:avLst/>
        </a:prstGeom>
        <a:noFill/>
        <a:ln w="1">
          <a:noFill/>
          <a:miter lim="800000"/>
          <a:headEnd/>
          <a:tailEnd type="none" w="med" len="med"/>
        </a:ln>
        <a:effectLst/>
      </xdr:spPr>
    </xdr:pic>
    <xdr:clientData/>
  </xdr:twoCellAnchor>
  <xdr:twoCellAnchor editAs="oneCell">
    <xdr:from>
      <xdr:col>10</xdr:col>
      <xdr:colOff>261717</xdr:colOff>
      <xdr:row>43</xdr:row>
      <xdr:rowOff>74020</xdr:rowOff>
    </xdr:from>
    <xdr:to>
      <xdr:col>14</xdr:col>
      <xdr:colOff>140052</xdr:colOff>
      <xdr:row>45</xdr:row>
      <xdr:rowOff>10767</xdr:rowOff>
    </xdr:to>
    <xdr:pic>
      <xdr:nvPicPr>
        <xdr:cNvPr id="7" name="Picture 15"/>
        <xdr:cNvPicPr>
          <a:picLocks noChangeAspect="1" noChangeArrowheads="1"/>
        </xdr:cNvPicPr>
      </xdr:nvPicPr>
      <xdr:blipFill>
        <a:blip xmlns:r="http://schemas.openxmlformats.org/officeDocument/2006/relationships" r:embed="rId3">
          <a:clrChange>
            <a:clrFrom>
              <a:srgbClr val="F0EFEF"/>
            </a:clrFrom>
            <a:clrTo>
              <a:srgbClr val="F0EFEF">
                <a:alpha val="0"/>
              </a:srgbClr>
            </a:clrTo>
          </a:clrChange>
        </a:blip>
        <a:srcRect/>
        <a:stretch>
          <a:fillRect/>
        </a:stretch>
      </xdr:blipFill>
      <xdr:spPr bwMode="auto">
        <a:xfrm>
          <a:off x="8948517" y="9960970"/>
          <a:ext cx="1440436" cy="317747"/>
        </a:xfrm>
        <a:prstGeom prst="rect">
          <a:avLst/>
        </a:prstGeom>
        <a:noFill/>
        <a:ln w="1">
          <a:noFill/>
          <a:miter lim="800000"/>
          <a:headEnd/>
          <a:tailEnd type="none" w="med" len="med"/>
        </a:ln>
        <a:effectLst/>
      </xdr:spPr>
    </xdr:pic>
    <xdr:clientData/>
  </xdr:twoCellAnchor>
  <xdr:twoCellAnchor editAs="oneCell">
    <xdr:from>
      <xdr:col>5</xdr:col>
      <xdr:colOff>47616</xdr:colOff>
      <xdr:row>70</xdr:row>
      <xdr:rowOff>67342</xdr:rowOff>
    </xdr:from>
    <xdr:to>
      <xdr:col>7</xdr:col>
      <xdr:colOff>367759</xdr:colOff>
      <xdr:row>73</xdr:row>
      <xdr:rowOff>33514</xdr:rowOff>
    </xdr:to>
    <xdr:pic>
      <xdr:nvPicPr>
        <xdr:cNvPr id="8" name="Picture 6"/>
        <xdr:cNvPicPr>
          <a:picLocks noChangeAspect="1" noChangeArrowheads="1"/>
        </xdr:cNvPicPr>
      </xdr:nvPicPr>
      <xdr:blipFill>
        <a:blip xmlns:r="http://schemas.openxmlformats.org/officeDocument/2006/relationships" r:embed="rId1"/>
        <a:srcRect/>
        <a:stretch>
          <a:fillRect/>
        </a:stretch>
      </xdr:blipFill>
      <xdr:spPr bwMode="auto">
        <a:xfrm>
          <a:off x="6334116" y="15890748"/>
          <a:ext cx="1260736" cy="537672"/>
        </a:xfrm>
        <a:prstGeom prst="rect">
          <a:avLst/>
        </a:prstGeom>
        <a:noFill/>
        <a:ln w="1">
          <a:noFill/>
          <a:miter lim="800000"/>
          <a:headEnd/>
          <a:tailEnd type="none" w="med" len="med"/>
        </a:ln>
        <a:effectLst/>
      </xdr:spPr>
    </xdr:pic>
    <xdr:clientData/>
  </xdr:twoCellAnchor>
  <xdr:twoCellAnchor editAs="oneCell">
    <xdr:from>
      <xdr:col>7</xdr:col>
      <xdr:colOff>334466</xdr:colOff>
      <xdr:row>70</xdr:row>
      <xdr:rowOff>4</xdr:rowOff>
    </xdr:from>
    <xdr:to>
      <xdr:col>10</xdr:col>
      <xdr:colOff>232986</xdr:colOff>
      <xdr:row>73</xdr:row>
      <xdr:rowOff>190138</xdr:rowOff>
    </xdr:to>
    <xdr:pic>
      <xdr:nvPicPr>
        <xdr:cNvPr id="9" name="Picture 7"/>
        <xdr:cNvPicPr>
          <a:picLocks noChangeAspect="1" noChangeArrowheads="1"/>
        </xdr:cNvPicPr>
      </xdr:nvPicPr>
      <xdr:blipFill>
        <a:blip xmlns:r="http://schemas.openxmlformats.org/officeDocument/2006/relationships" r:embed="rId2"/>
        <a:srcRect/>
        <a:stretch>
          <a:fillRect/>
        </a:stretch>
      </xdr:blipFill>
      <xdr:spPr bwMode="auto">
        <a:xfrm>
          <a:off x="7554416" y="15830554"/>
          <a:ext cx="1365370" cy="761634"/>
        </a:xfrm>
        <a:prstGeom prst="rect">
          <a:avLst/>
        </a:prstGeom>
        <a:noFill/>
        <a:ln w="1">
          <a:noFill/>
          <a:miter lim="800000"/>
          <a:headEnd/>
          <a:tailEnd type="none" w="med" len="med"/>
        </a:ln>
        <a:effectLst/>
      </xdr:spPr>
    </xdr:pic>
    <xdr:clientData/>
  </xdr:twoCellAnchor>
  <xdr:twoCellAnchor editAs="oneCell">
    <xdr:from>
      <xdr:col>10</xdr:col>
      <xdr:colOff>214080</xdr:colOff>
      <xdr:row>71</xdr:row>
      <xdr:rowOff>74024</xdr:rowOff>
    </xdr:from>
    <xdr:to>
      <xdr:col>14</xdr:col>
      <xdr:colOff>92415</xdr:colOff>
      <xdr:row>73</xdr:row>
      <xdr:rowOff>10771</xdr:rowOff>
    </xdr:to>
    <xdr:pic>
      <xdr:nvPicPr>
        <xdr:cNvPr id="10" name="Picture 15"/>
        <xdr:cNvPicPr>
          <a:picLocks noChangeAspect="1" noChangeArrowheads="1"/>
        </xdr:cNvPicPr>
      </xdr:nvPicPr>
      <xdr:blipFill>
        <a:blip xmlns:r="http://schemas.openxmlformats.org/officeDocument/2006/relationships" r:embed="rId3">
          <a:clrChange>
            <a:clrFrom>
              <a:srgbClr val="F0EFEF"/>
            </a:clrFrom>
            <a:clrTo>
              <a:srgbClr val="F0EFEF">
                <a:alpha val="0"/>
              </a:srgbClr>
            </a:clrTo>
          </a:clrChange>
        </a:blip>
        <a:srcRect/>
        <a:stretch>
          <a:fillRect/>
        </a:stretch>
      </xdr:blipFill>
      <xdr:spPr bwMode="auto">
        <a:xfrm>
          <a:off x="8900880" y="16095074"/>
          <a:ext cx="1440436" cy="317747"/>
        </a:xfrm>
        <a:prstGeom prst="rect">
          <a:avLst/>
        </a:prstGeom>
        <a:noFill/>
        <a:ln w="1">
          <a:noFill/>
          <a:miter lim="800000"/>
          <a:headEnd/>
          <a:tailEnd type="none" w="med" len="med"/>
        </a:ln>
        <a:effectLst/>
      </xdr:spPr>
    </xdr:pic>
    <xdr:clientData/>
  </xdr:twoCellAnchor>
  <xdr:twoCellAnchor editAs="oneCell">
    <xdr:from>
      <xdr:col>21</xdr:col>
      <xdr:colOff>321460</xdr:colOff>
      <xdr:row>9</xdr:row>
      <xdr:rowOff>31816</xdr:rowOff>
    </xdr:from>
    <xdr:to>
      <xdr:col>22</xdr:col>
      <xdr:colOff>35716</xdr:colOff>
      <xdr:row>11</xdr:row>
      <xdr:rowOff>109729</xdr:rowOff>
    </xdr:to>
    <xdr:pic>
      <xdr:nvPicPr>
        <xdr:cNvPr id="18" name="Picture 2"/>
        <xdr:cNvPicPr>
          <a:picLocks noChangeAspect="1" noChangeArrowheads="1"/>
        </xdr:cNvPicPr>
      </xdr:nvPicPr>
      <xdr:blipFill>
        <a:blip xmlns:r="http://schemas.openxmlformats.org/officeDocument/2006/relationships" r:embed="rId4"/>
        <a:srcRect/>
        <a:stretch>
          <a:fillRect/>
        </a:stretch>
      </xdr:blipFill>
      <xdr:spPr bwMode="auto">
        <a:xfrm>
          <a:off x="13894585" y="1746316"/>
          <a:ext cx="476256" cy="458913"/>
        </a:xfrm>
        <a:prstGeom prst="rect">
          <a:avLst/>
        </a:prstGeom>
        <a:noFill/>
        <a:ln w="1">
          <a:noFill/>
          <a:miter lim="800000"/>
          <a:headEnd/>
          <a:tailEnd type="none" w="med" len="med"/>
        </a:ln>
        <a:effectLst/>
      </xdr:spPr>
    </xdr:pic>
    <xdr:clientData/>
  </xdr:twoCellAnchor>
  <xdr:twoCellAnchor editAs="oneCell">
    <xdr:from>
      <xdr:col>18</xdr:col>
      <xdr:colOff>261938</xdr:colOff>
      <xdr:row>9</xdr:row>
      <xdr:rowOff>52579</xdr:rowOff>
    </xdr:from>
    <xdr:to>
      <xdr:col>19</xdr:col>
      <xdr:colOff>23813</xdr:colOff>
      <xdr:row>11</xdr:row>
      <xdr:rowOff>156488</xdr:rowOff>
    </xdr:to>
    <xdr:pic>
      <xdr:nvPicPr>
        <xdr:cNvPr id="19" name="Picture 3"/>
        <xdr:cNvPicPr>
          <a:picLocks noChangeAspect="1" noChangeArrowheads="1"/>
        </xdr:cNvPicPr>
      </xdr:nvPicPr>
      <xdr:blipFill>
        <a:blip xmlns:r="http://schemas.openxmlformats.org/officeDocument/2006/relationships" r:embed="rId5"/>
        <a:srcRect/>
        <a:stretch>
          <a:fillRect/>
        </a:stretch>
      </xdr:blipFill>
      <xdr:spPr bwMode="auto">
        <a:xfrm>
          <a:off x="12013407" y="1767079"/>
          <a:ext cx="666750" cy="484909"/>
        </a:xfrm>
        <a:prstGeom prst="rect">
          <a:avLst/>
        </a:prstGeom>
        <a:noFill/>
        <a:ln w="1">
          <a:noFill/>
          <a:miter lim="800000"/>
          <a:headEnd/>
          <a:tailEnd type="none" w="med" len="med"/>
        </a:ln>
        <a:effectLst/>
      </xdr:spPr>
    </xdr:pic>
    <xdr:clientData/>
  </xdr:twoCellAnchor>
  <xdr:twoCellAnchor editAs="oneCell">
    <xdr:from>
      <xdr:col>15</xdr:col>
      <xdr:colOff>71437</xdr:colOff>
      <xdr:row>10</xdr:row>
      <xdr:rowOff>37466</xdr:rowOff>
    </xdr:from>
    <xdr:to>
      <xdr:col>16</xdr:col>
      <xdr:colOff>448969</xdr:colOff>
      <xdr:row>10</xdr:row>
      <xdr:rowOff>183632</xdr:rowOff>
    </xdr:to>
    <xdr:pic>
      <xdr:nvPicPr>
        <xdr:cNvPr id="20" name="Picture 4"/>
        <xdr:cNvPicPr>
          <a:picLocks noChangeAspect="1" noChangeArrowheads="1"/>
        </xdr:cNvPicPr>
      </xdr:nvPicPr>
      <xdr:blipFill>
        <a:blip xmlns:r="http://schemas.openxmlformats.org/officeDocument/2006/relationships" r:embed="rId6"/>
        <a:srcRect/>
        <a:stretch>
          <a:fillRect/>
        </a:stretch>
      </xdr:blipFill>
      <xdr:spPr bwMode="auto">
        <a:xfrm>
          <a:off x="10513218" y="1942466"/>
          <a:ext cx="1080000" cy="146166"/>
        </a:xfrm>
        <a:prstGeom prst="rect">
          <a:avLst/>
        </a:prstGeom>
        <a:noFill/>
        <a:ln w="1">
          <a:noFill/>
          <a:miter lim="800000"/>
          <a:headEnd/>
          <a:tailEnd type="none" w="med" len="med"/>
        </a:ln>
        <a:effectLst/>
      </xdr:spPr>
    </xdr:pic>
    <xdr:clientData/>
  </xdr:twoCellAnchor>
  <xdr:twoCellAnchor editAs="oneCell">
    <xdr:from>
      <xdr:col>24</xdr:col>
      <xdr:colOff>4744</xdr:colOff>
      <xdr:row>9</xdr:row>
      <xdr:rowOff>147828</xdr:rowOff>
    </xdr:from>
    <xdr:to>
      <xdr:col>25</xdr:col>
      <xdr:colOff>448253</xdr:colOff>
      <xdr:row>11</xdr:row>
      <xdr:rowOff>88297</xdr:rowOff>
    </xdr:to>
    <xdr:pic>
      <xdr:nvPicPr>
        <xdr:cNvPr id="21" name="Picture 5"/>
        <xdr:cNvPicPr>
          <a:picLocks noChangeAspect="1" noChangeArrowheads="1"/>
        </xdr:cNvPicPr>
      </xdr:nvPicPr>
      <xdr:blipFill>
        <a:blip xmlns:r="http://schemas.openxmlformats.org/officeDocument/2006/relationships" r:embed="rId7"/>
        <a:srcRect b="50920"/>
        <a:stretch>
          <a:fillRect/>
        </a:stretch>
      </xdr:blipFill>
      <xdr:spPr bwMode="auto">
        <a:xfrm>
          <a:off x="13568344" y="1862328"/>
          <a:ext cx="1205509" cy="321469"/>
        </a:xfrm>
        <a:prstGeom prst="rect">
          <a:avLst/>
        </a:prstGeom>
        <a:noFill/>
        <a:ln w="1">
          <a:noFill/>
          <a:miter lim="800000"/>
          <a:headEnd/>
          <a:tailEnd type="none" w="med" len="med"/>
        </a:ln>
        <a:effectLst/>
      </xdr:spPr>
    </xdr:pic>
    <xdr:clientData/>
  </xdr:twoCellAnchor>
  <xdr:twoCellAnchor editAs="oneCell">
    <xdr:from>
      <xdr:col>21</xdr:col>
      <xdr:colOff>250023</xdr:colOff>
      <xdr:row>42</xdr:row>
      <xdr:rowOff>154786</xdr:rowOff>
    </xdr:from>
    <xdr:to>
      <xdr:col>21</xdr:col>
      <xdr:colOff>726279</xdr:colOff>
      <xdr:row>45</xdr:row>
      <xdr:rowOff>42199</xdr:rowOff>
    </xdr:to>
    <xdr:pic>
      <xdr:nvPicPr>
        <xdr:cNvPr id="22" name="Picture 2"/>
        <xdr:cNvPicPr>
          <a:picLocks noChangeAspect="1" noChangeArrowheads="1"/>
        </xdr:cNvPicPr>
      </xdr:nvPicPr>
      <xdr:blipFill>
        <a:blip xmlns:r="http://schemas.openxmlformats.org/officeDocument/2006/relationships" r:embed="rId4"/>
        <a:srcRect/>
        <a:stretch>
          <a:fillRect/>
        </a:stretch>
      </xdr:blipFill>
      <xdr:spPr bwMode="auto">
        <a:xfrm>
          <a:off x="13823148" y="9846474"/>
          <a:ext cx="476256" cy="458913"/>
        </a:xfrm>
        <a:prstGeom prst="rect">
          <a:avLst/>
        </a:prstGeom>
        <a:noFill/>
        <a:ln w="1">
          <a:noFill/>
          <a:miter lim="800000"/>
          <a:headEnd/>
          <a:tailEnd type="none" w="med" len="med"/>
        </a:ln>
        <a:effectLst/>
      </xdr:spPr>
    </xdr:pic>
    <xdr:clientData/>
  </xdr:twoCellAnchor>
  <xdr:twoCellAnchor editAs="oneCell">
    <xdr:from>
      <xdr:col>18</xdr:col>
      <xdr:colOff>190501</xdr:colOff>
      <xdr:row>42</xdr:row>
      <xdr:rowOff>175549</xdr:rowOff>
    </xdr:from>
    <xdr:to>
      <xdr:col>18</xdr:col>
      <xdr:colOff>857251</xdr:colOff>
      <xdr:row>45</xdr:row>
      <xdr:rowOff>88958</xdr:rowOff>
    </xdr:to>
    <xdr:pic>
      <xdr:nvPicPr>
        <xdr:cNvPr id="23" name="Picture 3"/>
        <xdr:cNvPicPr>
          <a:picLocks noChangeAspect="1" noChangeArrowheads="1"/>
        </xdr:cNvPicPr>
      </xdr:nvPicPr>
      <xdr:blipFill>
        <a:blip xmlns:r="http://schemas.openxmlformats.org/officeDocument/2006/relationships" r:embed="rId5"/>
        <a:srcRect/>
        <a:stretch>
          <a:fillRect/>
        </a:stretch>
      </xdr:blipFill>
      <xdr:spPr bwMode="auto">
        <a:xfrm>
          <a:off x="12037220" y="9867237"/>
          <a:ext cx="666750" cy="484909"/>
        </a:xfrm>
        <a:prstGeom prst="rect">
          <a:avLst/>
        </a:prstGeom>
        <a:noFill/>
        <a:ln w="1">
          <a:noFill/>
          <a:miter lim="800000"/>
          <a:headEnd/>
          <a:tailEnd type="none" w="med" len="med"/>
        </a:ln>
        <a:effectLst/>
      </xdr:spPr>
    </xdr:pic>
    <xdr:clientData/>
  </xdr:twoCellAnchor>
  <xdr:twoCellAnchor editAs="oneCell">
    <xdr:from>
      <xdr:col>15</xdr:col>
      <xdr:colOff>0</xdr:colOff>
      <xdr:row>43</xdr:row>
      <xdr:rowOff>160436</xdr:rowOff>
    </xdr:from>
    <xdr:to>
      <xdr:col>16</xdr:col>
      <xdr:colOff>377532</xdr:colOff>
      <xdr:row>44</xdr:row>
      <xdr:rowOff>116102</xdr:rowOff>
    </xdr:to>
    <xdr:pic>
      <xdr:nvPicPr>
        <xdr:cNvPr id="24" name="Picture 4"/>
        <xdr:cNvPicPr>
          <a:picLocks noChangeAspect="1" noChangeArrowheads="1"/>
        </xdr:cNvPicPr>
      </xdr:nvPicPr>
      <xdr:blipFill>
        <a:blip xmlns:r="http://schemas.openxmlformats.org/officeDocument/2006/relationships" r:embed="rId6"/>
        <a:srcRect/>
        <a:stretch>
          <a:fillRect/>
        </a:stretch>
      </xdr:blipFill>
      <xdr:spPr bwMode="auto">
        <a:xfrm>
          <a:off x="10441781" y="10042624"/>
          <a:ext cx="1080000" cy="146166"/>
        </a:xfrm>
        <a:prstGeom prst="rect">
          <a:avLst/>
        </a:prstGeom>
        <a:noFill/>
        <a:ln w="1">
          <a:noFill/>
          <a:miter lim="800000"/>
          <a:headEnd/>
          <a:tailEnd type="none" w="med" len="med"/>
        </a:ln>
        <a:effectLst/>
      </xdr:spPr>
    </xdr:pic>
    <xdr:clientData/>
  </xdr:twoCellAnchor>
  <xdr:twoCellAnchor editAs="oneCell">
    <xdr:from>
      <xdr:col>23</xdr:col>
      <xdr:colOff>161907</xdr:colOff>
      <xdr:row>43</xdr:row>
      <xdr:rowOff>80298</xdr:rowOff>
    </xdr:from>
    <xdr:to>
      <xdr:col>25</xdr:col>
      <xdr:colOff>348241</xdr:colOff>
      <xdr:row>45</xdr:row>
      <xdr:rowOff>20767</xdr:rowOff>
    </xdr:to>
    <xdr:pic>
      <xdr:nvPicPr>
        <xdr:cNvPr id="25" name="Picture 5"/>
        <xdr:cNvPicPr>
          <a:picLocks noChangeAspect="1" noChangeArrowheads="1"/>
        </xdr:cNvPicPr>
      </xdr:nvPicPr>
      <xdr:blipFill>
        <a:blip xmlns:r="http://schemas.openxmlformats.org/officeDocument/2006/relationships" r:embed="rId7"/>
        <a:srcRect b="50920"/>
        <a:stretch>
          <a:fillRect/>
        </a:stretch>
      </xdr:blipFill>
      <xdr:spPr bwMode="auto">
        <a:xfrm>
          <a:off x="13477857" y="12634248"/>
          <a:ext cx="1195984" cy="321469"/>
        </a:xfrm>
        <a:prstGeom prst="rect">
          <a:avLst/>
        </a:prstGeom>
        <a:noFill/>
        <a:ln w="1">
          <a:noFill/>
          <a:miter lim="800000"/>
          <a:headEnd/>
          <a:tailEnd type="none" w="med" len="med"/>
        </a:ln>
        <a:effectLst/>
      </xdr:spPr>
    </xdr:pic>
    <xdr:clientData/>
  </xdr:twoCellAnchor>
  <xdr:twoCellAnchor editAs="oneCell">
    <xdr:from>
      <xdr:col>21</xdr:col>
      <xdr:colOff>250023</xdr:colOff>
      <xdr:row>70</xdr:row>
      <xdr:rowOff>142876</xdr:rowOff>
    </xdr:from>
    <xdr:to>
      <xdr:col>21</xdr:col>
      <xdr:colOff>726279</xdr:colOff>
      <xdr:row>73</xdr:row>
      <xdr:rowOff>30289</xdr:rowOff>
    </xdr:to>
    <xdr:pic>
      <xdr:nvPicPr>
        <xdr:cNvPr id="26" name="Picture 2"/>
        <xdr:cNvPicPr>
          <a:picLocks noChangeAspect="1" noChangeArrowheads="1"/>
        </xdr:cNvPicPr>
      </xdr:nvPicPr>
      <xdr:blipFill>
        <a:blip xmlns:r="http://schemas.openxmlformats.org/officeDocument/2006/relationships" r:embed="rId4"/>
        <a:srcRect/>
        <a:stretch>
          <a:fillRect/>
        </a:stretch>
      </xdr:blipFill>
      <xdr:spPr bwMode="auto">
        <a:xfrm>
          <a:off x="13823148" y="15966282"/>
          <a:ext cx="476256" cy="458913"/>
        </a:xfrm>
        <a:prstGeom prst="rect">
          <a:avLst/>
        </a:prstGeom>
        <a:noFill/>
        <a:ln w="1">
          <a:noFill/>
          <a:miter lim="800000"/>
          <a:headEnd/>
          <a:tailEnd type="none" w="med" len="med"/>
        </a:ln>
        <a:effectLst/>
      </xdr:spPr>
    </xdr:pic>
    <xdr:clientData/>
  </xdr:twoCellAnchor>
  <xdr:twoCellAnchor editAs="oneCell">
    <xdr:from>
      <xdr:col>18</xdr:col>
      <xdr:colOff>190501</xdr:colOff>
      <xdr:row>70</xdr:row>
      <xdr:rowOff>163639</xdr:rowOff>
    </xdr:from>
    <xdr:to>
      <xdr:col>18</xdr:col>
      <xdr:colOff>857251</xdr:colOff>
      <xdr:row>73</xdr:row>
      <xdr:rowOff>77048</xdr:rowOff>
    </xdr:to>
    <xdr:pic>
      <xdr:nvPicPr>
        <xdr:cNvPr id="27" name="Picture 3"/>
        <xdr:cNvPicPr>
          <a:picLocks noChangeAspect="1" noChangeArrowheads="1"/>
        </xdr:cNvPicPr>
      </xdr:nvPicPr>
      <xdr:blipFill>
        <a:blip xmlns:r="http://schemas.openxmlformats.org/officeDocument/2006/relationships" r:embed="rId5"/>
        <a:srcRect/>
        <a:stretch>
          <a:fillRect/>
        </a:stretch>
      </xdr:blipFill>
      <xdr:spPr bwMode="auto">
        <a:xfrm>
          <a:off x="12037220" y="15987045"/>
          <a:ext cx="666750" cy="484909"/>
        </a:xfrm>
        <a:prstGeom prst="rect">
          <a:avLst/>
        </a:prstGeom>
        <a:noFill/>
        <a:ln w="1">
          <a:noFill/>
          <a:miter lim="800000"/>
          <a:headEnd/>
          <a:tailEnd type="none" w="med" len="med"/>
        </a:ln>
        <a:effectLst/>
      </xdr:spPr>
    </xdr:pic>
    <xdr:clientData/>
  </xdr:twoCellAnchor>
  <xdr:twoCellAnchor editAs="oneCell">
    <xdr:from>
      <xdr:col>15</xdr:col>
      <xdr:colOff>0</xdr:colOff>
      <xdr:row>71</xdr:row>
      <xdr:rowOff>148526</xdr:rowOff>
    </xdr:from>
    <xdr:to>
      <xdr:col>16</xdr:col>
      <xdr:colOff>377532</xdr:colOff>
      <xdr:row>72</xdr:row>
      <xdr:rowOff>104192</xdr:rowOff>
    </xdr:to>
    <xdr:pic>
      <xdr:nvPicPr>
        <xdr:cNvPr id="28" name="Picture 4"/>
        <xdr:cNvPicPr>
          <a:picLocks noChangeAspect="1" noChangeArrowheads="1"/>
        </xdr:cNvPicPr>
      </xdr:nvPicPr>
      <xdr:blipFill>
        <a:blip xmlns:r="http://schemas.openxmlformats.org/officeDocument/2006/relationships" r:embed="rId6"/>
        <a:srcRect/>
        <a:stretch>
          <a:fillRect/>
        </a:stretch>
      </xdr:blipFill>
      <xdr:spPr bwMode="auto">
        <a:xfrm>
          <a:off x="10441781" y="16162432"/>
          <a:ext cx="1080000" cy="146166"/>
        </a:xfrm>
        <a:prstGeom prst="rect">
          <a:avLst/>
        </a:prstGeom>
        <a:noFill/>
        <a:ln w="1">
          <a:noFill/>
          <a:miter lim="800000"/>
          <a:headEnd/>
          <a:tailEnd type="none" w="med" len="med"/>
        </a:ln>
        <a:effectLst/>
      </xdr:spPr>
    </xdr:pic>
    <xdr:clientData/>
  </xdr:twoCellAnchor>
  <xdr:twoCellAnchor editAs="oneCell">
    <xdr:from>
      <xdr:col>23</xdr:col>
      <xdr:colOff>200007</xdr:colOff>
      <xdr:row>71</xdr:row>
      <xdr:rowOff>68388</xdr:rowOff>
    </xdr:from>
    <xdr:to>
      <xdr:col>25</xdr:col>
      <xdr:colOff>386341</xdr:colOff>
      <xdr:row>73</xdr:row>
      <xdr:rowOff>8857</xdr:rowOff>
    </xdr:to>
    <xdr:pic>
      <xdr:nvPicPr>
        <xdr:cNvPr id="29" name="Picture 5"/>
        <xdr:cNvPicPr>
          <a:picLocks noChangeAspect="1" noChangeArrowheads="1"/>
        </xdr:cNvPicPr>
      </xdr:nvPicPr>
      <xdr:blipFill>
        <a:blip xmlns:r="http://schemas.openxmlformats.org/officeDocument/2006/relationships" r:embed="rId7"/>
        <a:srcRect b="50920"/>
        <a:stretch>
          <a:fillRect/>
        </a:stretch>
      </xdr:blipFill>
      <xdr:spPr bwMode="auto">
        <a:xfrm>
          <a:off x="13515957" y="19861338"/>
          <a:ext cx="1195984" cy="321469"/>
        </a:xfrm>
        <a:prstGeom prst="rect">
          <a:avLst/>
        </a:prstGeom>
        <a:noFill/>
        <a:ln w="1">
          <a:noFill/>
          <a:miter lim="800000"/>
          <a:headEnd/>
          <a:tailEnd type="none" w="med" len="med"/>
        </a:ln>
        <a:effec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0</xdr:colOff>
      <xdr:row>9</xdr:row>
      <xdr:rowOff>116353</xdr:rowOff>
    </xdr:from>
    <xdr:to>
      <xdr:col>6</xdr:col>
      <xdr:colOff>640336</xdr:colOff>
      <xdr:row>11</xdr:row>
      <xdr:rowOff>53100</xdr:rowOff>
    </xdr:to>
    <xdr:pic>
      <xdr:nvPicPr>
        <xdr:cNvPr id="4" name="Picture 15"/>
        <xdr:cNvPicPr>
          <a:picLocks noChangeAspect="1" noChangeArrowheads="1"/>
        </xdr:cNvPicPr>
      </xdr:nvPicPr>
      <xdr:blipFill>
        <a:blip xmlns:r="http://schemas.openxmlformats.org/officeDocument/2006/relationships" r:embed="rId1">
          <a:clrChange>
            <a:clrFrom>
              <a:srgbClr val="F0EFEF"/>
            </a:clrFrom>
            <a:clrTo>
              <a:srgbClr val="F0EFEF">
                <a:alpha val="0"/>
              </a:srgbClr>
            </a:clrTo>
          </a:clrChange>
        </a:blip>
        <a:srcRect/>
        <a:stretch>
          <a:fillRect/>
        </a:stretch>
      </xdr:blipFill>
      <xdr:spPr bwMode="auto">
        <a:xfrm>
          <a:off x="5334000" y="1830853"/>
          <a:ext cx="1440435" cy="317747"/>
        </a:xfrm>
        <a:prstGeom prst="rect">
          <a:avLst/>
        </a:prstGeom>
        <a:noFill/>
        <a:ln w="1">
          <a:noFill/>
          <a:miter lim="800000"/>
          <a:headEnd/>
          <a:tailEnd type="none" w="med" len="med"/>
        </a:ln>
        <a:effectLst/>
      </xdr:spPr>
    </xdr:pic>
    <xdr:clientData/>
  </xdr:twoCellAnchor>
  <xdr:twoCellAnchor editAs="oneCell">
    <xdr:from>
      <xdr:col>14</xdr:col>
      <xdr:colOff>321460</xdr:colOff>
      <xdr:row>9</xdr:row>
      <xdr:rowOff>31816</xdr:rowOff>
    </xdr:from>
    <xdr:to>
      <xdr:col>15</xdr:col>
      <xdr:colOff>35716</xdr:colOff>
      <xdr:row>11</xdr:row>
      <xdr:rowOff>109729</xdr:rowOff>
    </xdr:to>
    <xdr:pic>
      <xdr:nvPicPr>
        <xdr:cNvPr id="11" name="Picture 2"/>
        <xdr:cNvPicPr>
          <a:picLocks noChangeAspect="1" noChangeArrowheads="1"/>
        </xdr:cNvPicPr>
      </xdr:nvPicPr>
      <xdr:blipFill>
        <a:blip xmlns:r="http://schemas.openxmlformats.org/officeDocument/2006/relationships" r:embed="rId2"/>
        <a:srcRect/>
        <a:stretch>
          <a:fillRect/>
        </a:stretch>
      </xdr:blipFill>
      <xdr:spPr bwMode="auto">
        <a:xfrm>
          <a:off x="13027810" y="1746316"/>
          <a:ext cx="476256" cy="458913"/>
        </a:xfrm>
        <a:prstGeom prst="rect">
          <a:avLst/>
        </a:prstGeom>
        <a:noFill/>
        <a:ln w="1">
          <a:noFill/>
          <a:miter lim="800000"/>
          <a:headEnd/>
          <a:tailEnd type="none" w="med" len="med"/>
        </a:ln>
        <a:effectLst/>
      </xdr:spPr>
    </xdr:pic>
    <xdr:clientData/>
  </xdr:twoCellAnchor>
  <xdr:twoCellAnchor editAs="oneCell">
    <xdr:from>
      <xdr:col>11</xdr:col>
      <xdr:colOff>261938</xdr:colOff>
      <xdr:row>9</xdr:row>
      <xdr:rowOff>52579</xdr:rowOff>
    </xdr:from>
    <xdr:to>
      <xdr:col>12</xdr:col>
      <xdr:colOff>23814</xdr:colOff>
      <xdr:row>11</xdr:row>
      <xdr:rowOff>156488</xdr:rowOff>
    </xdr:to>
    <xdr:pic>
      <xdr:nvPicPr>
        <xdr:cNvPr id="12" name="Picture 3"/>
        <xdr:cNvPicPr>
          <a:picLocks noChangeAspect="1" noChangeArrowheads="1"/>
        </xdr:cNvPicPr>
      </xdr:nvPicPr>
      <xdr:blipFill>
        <a:blip xmlns:r="http://schemas.openxmlformats.org/officeDocument/2006/relationships" r:embed="rId3"/>
        <a:srcRect/>
        <a:stretch>
          <a:fillRect/>
        </a:stretch>
      </xdr:blipFill>
      <xdr:spPr bwMode="auto">
        <a:xfrm>
          <a:off x="11263313" y="1767079"/>
          <a:ext cx="666750" cy="484909"/>
        </a:xfrm>
        <a:prstGeom prst="rect">
          <a:avLst/>
        </a:prstGeom>
        <a:noFill/>
        <a:ln w="1">
          <a:noFill/>
          <a:miter lim="800000"/>
          <a:headEnd/>
          <a:tailEnd type="none" w="med" len="med"/>
        </a:ln>
        <a:effectLst/>
      </xdr:spPr>
    </xdr:pic>
    <xdr:clientData/>
  </xdr:twoCellAnchor>
  <xdr:twoCellAnchor editAs="oneCell">
    <xdr:from>
      <xdr:col>8</xdr:col>
      <xdr:colOff>71437</xdr:colOff>
      <xdr:row>10</xdr:row>
      <xdr:rowOff>37466</xdr:rowOff>
    </xdr:from>
    <xdr:to>
      <xdr:col>9</xdr:col>
      <xdr:colOff>448970</xdr:colOff>
      <xdr:row>10</xdr:row>
      <xdr:rowOff>183632</xdr:rowOff>
    </xdr:to>
    <xdr:pic>
      <xdr:nvPicPr>
        <xdr:cNvPr id="13" name="Picture 4"/>
        <xdr:cNvPicPr>
          <a:picLocks noChangeAspect="1" noChangeArrowheads="1"/>
        </xdr:cNvPicPr>
      </xdr:nvPicPr>
      <xdr:blipFill>
        <a:blip xmlns:r="http://schemas.openxmlformats.org/officeDocument/2006/relationships" r:embed="rId4"/>
        <a:srcRect/>
        <a:stretch>
          <a:fillRect/>
        </a:stretch>
      </xdr:blipFill>
      <xdr:spPr bwMode="auto">
        <a:xfrm>
          <a:off x="9558337" y="1942466"/>
          <a:ext cx="1082382" cy="146166"/>
        </a:xfrm>
        <a:prstGeom prst="rect">
          <a:avLst/>
        </a:prstGeom>
        <a:noFill/>
        <a:ln w="1">
          <a:noFill/>
          <a:miter lim="800000"/>
          <a:headEnd/>
          <a:tailEnd type="none" w="med" len="med"/>
        </a:ln>
        <a:effectLst/>
      </xdr:spPr>
    </xdr:pic>
    <xdr:clientData/>
  </xdr:twoCellAnchor>
  <xdr:twoCellAnchor editAs="oneCell">
    <xdr:from>
      <xdr:col>17</xdr:col>
      <xdr:colOff>119044</xdr:colOff>
      <xdr:row>9</xdr:row>
      <xdr:rowOff>147828</xdr:rowOff>
    </xdr:from>
    <xdr:to>
      <xdr:col>18</xdr:col>
      <xdr:colOff>562553</xdr:colOff>
      <xdr:row>11</xdr:row>
      <xdr:rowOff>88297</xdr:rowOff>
    </xdr:to>
    <xdr:pic>
      <xdr:nvPicPr>
        <xdr:cNvPr id="14" name="Picture 5"/>
        <xdr:cNvPicPr>
          <a:picLocks noChangeAspect="1" noChangeArrowheads="1"/>
        </xdr:cNvPicPr>
      </xdr:nvPicPr>
      <xdr:blipFill>
        <a:blip xmlns:r="http://schemas.openxmlformats.org/officeDocument/2006/relationships" r:embed="rId5"/>
        <a:srcRect b="50920"/>
        <a:stretch>
          <a:fillRect/>
        </a:stretch>
      </xdr:blipFill>
      <xdr:spPr bwMode="auto">
        <a:xfrm>
          <a:off x="14416069" y="1862328"/>
          <a:ext cx="1205509" cy="321469"/>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1" Type="http://schemas.openxmlformats.org/officeDocument/2006/relationships/hyperlink" Target="http://www.intalio.com/" TargetMode="External"/><Relationship Id="rId12" Type="http://schemas.openxmlformats.org/officeDocument/2006/relationships/hyperlink" Target="http://ode.apache.org/" TargetMode="External"/><Relationship Id="rId13" Type="http://schemas.openxmlformats.org/officeDocument/2006/relationships/drawing" Target="../drawings/drawing1.xml"/><Relationship Id="rId1" Type="http://schemas.openxmlformats.org/officeDocument/2006/relationships/hyperlink" Target="http://www.opensymphony.com/osworkflow" TargetMode="External"/><Relationship Id="rId2" Type="http://schemas.openxmlformats.org/officeDocument/2006/relationships/hyperlink" Target="http://www.jboss.org/jbossjbpm" TargetMode="External"/><Relationship Id="rId3" Type="http://schemas.openxmlformats.org/officeDocument/2006/relationships/hyperlink" Target="http://www.enhydra.org/workflow/shark" TargetMode="External"/><Relationship Id="rId4" Type="http://schemas.openxmlformats.org/officeDocument/2006/relationships/hyperlink" Target="http://bonita.objectweb.org/" TargetMode="External"/><Relationship Id="rId5" Type="http://schemas.openxmlformats.org/officeDocument/2006/relationships/hyperlink" Target="http://wfmopen.sourceforge.net/" TargetMode="External"/><Relationship Id="rId6" Type="http://schemas.openxmlformats.org/officeDocument/2006/relationships/hyperlink" Target="http://www.activebpel.org/" TargetMode="External"/><Relationship Id="rId7" Type="http://schemas.openxmlformats.org/officeDocument/2006/relationships/hyperlink" Target="http://www.openwfe.org/" TargetMode="External"/><Relationship Id="rId8" Type="http://schemas.openxmlformats.org/officeDocument/2006/relationships/hyperlink" Target="http://xflow.sourceforge.net/" TargetMode="External"/><Relationship Id="rId9" Type="http://schemas.openxmlformats.org/officeDocument/2006/relationships/hyperlink" Target="http://wf.runa.ru/" TargetMode="External"/><Relationship Id="rId10" Type="http://schemas.openxmlformats.org/officeDocument/2006/relationships/hyperlink" Target="http://jawflow.sourceforge.ne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hyperlink" Target="http://www.qsos.org/" TargetMode="External"/><Relationship Id="rId4" Type="http://schemas.openxmlformats.org/officeDocument/2006/relationships/hyperlink" Target="http://www.navicasoft.com/pages/osmm.htm" TargetMode="External"/><Relationship Id="rId5" Type="http://schemas.openxmlformats.org/officeDocument/2006/relationships/drawing" Target="../drawings/drawing3.xml"/><Relationship Id="rId1" Type="http://schemas.openxmlformats.org/officeDocument/2006/relationships/hyperlink" Target="http://www.osspartner.com/portail/sections/accueil-public/evaluation-osmm" TargetMode="External"/><Relationship Id="rId2" Type="http://schemas.openxmlformats.org/officeDocument/2006/relationships/hyperlink" Target="http://www.openbrr.org/wiki/index.php/Hom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itredux.com/2008/11/21/why-xpdl-is-essentially-useless/" TargetMode="External"/><Relationship Id="rId2"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7"/>
  <sheetViews>
    <sheetView zoomScale="90" zoomScaleNormal="90" zoomScalePageLayoutView="90" workbookViewId="0">
      <selection activeCell="D16" sqref="D16"/>
    </sheetView>
  </sheetViews>
  <sheetFormatPr baseColWidth="10" defaultRowHeight="14" x14ac:dyDescent="0"/>
  <cols>
    <col min="1" max="1" width="10.83203125" style="1"/>
    <col min="2" max="2" width="4.5" style="1" customWidth="1"/>
    <col min="3" max="8" width="10.83203125" style="1"/>
    <col min="9" max="9" width="15.5" style="1" customWidth="1"/>
    <col min="10" max="16384" width="10.83203125" style="1"/>
  </cols>
  <sheetData>
    <row r="3" spans="2:3">
      <c r="B3" s="4" t="s">
        <v>29</v>
      </c>
    </row>
    <row r="4" spans="2:3">
      <c r="B4" s="1" t="s">
        <v>35</v>
      </c>
      <c r="C4" s="1" t="s">
        <v>30</v>
      </c>
    </row>
    <row r="5" spans="2:3">
      <c r="B5" s="1" t="s">
        <v>39</v>
      </c>
      <c r="C5" s="1" t="s">
        <v>31</v>
      </c>
    </row>
    <row r="6" spans="2:3">
      <c r="B6" s="1" t="s">
        <v>40</v>
      </c>
      <c r="C6" s="1" t="s">
        <v>32</v>
      </c>
    </row>
    <row r="7" spans="2:3">
      <c r="B7" s="1" t="s">
        <v>41</v>
      </c>
      <c r="C7" s="1" t="s">
        <v>33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77"/>
  <sheetViews>
    <sheetView topLeftCell="D16" zoomScale="80" zoomScaleNormal="80" zoomScalePageLayoutView="80" workbookViewId="0">
      <selection activeCell="O7" sqref="O7:S35"/>
    </sheetView>
  </sheetViews>
  <sheetFormatPr baseColWidth="10" defaultRowHeight="14" x14ac:dyDescent="0"/>
  <cols>
    <col min="1" max="1" width="8.33203125" style="1" customWidth="1"/>
    <col min="2" max="2" width="6" style="27" customWidth="1"/>
    <col min="3" max="3" width="94" style="1" customWidth="1"/>
    <col min="4" max="4" width="4.6640625" style="42" bestFit="1" customWidth="1"/>
    <col min="5" max="5" width="3" style="1" customWidth="1"/>
    <col min="6" max="6" width="3.1640625" style="1" customWidth="1"/>
    <col min="7" max="8" width="10.83203125" style="1"/>
    <col min="9" max="9" width="9.5" style="1" customWidth="1"/>
    <col min="10" max="10" width="3.83203125" style="1" customWidth="1"/>
    <col min="11" max="11" width="4.5" style="1" bestFit="1" customWidth="1"/>
    <col min="12" max="12" width="80" style="1" customWidth="1"/>
    <col min="13" max="13" width="3.5" style="1" bestFit="1" customWidth="1"/>
    <col min="14" max="14" width="3.33203125" style="1" customWidth="1"/>
    <col min="15" max="20" width="6.6640625" style="1" customWidth="1"/>
    <col min="21" max="16384" width="10.83203125" style="1"/>
  </cols>
  <sheetData>
    <row r="1" spans="2:20">
      <c r="C1" s="1" t="s">
        <v>239</v>
      </c>
    </row>
    <row r="2" spans="2:20">
      <c r="B2" s="26" t="s">
        <v>28</v>
      </c>
      <c r="F2" s="56" t="s">
        <v>178</v>
      </c>
      <c r="G2" s="57"/>
      <c r="H2" s="57"/>
      <c r="I2" s="58"/>
    </row>
    <row r="3" spans="2:20">
      <c r="F3" s="48"/>
      <c r="G3" s="49" t="s">
        <v>240</v>
      </c>
      <c r="H3" s="50"/>
      <c r="I3" s="51"/>
    </row>
    <row r="4" spans="2:20">
      <c r="F4" s="48"/>
      <c r="G4" s="49" t="s">
        <v>241</v>
      </c>
      <c r="H4" s="50"/>
      <c r="I4" s="51"/>
    </row>
    <row r="5" spans="2:20">
      <c r="D5" s="1"/>
      <c r="F5" s="52"/>
      <c r="G5" s="53" t="s">
        <v>242</v>
      </c>
      <c r="H5" s="54"/>
      <c r="I5" s="55"/>
    </row>
    <row r="6" spans="2:20">
      <c r="F6" s="6"/>
      <c r="G6" s="145"/>
      <c r="H6" s="6"/>
      <c r="I6" s="6"/>
    </row>
    <row r="7" spans="2:20" ht="74.25" customHeight="1">
      <c r="D7" s="42" t="s">
        <v>177</v>
      </c>
      <c r="F7" s="6"/>
      <c r="G7" s="145"/>
      <c r="H7" s="6"/>
      <c r="I7" s="6"/>
      <c r="O7" s="167" t="s">
        <v>374</v>
      </c>
      <c r="P7" s="168" t="s">
        <v>375</v>
      </c>
      <c r="Q7" s="169" t="s">
        <v>376</v>
      </c>
      <c r="R7" s="170" t="s">
        <v>377</v>
      </c>
      <c r="S7" s="171" t="s">
        <v>378</v>
      </c>
      <c r="T7" s="4"/>
    </row>
    <row r="8" spans="2:20">
      <c r="B8" s="39" t="s">
        <v>35</v>
      </c>
      <c r="C8" s="40" t="s">
        <v>207</v>
      </c>
      <c r="D8" s="41"/>
      <c r="K8" s="155" t="s">
        <v>344</v>
      </c>
      <c r="L8" s="156" t="s">
        <v>343</v>
      </c>
      <c r="M8" s="157"/>
    </row>
    <row r="9" spans="2:20" ht="28">
      <c r="B9" s="29" t="s">
        <v>180</v>
      </c>
      <c r="C9" s="30" t="s">
        <v>179</v>
      </c>
      <c r="D9" s="43" t="s">
        <v>118</v>
      </c>
      <c r="K9" s="146" t="s">
        <v>345</v>
      </c>
      <c r="L9" s="147" t="s">
        <v>179</v>
      </c>
      <c r="M9" s="148" t="s">
        <v>118</v>
      </c>
      <c r="O9" s="158"/>
      <c r="P9" s="159"/>
      <c r="Q9" s="159"/>
      <c r="R9" s="159"/>
      <c r="S9" s="160"/>
    </row>
    <row r="10" spans="2:20" ht="28">
      <c r="B10" s="31" t="s">
        <v>181</v>
      </c>
      <c r="C10" s="32" t="s">
        <v>126</v>
      </c>
      <c r="D10" s="44" t="s">
        <v>119</v>
      </c>
      <c r="K10" s="149" t="s">
        <v>346</v>
      </c>
      <c r="L10" s="150" t="s">
        <v>126</v>
      </c>
      <c r="M10" s="151" t="s">
        <v>119</v>
      </c>
      <c r="O10" s="161"/>
      <c r="P10" s="162"/>
      <c r="Q10" s="162"/>
      <c r="R10" s="162"/>
      <c r="S10" s="163"/>
    </row>
    <row r="11" spans="2:20">
      <c r="B11" s="31" t="s">
        <v>182</v>
      </c>
      <c r="C11" s="32" t="s">
        <v>127</v>
      </c>
      <c r="D11" s="44" t="s">
        <v>119</v>
      </c>
      <c r="K11" s="149" t="s">
        <v>347</v>
      </c>
      <c r="L11" s="150" t="s">
        <v>127</v>
      </c>
      <c r="M11" s="151" t="s">
        <v>119</v>
      </c>
      <c r="O11" s="161"/>
      <c r="P11" s="162"/>
      <c r="Q11" s="162"/>
      <c r="R11" s="162"/>
      <c r="S11" s="163"/>
    </row>
    <row r="12" spans="2:20">
      <c r="B12" s="31" t="s">
        <v>183</v>
      </c>
      <c r="C12" s="32" t="s">
        <v>128</v>
      </c>
      <c r="D12" s="44" t="s">
        <v>120</v>
      </c>
      <c r="K12" s="149" t="s">
        <v>348</v>
      </c>
      <c r="L12" s="150" t="s">
        <v>128</v>
      </c>
      <c r="M12" s="151" t="s">
        <v>120</v>
      </c>
      <c r="O12" s="161"/>
      <c r="P12" s="162"/>
      <c r="Q12" s="162"/>
      <c r="R12" s="162"/>
      <c r="S12" s="163"/>
    </row>
    <row r="13" spans="2:20">
      <c r="B13" s="31" t="s">
        <v>184</v>
      </c>
      <c r="C13" s="32" t="s">
        <v>129</v>
      </c>
      <c r="D13" s="44" t="s">
        <v>119</v>
      </c>
      <c r="K13" s="149" t="s">
        <v>349</v>
      </c>
      <c r="L13" s="150" t="s">
        <v>129</v>
      </c>
      <c r="M13" s="151" t="s">
        <v>119</v>
      </c>
      <c r="O13" s="161"/>
      <c r="P13" s="162"/>
      <c r="Q13" s="162"/>
      <c r="R13" s="162"/>
      <c r="S13" s="163"/>
    </row>
    <row r="14" spans="2:20">
      <c r="B14" s="31" t="s">
        <v>185</v>
      </c>
      <c r="C14" s="32" t="s">
        <v>130</v>
      </c>
      <c r="D14" s="44" t="s">
        <v>120</v>
      </c>
      <c r="K14" s="149" t="s">
        <v>350</v>
      </c>
      <c r="L14" s="150" t="s">
        <v>130</v>
      </c>
      <c r="M14" s="151" t="s">
        <v>120</v>
      </c>
      <c r="O14" s="161"/>
      <c r="P14" s="162"/>
      <c r="Q14" s="162"/>
      <c r="R14" s="162"/>
      <c r="S14" s="163"/>
    </row>
    <row r="15" spans="2:20">
      <c r="B15" s="31" t="s">
        <v>186</v>
      </c>
      <c r="C15" s="32" t="s">
        <v>131</v>
      </c>
      <c r="D15" s="44" t="s">
        <v>119</v>
      </c>
      <c r="K15" s="149" t="s">
        <v>351</v>
      </c>
      <c r="L15" s="150" t="s">
        <v>131</v>
      </c>
      <c r="M15" s="151" t="s">
        <v>119</v>
      </c>
      <c r="O15" s="161"/>
      <c r="P15" s="162"/>
      <c r="Q15" s="162"/>
      <c r="R15" s="162"/>
      <c r="S15" s="163"/>
    </row>
    <row r="16" spans="2:20">
      <c r="B16" s="31" t="s">
        <v>187</v>
      </c>
      <c r="C16" s="32" t="s">
        <v>132</v>
      </c>
      <c r="D16" s="44" t="s">
        <v>120</v>
      </c>
      <c r="K16" s="149" t="s">
        <v>352</v>
      </c>
      <c r="L16" s="150" t="s">
        <v>132</v>
      </c>
      <c r="M16" s="151" t="s">
        <v>120</v>
      </c>
      <c r="O16" s="161"/>
      <c r="P16" s="162"/>
      <c r="Q16" s="162"/>
      <c r="R16" s="162"/>
      <c r="S16" s="163"/>
    </row>
    <row r="17" spans="2:19">
      <c r="B17" s="31" t="s">
        <v>188</v>
      </c>
      <c r="C17" s="32" t="s">
        <v>133</v>
      </c>
      <c r="D17" s="44" t="s">
        <v>119</v>
      </c>
      <c r="K17" s="149" t="s">
        <v>353</v>
      </c>
      <c r="L17" s="150" t="s">
        <v>133</v>
      </c>
      <c r="M17" s="151" t="s">
        <v>119</v>
      </c>
      <c r="O17" s="161"/>
      <c r="P17" s="162"/>
      <c r="Q17" s="162"/>
      <c r="R17" s="162"/>
      <c r="S17" s="163"/>
    </row>
    <row r="18" spans="2:19">
      <c r="B18" s="31" t="s">
        <v>189</v>
      </c>
      <c r="C18" s="32" t="s">
        <v>134</v>
      </c>
      <c r="D18" s="44" t="s">
        <v>119</v>
      </c>
      <c r="K18" s="149" t="s">
        <v>354</v>
      </c>
      <c r="L18" s="150" t="s">
        <v>134</v>
      </c>
      <c r="M18" s="151" t="s">
        <v>119</v>
      </c>
      <c r="O18" s="161"/>
      <c r="P18" s="162"/>
      <c r="Q18" s="162"/>
      <c r="R18" s="162"/>
      <c r="S18" s="163"/>
    </row>
    <row r="19" spans="2:19">
      <c r="B19" s="31" t="s">
        <v>190</v>
      </c>
      <c r="C19" s="32" t="s">
        <v>135</v>
      </c>
      <c r="D19" s="44" t="s">
        <v>119</v>
      </c>
      <c r="K19" s="149" t="s">
        <v>355</v>
      </c>
      <c r="L19" s="150" t="s">
        <v>135</v>
      </c>
      <c r="M19" s="151" t="s">
        <v>119</v>
      </c>
      <c r="O19" s="161"/>
      <c r="P19" s="162"/>
      <c r="Q19" s="162"/>
      <c r="R19" s="162"/>
      <c r="S19" s="163"/>
    </row>
    <row r="20" spans="2:19">
      <c r="B20" s="31" t="s">
        <v>191</v>
      </c>
      <c r="C20" s="32" t="s">
        <v>136</v>
      </c>
      <c r="D20" s="44" t="s">
        <v>120</v>
      </c>
      <c r="K20" s="149" t="s">
        <v>356</v>
      </c>
      <c r="L20" s="150" t="s">
        <v>136</v>
      </c>
      <c r="M20" s="151" t="s">
        <v>120</v>
      </c>
      <c r="O20" s="161"/>
      <c r="P20" s="162"/>
      <c r="Q20" s="162"/>
      <c r="R20" s="162"/>
      <c r="S20" s="163"/>
    </row>
    <row r="21" spans="2:19">
      <c r="B21" s="31" t="s">
        <v>192</v>
      </c>
      <c r="C21" s="32" t="s">
        <v>137</v>
      </c>
      <c r="D21" s="44" t="s">
        <v>120</v>
      </c>
      <c r="K21" s="149" t="s">
        <v>357</v>
      </c>
      <c r="L21" s="150" t="s">
        <v>137</v>
      </c>
      <c r="M21" s="151" t="s">
        <v>120</v>
      </c>
      <c r="O21" s="161"/>
      <c r="P21" s="162"/>
      <c r="Q21" s="162"/>
      <c r="R21" s="162"/>
      <c r="S21" s="163"/>
    </row>
    <row r="22" spans="2:19">
      <c r="B22" s="31" t="s">
        <v>193</v>
      </c>
      <c r="C22" s="32" t="s">
        <v>138</v>
      </c>
      <c r="D22" s="44" t="s">
        <v>119</v>
      </c>
      <c r="K22" s="149" t="s">
        <v>358</v>
      </c>
      <c r="L22" s="150" t="s">
        <v>138</v>
      </c>
      <c r="M22" s="151" t="s">
        <v>119</v>
      </c>
      <c r="O22" s="161"/>
      <c r="P22" s="162"/>
      <c r="Q22" s="162"/>
      <c r="R22" s="162"/>
      <c r="S22" s="163"/>
    </row>
    <row r="23" spans="2:19" ht="28">
      <c r="B23" s="31" t="s">
        <v>194</v>
      </c>
      <c r="C23" s="32" t="s">
        <v>139</v>
      </c>
      <c r="D23" s="44" t="s">
        <v>119</v>
      </c>
      <c r="K23" s="149" t="s">
        <v>359</v>
      </c>
      <c r="L23" s="150" t="s">
        <v>139</v>
      </c>
      <c r="M23" s="151" t="s">
        <v>119</v>
      </c>
      <c r="O23" s="161"/>
      <c r="P23" s="162"/>
      <c r="Q23" s="162"/>
      <c r="R23" s="162"/>
      <c r="S23" s="163"/>
    </row>
    <row r="24" spans="2:19">
      <c r="B24" s="31" t="s">
        <v>195</v>
      </c>
      <c r="C24" s="32" t="s">
        <v>140</v>
      </c>
      <c r="D24" s="44" t="s">
        <v>119</v>
      </c>
      <c r="K24" s="149" t="s">
        <v>360</v>
      </c>
      <c r="L24" s="150" t="s">
        <v>140</v>
      </c>
      <c r="M24" s="151" t="s">
        <v>119</v>
      </c>
      <c r="O24" s="161"/>
      <c r="P24" s="162"/>
      <c r="Q24" s="162"/>
      <c r="R24" s="162"/>
      <c r="S24" s="163"/>
    </row>
    <row r="25" spans="2:19">
      <c r="B25" s="31" t="s">
        <v>196</v>
      </c>
      <c r="C25" s="32" t="s">
        <v>141</v>
      </c>
      <c r="D25" s="44" t="s">
        <v>120</v>
      </c>
      <c r="K25" s="149" t="s">
        <v>361</v>
      </c>
      <c r="L25" s="150" t="s">
        <v>141</v>
      </c>
      <c r="M25" s="151" t="s">
        <v>120</v>
      </c>
      <c r="O25" s="161"/>
      <c r="P25" s="162"/>
      <c r="Q25" s="162"/>
      <c r="R25" s="162"/>
      <c r="S25" s="163"/>
    </row>
    <row r="26" spans="2:19">
      <c r="B26" s="31" t="s">
        <v>197</v>
      </c>
      <c r="C26" s="32" t="s">
        <v>142</v>
      </c>
      <c r="D26" s="44" t="s">
        <v>119</v>
      </c>
      <c r="K26" s="149" t="s">
        <v>362</v>
      </c>
      <c r="L26" s="150" t="s">
        <v>142</v>
      </c>
      <c r="M26" s="151" t="s">
        <v>119</v>
      </c>
      <c r="O26" s="161"/>
      <c r="P26" s="162"/>
      <c r="Q26" s="162"/>
      <c r="R26" s="162"/>
      <c r="S26" s="163"/>
    </row>
    <row r="27" spans="2:19">
      <c r="B27" s="31" t="s">
        <v>198</v>
      </c>
      <c r="C27" s="32" t="s">
        <v>143</v>
      </c>
      <c r="D27" s="44" t="s">
        <v>119</v>
      </c>
      <c r="K27" s="149" t="s">
        <v>363</v>
      </c>
      <c r="L27" s="150" t="s">
        <v>143</v>
      </c>
      <c r="M27" s="151" t="s">
        <v>119</v>
      </c>
      <c r="O27" s="161"/>
      <c r="P27" s="162"/>
      <c r="Q27" s="162"/>
      <c r="R27" s="162"/>
      <c r="S27" s="163"/>
    </row>
    <row r="28" spans="2:19">
      <c r="B28" s="31" t="s">
        <v>199</v>
      </c>
      <c r="C28" s="32" t="s">
        <v>144</v>
      </c>
      <c r="D28" s="44" t="s">
        <v>119</v>
      </c>
      <c r="K28" s="149" t="s">
        <v>364</v>
      </c>
      <c r="L28" s="150" t="s">
        <v>372</v>
      </c>
      <c r="M28" s="151" t="s">
        <v>119</v>
      </c>
      <c r="O28" s="161"/>
      <c r="P28" s="162"/>
      <c r="Q28" s="162"/>
      <c r="R28" s="162"/>
      <c r="S28" s="163"/>
    </row>
    <row r="29" spans="2:19">
      <c r="B29" s="31" t="s">
        <v>200</v>
      </c>
      <c r="C29" s="32" t="s">
        <v>145</v>
      </c>
      <c r="D29" s="44" t="s">
        <v>119</v>
      </c>
      <c r="K29" s="149" t="s">
        <v>365</v>
      </c>
      <c r="L29" s="150" t="s">
        <v>145</v>
      </c>
      <c r="M29" s="151" t="s">
        <v>119</v>
      </c>
      <c r="O29" s="161"/>
      <c r="P29" s="162"/>
      <c r="Q29" s="162"/>
      <c r="R29" s="162"/>
      <c r="S29" s="163"/>
    </row>
    <row r="30" spans="2:19">
      <c r="B30" s="31" t="s">
        <v>201</v>
      </c>
      <c r="C30" s="32" t="s">
        <v>146</v>
      </c>
      <c r="D30" s="44" t="s">
        <v>120</v>
      </c>
      <c r="K30" s="149" t="s">
        <v>366</v>
      </c>
      <c r="L30" s="150" t="s">
        <v>146</v>
      </c>
      <c r="M30" s="151" t="s">
        <v>120</v>
      </c>
      <c r="O30" s="161"/>
      <c r="P30" s="162"/>
      <c r="Q30" s="162"/>
      <c r="R30" s="162"/>
      <c r="S30" s="163"/>
    </row>
    <row r="31" spans="2:19">
      <c r="B31" s="31" t="s">
        <v>202</v>
      </c>
      <c r="C31" s="32" t="s">
        <v>147</v>
      </c>
      <c r="D31" s="44" t="s">
        <v>120</v>
      </c>
      <c r="K31" s="149" t="s">
        <v>367</v>
      </c>
      <c r="L31" s="150" t="s">
        <v>147</v>
      </c>
      <c r="M31" s="151" t="s">
        <v>120</v>
      </c>
      <c r="O31" s="161"/>
      <c r="P31" s="162"/>
      <c r="Q31" s="162"/>
      <c r="R31" s="162"/>
      <c r="S31" s="163"/>
    </row>
    <row r="32" spans="2:19">
      <c r="B32" s="31" t="s">
        <v>203</v>
      </c>
      <c r="C32" s="32" t="s">
        <v>148</v>
      </c>
      <c r="D32" s="44" t="s">
        <v>119</v>
      </c>
      <c r="K32" s="149" t="s">
        <v>368</v>
      </c>
      <c r="L32" s="150" t="s">
        <v>148</v>
      </c>
      <c r="M32" s="151" t="s">
        <v>119</v>
      </c>
      <c r="O32" s="161"/>
      <c r="P32" s="162"/>
      <c r="Q32" s="162"/>
      <c r="R32" s="162"/>
      <c r="S32" s="163"/>
    </row>
    <row r="33" spans="2:19">
      <c r="B33" s="31" t="s">
        <v>204</v>
      </c>
      <c r="C33" s="32" t="s">
        <v>149</v>
      </c>
      <c r="D33" s="44" t="s">
        <v>119</v>
      </c>
      <c r="K33" s="149" t="s">
        <v>369</v>
      </c>
      <c r="L33" s="150" t="s">
        <v>149</v>
      </c>
      <c r="M33" s="151" t="s">
        <v>119</v>
      </c>
      <c r="O33" s="161"/>
      <c r="P33" s="162"/>
      <c r="Q33" s="162"/>
      <c r="R33" s="162"/>
      <c r="S33" s="163"/>
    </row>
    <row r="34" spans="2:19">
      <c r="B34" s="31" t="s">
        <v>205</v>
      </c>
      <c r="C34" s="32" t="s">
        <v>150</v>
      </c>
      <c r="D34" s="44" t="s">
        <v>120</v>
      </c>
      <c r="K34" s="149" t="s">
        <v>370</v>
      </c>
      <c r="L34" s="150" t="s">
        <v>373</v>
      </c>
      <c r="M34" s="151" t="s">
        <v>120</v>
      </c>
      <c r="O34" s="161"/>
      <c r="P34" s="162"/>
      <c r="Q34" s="162"/>
      <c r="R34" s="162"/>
      <c r="S34" s="163"/>
    </row>
    <row r="35" spans="2:19" ht="28">
      <c r="B35" s="33" t="s">
        <v>206</v>
      </c>
      <c r="C35" s="34" t="s">
        <v>151</v>
      </c>
      <c r="D35" s="45" t="s">
        <v>119</v>
      </c>
      <c r="K35" s="152" t="s">
        <v>371</v>
      </c>
      <c r="L35" s="153" t="s">
        <v>151</v>
      </c>
      <c r="M35" s="154" t="s">
        <v>119</v>
      </c>
      <c r="O35" s="164"/>
      <c r="P35" s="165"/>
      <c r="Q35" s="165"/>
      <c r="R35" s="165"/>
      <c r="S35" s="166"/>
    </row>
    <row r="36" spans="2:19">
      <c r="C36" s="6"/>
      <c r="D36" s="46"/>
    </row>
    <row r="37" spans="2:19">
      <c r="C37" s="6"/>
      <c r="D37" s="46"/>
    </row>
    <row r="38" spans="2:19">
      <c r="B38" s="38" t="s">
        <v>39</v>
      </c>
      <c r="C38" s="260" t="s">
        <v>214</v>
      </c>
      <c r="D38" s="261"/>
    </row>
    <row r="39" spans="2:19">
      <c r="B39" s="29" t="s">
        <v>208</v>
      </c>
      <c r="C39" s="30" t="s">
        <v>152</v>
      </c>
      <c r="D39" s="43" t="s">
        <v>120</v>
      </c>
    </row>
    <row r="40" spans="2:19">
      <c r="B40" s="31" t="s">
        <v>209</v>
      </c>
      <c r="C40" s="32" t="s">
        <v>121</v>
      </c>
      <c r="D40" s="44" t="s">
        <v>119</v>
      </c>
    </row>
    <row r="41" spans="2:19">
      <c r="B41" s="31" t="s">
        <v>210</v>
      </c>
      <c r="C41" s="32" t="s">
        <v>153</v>
      </c>
      <c r="D41" s="44" t="s">
        <v>119</v>
      </c>
    </row>
    <row r="42" spans="2:19">
      <c r="B42" s="31" t="s">
        <v>211</v>
      </c>
      <c r="C42" s="32" t="s">
        <v>154</v>
      </c>
      <c r="D42" s="44" t="s">
        <v>120</v>
      </c>
    </row>
    <row r="43" spans="2:19">
      <c r="B43" s="31" t="s">
        <v>212</v>
      </c>
      <c r="C43" s="32" t="s">
        <v>155</v>
      </c>
      <c r="D43" s="44" t="s">
        <v>119</v>
      </c>
    </row>
    <row r="44" spans="2:19">
      <c r="B44" s="33" t="s">
        <v>213</v>
      </c>
      <c r="C44" s="34" t="s">
        <v>122</v>
      </c>
      <c r="D44" s="45" t="s">
        <v>118</v>
      </c>
    </row>
    <row r="45" spans="2:19">
      <c r="C45" s="6"/>
      <c r="D45" s="46"/>
    </row>
    <row r="46" spans="2:19">
      <c r="C46" s="6"/>
      <c r="D46" s="46"/>
    </row>
    <row r="47" spans="2:19">
      <c r="B47" s="36" t="s">
        <v>40</v>
      </c>
      <c r="C47" s="262" t="s">
        <v>227</v>
      </c>
      <c r="D47" s="263"/>
    </row>
    <row r="48" spans="2:19">
      <c r="B48" s="29" t="s">
        <v>215</v>
      </c>
      <c r="C48" s="30" t="s">
        <v>156</v>
      </c>
      <c r="D48" s="43" t="s">
        <v>119</v>
      </c>
    </row>
    <row r="49" spans="2:4">
      <c r="B49" s="31" t="s">
        <v>216</v>
      </c>
      <c r="C49" s="32" t="s">
        <v>157</v>
      </c>
      <c r="D49" s="44" t="s">
        <v>119</v>
      </c>
    </row>
    <row r="50" spans="2:4">
      <c r="B50" s="31" t="s">
        <v>217</v>
      </c>
      <c r="C50" s="32" t="s">
        <v>158</v>
      </c>
      <c r="D50" s="44" t="s">
        <v>119</v>
      </c>
    </row>
    <row r="51" spans="2:4">
      <c r="B51" s="31" t="s">
        <v>218</v>
      </c>
      <c r="C51" s="32" t="s">
        <v>159</v>
      </c>
      <c r="D51" s="44" t="s">
        <v>119</v>
      </c>
    </row>
    <row r="52" spans="2:4">
      <c r="B52" s="31" t="s">
        <v>219</v>
      </c>
      <c r="C52" s="32" t="s">
        <v>160</v>
      </c>
      <c r="D52" s="44" t="s">
        <v>119</v>
      </c>
    </row>
    <row r="53" spans="2:4">
      <c r="B53" s="31" t="s">
        <v>220</v>
      </c>
      <c r="C53" s="32" t="s">
        <v>161</v>
      </c>
      <c r="D53" s="44" t="s">
        <v>118</v>
      </c>
    </row>
    <row r="54" spans="2:4">
      <c r="B54" s="31" t="s">
        <v>221</v>
      </c>
      <c r="C54" s="32" t="s">
        <v>162</v>
      </c>
      <c r="D54" s="44" t="s">
        <v>118</v>
      </c>
    </row>
    <row r="55" spans="2:4">
      <c r="B55" s="31" t="s">
        <v>222</v>
      </c>
      <c r="C55" s="32" t="s">
        <v>163</v>
      </c>
      <c r="D55" s="44" t="s">
        <v>118</v>
      </c>
    </row>
    <row r="56" spans="2:4">
      <c r="B56" s="31" t="s">
        <v>223</v>
      </c>
      <c r="C56" s="32" t="s">
        <v>164</v>
      </c>
      <c r="D56" s="44" t="s">
        <v>118</v>
      </c>
    </row>
    <row r="57" spans="2:4">
      <c r="B57" s="31" t="s">
        <v>224</v>
      </c>
      <c r="C57" s="32" t="s">
        <v>165</v>
      </c>
      <c r="D57" s="44" t="s">
        <v>120</v>
      </c>
    </row>
    <row r="58" spans="2:4">
      <c r="B58" s="31" t="s">
        <v>225</v>
      </c>
      <c r="C58" s="32" t="s">
        <v>166</v>
      </c>
      <c r="D58" s="44" t="s">
        <v>119</v>
      </c>
    </row>
    <row r="59" spans="2:4" ht="28">
      <c r="B59" s="33" t="s">
        <v>226</v>
      </c>
      <c r="C59" s="34" t="s">
        <v>123</v>
      </c>
      <c r="D59" s="45" t="s">
        <v>119</v>
      </c>
    </row>
    <row r="60" spans="2:4">
      <c r="C60" s="6"/>
      <c r="D60" s="46"/>
    </row>
    <row r="61" spans="2:4">
      <c r="C61" s="6"/>
      <c r="D61" s="46"/>
    </row>
    <row r="62" spans="2:4">
      <c r="B62" s="37" t="s">
        <v>41</v>
      </c>
      <c r="C62" s="264" t="s">
        <v>228</v>
      </c>
      <c r="D62" s="265"/>
    </row>
    <row r="63" spans="2:4">
      <c r="B63" s="29" t="s">
        <v>313</v>
      </c>
      <c r="C63" s="30" t="s">
        <v>167</v>
      </c>
      <c r="D63" s="43" t="s">
        <v>119</v>
      </c>
    </row>
    <row r="64" spans="2:4">
      <c r="B64" s="31" t="s">
        <v>314</v>
      </c>
      <c r="C64" s="32" t="s">
        <v>124</v>
      </c>
      <c r="D64" s="44" t="s">
        <v>119</v>
      </c>
    </row>
    <row r="65" spans="2:4">
      <c r="B65" s="33" t="s">
        <v>315</v>
      </c>
      <c r="C65" s="34" t="s">
        <v>125</v>
      </c>
      <c r="D65" s="45" t="s">
        <v>119</v>
      </c>
    </row>
    <row r="66" spans="2:4">
      <c r="C66" s="6"/>
      <c r="D66" s="46"/>
    </row>
    <row r="67" spans="2:4">
      <c r="C67" s="5"/>
      <c r="D67" s="47"/>
    </row>
    <row r="68" spans="2:4">
      <c r="B68" s="35" t="s">
        <v>58</v>
      </c>
      <c r="C68" s="258" t="s">
        <v>229</v>
      </c>
      <c r="D68" s="259"/>
    </row>
    <row r="69" spans="2:4">
      <c r="B69" s="29" t="s">
        <v>230</v>
      </c>
      <c r="C69" s="30" t="s">
        <v>168</v>
      </c>
      <c r="D69" s="43" t="s">
        <v>118</v>
      </c>
    </row>
    <row r="70" spans="2:4">
      <c r="B70" s="31" t="s">
        <v>231</v>
      </c>
      <c r="C70" s="32" t="s">
        <v>169</v>
      </c>
      <c r="D70" s="44" t="s">
        <v>118</v>
      </c>
    </row>
    <row r="71" spans="2:4">
      <c r="B71" s="31" t="s">
        <v>232</v>
      </c>
      <c r="C71" s="32" t="s">
        <v>170</v>
      </c>
      <c r="D71" s="44" t="s">
        <v>118</v>
      </c>
    </row>
    <row r="72" spans="2:4">
      <c r="B72" s="31" t="s">
        <v>233</v>
      </c>
      <c r="C72" s="32" t="s">
        <v>171</v>
      </c>
      <c r="D72" s="44" t="s">
        <v>118</v>
      </c>
    </row>
    <row r="73" spans="2:4">
      <c r="B73" s="31" t="s">
        <v>234</v>
      </c>
      <c r="C73" s="32" t="s">
        <v>172</v>
      </c>
      <c r="D73" s="44" t="s">
        <v>118</v>
      </c>
    </row>
    <row r="74" spans="2:4">
      <c r="B74" s="31" t="s">
        <v>235</v>
      </c>
      <c r="C74" s="32" t="s">
        <v>173</v>
      </c>
      <c r="D74" s="44" t="s">
        <v>119</v>
      </c>
    </row>
    <row r="75" spans="2:4">
      <c r="B75" s="31" t="s">
        <v>236</v>
      </c>
      <c r="C75" s="32" t="s">
        <v>174</v>
      </c>
      <c r="D75" s="44" t="s">
        <v>119</v>
      </c>
    </row>
    <row r="76" spans="2:4">
      <c r="B76" s="31" t="s">
        <v>237</v>
      </c>
      <c r="C76" s="32" t="s">
        <v>175</v>
      </c>
      <c r="D76" s="44" t="s">
        <v>118</v>
      </c>
    </row>
    <row r="77" spans="2:4">
      <c r="B77" s="33" t="s">
        <v>238</v>
      </c>
      <c r="C77" s="34" t="s">
        <v>176</v>
      </c>
      <c r="D77" s="45" t="s">
        <v>118</v>
      </c>
    </row>
  </sheetData>
  <mergeCells count="4">
    <mergeCell ref="C68:D68"/>
    <mergeCell ref="C38:D38"/>
    <mergeCell ref="C47:D47"/>
    <mergeCell ref="C62:D62"/>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J44"/>
  <sheetViews>
    <sheetView tabSelected="1" zoomScale="70" zoomScaleNormal="70" zoomScalePageLayoutView="70" workbookViewId="0">
      <selection activeCell="G54" sqref="G54"/>
    </sheetView>
  </sheetViews>
  <sheetFormatPr baseColWidth="10" defaultRowHeight="15" x14ac:dyDescent="0"/>
  <cols>
    <col min="1" max="1" width="3.33203125" style="60" customWidth="1"/>
    <col min="2" max="2" width="20.5" style="60" customWidth="1"/>
    <col min="3" max="3" width="3" style="61" customWidth="1"/>
    <col min="4" max="4" width="15.1640625" style="60" customWidth="1"/>
    <col min="5" max="5" width="30.33203125" style="60" customWidth="1"/>
    <col min="6" max="6" width="28.5" style="60" customWidth="1"/>
    <col min="7" max="7" width="16.5" style="60" customWidth="1"/>
    <col min="8" max="8" width="19.5" style="60" customWidth="1"/>
    <col min="9" max="9" width="23.5" style="60" customWidth="1"/>
    <col min="10" max="10" width="16.5" style="60" customWidth="1"/>
    <col min="11" max="16384" width="10.83203125" style="60"/>
  </cols>
  <sheetData>
    <row r="2" spans="3:10">
      <c r="D2" s="59" t="s">
        <v>42</v>
      </c>
    </row>
    <row r="4" spans="3:10">
      <c r="D4" s="267" t="s">
        <v>270</v>
      </c>
      <c r="E4" s="267"/>
      <c r="F4" s="267"/>
    </row>
    <row r="5" spans="3:10">
      <c r="D5" s="89"/>
    </row>
    <row r="6" spans="3:10">
      <c r="D6" s="89"/>
    </row>
    <row r="7" spans="3:10">
      <c r="D7" s="82" t="s">
        <v>261</v>
      </c>
      <c r="E7" s="86"/>
      <c r="F7" s="62" t="s">
        <v>37</v>
      </c>
      <c r="G7" s="63" t="s">
        <v>55</v>
      </c>
      <c r="H7" s="64" t="s">
        <v>47</v>
      </c>
      <c r="I7" s="65" t="s">
        <v>46</v>
      </c>
      <c r="J7" s="66" t="s">
        <v>38</v>
      </c>
    </row>
    <row r="8" spans="3:10">
      <c r="C8" s="61" t="s">
        <v>35</v>
      </c>
      <c r="D8" s="83" t="s">
        <v>34</v>
      </c>
      <c r="E8" s="87"/>
      <c r="F8" s="67" t="s">
        <v>36</v>
      </c>
      <c r="G8" s="68" t="s">
        <v>56</v>
      </c>
      <c r="H8" s="69" t="s">
        <v>45</v>
      </c>
      <c r="I8" s="70" t="s">
        <v>251</v>
      </c>
      <c r="J8" s="71" t="s">
        <v>253</v>
      </c>
    </row>
    <row r="9" spans="3:10">
      <c r="D9" s="90" t="s">
        <v>43</v>
      </c>
      <c r="E9" s="87"/>
      <c r="F9" s="72"/>
      <c r="G9" s="73"/>
      <c r="H9" s="74"/>
      <c r="I9" s="75" t="s">
        <v>252</v>
      </c>
      <c r="J9" s="76" t="s">
        <v>254</v>
      </c>
    </row>
    <row r="10" spans="3:10">
      <c r="D10" s="85"/>
      <c r="E10" s="88"/>
      <c r="F10" s="77"/>
      <c r="G10" s="78"/>
      <c r="H10" s="79"/>
      <c r="I10" s="80"/>
      <c r="J10" s="81"/>
    </row>
    <row r="11" spans="3:10">
      <c r="C11" s="61" t="s">
        <v>39</v>
      </c>
      <c r="D11" s="83" t="s">
        <v>44</v>
      </c>
      <c r="E11" s="87"/>
      <c r="F11" s="67" t="s">
        <v>70</v>
      </c>
      <c r="G11" s="68" t="s">
        <v>56</v>
      </c>
      <c r="H11" s="69" t="s">
        <v>48</v>
      </c>
      <c r="I11" s="70" t="s">
        <v>48</v>
      </c>
      <c r="J11" s="71" t="s">
        <v>255</v>
      </c>
    </row>
    <row r="12" spans="3:10">
      <c r="D12" s="90" t="s">
        <v>262</v>
      </c>
      <c r="E12" s="87"/>
      <c r="F12" s="67"/>
      <c r="G12" s="68"/>
      <c r="H12" s="69"/>
      <c r="I12" s="70"/>
      <c r="J12" s="71" t="s">
        <v>256</v>
      </c>
    </row>
    <row r="13" spans="3:10">
      <c r="D13" s="85"/>
      <c r="E13" s="88"/>
      <c r="F13" s="77"/>
      <c r="G13" s="78"/>
      <c r="H13" s="79"/>
      <c r="I13" s="80"/>
      <c r="J13" s="81"/>
    </row>
    <row r="14" spans="3:10">
      <c r="C14" s="61" t="s">
        <v>40</v>
      </c>
      <c r="D14" s="83" t="s">
        <v>49</v>
      </c>
      <c r="E14" s="87"/>
      <c r="F14" s="67" t="s">
        <v>70</v>
      </c>
      <c r="G14" s="68" t="s">
        <v>56</v>
      </c>
      <c r="H14" s="69" t="s">
        <v>50</v>
      </c>
      <c r="I14" s="70" t="s">
        <v>51</v>
      </c>
      <c r="J14" s="71" t="s">
        <v>52</v>
      </c>
    </row>
    <row r="15" spans="3:10">
      <c r="D15" s="90" t="s">
        <v>263</v>
      </c>
      <c r="E15" s="87"/>
      <c r="F15" s="67"/>
      <c r="G15" s="68"/>
      <c r="H15" s="69"/>
      <c r="I15" s="70"/>
      <c r="J15" s="71"/>
    </row>
    <row r="16" spans="3:10">
      <c r="D16" s="85"/>
      <c r="E16" s="88"/>
      <c r="F16" s="77"/>
      <c r="G16" s="78"/>
      <c r="H16" s="79"/>
      <c r="I16" s="80"/>
      <c r="J16" s="81"/>
    </row>
    <row r="17" spans="3:10">
      <c r="C17" s="61" t="s">
        <v>41</v>
      </c>
      <c r="D17" s="83" t="s">
        <v>53</v>
      </c>
      <c r="E17" s="87"/>
      <c r="F17" s="67" t="s">
        <v>70</v>
      </c>
      <c r="G17" s="68" t="s">
        <v>243</v>
      </c>
      <c r="H17" s="69" t="s">
        <v>54</v>
      </c>
      <c r="I17" s="70" t="s">
        <v>54</v>
      </c>
      <c r="J17" s="71" t="s">
        <v>257</v>
      </c>
    </row>
    <row r="18" spans="3:10">
      <c r="D18" s="91" t="s">
        <v>57</v>
      </c>
      <c r="E18" s="87"/>
      <c r="F18" s="67"/>
      <c r="G18" s="68" t="s">
        <v>56</v>
      </c>
      <c r="H18" s="69" t="s">
        <v>86</v>
      </c>
      <c r="I18" s="70"/>
      <c r="J18" s="71" t="s">
        <v>258</v>
      </c>
    </row>
    <row r="19" spans="3:10">
      <c r="D19" s="85"/>
      <c r="E19" s="88"/>
      <c r="F19" s="77"/>
      <c r="G19" s="78"/>
      <c r="H19" s="79"/>
      <c r="I19" s="80"/>
      <c r="J19" s="81"/>
    </row>
    <row r="20" spans="3:10">
      <c r="C20" s="61" t="s">
        <v>58</v>
      </c>
      <c r="D20" s="83" t="s">
        <v>59</v>
      </c>
      <c r="E20" s="87"/>
      <c r="F20" s="67" t="s">
        <v>70</v>
      </c>
      <c r="G20" s="68" t="s">
        <v>63</v>
      </c>
      <c r="H20" s="69" t="s">
        <v>62</v>
      </c>
      <c r="I20" s="70" t="s">
        <v>61</v>
      </c>
      <c r="J20" s="71" t="s">
        <v>64</v>
      </c>
    </row>
    <row r="21" spans="3:10">
      <c r="D21" s="91" t="s">
        <v>60</v>
      </c>
      <c r="E21" s="87"/>
      <c r="F21" s="67"/>
      <c r="G21" s="68"/>
      <c r="H21" s="69"/>
      <c r="I21" s="70"/>
      <c r="J21" s="71"/>
    </row>
    <row r="22" spans="3:10">
      <c r="D22" s="85"/>
      <c r="E22" s="88"/>
      <c r="F22" s="77"/>
      <c r="G22" s="78"/>
      <c r="H22" s="79"/>
      <c r="I22" s="80"/>
      <c r="J22" s="81"/>
    </row>
    <row r="23" spans="3:10">
      <c r="C23" s="61" t="s">
        <v>65</v>
      </c>
      <c r="D23" s="83" t="s">
        <v>66</v>
      </c>
      <c r="E23" s="87"/>
      <c r="F23" s="67" t="s">
        <v>36</v>
      </c>
      <c r="G23" s="68" t="s">
        <v>56</v>
      </c>
      <c r="H23" s="69" t="s">
        <v>45</v>
      </c>
      <c r="I23" s="70" t="s">
        <v>54</v>
      </c>
      <c r="J23" s="71" t="s">
        <v>64</v>
      </c>
    </row>
    <row r="24" spans="3:10">
      <c r="D24" s="90" t="s">
        <v>264</v>
      </c>
      <c r="E24" s="87"/>
      <c r="F24" s="67"/>
      <c r="G24" s="68"/>
      <c r="H24" s="69"/>
      <c r="I24" s="70"/>
      <c r="J24" s="71"/>
    </row>
    <row r="25" spans="3:10">
      <c r="D25" s="85"/>
      <c r="E25" s="88"/>
      <c r="F25" s="77"/>
      <c r="G25" s="78"/>
      <c r="H25" s="79"/>
      <c r="I25" s="80"/>
      <c r="J25" s="81"/>
    </row>
    <row r="26" spans="3:10">
      <c r="C26" s="61" t="s">
        <v>67</v>
      </c>
      <c r="D26" s="83" t="s">
        <v>68</v>
      </c>
      <c r="E26" s="87"/>
      <c r="F26" s="67" t="s">
        <v>36</v>
      </c>
      <c r="G26" s="68" t="s">
        <v>56</v>
      </c>
      <c r="H26" s="69" t="s">
        <v>45</v>
      </c>
      <c r="I26" s="70" t="s">
        <v>249</v>
      </c>
      <c r="J26" s="71" t="s">
        <v>52</v>
      </c>
    </row>
    <row r="27" spans="3:10">
      <c r="D27" s="90" t="s">
        <v>265</v>
      </c>
      <c r="E27" s="87"/>
      <c r="F27" s="67"/>
      <c r="G27" s="68"/>
      <c r="H27" s="69"/>
      <c r="I27" s="70" t="s">
        <v>250</v>
      </c>
      <c r="J27" s="71"/>
    </row>
    <row r="28" spans="3:10">
      <c r="D28" s="85"/>
      <c r="E28" s="88"/>
      <c r="F28" s="77"/>
      <c r="G28" s="78"/>
      <c r="H28" s="79"/>
      <c r="I28" s="80"/>
      <c r="J28" s="81"/>
    </row>
    <row r="29" spans="3:10">
      <c r="C29" s="61" t="s">
        <v>69</v>
      </c>
      <c r="D29" s="83" t="s">
        <v>75</v>
      </c>
      <c r="E29" s="87"/>
      <c r="F29" s="67" t="s">
        <v>72</v>
      </c>
      <c r="G29" s="68" t="s">
        <v>71</v>
      </c>
      <c r="H29" s="69"/>
      <c r="I29" s="70" t="s">
        <v>73</v>
      </c>
      <c r="J29" s="71" t="s">
        <v>74</v>
      </c>
    </row>
    <row r="30" spans="3:10">
      <c r="D30" s="90" t="s">
        <v>266</v>
      </c>
      <c r="E30" s="87"/>
      <c r="F30" s="67"/>
      <c r="G30" s="68"/>
      <c r="H30" s="69"/>
      <c r="I30" s="70"/>
      <c r="J30" s="71"/>
    </row>
    <row r="31" spans="3:10">
      <c r="D31" s="85"/>
      <c r="E31" s="88"/>
      <c r="F31" s="77"/>
      <c r="G31" s="78"/>
      <c r="H31" s="79"/>
      <c r="I31" s="80"/>
      <c r="J31" s="81"/>
    </row>
    <row r="32" spans="3:10">
      <c r="C32" s="61" t="s">
        <v>76</v>
      </c>
      <c r="D32" s="83" t="s">
        <v>77</v>
      </c>
      <c r="E32" s="87"/>
      <c r="F32" s="67" t="s">
        <v>36</v>
      </c>
      <c r="G32" s="68" t="s">
        <v>56</v>
      </c>
      <c r="H32" s="69" t="s">
        <v>45</v>
      </c>
      <c r="I32" s="70" t="s">
        <v>78</v>
      </c>
      <c r="J32" s="71" t="s">
        <v>259</v>
      </c>
    </row>
    <row r="33" spans="3:10">
      <c r="D33" s="90" t="s">
        <v>267</v>
      </c>
      <c r="E33" s="87"/>
      <c r="F33" s="67"/>
      <c r="G33" s="68"/>
      <c r="H33" s="69"/>
      <c r="I33" s="70"/>
      <c r="J33" s="71" t="s">
        <v>260</v>
      </c>
    </row>
    <row r="34" spans="3:10">
      <c r="D34" s="85"/>
      <c r="E34" s="88"/>
      <c r="F34" s="77"/>
      <c r="G34" s="78"/>
      <c r="H34" s="79"/>
      <c r="I34" s="80"/>
      <c r="J34" s="81"/>
    </row>
    <row r="35" spans="3:10">
      <c r="C35" s="61" t="s">
        <v>79</v>
      </c>
      <c r="D35" s="83" t="s">
        <v>80</v>
      </c>
      <c r="E35" s="87"/>
      <c r="F35" s="266" t="s">
        <v>82</v>
      </c>
      <c r="G35" s="68" t="s">
        <v>56</v>
      </c>
      <c r="H35" s="69" t="s">
        <v>83</v>
      </c>
      <c r="I35" s="70" t="s">
        <v>83</v>
      </c>
      <c r="J35" s="71" t="s">
        <v>64</v>
      </c>
    </row>
    <row r="36" spans="3:10">
      <c r="D36" s="91" t="s">
        <v>81</v>
      </c>
      <c r="E36" s="87"/>
      <c r="F36" s="266"/>
      <c r="G36" s="68"/>
      <c r="H36" s="69"/>
      <c r="I36" s="70"/>
      <c r="J36" s="71"/>
    </row>
    <row r="37" spans="3:10">
      <c r="D37" s="85"/>
      <c r="E37" s="88"/>
      <c r="F37" s="77"/>
      <c r="G37" s="78"/>
      <c r="H37" s="79"/>
      <c r="I37" s="80"/>
      <c r="J37" s="81"/>
    </row>
    <row r="38" spans="3:10">
      <c r="C38" s="61" t="s">
        <v>84</v>
      </c>
      <c r="D38" s="83" t="s">
        <v>85</v>
      </c>
      <c r="E38" s="87"/>
      <c r="F38" s="67" t="s">
        <v>36</v>
      </c>
      <c r="G38" s="68" t="s">
        <v>244</v>
      </c>
      <c r="H38" s="69"/>
      <c r="I38" s="70" t="s">
        <v>54</v>
      </c>
      <c r="J38" s="71" t="s">
        <v>64</v>
      </c>
    </row>
    <row r="39" spans="3:10">
      <c r="D39" s="90" t="s">
        <v>268</v>
      </c>
      <c r="E39" s="87"/>
      <c r="F39" s="67"/>
      <c r="G39" s="68" t="s">
        <v>245</v>
      </c>
      <c r="H39" s="69" t="s">
        <v>86</v>
      </c>
      <c r="I39" s="70"/>
      <c r="J39" s="71"/>
    </row>
    <row r="40" spans="3:10">
      <c r="D40" s="85"/>
      <c r="E40" s="88"/>
      <c r="F40" s="77"/>
      <c r="G40" s="78" t="s">
        <v>246</v>
      </c>
      <c r="H40" s="79"/>
      <c r="I40" s="80"/>
      <c r="J40" s="81"/>
    </row>
    <row r="41" spans="3:10">
      <c r="C41" s="61" t="s">
        <v>87</v>
      </c>
      <c r="D41" s="83" t="s">
        <v>88</v>
      </c>
      <c r="E41" s="87"/>
      <c r="F41" s="67"/>
      <c r="G41" s="68"/>
      <c r="H41" s="69"/>
      <c r="I41" s="70"/>
      <c r="J41" s="71"/>
    </row>
    <row r="42" spans="3:10">
      <c r="D42" s="90" t="s">
        <v>269</v>
      </c>
      <c r="E42" s="87"/>
      <c r="F42" s="67" t="s">
        <v>70</v>
      </c>
      <c r="G42" s="68" t="s">
        <v>90</v>
      </c>
      <c r="H42" s="69" t="s">
        <v>62</v>
      </c>
      <c r="I42" s="70" t="s">
        <v>247</v>
      </c>
      <c r="J42" s="71" t="s">
        <v>64</v>
      </c>
    </row>
    <row r="43" spans="3:10">
      <c r="D43" s="84"/>
      <c r="E43" s="87"/>
      <c r="F43" s="72" t="s">
        <v>89</v>
      </c>
      <c r="G43" s="73"/>
      <c r="H43" s="74"/>
      <c r="I43" s="75" t="s">
        <v>248</v>
      </c>
      <c r="J43" s="76"/>
    </row>
    <row r="44" spans="3:10">
      <c r="D44" s="85"/>
      <c r="E44" s="88"/>
      <c r="F44" s="77"/>
      <c r="G44" s="78"/>
      <c r="H44" s="79"/>
      <c r="I44" s="80"/>
      <c r="J44" s="81"/>
    </row>
  </sheetData>
  <mergeCells count="2">
    <mergeCell ref="F35:F36"/>
    <mergeCell ref="D4:F4"/>
  </mergeCells>
  <hyperlinks>
    <hyperlink ref="D12" r:id="rId1"/>
    <hyperlink ref="D15" r:id="rId2"/>
    <hyperlink ref="D18" r:id="rId3"/>
    <hyperlink ref="D21" r:id="rId4"/>
    <hyperlink ref="D24" r:id="rId5"/>
    <hyperlink ref="D27" r:id="rId6"/>
    <hyperlink ref="D30" r:id="rId7"/>
    <hyperlink ref="D33" r:id="rId8"/>
    <hyperlink ref="D36" r:id="rId9"/>
    <hyperlink ref="D39" r:id="rId10"/>
    <hyperlink ref="D42" r:id="rId11"/>
    <hyperlink ref="D9" r:id="rId12"/>
  </hyperlinks>
  <pageMargins left="0.7" right="0.7" top="0.75" bottom="0.75" header="0.3" footer="0.3"/>
  <drawing r:id="rId1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I33"/>
  <sheetViews>
    <sheetView topLeftCell="A19" zoomScale="90" zoomScaleNormal="90" zoomScalePageLayoutView="90" workbookViewId="0">
      <selection activeCell="L17" sqref="L17"/>
    </sheetView>
  </sheetViews>
  <sheetFormatPr baseColWidth="10" defaultRowHeight="14" x14ac:dyDescent="0"/>
  <cols>
    <col min="1" max="1" width="10.83203125" style="1"/>
    <col min="2" max="2" width="3.6640625" style="1" customWidth="1"/>
    <col min="3" max="3" width="21.33203125" style="8" bestFit="1" customWidth="1"/>
    <col min="4" max="4" width="24" style="10" customWidth="1"/>
    <col min="5" max="5" width="8.5" style="10" customWidth="1"/>
    <col min="6" max="6" width="29" style="10" customWidth="1"/>
    <col min="7" max="7" width="10.83203125" style="10"/>
    <col min="8" max="8" width="34.83203125" style="10" customWidth="1"/>
    <col min="9" max="9" width="11.5" style="10" customWidth="1"/>
    <col min="10" max="10" width="2.6640625" style="1" customWidth="1"/>
    <col min="11" max="16384" width="10.83203125" style="1"/>
  </cols>
  <sheetData>
    <row r="4" spans="2:9">
      <c r="B4" s="4"/>
    </row>
    <row r="6" spans="2:9">
      <c r="D6" s="94" t="s">
        <v>91</v>
      </c>
      <c r="E6" s="95"/>
      <c r="F6" s="96" t="s">
        <v>92</v>
      </c>
      <c r="G6" s="96"/>
      <c r="H6" s="92" t="s">
        <v>93</v>
      </c>
      <c r="I6" s="93"/>
    </row>
    <row r="7" spans="2:9">
      <c r="C7" s="9" t="s">
        <v>94</v>
      </c>
      <c r="D7" s="11" t="s">
        <v>288</v>
      </c>
      <c r="E7" s="17"/>
      <c r="F7" s="12" t="s">
        <v>96</v>
      </c>
      <c r="G7" s="17"/>
      <c r="H7" s="11" t="s">
        <v>289</v>
      </c>
      <c r="I7" s="17"/>
    </row>
    <row r="8" spans="2:9">
      <c r="D8" s="13" t="s">
        <v>290</v>
      </c>
      <c r="E8" s="18">
        <v>2</v>
      </c>
      <c r="F8" s="14" t="s">
        <v>291</v>
      </c>
      <c r="G8" s="18">
        <v>2</v>
      </c>
      <c r="H8" s="13" t="s">
        <v>292</v>
      </c>
      <c r="I8" s="18">
        <v>3</v>
      </c>
    </row>
    <row r="9" spans="2:9">
      <c r="C9" s="9" t="s">
        <v>95</v>
      </c>
      <c r="D9" s="98" t="s">
        <v>273</v>
      </c>
      <c r="E9" s="19"/>
      <c r="F9" s="12" t="s">
        <v>296</v>
      </c>
      <c r="G9" s="19"/>
      <c r="H9" s="11" t="s">
        <v>98</v>
      </c>
      <c r="I9" s="19"/>
    </row>
    <row r="10" spans="2:9">
      <c r="D10" s="13" t="s">
        <v>283</v>
      </c>
      <c r="E10" s="18">
        <v>1</v>
      </c>
      <c r="F10" s="14" t="s">
        <v>297</v>
      </c>
      <c r="G10" s="18">
        <v>2</v>
      </c>
      <c r="H10" s="13" t="s">
        <v>282</v>
      </c>
      <c r="I10" s="18">
        <v>3</v>
      </c>
    </row>
    <row r="11" spans="2:9">
      <c r="C11" s="9" t="s">
        <v>97</v>
      </c>
      <c r="D11" s="11" t="s">
        <v>45</v>
      </c>
      <c r="E11" s="19"/>
      <c r="F11" s="12" t="s">
        <v>298</v>
      </c>
      <c r="G11" s="19"/>
      <c r="H11" s="11" t="s">
        <v>301</v>
      </c>
      <c r="I11" s="19"/>
    </row>
    <row r="12" spans="2:9">
      <c r="D12" s="13" t="s">
        <v>300</v>
      </c>
      <c r="E12" s="18">
        <v>1</v>
      </c>
      <c r="F12" s="14" t="s">
        <v>299</v>
      </c>
      <c r="G12" s="18">
        <v>1</v>
      </c>
      <c r="H12" s="13" t="s">
        <v>284</v>
      </c>
      <c r="I12" s="18">
        <v>3</v>
      </c>
    </row>
    <row r="13" spans="2:9">
      <c r="C13" s="9" t="s">
        <v>332</v>
      </c>
      <c r="D13" s="11" t="s">
        <v>45</v>
      </c>
      <c r="E13" s="19"/>
      <c r="F13" s="12" t="s">
        <v>45</v>
      </c>
      <c r="G13" s="19"/>
      <c r="H13" s="11" t="s">
        <v>99</v>
      </c>
      <c r="I13" s="19"/>
    </row>
    <row r="14" spans="2:9">
      <c r="D14" s="13" t="s">
        <v>334</v>
      </c>
      <c r="E14" s="18">
        <v>1</v>
      </c>
      <c r="F14" s="14" t="s">
        <v>333</v>
      </c>
      <c r="G14" s="18">
        <v>1</v>
      </c>
      <c r="H14" s="13" t="s">
        <v>335</v>
      </c>
      <c r="I14" s="18">
        <v>3</v>
      </c>
    </row>
    <row r="15" spans="2:9">
      <c r="C15" s="9" t="s">
        <v>287</v>
      </c>
      <c r="D15" s="11" t="s">
        <v>285</v>
      </c>
      <c r="E15" s="19"/>
      <c r="F15" s="12" t="s">
        <v>302</v>
      </c>
      <c r="G15" s="19"/>
      <c r="H15" s="11" t="s">
        <v>286</v>
      </c>
      <c r="I15" s="19"/>
    </row>
    <row r="16" spans="2:9">
      <c r="D16" s="13"/>
      <c r="E16" s="18">
        <v>1</v>
      </c>
      <c r="F16" s="14" t="s">
        <v>303</v>
      </c>
      <c r="G16" s="18">
        <v>2</v>
      </c>
      <c r="H16" s="11" t="s">
        <v>100</v>
      </c>
      <c r="I16" s="18">
        <v>3</v>
      </c>
    </row>
    <row r="17" spans="3:9">
      <c r="C17" s="9" t="s">
        <v>101</v>
      </c>
      <c r="D17" s="15" t="s">
        <v>280</v>
      </c>
      <c r="E17" s="20"/>
      <c r="F17" s="16" t="s">
        <v>293</v>
      </c>
      <c r="G17" s="20"/>
      <c r="H17" s="15" t="s">
        <v>275</v>
      </c>
      <c r="I17" s="20">
        <v>3</v>
      </c>
    </row>
    <row r="18" spans="3:9">
      <c r="C18" s="9"/>
      <c r="D18" s="13" t="s">
        <v>281</v>
      </c>
      <c r="E18" s="18">
        <v>3</v>
      </c>
      <c r="F18" s="14" t="s">
        <v>294</v>
      </c>
      <c r="G18" s="18">
        <v>2</v>
      </c>
      <c r="H18" s="13"/>
      <c r="I18" s="18"/>
    </row>
    <row r="19" spans="3:9">
      <c r="C19" s="9" t="s">
        <v>102</v>
      </c>
      <c r="D19" s="11" t="s">
        <v>271</v>
      </c>
      <c r="E19" s="19"/>
      <c r="F19" s="12" t="s">
        <v>271</v>
      </c>
      <c r="G19" s="19"/>
      <c r="H19" s="11" t="s">
        <v>103</v>
      </c>
      <c r="I19" s="19">
        <v>3</v>
      </c>
    </row>
    <row r="20" spans="3:9">
      <c r="C20" s="9"/>
      <c r="D20" s="11" t="s">
        <v>272</v>
      </c>
      <c r="E20" s="19">
        <v>2</v>
      </c>
      <c r="F20" s="12" t="s">
        <v>272</v>
      </c>
      <c r="G20" s="19">
        <v>2</v>
      </c>
      <c r="H20" s="11" t="s">
        <v>274</v>
      </c>
      <c r="I20" s="19"/>
    </row>
    <row r="21" spans="3:9">
      <c r="C21" s="9" t="s">
        <v>104</v>
      </c>
      <c r="D21" s="15" t="s">
        <v>45</v>
      </c>
      <c r="E21" s="20"/>
      <c r="F21" s="16" t="s">
        <v>293</v>
      </c>
      <c r="G21" s="20"/>
      <c r="H21" s="15" t="s">
        <v>105</v>
      </c>
      <c r="I21" s="20"/>
    </row>
    <row r="22" spans="3:9">
      <c r="D22" s="13" t="s">
        <v>281</v>
      </c>
      <c r="E22" s="18">
        <v>2</v>
      </c>
      <c r="F22" s="14" t="s">
        <v>295</v>
      </c>
      <c r="G22" s="18">
        <v>2</v>
      </c>
      <c r="H22" s="13" t="s">
        <v>106</v>
      </c>
      <c r="I22" s="18">
        <v>3</v>
      </c>
    </row>
    <row r="23" spans="3:9">
      <c r="C23" s="9" t="s">
        <v>107</v>
      </c>
      <c r="D23" s="15" t="s">
        <v>45</v>
      </c>
      <c r="E23" s="20"/>
      <c r="F23" s="16" t="s">
        <v>45</v>
      </c>
      <c r="G23" s="20"/>
      <c r="H23" s="15" t="s">
        <v>108</v>
      </c>
      <c r="I23" s="20"/>
    </row>
    <row r="24" spans="3:9">
      <c r="D24" s="13"/>
      <c r="E24" s="18">
        <v>0</v>
      </c>
      <c r="F24" s="14"/>
      <c r="G24" s="18">
        <v>0</v>
      </c>
      <c r="H24" s="13"/>
      <c r="I24" s="18">
        <v>3</v>
      </c>
    </row>
    <row r="25" spans="3:9">
      <c r="C25" s="9" t="s">
        <v>109</v>
      </c>
      <c r="D25" s="15" t="s">
        <v>45</v>
      </c>
      <c r="E25" s="20"/>
      <c r="F25" s="16" t="s">
        <v>45</v>
      </c>
      <c r="G25" s="20"/>
      <c r="H25" s="15" t="s">
        <v>110</v>
      </c>
      <c r="I25" s="20"/>
    </row>
    <row r="26" spans="3:9">
      <c r="D26" s="13" t="s">
        <v>276</v>
      </c>
      <c r="E26" s="18">
        <v>1</v>
      </c>
      <c r="F26" s="14" t="s">
        <v>304</v>
      </c>
      <c r="G26" s="18">
        <v>0</v>
      </c>
      <c r="H26" s="13" t="s">
        <v>115</v>
      </c>
      <c r="I26" s="18">
        <v>1</v>
      </c>
    </row>
    <row r="27" spans="3:9">
      <c r="C27" s="9" t="s">
        <v>111</v>
      </c>
      <c r="D27" s="15" t="s">
        <v>45</v>
      </c>
      <c r="E27" s="20"/>
      <c r="F27" s="16" t="s">
        <v>45</v>
      </c>
      <c r="G27" s="20"/>
      <c r="H27" s="15" t="s">
        <v>112</v>
      </c>
      <c r="I27" s="20"/>
    </row>
    <row r="28" spans="3:9">
      <c r="D28" s="13" t="s">
        <v>277</v>
      </c>
      <c r="E28" s="18">
        <v>1</v>
      </c>
      <c r="F28" s="14" t="s">
        <v>304</v>
      </c>
      <c r="G28" s="18">
        <v>0</v>
      </c>
      <c r="H28" s="13" t="s">
        <v>115</v>
      </c>
      <c r="I28" s="18">
        <v>1</v>
      </c>
    </row>
    <row r="29" spans="3:9">
      <c r="C29" s="9" t="s">
        <v>113</v>
      </c>
      <c r="D29" s="15" t="s">
        <v>64</v>
      </c>
      <c r="E29" s="20"/>
      <c r="F29" s="16" t="s">
        <v>64</v>
      </c>
      <c r="G29" s="20"/>
      <c r="H29" s="15" t="s">
        <v>114</v>
      </c>
      <c r="I29" s="20"/>
    </row>
    <row r="30" spans="3:9">
      <c r="D30" s="23" t="s">
        <v>278</v>
      </c>
      <c r="E30" s="24">
        <v>2</v>
      </c>
      <c r="F30" s="25"/>
      <c r="G30" s="24">
        <v>2</v>
      </c>
      <c r="H30" s="23" t="s">
        <v>279</v>
      </c>
      <c r="I30" s="24">
        <v>3</v>
      </c>
    </row>
    <row r="31" spans="3:9">
      <c r="D31" s="12"/>
      <c r="E31" s="97"/>
      <c r="F31" s="12"/>
      <c r="G31" s="97"/>
      <c r="H31" s="12"/>
      <c r="I31" s="97"/>
    </row>
    <row r="32" spans="3:9">
      <c r="D32" s="12"/>
      <c r="E32" s="97"/>
      <c r="F32" s="12"/>
      <c r="G32" s="97"/>
      <c r="H32" s="12"/>
      <c r="I32" s="97"/>
    </row>
    <row r="33" spans="4:9">
      <c r="D33" s="22"/>
      <c r="E33" s="21">
        <f>SUM(E7:E30)</f>
        <v>17</v>
      </c>
      <c r="F33" s="22"/>
      <c r="G33" s="21">
        <f>SUM(G7:G30)</f>
        <v>16</v>
      </c>
      <c r="H33" s="22"/>
      <c r="I33" s="21">
        <f>SUM(I7:I30)</f>
        <v>32</v>
      </c>
    </row>
  </sheetData>
  <pageMargins left="0.7" right="0.7" top="0.75" bottom="0.75" header="0.3" footer="0.3"/>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4"/>
  <sheetViews>
    <sheetView zoomScale="90" zoomScaleNormal="90" zoomScalePageLayoutView="90" workbookViewId="0">
      <selection activeCell="O16" sqref="O16"/>
    </sheetView>
  </sheetViews>
  <sheetFormatPr baseColWidth="10" defaultRowHeight="14" x14ac:dyDescent="0"/>
  <cols>
    <col min="1" max="1" width="10.83203125" style="1"/>
    <col min="2" max="2" width="3.5" style="1" customWidth="1"/>
    <col min="3" max="10" width="10.83203125" style="1"/>
    <col min="11" max="11" width="6.83203125" style="1" customWidth="1"/>
    <col min="12" max="16384" width="10.83203125" style="1"/>
  </cols>
  <sheetData>
    <row r="4" spans="3:4">
      <c r="C4" s="4" t="s">
        <v>317</v>
      </c>
    </row>
    <row r="6" spans="3:4">
      <c r="C6" s="1" t="s">
        <v>35</v>
      </c>
      <c r="D6" s="1" t="s">
        <v>320</v>
      </c>
    </row>
    <row r="7" spans="3:4">
      <c r="D7" s="1" t="s">
        <v>321</v>
      </c>
    </row>
    <row r="8" spans="3:4">
      <c r="D8" s="3" t="s">
        <v>322</v>
      </c>
    </row>
    <row r="10" spans="3:4">
      <c r="C10" s="1" t="s">
        <v>39</v>
      </c>
      <c r="D10" s="1" t="s">
        <v>323</v>
      </c>
    </row>
    <row r="11" spans="3:4">
      <c r="D11" s="1" t="s">
        <v>324</v>
      </c>
    </row>
    <row r="12" spans="3:4">
      <c r="D12" s="3" t="s">
        <v>325</v>
      </c>
    </row>
    <row r="14" spans="3:4">
      <c r="C14" s="1" t="s">
        <v>40</v>
      </c>
      <c r="D14" s="1" t="s">
        <v>326</v>
      </c>
    </row>
    <row r="15" spans="3:4">
      <c r="D15" s="1" t="s">
        <v>327</v>
      </c>
    </row>
    <row r="16" spans="3:4">
      <c r="D16" s="3" t="s">
        <v>328</v>
      </c>
    </row>
    <row r="18" spans="2:4">
      <c r="C18" s="1" t="s">
        <v>41</v>
      </c>
      <c r="D18" s="1" t="s">
        <v>329</v>
      </c>
    </row>
    <row r="19" spans="2:4">
      <c r="D19" s="1" t="s">
        <v>330</v>
      </c>
    </row>
    <row r="20" spans="2:4">
      <c r="D20" s="3" t="s">
        <v>331</v>
      </c>
    </row>
    <row r="24" spans="2:4">
      <c r="B24" s="4" t="s">
        <v>318</v>
      </c>
      <c r="C24" s="1" t="s">
        <v>319</v>
      </c>
    </row>
  </sheetData>
  <hyperlinks>
    <hyperlink ref="D20" r:id="rId1"/>
    <hyperlink ref="D16" r:id="rId2"/>
    <hyperlink ref="D12" r:id="rId3"/>
    <hyperlink ref="D8" r:id="rId4"/>
  </hyperlinks>
  <pageMargins left="0.7" right="0.7" top="0.75" bottom="0.75" header="0.3" footer="0.3"/>
  <drawing r:id="rId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2"/>
  <sheetViews>
    <sheetView topLeftCell="A25" zoomScale="87" zoomScaleNormal="87" zoomScalePageLayoutView="87" workbookViewId="0">
      <selection activeCell="F3" sqref="F3"/>
    </sheetView>
  </sheetViews>
  <sheetFormatPr baseColWidth="10" defaultRowHeight="14" x14ac:dyDescent="0"/>
  <cols>
    <col min="1" max="1" width="10.83203125" style="1"/>
    <col min="2" max="2" width="6.5" style="1" customWidth="1"/>
    <col min="3" max="3" width="10.83203125" style="1"/>
    <col min="4" max="4" width="4.33203125" style="1" customWidth="1"/>
    <col min="5" max="5" width="11.83203125" style="1" bestFit="1" customWidth="1"/>
    <col min="6" max="16384" width="10.83203125" style="1"/>
  </cols>
  <sheetData>
    <row r="3" spans="2:4">
      <c r="B3" s="4" t="s">
        <v>116</v>
      </c>
    </row>
    <row r="5" spans="2:4">
      <c r="B5" s="2" t="s">
        <v>0</v>
      </c>
    </row>
    <row r="6" spans="2:4">
      <c r="B6" s="1" t="s">
        <v>1</v>
      </c>
    </row>
    <row r="7" spans="2:4">
      <c r="C7" s="1" t="s">
        <v>2</v>
      </c>
    </row>
    <row r="8" spans="2:4">
      <c r="C8" s="7" t="s">
        <v>3</v>
      </c>
    </row>
    <row r="9" spans="2:4">
      <c r="D9" s="1" t="s">
        <v>26</v>
      </c>
    </row>
    <row r="10" spans="2:4">
      <c r="D10" s="1" t="s">
        <v>22</v>
      </c>
    </row>
    <row r="11" spans="2:4">
      <c r="D11" s="3" t="s">
        <v>27</v>
      </c>
    </row>
    <row r="12" spans="2:4">
      <c r="C12" s="1" t="s">
        <v>4</v>
      </c>
    </row>
    <row r="13" spans="2:4">
      <c r="C13" s="1" t="s">
        <v>5</v>
      </c>
    </row>
    <row r="14" spans="2:4">
      <c r="C14" s="1" t="s">
        <v>6</v>
      </c>
    </row>
    <row r="15" spans="2:4">
      <c r="C15" s="1" t="s">
        <v>7</v>
      </c>
    </row>
    <row r="16" spans="2:4">
      <c r="B16" s="1" t="s">
        <v>8</v>
      </c>
    </row>
    <row r="17" spans="2:5">
      <c r="B17" s="1" t="s">
        <v>9</v>
      </c>
    </row>
    <row r="18" spans="2:5">
      <c r="B18" s="1" t="s">
        <v>10</v>
      </c>
    </row>
    <row r="19" spans="2:5">
      <c r="B19" s="1" t="s">
        <v>11</v>
      </c>
    </row>
    <row r="20" spans="2:5">
      <c r="B20" s="1" t="s">
        <v>12</v>
      </c>
    </row>
    <row r="21" spans="2:5">
      <c r="C21" s="1" t="s">
        <v>13</v>
      </c>
    </row>
    <row r="22" spans="2:5">
      <c r="C22" s="1" t="s">
        <v>14</v>
      </c>
    </row>
    <row r="23" spans="2:5">
      <c r="C23" s="1" t="s">
        <v>15</v>
      </c>
    </row>
    <row r="24" spans="2:5">
      <c r="E24" s="1" t="s">
        <v>23</v>
      </c>
    </row>
    <row r="25" spans="2:5">
      <c r="E25" s="1" t="s">
        <v>24</v>
      </c>
    </row>
    <row r="26" spans="2:5">
      <c r="E26" s="1" t="s">
        <v>25</v>
      </c>
    </row>
    <row r="27" spans="2:5">
      <c r="B27" s="1" t="s">
        <v>16</v>
      </c>
    </row>
    <row r="28" spans="2:5">
      <c r="B28" s="1" t="s">
        <v>17</v>
      </c>
    </row>
    <row r="29" spans="2:5">
      <c r="C29" s="1" t="s">
        <v>18</v>
      </c>
    </row>
    <row r="30" spans="2:5">
      <c r="C30" s="1" t="s">
        <v>19</v>
      </c>
    </row>
    <row r="31" spans="2:5">
      <c r="C31" s="1" t="s">
        <v>20</v>
      </c>
    </row>
    <row r="32" spans="2:5">
      <c r="C32" s="1" t="s">
        <v>21</v>
      </c>
    </row>
  </sheetData>
  <hyperlinks>
    <hyperlink ref="D11" r:id="rId1"/>
  </hyperlinks>
  <pageMargins left="0.7" right="0.7" top="0.75" bottom="0.75" header="0.3" footer="0.3"/>
  <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5"/>
  <sheetViews>
    <sheetView topLeftCell="A37" zoomScale="90" zoomScaleNormal="90" zoomScalePageLayoutView="90" workbookViewId="0">
      <selection activeCell="K23" sqref="K23"/>
    </sheetView>
  </sheetViews>
  <sheetFormatPr baseColWidth="10" defaultRowHeight="14" x14ac:dyDescent="0"/>
  <cols>
    <col min="1" max="16384" width="10.83203125" style="1"/>
  </cols>
  <sheetData>
    <row r="3" spans="2:3">
      <c r="B3" s="4" t="s">
        <v>49</v>
      </c>
    </row>
    <row r="5" spans="2:3">
      <c r="C5" s="1" t="s">
        <v>117</v>
      </c>
    </row>
  </sheetData>
  <pageMargins left="0.7" right="0.7" top="0.75" bottom="0.75" header="0.3" footer="0.3"/>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zoomScale="80" zoomScaleNormal="80" zoomScalePageLayoutView="80" workbookViewId="0">
      <selection activeCell="N20" sqref="N20"/>
    </sheetView>
  </sheetViews>
  <sheetFormatPr baseColWidth="10" defaultRowHeight="14" x14ac:dyDescent="0"/>
  <cols>
    <col min="1" max="16384" width="10.83203125" style="1"/>
  </cols>
  <sheetData>
    <row r="3" spans="2:2">
      <c r="B3" s="4" t="s">
        <v>53</v>
      </c>
    </row>
  </sheetData>
  <pageMargins left="0.7" right="0.7" top="0.75" bottom="0.75" header="0.3" footer="0.3"/>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6" sqref="J16"/>
    </sheetView>
  </sheetViews>
  <sheetFormatPr baseColWidth="10" defaultRowHeight="14" x14ac:dyDescent="0"/>
  <cols>
    <col min="1" max="16384" width="10.83203125" style="1"/>
  </cols>
  <sheetData/>
  <pageMargins left="0.7" right="0.7" top="0.75" bottom="0.75" header="0.3" footer="0.3"/>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91"/>
  <sheetViews>
    <sheetView topLeftCell="D1" zoomScale="80" zoomScaleNormal="80" zoomScalePageLayoutView="80" workbookViewId="0">
      <selection activeCell="Z4" sqref="Z4"/>
    </sheetView>
  </sheetViews>
  <sheetFormatPr baseColWidth="10" defaultRowHeight="14" x14ac:dyDescent="0"/>
  <cols>
    <col min="1" max="1" width="1.6640625" style="1" customWidth="1"/>
    <col min="2" max="2" width="6" style="27" customWidth="1"/>
    <col min="3" max="3" width="74.5" style="123" customWidth="1"/>
    <col min="4" max="4" width="4.6640625" style="42" bestFit="1" customWidth="1"/>
    <col min="5" max="5" width="6.1640625" style="42" customWidth="1"/>
    <col min="6" max="6" width="3.1640625" style="1" customWidth="1"/>
    <col min="7" max="7" width="10.83203125" style="106" bestFit="1" customWidth="1"/>
    <col min="8" max="8" width="5.6640625" style="1" bestFit="1" customWidth="1"/>
    <col min="9" max="9" width="2.83203125" style="1" customWidth="1"/>
    <col min="10" max="10" width="13.5" style="106" bestFit="1" customWidth="1"/>
    <col min="11" max="11" width="5.6640625" style="1" bestFit="1" customWidth="1"/>
    <col min="12" max="12" width="2.5" style="1" customWidth="1"/>
    <col min="13" max="13" width="9.5" style="99" customWidth="1"/>
    <col min="14" max="14" width="5.6640625" style="1" bestFit="1" customWidth="1"/>
    <col min="15" max="15" width="2.83203125" style="1" customWidth="1"/>
    <col min="16" max="16" width="10.5" style="1" bestFit="1" customWidth="1"/>
    <col min="17" max="17" width="5.6640625" style="1" bestFit="1" customWidth="1"/>
    <col min="18" max="18" width="3.5" style="1" customWidth="1"/>
    <col min="19" max="19" width="10.83203125" style="1"/>
    <col min="20" max="20" width="7" style="1" customWidth="1"/>
    <col min="21" max="21" width="10.83203125" style="1"/>
    <col min="22" max="24" width="10.83203125" style="106"/>
    <col min="25" max="16384" width="10.83203125" style="1"/>
  </cols>
  <sheetData>
    <row r="2" spans="2:27">
      <c r="T2" s="106"/>
      <c r="Z2" s="99"/>
    </row>
    <row r="3" spans="2:27">
      <c r="T3" s="106"/>
      <c r="X3" s="128" t="s">
        <v>316</v>
      </c>
      <c r="Y3" s="57"/>
      <c r="Z3" s="119"/>
      <c r="AA3" s="6"/>
    </row>
    <row r="4" spans="2:27">
      <c r="T4" s="106"/>
      <c r="X4" s="129"/>
      <c r="Y4" s="114" t="s">
        <v>310</v>
      </c>
      <c r="Z4" s="120">
        <v>5</v>
      </c>
      <c r="AA4" s="6"/>
    </row>
    <row r="5" spans="2:27">
      <c r="C5" s="124" t="s">
        <v>28</v>
      </c>
      <c r="S5" s="56" t="s">
        <v>178</v>
      </c>
      <c r="T5" s="107"/>
      <c r="U5" s="57"/>
      <c r="V5" s="107"/>
      <c r="X5" s="129"/>
      <c r="Y5" s="115" t="s">
        <v>306</v>
      </c>
      <c r="Z5" s="120">
        <v>4</v>
      </c>
      <c r="AA5" s="6"/>
    </row>
    <row r="6" spans="2:27">
      <c r="S6" s="48"/>
      <c r="T6" s="108" t="s">
        <v>240</v>
      </c>
      <c r="U6" s="50"/>
      <c r="V6" s="130"/>
      <c r="W6" s="100"/>
      <c r="X6" s="129"/>
      <c r="Y6" s="116" t="s">
        <v>307</v>
      </c>
      <c r="Z6" s="120">
        <v>3</v>
      </c>
      <c r="AA6" s="6"/>
    </row>
    <row r="7" spans="2:27">
      <c r="S7" s="48"/>
      <c r="T7" s="108" t="s">
        <v>241</v>
      </c>
      <c r="U7" s="50"/>
      <c r="V7" s="130"/>
      <c r="W7" s="100"/>
      <c r="X7" s="129"/>
      <c r="Y7" s="117" t="s">
        <v>308</v>
      </c>
      <c r="Z7" s="120">
        <v>2</v>
      </c>
      <c r="AA7" s="6"/>
    </row>
    <row r="8" spans="2:27">
      <c r="S8" s="52"/>
      <c r="T8" s="109" t="s">
        <v>242</v>
      </c>
      <c r="U8" s="54"/>
      <c r="V8" s="131"/>
      <c r="W8" s="100"/>
      <c r="X8" s="129"/>
      <c r="Y8" s="118" t="s">
        <v>309</v>
      </c>
      <c r="Z8" s="120">
        <v>1</v>
      </c>
      <c r="AA8" s="6"/>
    </row>
    <row r="9" spans="2:27">
      <c r="S9" s="6"/>
      <c r="T9" s="110"/>
      <c r="V9" s="112"/>
      <c r="X9" s="132"/>
      <c r="Y9" s="121"/>
      <c r="Z9" s="122"/>
    </row>
    <row r="10" spans="2:27">
      <c r="S10" s="6"/>
      <c r="T10" s="110"/>
      <c r="V10" s="112"/>
      <c r="Z10" s="99"/>
    </row>
    <row r="11" spans="2:27">
      <c r="F11" s="6"/>
      <c r="G11" s="110"/>
      <c r="I11" s="6"/>
    </row>
    <row r="12" spans="2:27">
      <c r="F12" s="6"/>
      <c r="G12" s="110"/>
      <c r="I12" s="6"/>
    </row>
    <row r="13" spans="2:27">
      <c r="B13" s="39" t="s">
        <v>35</v>
      </c>
      <c r="C13" s="125" t="s">
        <v>207</v>
      </c>
      <c r="D13" s="41"/>
      <c r="E13" s="102" t="s">
        <v>311</v>
      </c>
      <c r="G13" s="99" t="s">
        <v>305</v>
      </c>
      <c r="H13" s="4" t="s">
        <v>312</v>
      </c>
      <c r="I13" s="4"/>
      <c r="J13" s="99" t="s">
        <v>53</v>
      </c>
      <c r="K13" s="4" t="s">
        <v>312</v>
      </c>
      <c r="L13" s="4"/>
      <c r="M13" s="99" t="s">
        <v>88</v>
      </c>
      <c r="N13" s="4" t="s">
        <v>312</v>
      </c>
    </row>
    <row r="14" spans="2:27" ht="28">
      <c r="B14" s="29" t="s">
        <v>180</v>
      </c>
      <c r="C14" s="30" t="s">
        <v>179</v>
      </c>
      <c r="D14" s="43" t="s">
        <v>118</v>
      </c>
      <c r="E14" s="101">
        <v>1</v>
      </c>
      <c r="G14" s="111">
        <v>3</v>
      </c>
      <c r="H14" s="105">
        <f t="shared" ref="H14:H22" si="0">E14*G14</f>
        <v>3</v>
      </c>
      <c r="J14" s="111">
        <v>3</v>
      </c>
      <c r="K14" s="105">
        <f>E14*J14</f>
        <v>3</v>
      </c>
      <c r="M14" s="111">
        <v>4</v>
      </c>
      <c r="N14" s="105">
        <f>E14*M14</f>
        <v>4</v>
      </c>
    </row>
    <row r="15" spans="2:27" ht="28">
      <c r="B15" s="31" t="s">
        <v>181</v>
      </c>
      <c r="C15" s="32" t="s">
        <v>126</v>
      </c>
      <c r="D15" s="44" t="s">
        <v>119</v>
      </c>
      <c r="E15" s="44">
        <v>3</v>
      </c>
      <c r="G15" s="111">
        <v>3</v>
      </c>
      <c r="H15" s="105">
        <f t="shared" si="0"/>
        <v>9</v>
      </c>
      <c r="J15" s="111">
        <v>3</v>
      </c>
      <c r="K15" s="105">
        <f t="shared" ref="K15:K40" si="1">E15*J15</f>
        <v>9</v>
      </c>
      <c r="M15" s="111">
        <v>4</v>
      </c>
      <c r="N15" s="105">
        <f t="shared" ref="N15:N40" si="2">E15*M15</f>
        <v>12</v>
      </c>
    </row>
    <row r="16" spans="2:27">
      <c r="B16" s="31" t="s">
        <v>182</v>
      </c>
      <c r="C16" s="32" t="s">
        <v>127</v>
      </c>
      <c r="D16" s="44" t="s">
        <v>119</v>
      </c>
      <c r="E16" s="44">
        <v>3</v>
      </c>
      <c r="G16" s="111">
        <v>3</v>
      </c>
      <c r="H16" s="105">
        <f t="shared" si="0"/>
        <v>9</v>
      </c>
      <c r="J16" s="111">
        <v>3</v>
      </c>
      <c r="K16" s="105">
        <f t="shared" si="1"/>
        <v>9</v>
      </c>
      <c r="M16" s="111">
        <v>5</v>
      </c>
      <c r="N16" s="105">
        <f t="shared" si="2"/>
        <v>15</v>
      </c>
    </row>
    <row r="17" spans="2:24">
      <c r="B17" s="31" t="s">
        <v>183</v>
      </c>
      <c r="C17" s="32" t="s">
        <v>128</v>
      </c>
      <c r="D17" s="44" t="s">
        <v>120</v>
      </c>
      <c r="E17" s="44">
        <v>2</v>
      </c>
      <c r="G17" s="111">
        <v>3</v>
      </c>
      <c r="H17" s="105">
        <f t="shared" si="0"/>
        <v>6</v>
      </c>
      <c r="J17" s="111">
        <v>3</v>
      </c>
      <c r="K17" s="105">
        <f t="shared" si="1"/>
        <v>6</v>
      </c>
      <c r="M17" s="111">
        <v>5</v>
      </c>
      <c r="N17" s="105">
        <f t="shared" si="2"/>
        <v>10</v>
      </c>
      <c r="S17" s="136" t="s">
        <v>336</v>
      </c>
      <c r="T17" s="137"/>
      <c r="U17" s="138"/>
      <c r="V17" s="140" t="s">
        <v>49</v>
      </c>
      <c r="W17" s="141" t="s">
        <v>342</v>
      </c>
      <c r="X17" s="139" t="s">
        <v>88</v>
      </c>
    </row>
    <row r="18" spans="2:24">
      <c r="B18" s="31" t="s">
        <v>184</v>
      </c>
      <c r="C18" s="32" t="s">
        <v>129</v>
      </c>
      <c r="D18" s="44" t="s">
        <v>119</v>
      </c>
      <c r="E18" s="44">
        <v>3</v>
      </c>
      <c r="G18" s="111">
        <v>3</v>
      </c>
      <c r="H18" s="105">
        <f t="shared" si="0"/>
        <v>9</v>
      </c>
      <c r="J18" s="111">
        <v>3</v>
      </c>
      <c r="K18" s="105">
        <f t="shared" si="1"/>
        <v>9</v>
      </c>
      <c r="M18" s="111">
        <v>4</v>
      </c>
      <c r="N18" s="105">
        <f t="shared" si="2"/>
        <v>12</v>
      </c>
      <c r="S18" s="133" t="s">
        <v>337</v>
      </c>
      <c r="T18" s="134"/>
      <c r="U18" s="135"/>
      <c r="V18" s="142">
        <f>H41</f>
        <v>240</v>
      </c>
      <c r="W18" s="143">
        <f>K41</f>
        <v>232</v>
      </c>
      <c r="X18" s="144">
        <f>N41</f>
        <v>301</v>
      </c>
    </row>
    <row r="19" spans="2:24">
      <c r="B19" s="31" t="s">
        <v>185</v>
      </c>
      <c r="C19" s="32" t="s">
        <v>130</v>
      </c>
      <c r="D19" s="44" t="s">
        <v>120</v>
      </c>
      <c r="E19" s="44">
        <v>2</v>
      </c>
      <c r="G19" s="111">
        <v>3</v>
      </c>
      <c r="H19" s="105">
        <f t="shared" si="0"/>
        <v>6</v>
      </c>
      <c r="J19" s="111">
        <v>3</v>
      </c>
      <c r="K19" s="105">
        <f t="shared" si="1"/>
        <v>6</v>
      </c>
      <c r="M19" s="111">
        <v>4</v>
      </c>
      <c r="N19" s="105">
        <f t="shared" si="2"/>
        <v>8</v>
      </c>
      <c r="S19" s="133" t="s">
        <v>338</v>
      </c>
      <c r="T19" s="134"/>
      <c r="U19" s="135"/>
      <c r="V19" s="142">
        <f>H54</f>
        <v>46</v>
      </c>
      <c r="W19" s="143">
        <f>K54</f>
        <v>37</v>
      </c>
      <c r="X19" s="144">
        <f>N54</f>
        <v>78</v>
      </c>
    </row>
    <row r="20" spans="2:24">
      <c r="B20" s="31" t="s">
        <v>186</v>
      </c>
      <c r="C20" s="32" t="s">
        <v>131</v>
      </c>
      <c r="D20" s="44" t="s">
        <v>119</v>
      </c>
      <c r="E20" s="44">
        <v>3</v>
      </c>
      <c r="G20" s="111">
        <v>3</v>
      </c>
      <c r="H20" s="105">
        <f t="shared" si="0"/>
        <v>9</v>
      </c>
      <c r="J20" s="111">
        <v>3</v>
      </c>
      <c r="K20" s="105">
        <f t="shared" si="1"/>
        <v>9</v>
      </c>
      <c r="M20" s="111">
        <v>4</v>
      </c>
      <c r="N20" s="105">
        <f t="shared" si="2"/>
        <v>12</v>
      </c>
      <c r="S20" s="133" t="s">
        <v>339</v>
      </c>
      <c r="T20" s="134"/>
      <c r="U20" s="135"/>
      <c r="V20" s="142">
        <f>H69</f>
        <v>95</v>
      </c>
      <c r="W20" s="143">
        <f>K69</f>
        <v>86</v>
      </c>
      <c r="X20" s="144">
        <f>N69</f>
        <v>111</v>
      </c>
    </row>
    <row r="21" spans="2:24">
      <c r="B21" s="31" t="s">
        <v>187</v>
      </c>
      <c r="C21" s="32" t="s">
        <v>132</v>
      </c>
      <c r="D21" s="44" t="s">
        <v>120</v>
      </c>
      <c r="E21" s="44">
        <v>2</v>
      </c>
      <c r="G21" s="111">
        <v>3</v>
      </c>
      <c r="H21" s="105">
        <f t="shared" si="0"/>
        <v>6</v>
      </c>
      <c r="J21" s="111">
        <v>3</v>
      </c>
      <c r="K21" s="105">
        <f t="shared" si="1"/>
        <v>6</v>
      </c>
      <c r="M21" s="111">
        <v>4</v>
      </c>
      <c r="N21" s="105">
        <f t="shared" si="2"/>
        <v>8</v>
      </c>
      <c r="S21" s="133" t="s">
        <v>340</v>
      </c>
      <c r="T21" s="134"/>
      <c r="U21" s="135"/>
      <c r="V21" s="142">
        <f>H79</f>
        <v>36</v>
      </c>
      <c r="W21" s="143">
        <f>K79</f>
        <v>33</v>
      </c>
      <c r="X21" s="144">
        <f>N79</f>
        <v>36</v>
      </c>
    </row>
    <row r="22" spans="2:24">
      <c r="B22" s="31" t="s">
        <v>188</v>
      </c>
      <c r="C22" s="32" t="s">
        <v>133</v>
      </c>
      <c r="D22" s="44" t="s">
        <v>119</v>
      </c>
      <c r="E22" s="44">
        <v>3</v>
      </c>
      <c r="G22" s="111">
        <v>4</v>
      </c>
      <c r="H22" s="105">
        <f t="shared" si="0"/>
        <v>12</v>
      </c>
      <c r="J22" s="111">
        <v>3</v>
      </c>
      <c r="K22" s="105">
        <f t="shared" si="1"/>
        <v>9</v>
      </c>
      <c r="M22" s="111">
        <v>4</v>
      </c>
      <c r="N22" s="105">
        <f t="shared" si="2"/>
        <v>12</v>
      </c>
      <c r="S22" s="133" t="s">
        <v>341</v>
      </c>
      <c r="T22" s="134"/>
      <c r="U22" s="135"/>
      <c r="V22" s="142">
        <f>H91</f>
        <v>36</v>
      </c>
      <c r="W22" s="143">
        <f>K91</f>
        <v>30</v>
      </c>
      <c r="X22" s="144">
        <f>N91</f>
        <v>58</v>
      </c>
    </row>
    <row r="23" spans="2:24">
      <c r="B23" s="31" t="s">
        <v>189</v>
      </c>
      <c r="C23" s="32" t="s">
        <v>134</v>
      </c>
      <c r="D23" s="44" t="s">
        <v>119</v>
      </c>
      <c r="E23" s="44">
        <v>3</v>
      </c>
      <c r="G23" s="111">
        <v>3</v>
      </c>
      <c r="H23" s="105">
        <f t="shared" ref="H23:H40" si="3">E23*G23</f>
        <v>9</v>
      </c>
      <c r="J23" s="111">
        <v>3</v>
      </c>
      <c r="K23" s="105">
        <f t="shared" si="1"/>
        <v>9</v>
      </c>
      <c r="M23" s="111">
        <v>4</v>
      </c>
      <c r="N23" s="105">
        <f t="shared" si="2"/>
        <v>12</v>
      </c>
    </row>
    <row r="24" spans="2:24">
      <c r="B24" s="31" t="s">
        <v>190</v>
      </c>
      <c r="C24" s="32" t="s">
        <v>135</v>
      </c>
      <c r="D24" s="44" t="s">
        <v>119</v>
      </c>
      <c r="E24" s="44">
        <v>3</v>
      </c>
      <c r="G24" s="111">
        <v>3</v>
      </c>
      <c r="H24" s="105">
        <f t="shared" si="3"/>
        <v>9</v>
      </c>
      <c r="J24" s="111">
        <v>3</v>
      </c>
      <c r="K24" s="105">
        <f t="shared" si="1"/>
        <v>9</v>
      </c>
      <c r="M24" s="111">
        <v>4</v>
      </c>
      <c r="N24" s="105">
        <f t="shared" si="2"/>
        <v>12</v>
      </c>
    </row>
    <row r="25" spans="2:24">
      <c r="B25" s="31" t="s">
        <v>191</v>
      </c>
      <c r="C25" s="32" t="s">
        <v>136</v>
      </c>
      <c r="D25" s="44" t="s">
        <v>120</v>
      </c>
      <c r="E25" s="44">
        <v>2</v>
      </c>
      <c r="G25" s="111">
        <v>4</v>
      </c>
      <c r="H25" s="105">
        <f t="shared" si="3"/>
        <v>8</v>
      </c>
      <c r="J25" s="111">
        <v>4</v>
      </c>
      <c r="K25" s="105">
        <f t="shared" si="1"/>
        <v>8</v>
      </c>
      <c r="M25" s="111">
        <v>4</v>
      </c>
      <c r="N25" s="105">
        <f t="shared" si="2"/>
        <v>8</v>
      </c>
    </row>
    <row r="26" spans="2:24">
      <c r="B26" s="31" t="s">
        <v>192</v>
      </c>
      <c r="C26" s="32" t="s">
        <v>137</v>
      </c>
      <c r="D26" s="44" t="s">
        <v>120</v>
      </c>
      <c r="E26" s="44">
        <v>2</v>
      </c>
      <c r="G26" s="111">
        <v>2</v>
      </c>
      <c r="H26" s="105">
        <f t="shared" si="3"/>
        <v>4</v>
      </c>
      <c r="J26" s="111">
        <v>2</v>
      </c>
      <c r="K26" s="105">
        <f t="shared" si="1"/>
        <v>4</v>
      </c>
      <c r="M26" s="111">
        <v>4</v>
      </c>
      <c r="N26" s="105">
        <f t="shared" si="2"/>
        <v>8</v>
      </c>
    </row>
    <row r="27" spans="2:24">
      <c r="B27" s="31" t="s">
        <v>193</v>
      </c>
      <c r="C27" s="32" t="s">
        <v>138</v>
      </c>
      <c r="D27" s="44" t="s">
        <v>119</v>
      </c>
      <c r="E27" s="44">
        <v>3</v>
      </c>
      <c r="G27" s="111">
        <v>4</v>
      </c>
      <c r="H27" s="105">
        <f t="shared" si="3"/>
        <v>12</v>
      </c>
      <c r="J27" s="111">
        <v>4</v>
      </c>
      <c r="K27" s="105">
        <f t="shared" si="1"/>
        <v>12</v>
      </c>
      <c r="M27" s="111">
        <v>4</v>
      </c>
      <c r="N27" s="105">
        <f t="shared" si="2"/>
        <v>12</v>
      </c>
    </row>
    <row r="28" spans="2:24" ht="28">
      <c r="B28" s="31" t="s">
        <v>194</v>
      </c>
      <c r="C28" s="32" t="s">
        <v>139</v>
      </c>
      <c r="D28" s="44" t="s">
        <v>119</v>
      </c>
      <c r="E28" s="44">
        <v>3</v>
      </c>
      <c r="G28" s="111">
        <v>4</v>
      </c>
      <c r="H28" s="105">
        <f t="shared" si="3"/>
        <v>12</v>
      </c>
      <c r="J28" s="111">
        <v>4</v>
      </c>
      <c r="K28" s="105">
        <f t="shared" si="1"/>
        <v>12</v>
      </c>
      <c r="M28" s="111">
        <v>4</v>
      </c>
      <c r="N28" s="105">
        <f t="shared" si="2"/>
        <v>12</v>
      </c>
    </row>
    <row r="29" spans="2:24">
      <c r="B29" s="31" t="s">
        <v>195</v>
      </c>
      <c r="C29" s="32" t="s">
        <v>140</v>
      </c>
      <c r="D29" s="44" t="s">
        <v>119</v>
      </c>
      <c r="E29" s="44">
        <v>3</v>
      </c>
      <c r="G29" s="111">
        <v>3</v>
      </c>
      <c r="H29" s="105">
        <f t="shared" si="3"/>
        <v>9</v>
      </c>
      <c r="J29" s="111">
        <v>3</v>
      </c>
      <c r="K29" s="105">
        <f t="shared" si="1"/>
        <v>9</v>
      </c>
      <c r="M29" s="111">
        <v>5</v>
      </c>
      <c r="N29" s="105">
        <f t="shared" si="2"/>
        <v>15</v>
      </c>
    </row>
    <row r="30" spans="2:24">
      <c r="B30" s="31" t="s">
        <v>196</v>
      </c>
      <c r="C30" s="32" t="s">
        <v>141</v>
      </c>
      <c r="D30" s="44" t="s">
        <v>120</v>
      </c>
      <c r="E30" s="44">
        <v>2</v>
      </c>
      <c r="G30" s="111">
        <v>3</v>
      </c>
      <c r="H30" s="105">
        <f t="shared" si="3"/>
        <v>6</v>
      </c>
      <c r="J30" s="111">
        <v>3</v>
      </c>
      <c r="K30" s="105">
        <f t="shared" si="1"/>
        <v>6</v>
      </c>
      <c r="M30" s="111">
        <v>5</v>
      </c>
      <c r="N30" s="105">
        <f t="shared" si="2"/>
        <v>10</v>
      </c>
    </row>
    <row r="31" spans="2:24">
      <c r="B31" s="31" t="s">
        <v>197</v>
      </c>
      <c r="C31" s="32" t="s">
        <v>142</v>
      </c>
      <c r="D31" s="44" t="s">
        <v>119</v>
      </c>
      <c r="E31" s="44">
        <v>3</v>
      </c>
      <c r="G31" s="111">
        <v>3</v>
      </c>
      <c r="H31" s="105">
        <f t="shared" si="3"/>
        <v>9</v>
      </c>
      <c r="J31" s="111">
        <v>3</v>
      </c>
      <c r="K31" s="105">
        <f t="shared" si="1"/>
        <v>9</v>
      </c>
      <c r="M31" s="111">
        <v>4</v>
      </c>
      <c r="N31" s="105">
        <f t="shared" si="2"/>
        <v>12</v>
      </c>
    </row>
    <row r="32" spans="2:24">
      <c r="B32" s="31" t="s">
        <v>198</v>
      </c>
      <c r="C32" s="32" t="s">
        <v>143</v>
      </c>
      <c r="D32" s="44" t="s">
        <v>119</v>
      </c>
      <c r="E32" s="44">
        <v>3</v>
      </c>
      <c r="G32" s="111">
        <v>4</v>
      </c>
      <c r="H32" s="105">
        <f t="shared" si="3"/>
        <v>12</v>
      </c>
      <c r="J32" s="111">
        <v>4</v>
      </c>
      <c r="K32" s="105">
        <f t="shared" si="1"/>
        <v>12</v>
      </c>
      <c r="M32" s="111">
        <v>5</v>
      </c>
      <c r="N32" s="105">
        <f t="shared" si="2"/>
        <v>15</v>
      </c>
    </row>
    <row r="33" spans="2:14">
      <c r="B33" s="31" t="s">
        <v>199</v>
      </c>
      <c r="C33" s="32" t="s">
        <v>144</v>
      </c>
      <c r="D33" s="44" t="s">
        <v>119</v>
      </c>
      <c r="E33" s="44">
        <v>3</v>
      </c>
      <c r="G33" s="111">
        <v>4</v>
      </c>
      <c r="H33" s="105">
        <f t="shared" si="3"/>
        <v>12</v>
      </c>
      <c r="J33" s="111">
        <v>4</v>
      </c>
      <c r="K33" s="105">
        <f t="shared" si="1"/>
        <v>12</v>
      </c>
      <c r="M33" s="111">
        <v>4</v>
      </c>
      <c r="N33" s="105">
        <f t="shared" si="2"/>
        <v>12</v>
      </c>
    </row>
    <row r="34" spans="2:14">
      <c r="B34" s="31" t="s">
        <v>200</v>
      </c>
      <c r="C34" s="32" t="s">
        <v>145</v>
      </c>
      <c r="D34" s="44" t="s">
        <v>119</v>
      </c>
      <c r="E34" s="44">
        <v>3</v>
      </c>
      <c r="G34" s="111">
        <v>4</v>
      </c>
      <c r="H34" s="105">
        <f t="shared" si="3"/>
        <v>12</v>
      </c>
      <c r="J34" s="111">
        <v>4</v>
      </c>
      <c r="K34" s="105">
        <f t="shared" si="1"/>
        <v>12</v>
      </c>
      <c r="M34" s="111">
        <v>4</v>
      </c>
      <c r="N34" s="105">
        <f t="shared" si="2"/>
        <v>12</v>
      </c>
    </row>
    <row r="35" spans="2:14">
      <c r="B35" s="31" t="s">
        <v>201</v>
      </c>
      <c r="C35" s="32" t="s">
        <v>146</v>
      </c>
      <c r="D35" s="44" t="s">
        <v>120</v>
      </c>
      <c r="E35" s="44">
        <v>2</v>
      </c>
      <c r="G35" s="111">
        <v>4</v>
      </c>
      <c r="H35" s="105">
        <f t="shared" si="3"/>
        <v>8</v>
      </c>
      <c r="J35" s="111">
        <v>3</v>
      </c>
      <c r="K35" s="105">
        <f t="shared" si="1"/>
        <v>6</v>
      </c>
      <c r="M35" s="111">
        <v>5</v>
      </c>
      <c r="N35" s="105">
        <f t="shared" si="2"/>
        <v>10</v>
      </c>
    </row>
    <row r="36" spans="2:14">
      <c r="B36" s="31" t="s">
        <v>202</v>
      </c>
      <c r="C36" s="32" t="s">
        <v>147</v>
      </c>
      <c r="D36" s="44" t="s">
        <v>120</v>
      </c>
      <c r="E36" s="44">
        <v>2</v>
      </c>
      <c r="G36" s="111">
        <v>4</v>
      </c>
      <c r="H36" s="105">
        <f t="shared" si="3"/>
        <v>8</v>
      </c>
      <c r="J36" s="111">
        <v>4</v>
      </c>
      <c r="K36" s="105">
        <f t="shared" si="1"/>
        <v>8</v>
      </c>
      <c r="M36" s="111">
        <v>4</v>
      </c>
      <c r="N36" s="105">
        <f t="shared" si="2"/>
        <v>8</v>
      </c>
    </row>
    <row r="37" spans="2:14">
      <c r="B37" s="31" t="s">
        <v>203</v>
      </c>
      <c r="C37" s="32" t="s">
        <v>148</v>
      </c>
      <c r="D37" s="44" t="s">
        <v>119</v>
      </c>
      <c r="E37" s="44">
        <v>3</v>
      </c>
      <c r="G37" s="111">
        <v>3</v>
      </c>
      <c r="H37" s="105">
        <f t="shared" si="3"/>
        <v>9</v>
      </c>
      <c r="J37" s="111">
        <v>3</v>
      </c>
      <c r="K37" s="105">
        <f t="shared" si="1"/>
        <v>9</v>
      </c>
      <c r="M37" s="111">
        <v>5</v>
      </c>
      <c r="N37" s="105">
        <f t="shared" si="2"/>
        <v>15</v>
      </c>
    </row>
    <row r="38" spans="2:14">
      <c r="B38" s="31" t="s">
        <v>204</v>
      </c>
      <c r="C38" s="32" t="s">
        <v>149</v>
      </c>
      <c r="D38" s="44" t="s">
        <v>119</v>
      </c>
      <c r="E38" s="44">
        <v>3</v>
      </c>
      <c r="G38" s="111">
        <v>4</v>
      </c>
      <c r="H38" s="105">
        <f t="shared" si="3"/>
        <v>12</v>
      </c>
      <c r="J38" s="111">
        <v>3</v>
      </c>
      <c r="K38" s="105">
        <f t="shared" si="1"/>
        <v>9</v>
      </c>
      <c r="M38" s="111">
        <v>5</v>
      </c>
      <c r="N38" s="105">
        <f t="shared" si="2"/>
        <v>15</v>
      </c>
    </row>
    <row r="39" spans="2:14">
      <c r="B39" s="31" t="s">
        <v>205</v>
      </c>
      <c r="C39" s="32" t="s">
        <v>150</v>
      </c>
      <c r="D39" s="44" t="s">
        <v>120</v>
      </c>
      <c r="E39" s="44">
        <v>2</v>
      </c>
      <c r="G39" s="111">
        <v>4</v>
      </c>
      <c r="H39" s="105">
        <f t="shared" si="3"/>
        <v>8</v>
      </c>
      <c r="J39" s="111">
        <v>4</v>
      </c>
      <c r="K39" s="105">
        <f t="shared" si="1"/>
        <v>8</v>
      </c>
      <c r="M39" s="111">
        <v>4</v>
      </c>
      <c r="N39" s="105">
        <f t="shared" si="2"/>
        <v>8</v>
      </c>
    </row>
    <row r="40" spans="2:14" ht="28">
      <c r="B40" s="33" t="s">
        <v>206</v>
      </c>
      <c r="C40" s="34" t="s">
        <v>151</v>
      </c>
      <c r="D40" s="45" t="s">
        <v>119</v>
      </c>
      <c r="E40" s="45">
        <v>3</v>
      </c>
      <c r="G40" s="111">
        <v>4</v>
      </c>
      <c r="H40" s="105">
        <f t="shared" si="3"/>
        <v>12</v>
      </c>
      <c r="J40" s="111">
        <v>4</v>
      </c>
      <c r="K40" s="105">
        <f t="shared" si="1"/>
        <v>12</v>
      </c>
      <c r="M40" s="111">
        <v>4</v>
      </c>
      <c r="N40" s="105">
        <f t="shared" si="2"/>
        <v>12</v>
      </c>
    </row>
    <row r="41" spans="2:14">
      <c r="B41" s="28"/>
      <c r="C41" s="103"/>
      <c r="D41" s="46"/>
      <c r="E41" s="46"/>
      <c r="G41" s="112"/>
      <c r="H41" s="104">
        <f>SUM(H14:H40)</f>
        <v>240</v>
      </c>
      <c r="J41" s="112"/>
      <c r="K41" s="104">
        <f>SUM(K14:K40)</f>
        <v>232</v>
      </c>
      <c r="M41" s="112"/>
      <c r="N41" s="104">
        <f>SUM(N14:N40)</f>
        <v>301</v>
      </c>
    </row>
    <row r="42" spans="2:14">
      <c r="B42" s="28"/>
      <c r="C42" s="103"/>
      <c r="D42" s="46"/>
      <c r="E42" s="46"/>
      <c r="G42" s="112"/>
      <c r="H42" s="127"/>
      <c r="J42" s="112"/>
      <c r="K42" s="127"/>
      <c r="M42" s="112"/>
      <c r="N42" s="127"/>
    </row>
    <row r="43" spans="2:14">
      <c r="B43" s="28"/>
      <c r="C43" s="103"/>
      <c r="D43" s="46"/>
      <c r="E43" s="46"/>
      <c r="G43" s="112"/>
      <c r="H43" s="127"/>
      <c r="J43" s="112"/>
      <c r="K43" s="127"/>
      <c r="M43" s="112"/>
      <c r="N43" s="127"/>
    </row>
    <row r="44" spans="2:14">
      <c r="B44" s="28"/>
      <c r="C44" s="103"/>
      <c r="D44" s="46"/>
      <c r="E44" s="46"/>
      <c r="G44" s="112"/>
      <c r="H44" s="127"/>
      <c r="J44" s="112"/>
      <c r="K44" s="127"/>
      <c r="M44" s="112"/>
      <c r="N44" s="127"/>
    </row>
    <row r="45" spans="2:14">
      <c r="C45" s="103"/>
      <c r="D45" s="46"/>
      <c r="E45" s="46"/>
    </row>
    <row r="46" spans="2:14">
      <c r="C46" s="103"/>
      <c r="D46" s="46"/>
      <c r="E46" s="46"/>
    </row>
    <row r="47" spans="2:14">
      <c r="B47" s="38" t="s">
        <v>39</v>
      </c>
      <c r="C47" s="260" t="s">
        <v>214</v>
      </c>
      <c r="D47" s="261"/>
      <c r="E47" s="102" t="s">
        <v>311</v>
      </c>
      <c r="G47" s="99" t="s">
        <v>305</v>
      </c>
      <c r="H47" s="4" t="s">
        <v>312</v>
      </c>
      <c r="I47" s="4"/>
      <c r="J47" s="99" t="s">
        <v>53</v>
      </c>
      <c r="K47" s="4" t="s">
        <v>312</v>
      </c>
      <c r="L47" s="4"/>
      <c r="M47" s="99" t="s">
        <v>88</v>
      </c>
      <c r="N47" s="4" t="s">
        <v>312</v>
      </c>
    </row>
    <row r="48" spans="2:14">
      <c r="B48" s="29" t="s">
        <v>208</v>
      </c>
      <c r="C48" s="30" t="s">
        <v>152</v>
      </c>
      <c r="D48" s="43" t="s">
        <v>120</v>
      </c>
      <c r="E48" s="43">
        <v>2</v>
      </c>
      <c r="G48" s="111">
        <v>3</v>
      </c>
      <c r="H48" s="105">
        <f t="shared" ref="H48:H53" si="4">E48*G48</f>
        <v>6</v>
      </c>
      <c r="J48" s="111">
        <v>3</v>
      </c>
      <c r="K48" s="105">
        <f t="shared" ref="K48:K53" si="5">E48*J48</f>
        <v>6</v>
      </c>
      <c r="M48" s="111">
        <v>5</v>
      </c>
      <c r="N48" s="105">
        <f t="shared" ref="N48:N53" si="6">E48*M48</f>
        <v>10</v>
      </c>
    </row>
    <row r="49" spans="2:14">
      <c r="B49" s="31" t="s">
        <v>209</v>
      </c>
      <c r="C49" s="32" t="s">
        <v>121</v>
      </c>
      <c r="D49" s="44" t="s">
        <v>119</v>
      </c>
      <c r="E49" s="44">
        <v>3</v>
      </c>
      <c r="G49" s="111">
        <v>3</v>
      </c>
      <c r="H49" s="105">
        <f t="shared" si="4"/>
        <v>9</v>
      </c>
      <c r="J49" s="111">
        <v>3</v>
      </c>
      <c r="K49" s="105">
        <f t="shared" si="5"/>
        <v>9</v>
      </c>
      <c r="M49" s="111">
        <v>5</v>
      </c>
      <c r="N49" s="105">
        <f t="shared" si="6"/>
        <v>15</v>
      </c>
    </row>
    <row r="50" spans="2:14">
      <c r="B50" s="31" t="s">
        <v>210</v>
      </c>
      <c r="C50" s="32" t="s">
        <v>153</v>
      </c>
      <c r="D50" s="44" t="s">
        <v>119</v>
      </c>
      <c r="E50" s="44">
        <v>3</v>
      </c>
      <c r="G50" s="111">
        <v>4</v>
      </c>
      <c r="H50" s="105">
        <f t="shared" si="4"/>
        <v>12</v>
      </c>
      <c r="J50" s="111">
        <v>3</v>
      </c>
      <c r="K50" s="105">
        <f t="shared" si="5"/>
        <v>9</v>
      </c>
      <c r="M50" s="111">
        <v>5</v>
      </c>
      <c r="N50" s="105">
        <f t="shared" si="6"/>
        <v>15</v>
      </c>
    </row>
    <row r="51" spans="2:14">
      <c r="B51" s="31" t="s">
        <v>211</v>
      </c>
      <c r="C51" s="32" t="s">
        <v>154</v>
      </c>
      <c r="D51" s="44" t="s">
        <v>120</v>
      </c>
      <c r="E51" s="44">
        <v>2</v>
      </c>
      <c r="G51" s="111">
        <v>2</v>
      </c>
      <c r="H51" s="105">
        <f t="shared" si="4"/>
        <v>4</v>
      </c>
      <c r="J51" s="111">
        <v>2</v>
      </c>
      <c r="K51" s="105">
        <f t="shared" si="5"/>
        <v>4</v>
      </c>
      <c r="M51" s="111">
        <v>4</v>
      </c>
      <c r="N51" s="105">
        <f t="shared" si="6"/>
        <v>8</v>
      </c>
    </row>
    <row r="52" spans="2:14">
      <c r="B52" s="31" t="s">
        <v>212</v>
      </c>
      <c r="C52" s="32" t="s">
        <v>155</v>
      </c>
      <c r="D52" s="44" t="s">
        <v>119</v>
      </c>
      <c r="E52" s="44">
        <v>3</v>
      </c>
      <c r="G52" s="111">
        <v>2</v>
      </c>
      <c r="H52" s="105">
        <f t="shared" si="4"/>
        <v>6</v>
      </c>
      <c r="J52" s="111">
        <v>2</v>
      </c>
      <c r="K52" s="105">
        <f t="shared" si="5"/>
        <v>6</v>
      </c>
      <c r="M52" s="111">
        <v>5</v>
      </c>
      <c r="N52" s="105">
        <f t="shared" si="6"/>
        <v>15</v>
      </c>
    </row>
    <row r="53" spans="2:14" ht="28">
      <c r="B53" s="33" t="s">
        <v>213</v>
      </c>
      <c r="C53" s="34" t="s">
        <v>122</v>
      </c>
      <c r="D53" s="45" t="s">
        <v>118</v>
      </c>
      <c r="E53" s="45">
        <v>3</v>
      </c>
      <c r="G53" s="111">
        <v>3</v>
      </c>
      <c r="H53" s="105">
        <f t="shared" si="4"/>
        <v>9</v>
      </c>
      <c r="J53" s="111">
        <v>1</v>
      </c>
      <c r="K53" s="105">
        <f t="shared" si="5"/>
        <v>3</v>
      </c>
      <c r="M53" s="111">
        <v>5</v>
      </c>
      <c r="N53" s="105">
        <f t="shared" si="6"/>
        <v>15</v>
      </c>
    </row>
    <row r="54" spans="2:14">
      <c r="C54" s="103"/>
      <c r="D54" s="46"/>
      <c r="E54" s="46"/>
      <c r="H54" s="104">
        <f>SUM(H48:H53)</f>
        <v>46</v>
      </c>
      <c r="K54" s="104">
        <f>SUM(K48:K53)</f>
        <v>37</v>
      </c>
      <c r="N54" s="104">
        <f>SUM(N48:N53)</f>
        <v>78</v>
      </c>
    </row>
    <row r="55" spans="2:14">
      <c r="C55" s="103"/>
      <c r="D55" s="46"/>
      <c r="E55" s="46"/>
    </row>
    <row r="56" spans="2:14">
      <c r="B56" s="36" t="s">
        <v>40</v>
      </c>
      <c r="C56" s="262" t="s">
        <v>227</v>
      </c>
      <c r="D56" s="263"/>
      <c r="E56" s="102" t="s">
        <v>311</v>
      </c>
      <c r="G56" s="99" t="s">
        <v>305</v>
      </c>
      <c r="H56" s="4" t="s">
        <v>312</v>
      </c>
      <c r="I56" s="4"/>
      <c r="J56" s="99" t="s">
        <v>53</v>
      </c>
      <c r="K56" s="4" t="s">
        <v>312</v>
      </c>
      <c r="L56" s="4"/>
      <c r="M56" s="99" t="s">
        <v>88</v>
      </c>
      <c r="N56" s="4" t="s">
        <v>312</v>
      </c>
    </row>
    <row r="57" spans="2:14" ht="28">
      <c r="B57" s="29" t="s">
        <v>215</v>
      </c>
      <c r="C57" s="30" t="s">
        <v>156</v>
      </c>
      <c r="D57" s="43" t="s">
        <v>119</v>
      </c>
      <c r="E57" s="43">
        <v>3</v>
      </c>
      <c r="G57" s="111">
        <v>3</v>
      </c>
      <c r="H57" s="105">
        <f t="shared" ref="H57:H68" si="7">E57*G57</f>
        <v>9</v>
      </c>
      <c r="J57" s="111">
        <v>3</v>
      </c>
      <c r="K57" s="105">
        <f t="shared" ref="K57:K68" si="8">E57*J57</f>
        <v>9</v>
      </c>
      <c r="M57" s="111">
        <v>3</v>
      </c>
      <c r="N57" s="105">
        <f t="shared" ref="N57:N68" si="9">E57*M57</f>
        <v>9</v>
      </c>
    </row>
    <row r="58" spans="2:14">
      <c r="B58" s="31" t="s">
        <v>216</v>
      </c>
      <c r="C58" s="32" t="s">
        <v>157</v>
      </c>
      <c r="D58" s="44" t="s">
        <v>119</v>
      </c>
      <c r="E58" s="44">
        <v>3</v>
      </c>
      <c r="G58" s="111">
        <v>4</v>
      </c>
      <c r="H58" s="105">
        <f t="shared" si="7"/>
        <v>12</v>
      </c>
      <c r="J58" s="111">
        <v>4</v>
      </c>
      <c r="K58" s="105">
        <f t="shared" si="8"/>
        <v>12</v>
      </c>
      <c r="M58" s="111">
        <v>4</v>
      </c>
      <c r="N58" s="105">
        <f t="shared" si="9"/>
        <v>12</v>
      </c>
    </row>
    <row r="59" spans="2:14">
      <c r="B59" s="31" t="s">
        <v>217</v>
      </c>
      <c r="C59" s="32" t="s">
        <v>158</v>
      </c>
      <c r="D59" s="44" t="s">
        <v>119</v>
      </c>
      <c r="E59" s="44">
        <v>3</v>
      </c>
      <c r="G59" s="111">
        <v>4</v>
      </c>
      <c r="H59" s="105">
        <f t="shared" si="7"/>
        <v>12</v>
      </c>
      <c r="J59" s="111">
        <v>4</v>
      </c>
      <c r="K59" s="105">
        <f t="shared" si="8"/>
        <v>12</v>
      </c>
      <c r="M59" s="111">
        <v>4</v>
      </c>
      <c r="N59" s="105">
        <f t="shared" si="9"/>
        <v>12</v>
      </c>
    </row>
    <row r="60" spans="2:14">
      <c r="B60" s="31" t="s">
        <v>218</v>
      </c>
      <c r="C60" s="32" t="s">
        <v>159</v>
      </c>
      <c r="D60" s="44" t="s">
        <v>119</v>
      </c>
      <c r="E60" s="44">
        <v>3</v>
      </c>
      <c r="G60" s="111">
        <v>4</v>
      </c>
      <c r="H60" s="105">
        <f t="shared" si="7"/>
        <v>12</v>
      </c>
      <c r="J60" s="111">
        <v>4</v>
      </c>
      <c r="K60" s="105">
        <f t="shared" si="8"/>
        <v>12</v>
      </c>
      <c r="M60" s="111">
        <v>4</v>
      </c>
      <c r="N60" s="105">
        <f t="shared" si="9"/>
        <v>12</v>
      </c>
    </row>
    <row r="61" spans="2:14">
      <c r="B61" s="31" t="s">
        <v>219</v>
      </c>
      <c r="C61" s="32" t="s">
        <v>160</v>
      </c>
      <c r="D61" s="44" t="s">
        <v>119</v>
      </c>
      <c r="E61" s="44">
        <v>3</v>
      </c>
      <c r="G61" s="111">
        <v>3</v>
      </c>
      <c r="H61" s="105">
        <f t="shared" si="7"/>
        <v>9</v>
      </c>
      <c r="J61" s="111">
        <v>1</v>
      </c>
      <c r="K61" s="105">
        <f t="shared" si="8"/>
        <v>3</v>
      </c>
      <c r="M61" s="111">
        <v>5</v>
      </c>
      <c r="N61" s="105">
        <f t="shared" si="9"/>
        <v>15</v>
      </c>
    </row>
    <row r="62" spans="2:14">
      <c r="B62" s="31" t="s">
        <v>220</v>
      </c>
      <c r="C62" s="32" t="s">
        <v>161</v>
      </c>
      <c r="D62" s="44" t="s">
        <v>118</v>
      </c>
      <c r="E62" s="44">
        <v>1</v>
      </c>
      <c r="G62" s="111">
        <v>3</v>
      </c>
      <c r="H62" s="105">
        <f t="shared" si="7"/>
        <v>3</v>
      </c>
      <c r="J62" s="111">
        <v>2</v>
      </c>
      <c r="K62" s="105">
        <f t="shared" si="8"/>
        <v>2</v>
      </c>
      <c r="M62" s="111">
        <v>4</v>
      </c>
      <c r="N62" s="105">
        <f t="shared" si="9"/>
        <v>4</v>
      </c>
    </row>
    <row r="63" spans="2:14">
      <c r="B63" s="31" t="s">
        <v>221</v>
      </c>
      <c r="C63" s="32" t="s">
        <v>162</v>
      </c>
      <c r="D63" s="44" t="s">
        <v>118</v>
      </c>
      <c r="E63" s="44">
        <v>1</v>
      </c>
      <c r="G63" s="111">
        <v>2</v>
      </c>
      <c r="H63" s="105">
        <f t="shared" si="7"/>
        <v>2</v>
      </c>
      <c r="J63" s="111">
        <v>2</v>
      </c>
      <c r="K63" s="105">
        <f t="shared" si="8"/>
        <v>2</v>
      </c>
      <c r="M63" s="111">
        <v>5</v>
      </c>
      <c r="N63" s="105">
        <f t="shared" si="9"/>
        <v>5</v>
      </c>
    </row>
    <row r="64" spans="2:14">
      <c r="B64" s="31" t="s">
        <v>222</v>
      </c>
      <c r="C64" s="32" t="s">
        <v>163</v>
      </c>
      <c r="D64" s="44" t="s">
        <v>118</v>
      </c>
      <c r="E64" s="44">
        <v>1</v>
      </c>
      <c r="G64" s="111">
        <v>2</v>
      </c>
      <c r="H64" s="105">
        <f t="shared" si="7"/>
        <v>2</v>
      </c>
      <c r="J64" s="111">
        <v>1</v>
      </c>
      <c r="K64" s="105">
        <f t="shared" si="8"/>
        <v>1</v>
      </c>
      <c r="M64" s="111">
        <v>5</v>
      </c>
      <c r="N64" s="105">
        <f t="shared" si="9"/>
        <v>5</v>
      </c>
    </row>
    <row r="65" spans="2:14">
      <c r="B65" s="31" t="s">
        <v>223</v>
      </c>
      <c r="C65" s="32" t="s">
        <v>164</v>
      </c>
      <c r="D65" s="44" t="s">
        <v>118</v>
      </c>
      <c r="E65" s="44">
        <v>1</v>
      </c>
      <c r="G65" s="111">
        <v>2</v>
      </c>
      <c r="H65" s="105">
        <f t="shared" si="7"/>
        <v>2</v>
      </c>
      <c r="J65" s="111">
        <v>1</v>
      </c>
      <c r="K65" s="105">
        <f t="shared" si="8"/>
        <v>1</v>
      </c>
      <c r="M65" s="111">
        <v>5</v>
      </c>
      <c r="N65" s="105">
        <f t="shared" si="9"/>
        <v>5</v>
      </c>
    </row>
    <row r="66" spans="2:14">
      <c r="B66" s="31" t="s">
        <v>224</v>
      </c>
      <c r="C66" s="32" t="s">
        <v>165</v>
      </c>
      <c r="D66" s="44" t="s">
        <v>120</v>
      </c>
      <c r="E66" s="44">
        <v>2</v>
      </c>
      <c r="G66" s="111">
        <v>4</v>
      </c>
      <c r="H66" s="105">
        <f t="shared" si="7"/>
        <v>8</v>
      </c>
      <c r="J66" s="111">
        <v>4</v>
      </c>
      <c r="K66" s="105">
        <f t="shared" si="8"/>
        <v>8</v>
      </c>
      <c r="M66" s="111">
        <v>4</v>
      </c>
      <c r="N66" s="105">
        <f t="shared" si="9"/>
        <v>8</v>
      </c>
    </row>
    <row r="67" spans="2:14">
      <c r="B67" s="31" t="s">
        <v>225</v>
      </c>
      <c r="C67" s="32" t="s">
        <v>166</v>
      </c>
      <c r="D67" s="44" t="s">
        <v>119</v>
      </c>
      <c r="E67" s="44">
        <v>3</v>
      </c>
      <c r="G67" s="111">
        <v>4</v>
      </c>
      <c r="H67" s="105">
        <f t="shared" si="7"/>
        <v>12</v>
      </c>
      <c r="J67" s="111">
        <v>4</v>
      </c>
      <c r="K67" s="105">
        <f t="shared" si="8"/>
        <v>12</v>
      </c>
      <c r="M67" s="111">
        <v>4</v>
      </c>
      <c r="N67" s="105">
        <f t="shared" si="9"/>
        <v>12</v>
      </c>
    </row>
    <row r="68" spans="2:14" ht="28">
      <c r="B68" s="33" t="s">
        <v>226</v>
      </c>
      <c r="C68" s="34" t="s">
        <v>123</v>
      </c>
      <c r="D68" s="45" t="s">
        <v>119</v>
      </c>
      <c r="E68" s="45">
        <v>3</v>
      </c>
      <c r="G68" s="111">
        <v>4</v>
      </c>
      <c r="H68" s="105">
        <f t="shared" si="7"/>
        <v>12</v>
      </c>
      <c r="J68" s="111">
        <v>4</v>
      </c>
      <c r="K68" s="105">
        <f t="shared" si="8"/>
        <v>12</v>
      </c>
      <c r="M68" s="111">
        <v>4</v>
      </c>
      <c r="N68" s="105">
        <f t="shared" si="9"/>
        <v>12</v>
      </c>
    </row>
    <row r="69" spans="2:14">
      <c r="C69" s="103"/>
      <c r="D69" s="46"/>
      <c r="E69" s="46"/>
      <c r="H69" s="104">
        <f>SUM(H57:H68)</f>
        <v>95</v>
      </c>
      <c r="K69" s="104">
        <f>SUM(K57:K68)</f>
        <v>86</v>
      </c>
      <c r="M69" s="106"/>
      <c r="N69" s="104">
        <f>SUM(N57:N68)</f>
        <v>111</v>
      </c>
    </row>
    <row r="70" spans="2:14">
      <c r="C70" s="103"/>
      <c r="D70" s="46"/>
      <c r="E70" s="46"/>
      <c r="H70" s="127"/>
      <c r="K70" s="113"/>
      <c r="M70" s="106"/>
      <c r="N70" s="113"/>
    </row>
    <row r="71" spans="2:14">
      <c r="C71" s="103"/>
      <c r="D71" s="46"/>
      <c r="E71" s="46"/>
      <c r="H71" s="127"/>
      <c r="K71" s="113"/>
      <c r="M71" s="106"/>
      <c r="N71" s="113"/>
    </row>
    <row r="72" spans="2:14">
      <c r="C72" s="103"/>
      <c r="D72" s="46"/>
      <c r="E72" s="46"/>
      <c r="H72" s="127"/>
      <c r="K72" s="113"/>
      <c r="M72" s="106"/>
      <c r="N72" s="113"/>
    </row>
    <row r="73" spans="2:14">
      <c r="C73" s="103"/>
      <c r="D73" s="46"/>
      <c r="E73" s="46"/>
      <c r="H73" s="127"/>
      <c r="K73" s="113"/>
      <c r="M73" s="106"/>
      <c r="N73" s="113"/>
    </row>
    <row r="74" spans="2:14">
      <c r="C74" s="103"/>
      <c r="D74" s="46"/>
      <c r="E74" s="46"/>
      <c r="M74" s="106"/>
    </row>
    <row r="75" spans="2:14">
      <c r="B75" s="37" t="s">
        <v>41</v>
      </c>
      <c r="C75" s="264" t="s">
        <v>228</v>
      </c>
      <c r="D75" s="265"/>
      <c r="E75" s="102" t="s">
        <v>311</v>
      </c>
      <c r="G75" s="99" t="s">
        <v>305</v>
      </c>
      <c r="H75" s="4" t="s">
        <v>312</v>
      </c>
      <c r="I75" s="4"/>
      <c r="J75" s="99" t="s">
        <v>53</v>
      </c>
      <c r="K75" s="4" t="s">
        <v>312</v>
      </c>
      <c r="L75" s="4"/>
      <c r="M75" s="99" t="s">
        <v>88</v>
      </c>
      <c r="N75" s="4" t="s">
        <v>312</v>
      </c>
    </row>
    <row r="76" spans="2:14">
      <c r="B76" s="29" t="s">
        <v>313</v>
      </c>
      <c r="C76" s="30" t="s">
        <v>167</v>
      </c>
      <c r="D76" s="43" t="s">
        <v>119</v>
      </c>
      <c r="E76" s="43">
        <v>3</v>
      </c>
      <c r="G76" s="111">
        <v>4</v>
      </c>
      <c r="H76" s="105">
        <f t="shared" ref="H76:H78" si="10">E76*G76</f>
        <v>12</v>
      </c>
      <c r="J76" s="111">
        <v>3</v>
      </c>
      <c r="K76" s="105">
        <f t="shared" ref="K76:K78" si="11">E76*J76</f>
        <v>9</v>
      </c>
      <c r="M76" s="111">
        <v>4</v>
      </c>
      <c r="N76" s="105">
        <f t="shared" ref="N76:N78" si="12">E76*M76</f>
        <v>12</v>
      </c>
    </row>
    <row r="77" spans="2:14" ht="28">
      <c r="B77" s="31" t="s">
        <v>314</v>
      </c>
      <c r="C77" s="32" t="s">
        <v>124</v>
      </c>
      <c r="D77" s="44" t="s">
        <v>119</v>
      </c>
      <c r="E77" s="44">
        <v>3</v>
      </c>
      <c r="G77" s="111">
        <v>4</v>
      </c>
      <c r="H77" s="105">
        <f t="shared" si="10"/>
        <v>12</v>
      </c>
      <c r="J77" s="111">
        <v>4</v>
      </c>
      <c r="K77" s="105">
        <f t="shared" si="11"/>
        <v>12</v>
      </c>
      <c r="M77" s="111">
        <v>4</v>
      </c>
      <c r="N77" s="105">
        <f t="shared" si="12"/>
        <v>12</v>
      </c>
    </row>
    <row r="78" spans="2:14" ht="28">
      <c r="B78" s="33" t="s">
        <v>315</v>
      </c>
      <c r="C78" s="34" t="s">
        <v>125</v>
      </c>
      <c r="D78" s="45" t="s">
        <v>119</v>
      </c>
      <c r="E78" s="45">
        <v>3</v>
      </c>
      <c r="G78" s="111">
        <v>4</v>
      </c>
      <c r="H78" s="105">
        <f t="shared" si="10"/>
        <v>12</v>
      </c>
      <c r="J78" s="111">
        <v>4</v>
      </c>
      <c r="K78" s="105">
        <f t="shared" si="11"/>
        <v>12</v>
      </c>
      <c r="M78" s="111">
        <v>4</v>
      </c>
      <c r="N78" s="105">
        <f t="shared" si="12"/>
        <v>12</v>
      </c>
    </row>
    <row r="79" spans="2:14">
      <c r="C79" s="103"/>
      <c r="D79" s="46"/>
      <c r="E79" s="46"/>
      <c r="H79" s="104">
        <f>SUM(H76:H78)</f>
        <v>36</v>
      </c>
      <c r="K79" s="104">
        <f>SUM(K76:K78)</f>
        <v>33</v>
      </c>
      <c r="N79" s="104">
        <f>SUM(N76:N78)</f>
        <v>36</v>
      </c>
    </row>
    <row r="80" spans="2:14">
      <c r="C80" s="126"/>
      <c r="D80" s="47"/>
      <c r="E80" s="46"/>
    </row>
    <row r="81" spans="2:14">
      <c r="B81" s="35" t="s">
        <v>58</v>
      </c>
      <c r="C81" s="258" t="s">
        <v>229</v>
      </c>
      <c r="D81" s="259"/>
      <c r="E81" s="102" t="s">
        <v>311</v>
      </c>
      <c r="G81" s="99" t="s">
        <v>305</v>
      </c>
      <c r="H81" s="4" t="s">
        <v>312</v>
      </c>
      <c r="I81" s="4"/>
      <c r="J81" s="99" t="s">
        <v>53</v>
      </c>
      <c r="K81" s="4" t="s">
        <v>312</v>
      </c>
      <c r="L81" s="4"/>
      <c r="M81" s="99" t="s">
        <v>88</v>
      </c>
      <c r="N81" s="4" t="s">
        <v>312</v>
      </c>
    </row>
    <row r="82" spans="2:14">
      <c r="B82" s="29" t="s">
        <v>230</v>
      </c>
      <c r="C82" s="30" t="s">
        <v>168</v>
      </c>
      <c r="D82" s="43" t="s">
        <v>118</v>
      </c>
      <c r="E82" s="43">
        <v>1</v>
      </c>
      <c r="G82" s="111">
        <v>2</v>
      </c>
      <c r="H82" s="105">
        <f t="shared" ref="H82:H90" si="13">E82*G82</f>
        <v>2</v>
      </c>
      <c r="J82" s="111">
        <v>1</v>
      </c>
      <c r="K82" s="105">
        <f t="shared" ref="K82:K90" si="14">E82*J82</f>
        <v>1</v>
      </c>
      <c r="M82" s="111">
        <v>5</v>
      </c>
      <c r="N82" s="105">
        <f t="shared" ref="N82:N90" si="15">E82*M82</f>
        <v>5</v>
      </c>
    </row>
    <row r="83" spans="2:14">
      <c r="B83" s="31" t="s">
        <v>231</v>
      </c>
      <c r="C83" s="32" t="s">
        <v>169</v>
      </c>
      <c r="D83" s="44" t="s">
        <v>118</v>
      </c>
      <c r="E83" s="44">
        <v>1</v>
      </c>
      <c r="G83" s="111">
        <v>2</v>
      </c>
      <c r="H83" s="105">
        <f t="shared" si="13"/>
        <v>2</v>
      </c>
      <c r="J83" s="111">
        <v>1</v>
      </c>
      <c r="K83" s="105">
        <f t="shared" si="14"/>
        <v>1</v>
      </c>
      <c r="M83" s="111">
        <v>5</v>
      </c>
      <c r="N83" s="105">
        <f t="shared" si="15"/>
        <v>5</v>
      </c>
    </row>
    <row r="84" spans="2:14">
      <c r="B84" s="31" t="s">
        <v>232</v>
      </c>
      <c r="C84" s="32" t="s">
        <v>170</v>
      </c>
      <c r="D84" s="44" t="s">
        <v>118</v>
      </c>
      <c r="E84" s="44">
        <v>1</v>
      </c>
      <c r="G84" s="111">
        <v>1</v>
      </c>
      <c r="H84" s="105">
        <f t="shared" si="13"/>
        <v>1</v>
      </c>
      <c r="J84" s="111">
        <v>1</v>
      </c>
      <c r="K84" s="105">
        <f t="shared" si="14"/>
        <v>1</v>
      </c>
      <c r="M84" s="111">
        <v>5</v>
      </c>
      <c r="N84" s="105">
        <f t="shared" si="15"/>
        <v>5</v>
      </c>
    </row>
    <row r="85" spans="2:14">
      <c r="B85" s="31" t="s">
        <v>233</v>
      </c>
      <c r="C85" s="32" t="s">
        <v>171</v>
      </c>
      <c r="D85" s="44" t="s">
        <v>118</v>
      </c>
      <c r="E85" s="44">
        <v>1</v>
      </c>
      <c r="G85" s="111">
        <v>1</v>
      </c>
      <c r="H85" s="105">
        <f t="shared" si="13"/>
        <v>1</v>
      </c>
      <c r="J85" s="111">
        <v>1</v>
      </c>
      <c r="K85" s="105">
        <f t="shared" si="14"/>
        <v>1</v>
      </c>
      <c r="M85" s="111">
        <v>5</v>
      </c>
      <c r="N85" s="105">
        <f t="shared" si="15"/>
        <v>5</v>
      </c>
    </row>
    <row r="86" spans="2:14">
      <c r="B86" s="31" t="s">
        <v>234</v>
      </c>
      <c r="C86" s="32" t="s">
        <v>172</v>
      </c>
      <c r="D86" s="44" t="s">
        <v>118</v>
      </c>
      <c r="E86" s="44">
        <v>1</v>
      </c>
      <c r="G86" s="111">
        <v>2</v>
      </c>
      <c r="H86" s="105">
        <f t="shared" si="13"/>
        <v>2</v>
      </c>
      <c r="J86" s="111">
        <v>3</v>
      </c>
      <c r="K86" s="105">
        <f t="shared" si="14"/>
        <v>3</v>
      </c>
      <c r="M86" s="111">
        <v>3</v>
      </c>
      <c r="N86" s="105">
        <f t="shared" si="15"/>
        <v>3</v>
      </c>
    </row>
    <row r="87" spans="2:14">
      <c r="B87" s="31" t="s">
        <v>235</v>
      </c>
      <c r="C87" s="32" t="s">
        <v>173</v>
      </c>
      <c r="D87" s="44" t="s">
        <v>119</v>
      </c>
      <c r="E87" s="44">
        <v>3</v>
      </c>
      <c r="G87" s="111">
        <v>4</v>
      </c>
      <c r="H87" s="105">
        <f t="shared" si="13"/>
        <v>12</v>
      </c>
      <c r="J87" s="111">
        <v>3</v>
      </c>
      <c r="K87" s="105">
        <f t="shared" si="14"/>
        <v>9</v>
      </c>
      <c r="M87" s="111">
        <v>5</v>
      </c>
      <c r="N87" s="105">
        <f t="shared" si="15"/>
        <v>15</v>
      </c>
    </row>
    <row r="88" spans="2:14">
      <c r="B88" s="31" t="s">
        <v>236</v>
      </c>
      <c r="C88" s="32" t="s">
        <v>174</v>
      </c>
      <c r="D88" s="44" t="s">
        <v>119</v>
      </c>
      <c r="E88" s="44">
        <v>3</v>
      </c>
      <c r="G88" s="111">
        <v>3</v>
      </c>
      <c r="H88" s="105">
        <f t="shared" si="13"/>
        <v>9</v>
      </c>
      <c r="J88" s="111">
        <v>3</v>
      </c>
      <c r="K88" s="105">
        <f t="shared" si="14"/>
        <v>9</v>
      </c>
      <c r="M88" s="111">
        <v>4</v>
      </c>
      <c r="N88" s="105">
        <f t="shared" si="15"/>
        <v>12</v>
      </c>
    </row>
    <row r="89" spans="2:14">
      <c r="B89" s="31" t="s">
        <v>237</v>
      </c>
      <c r="C89" s="32" t="s">
        <v>175</v>
      </c>
      <c r="D89" s="44" t="s">
        <v>118</v>
      </c>
      <c r="E89" s="44">
        <v>1</v>
      </c>
      <c r="G89" s="111">
        <v>4</v>
      </c>
      <c r="H89" s="105">
        <f t="shared" si="13"/>
        <v>4</v>
      </c>
      <c r="J89" s="111">
        <v>4</v>
      </c>
      <c r="K89" s="105">
        <f t="shared" si="14"/>
        <v>4</v>
      </c>
      <c r="M89" s="111">
        <v>4</v>
      </c>
      <c r="N89" s="105">
        <f t="shared" si="15"/>
        <v>4</v>
      </c>
    </row>
    <row r="90" spans="2:14">
      <c r="B90" s="33" t="s">
        <v>238</v>
      </c>
      <c r="C90" s="34" t="s">
        <v>176</v>
      </c>
      <c r="D90" s="45" t="s">
        <v>118</v>
      </c>
      <c r="E90" s="45">
        <v>1</v>
      </c>
      <c r="G90" s="111">
        <v>3</v>
      </c>
      <c r="H90" s="105">
        <f t="shared" si="13"/>
        <v>3</v>
      </c>
      <c r="J90" s="111">
        <v>1</v>
      </c>
      <c r="K90" s="105">
        <f t="shared" si="14"/>
        <v>1</v>
      </c>
      <c r="M90" s="111">
        <v>4</v>
      </c>
      <c r="N90" s="105">
        <f t="shared" si="15"/>
        <v>4</v>
      </c>
    </row>
    <row r="91" spans="2:14">
      <c r="H91" s="104">
        <f>SUM(H82:H90)</f>
        <v>36</v>
      </c>
      <c r="K91" s="104">
        <f>SUM(K82:K90)</f>
        <v>30</v>
      </c>
      <c r="N91" s="104">
        <f>SUM(N82:N90)</f>
        <v>58</v>
      </c>
    </row>
  </sheetData>
  <dataConsolidate/>
  <mergeCells count="4">
    <mergeCell ref="C47:D47"/>
    <mergeCell ref="C56:D56"/>
    <mergeCell ref="C75:D75"/>
    <mergeCell ref="C81:D81"/>
  </mergeCells>
  <conditionalFormatting sqref="Y4:Y8">
    <cfRule type="colorScale" priority="118">
      <colorScale>
        <cfvo type="min"/>
        <cfvo type="percentile" val="50"/>
        <cfvo type="max"/>
        <color rgb="FFF8696B"/>
        <color rgb="FFFFEB84"/>
        <color rgb="FF63BE7B"/>
      </colorScale>
    </cfRule>
    <cfRule type="colorScale" priority="121">
      <colorScale>
        <cfvo type="num" val="$Y$8"/>
        <cfvo type="num" val="$Y$4"/>
        <color rgb="FFFF0000"/>
        <color rgb="FF008000"/>
      </colorScale>
    </cfRule>
  </conditionalFormatting>
  <conditionalFormatting sqref="G14:G44">
    <cfRule type="colorScale" priority="113">
      <colorScale>
        <cfvo type="min"/>
        <cfvo type="percentile" val="50"/>
        <cfvo type="max"/>
        <color rgb="FFF8696B"/>
        <color rgb="FFFFEB84"/>
        <color rgb="FF63BE7B"/>
      </colorScale>
    </cfRule>
  </conditionalFormatting>
  <conditionalFormatting sqref="G48">
    <cfRule type="colorScale" priority="112">
      <colorScale>
        <cfvo type="min"/>
        <cfvo type="percentile" val="50"/>
        <cfvo type="max"/>
        <color rgb="FFF8696B"/>
        <color rgb="FFFFEB84"/>
        <color rgb="FF63BE7B"/>
      </colorScale>
    </cfRule>
  </conditionalFormatting>
  <conditionalFormatting sqref="G49">
    <cfRule type="colorScale" priority="111">
      <colorScale>
        <cfvo type="min"/>
        <cfvo type="percentile" val="50"/>
        <cfvo type="max"/>
        <color rgb="FFF8696B"/>
        <color rgb="FFFFEB84"/>
        <color rgb="FF63BE7B"/>
      </colorScale>
    </cfRule>
  </conditionalFormatting>
  <conditionalFormatting sqref="G50">
    <cfRule type="colorScale" priority="110">
      <colorScale>
        <cfvo type="min"/>
        <cfvo type="percentile" val="50"/>
        <cfvo type="max"/>
        <color rgb="FFF8696B"/>
        <color rgb="FFFFEB84"/>
        <color rgb="FF63BE7B"/>
      </colorScale>
    </cfRule>
  </conditionalFormatting>
  <conditionalFormatting sqref="G51">
    <cfRule type="colorScale" priority="109">
      <colorScale>
        <cfvo type="min"/>
        <cfvo type="percentile" val="50"/>
        <cfvo type="max"/>
        <color rgb="FFF8696B"/>
        <color rgb="FFFFEB84"/>
        <color rgb="FF63BE7B"/>
      </colorScale>
    </cfRule>
  </conditionalFormatting>
  <conditionalFormatting sqref="G52">
    <cfRule type="colorScale" priority="108">
      <colorScale>
        <cfvo type="min"/>
        <cfvo type="percentile" val="50"/>
        <cfvo type="max"/>
        <color rgb="FFF8696B"/>
        <color rgb="FFFFEB84"/>
        <color rgb="FF63BE7B"/>
      </colorScale>
    </cfRule>
  </conditionalFormatting>
  <conditionalFormatting sqref="G53">
    <cfRule type="colorScale" priority="107">
      <colorScale>
        <cfvo type="min"/>
        <cfvo type="percentile" val="50"/>
        <cfvo type="max"/>
        <color rgb="FFF8696B"/>
        <color rgb="FFFFEB84"/>
        <color rgb="FF63BE7B"/>
      </colorScale>
    </cfRule>
  </conditionalFormatting>
  <conditionalFormatting sqref="G57:G68">
    <cfRule type="colorScale" priority="106">
      <colorScale>
        <cfvo type="min"/>
        <cfvo type="percentile" val="50"/>
        <cfvo type="max"/>
        <color rgb="FFF8696B"/>
        <color rgb="FFFFEB84"/>
        <color rgb="FF63BE7B"/>
      </colorScale>
    </cfRule>
  </conditionalFormatting>
  <conditionalFormatting sqref="G76:G78">
    <cfRule type="colorScale" priority="105">
      <colorScale>
        <cfvo type="min"/>
        <cfvo type="percentile" val="50"/>
        <cfvo type="max"/>
        <color rgb="FFF8696B"/>
        <color rgb="FFFFEB84"/>
        <color rgb="FF63BE7B"/>
      </colorScale>
    </cfRule>
  </conditionalFormatting>
  <conditionalFormatting sqref="J14:J44">
    <cfRule type="colorScale" priority="104">
      <colorScale>
        <cfvo type="min"/>
        <cfvo type="percentile" val="50"/>
        <cfvo type="max"/>
        <color rgb="FFF8696B"/>
        <color rgb="FFFFEB84"/>
        <color rgb="FF63BE7B"/>
      </colorScale>
    </cfRule>
  </conditionalFormatting>
  <conditionalFormatting sqref="M14:M44">
    <cfRule type="colorScale" priority="103">
      <colorScale>
        <cfvo type="min"/>
        <cfvo type="percentile" val="50"/>
        <cfvo type="max"/>
        <color rgb="FFF8696B"/>
        <color rgb="FFFFEB84"/>
        <color rgb="FF63BE7B"/>
      </colorScale>
    </cfRule>
  </conditionalFormatting>
  <conditionalFormatting sqref="J48">
    <cfRule type="colorScale" priority="102">
      <colorScale>
        <cfvo type="min"/>
        <cfvo type="percentile" val="50"/>
        <cfvo type="max"/>
        <color rgb="FFF8696B"/>
        <color rgb="FFFFEB84"/>
        <color rgb="FF63BE7B"/>
      </colorScale>
    </cfRule>
  </conditionalFormatting>
  <conditionalFormatting sqref="J49">
    <cfRule type="colorScale" priority="101">
      <colorScale>
        <cfvo type="min"/>
        <cfvo type="percentile" val="50"/>
        <cfvo type="max"/>
        <color rgb="FFF8696B"/>
        <color rgb="FFFFEB84"/>
        <color rgb="FF63BE7B"/>
      </colorScale>
    </cfRule>
  </conditionalFormatting>
  <conditionalFormatting sqref="J50">
    <cfRule type="colorScale" priority="100">
      <colorScale>
        <cfvo type="min"/>
        <cfvo type="percentile" val="50"/>
        <cfvo type="max"/>
        <color rgb="FFF8696B"/>
        <color rgb="FFFFEB84"/>
        <color rgb="FF63BE7B"/>
      </colorScale>
    </cfRule>
  </conditionalFormatting>
  <conditionalFormatting sqref="J51">
    <cfRule type="colorScale" priority="99">
      <colorScale>
        <cfvo type="min"/>
        <cfvo type="percentile" val="50"/>
        <cfvo type="max"/>
        <color rgb="FFF8696B"/>
        <color rgb="FFFFEB84"/>
        <color rgb="FF63BE7B"/>
      </colorScale>
    </cfRule>
  </conditionalFormatting>
  <conditionalFormatting sqref="J52">
    <cfRule type="colorScale" priority="98">
      <colorScale>
        <cfvo type="min"/>
        <cfvo type="percentile" val="50"/>
        <cfvo type="max"/>
        <color rgb="FFF8696B"/>
        <color rgb="FFFFEB84"/>
        <color rgb="FF63BE7B"/>
      </colorScale>
    </cfRule>
  </conditionalFormatting>
  <conditionalFormatting sqref="J53">
    <cfRule type="colorScale" priority="97">
      <colorScale>
        <cfvo type="min"/>
        <cfvo type="percentile" val="50"/>
        <cfvo type="max"/>
        <color rgb="FFF8696B"/>
        <color rgb="FFFFEB84"/>
        <color rgb="FF63BE7B"/>
      </colorScale>
    </cfRule>
  </conditionalFormatting>
  <conditionalFormatting sqref="M48">
    <cfRule type="colorScale" priority="96">
      <colorScale>
        <cfvo type="min"/>
        <cfvo type="percentile" val="50"/>
        <cfvo type="max"/>
        <color rgb="FFF8696B"/>
        <color rgb="FFFFEB84"/>
        <color rgb="FF63BE7B"/>
      </colorScale>
    </cfRule>
  </conditionalFormatting>
  <conditionalFormatting sqref="M49">
    <cfRule type="colorScale" priority="95">
      <colorScale>
        <cfvo type="min"/>
        <cfvo type="percentile" val="50"/>
        <cfvo type="max"/>
        <color rgb="FFF8696B"/>
        <color rgb="FFFFEB84"/>
        <color rgb="FF63BE7B"/>
      </colorScale>
    </cfRule>
  </conditionalFormatting>
  <conditionalFormatting sqref="M50">
    <cfRule type="colorScale" priority="94">
      <colorScale>
        <cfvo type="min"/>
        <cfvo type="percentile" val="50"/>
        <cfvo type="max"/>
        <color rgb="FFF8696B"/>
        <color rgb="FFFFEB84"/>
        <color rgb="FF63BE7B"/>
      </colorScale>
    </cfRule>
  </conditionalFormatting>
  <conditionalFormatting sqref="M51">
    <cfRule type="colorScale" priority="93">
      <colorScale>
        <cfvo type="min"/>
        <cfvo type="percentile" val="50"/>
        <cfvo type="max"/>
        <color rgb="FFF8696B"/>
        <color rgb="FFFFEB84"/>
        <color rgb="FF63BE7B"/>
      </colorScale>
    </cfRule>
  </conditionalFormatting>
  <conditionalFormatting sqref="M52">
    <cfRule type="colorScale" priority="92">
      <colorScale>
        <cfvo type="min"/>
        <cfvo type="percentile" val="50"/>
        <cfvo type="max"/>
        <color rgb="FFF8696B"/>
        <color rgb="FFFFEB84"/>
        <color rgb="FF63BE7B"/>
      </colorScale>
    </cfRule>
  </conditionalFormatting>
  <conditionalFormatting sqref="M53">
    <cfRule type="colorScale" priority="91">
      <colorScale>
        <cfvo type="min"/>
        <cfvo type="percentile" val="50"/>
        <cfvo type="max"/>
        <color rgb="FFF8696B"/>
        <color rgb="FFFFEB84"/>
        <color rgb="FF63BE7B"/>
      </colorScale>
    </cfRule>
  </conditionalFormatting>
  <conditionalFormatting sqref="J57:J68">
    <cfRule type="colorScale" priority="90">
      <colorScale>
        <cfvo type="min"/>
        <cfvo type="percentile" val="50"/>
        <cfvo type="max"/>
        <color rgb="FFF8696B"/>
        <color rgb="FFFFEB84"/>
        <color rgb="FF63BE7B"/>
      </colorScale>
    </cfRule>
  </conditionalFormatting>
  <conditionalFormatting sqref="J76:J78">
    <cfRule type="colorScale" priority="89">
      <colorScale>
        <cfvo type="min"/>
        <cfvo type="percentile" val="50"/>
        <cfvo type="max"/>
        <color rgb="FFF8696B"/>
        <color rgb="FFFFEB84"/>
        <color rgb="FF63BE7B"/>
      </colorScale>
    </cfRule>
  </conditionalFormatting>
  <conditionalFormatting sqref="M57:M68">
    <cfRule type="colorScale" priority="88">
      <colorScale>
        <cfvo type="min"/>
        <cfvo type="percentile" val="50"/>
        <cfvo type="max"/>
        <color rgb="FFF8696B"/>
        <color rgb="FFFFEB84"/>
        <color rgb="FF63BE7B"/>
      </colorScale>
    </cfRule>
  </conditionalFormatting>
  <conditionalFormatting sqref="M76:M78">
    <cfRule type="colorScale" priority="87">
      <colorScale>
        <cfvo type="min"/>
        <cfvo type="percentile" val="50"/>
        <cfvo type="max"/>
        <color rgb="FFF8696B"/>
        <color rgb="FFFFEB84"/>
        <color rgb="FF63BE7B"/>
      </colorScale>
    </cfRule>
  </conditionalFormatting>
  <conditionalFormatting sqref="G82">
    <cfRule type="colorScale" priority="86">
      <colorScale>
        <cfvo type="min"/>
        <cfvo type="percentile" val="50"/>
        <cfvo type="max"/>
        <color rgb="FFF8696B"/>
        <color rgb="FFFFEB84"/>
        <color rgb="FF63BE7B"/>
      </colorScale>
    </cfRule>
  </conditionalFormatting>
  <conditionalFormatting sqref="G83:G90">
    <cfRule type="colorScale" priority="85">
      <colorScale>
        <cfvo type="min"/>
        <cfvo type="percentile" val="50"/>
        <cfvo type="max"/>
        <color rgb="FFF8696B"/>
        <color rgb="FFFFEB84"/>
        <color rgb="FF63BE7B"/>
      </colorScale>
    </cfRule>
  </conditionalFormatting>
  <conditionalFormatting sqref="J82">
    <cfRule type="colorScale" priority="84">
      <colorScale>
        <cfvo type="min"/>
        <cfvo type="percentile" val="50"/>
        <cfvo type="max"/>
        <color rgb="FFF8696B"/>
        <color rgb="FFFFEB84"/>
        <color rgb="FF63BE7B"/>
      </colorScale>
    </cfRule>
  </conditionalFormatting>
  <conditionalFormatting sqref="J83:J90">
    <cfRule type="colorScale" priority="83">
      <colorScale>
        <cfvo type="min"/>
        <cfvo type="percentile" val="50"/>
        <cfvo type="max"/>
        <color rgb="FFF8696B"/>
        <color rgb="FFFFEB84"/>
        <color rgb="FF63BE7B"/>
      </colorScale>
    </cfRule>
  </conditionalFormatting>
  <conditionalFormatting sqref="M82">
    <cfRule type="colorScale" priority="82">
      <colorScale>
        <cfvo type="min"/>
        <cfvo type="percentile" val="50"/>
        <cfvo type="max"/>
        <color rgb="FFF8696B"/>
        <color rgb="FFFFEB84"/>
        <color rgb="FF63BE7B"/>
      </colorScale>
    </cfRule>
  </conditionalFormatting>
  <conditionalFormatting sqref="M83:M90">
    <cfRule type="colorScale" priority="81">
      <colorScale>
        <cfvo type="min"/>
        <cfvo type="percentile" val="50"/>
        <cfvo type="max"/>
        <color rgb="FFF8696B"/>
        <color rgb="FFFFEB84"/>
        <color rgb="FF63BE7B"/>
      </colorScale>
    </cfRule>
  </conditionalFormatting>
  <conditionalFormatting sqref="G48:G53">
    <cfRule type="colorScale" priority="80">
      <colorScale>
        <cfvo type="min"/>
        <cfvo type="percentile" val="50"/>
        <cfvo type="max"/>
        <color rgb="FFF8696B"/>
        <color rgb="FFFFEB84"/>
        <color rgb="FF63BE7B"/>
      </colorScale>
    </cfRule>
  </conditionalFormatting>
  <conditionalFormatting sqref="G82:G90">
    <cfRule type="colorScale" priority="77">
      <colorScale>
        <cfvo type="min"/>
        <cfvo type="percentile" val="50"/>
        <cfvo type="max"/>
        <color rgb="FFF8696B"/>
        <color rgb="FFFFEB84"/>
        <color rgb="FF63BE7B"/>
      </colorScale>
    </cfRule>
  </conditionalFormatting>
  <conditionalFormatting sqref="J14">
    <cfRule type="colorScale" priority="76">
      <colorScale>
        <cfvo type="min"/>
        <cfvo type="percentile" val="50"/>
        <cfvo type="max"/>
        <color rgb="FFF8696B"/>
        <color rgb="FFFFEB84"/>
        <color rgb="FF63BE7B"/>
      </colorScale>
    </cfRule>
  </conditionalFormatting>
  <conditionalFormatting sqref="J48:J53">
    <cfRule type="colorScale" priority="67">
      <colorScale>
        <cfvo type="min"/>
        <cfvo type="percentile" val="50"/>
        <cfvo type="max"/>
        <color rgb="FFF8696B"/>
        <color rgb="FFFFEB84"/>
        <color rgb="FF63BE7B"/>
      </colorScale>
    </cfRule>
  </conditionalFormatting>
  <conditionalFormatting sqref="M48:M53">
    <cfRule type="colorScale" priority="60">
      <colorScale>
        <cfvo type="min"/>
        <cfvo type="percentile" val="50"/>
        <cfvo type="max"/>
        <color rgb="FFF8696B"/>
        <color rgb="FFFFEB84"/>
        <color rgb="FF63BE7B"/>
      </colorScale>
    </cfRule>
  </conditionalFormatting>
  <conditionalFormatting sqref="J82:J90">
    <cfRule type="colorScale" priority="49">
      <colorScale>
        <cfvo type="min"/>
        <cfvo type="percentile" val="50"/>
        <cfvo type="max"/>
        <color rgb="FFF8696B"/>
        <color rgb="FFFFEB84"/>
        <color rgb="FF63BE7B"/>
      </colorScale>
    </cfRule>
  </conditionalFormatting>
  <conditionalFormatting sqref="M82:M90">
    <cfRule type="colorScale" priority="46">
      <colorScale>
        <cfvo type="min"/>
        <cfvo type="percentile" val="50"/>
        <cfvo type="max"/>
        <color rgb="FFF8696B"/>
        <color rgb="FFFFEB84"/>
        <color rgb="FF63BE7B"/>
      </colorScale>
    </cfRule>
  </conditionalFormatting>
  <conditionalFormatting sqref="G14:G44 J14:J44 M14:M44 G48:G53 J48:J53 M48:M53 G57:G68 J57:J68 M57:M68 G76:G78 J76:J78 M76:M78 G82:G90 J82:J90 M82:M90">
    <cfRule type="colorScale" priority="45">
      <colorScale>
        <cfvo type="num" val="1"/>
        <cfvo type="num" val="3"/>
        <cfvo type="num" val="5"/>
        <color rgb="FFFF0000"/>
        <color rgb="FFFFFF00"/>
        <color rgb="FF008000"/>
      </colorScale>
    </cfRule>
  </conditionalFormatting>
  <dataValidations count="1">
    <dataValidation type="list" errorStyle="warning" allowBlank="1" showInputMessage="1" showErrorMessage="1" promptTitle="Valoración de BPM" prompt="Valore esta característica del BPM._x000a_  5 - Excelente_x000a_  4 - Alto_x000a_  3 - Medio_x000a_  2 - Bajo_x000a_  1 - Pobre" sqref="M14:M44 G82:G90 G76:G78 J76:J78 G57:G68 J57:J68 G48:G53 J48:J53 G14:G44 J14:J44 M48:M53 J82:J90 M76:M78 M57:M68 M82:M90">
      <formula1>$Z$4:$Z$8</formula1>
    </dataValidation>
  </dataValidations>
  <pageMargins left="0.7" right="0.7" top="0.75" bottom="0.75" header="0.3" footer="0.3"/>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AA91"/>
  <sheetViews>
    <sheetView topLeftCell="D7" zoomScale="80" zoomScaleNormal="80" zoomScalePageLayoutView="80" workbookViewId="0">
      <selection activeCell="D6" sqref="D6"/>
    </sheetView>
  </sheetViews>
  <sheetFormatPr baseColWidth="10" defaultRowHeight="14" x14ac:dyDescent="0"/>
  <cols>
    <col min="1" max="1" width="1.6640625" style="1" customWidth="1"/>
    <col min="2" max="2" width="6" style="27" customWidth="1"/>
    <col min="3" max="3" width="75.6640625" style="123" customWidth="1"/>
    <col min="4" max="4" width="4.6640625" style="42" bestFit="1" customWidth="1"/>
    <col min="5" max="5" width="6.1640625" style="42" customWidth="1"/>
    <col min="6" max="6" width="3.1640625" style="1" customWidth="1"/>
    <col min="7" max="7" width="10.83203125" style="106" bestFit="1" customWidth="1"/>
    <col min="8" max="8" width="5.6640625" style="1" bestFit="1" customWidth="1"/>
    <col min="9" max="9" width="2.83203125" style="1" customWidth="1"/>
    <col min="10" max="10" width="13.5" style="106" bestFit="1" customWidth="1"/>
    <col min="11" max="11" width="5.6640625" style="1" bestFit="1" customWidth="1"/>
    <col min="12" max="12" width="2.5" style="1" customWidth="1"/>
    <col min="13" max="13" width="9.5" style="99" customWidth="1"/>
    <col min="14" max="14" width="5.6640625" style="1" bestFit="1" customWidth="1"/>
    <col min="15" max="15" width="2.83203125" style="1" customWidth="1"/>
    <col min="16" max="16" width="10.5" style="1" bestFit="1" customWidth="1"/>
    <col min="17" max="17" width="5.6640625" style="1" bestFit="1" customWidth="1"/>
    <col min="18" max="18" width="3.5" style="1" customWidth="1"/>
    <col min="19" max="19" width="10.83203125" style="1"/>
    <col min="20" max="20" width="8.1640625" style="1" customWidth="1"/>
    <col min="21" max="21" width="10.83203125" style="1"/>
    <col min="22" max="24" width="10.83203125" style="106"/>
    <col min="25" max="16384" width="10.83203125" style="1"/>
  </cols>
  <sheetData>
    <row r="2" spans="2:27">
      <c r="T2" s="106"/>
      <c r="Z2" s="99"/>
    </row>
    <row r="3" spans="2:27">
      <c r="T3" s="106"/>
      <c r="X3" s="128" t="s">
        <v>316</v>
      </c>
      <c r="Y3" s="57"/>
      <c r="Z3" s="119"/>
      <c r="AA3" s="6"/>
    </row>
    <row r="4" spans="2:27">
      <c r="T4" s="106"/>
      <c r="X4" s="129"/>
      <c r="Y4" s="114" t="s">
        <v>310</v>
      </c>
      <c r="Z4" s="120">
        <v>5</v>
      </c>
      <c r="AA4" s="6"/>
    </row>
    <row r="5" spans="2:27">
      <c r="C5" s="124" t="s">
        <v>390</v>
      </c>
      <c r="S5" s="56" t="s">
        <v>178</v>
      </c>
      <c r="T5" s="107"/>
      <c r="U5" s="57"/>
      <c r="V5" s="107"/>
      <c r="X5" s="129"/>
      <c r="Y5" s="115" t="s">
        <v>306</v>
      </c>
      <c r="Z5" s="120">
        <v>4</v>
      </c>
      <c r="AA5" s="6"/>
    </row>
    <row r="6" spans="2:27">
      <c r="S6" s="48"/>
      <c r="T6" s="108" t="s">
        <v>240</v>
      </c>
      <c r="U6" s="50"/>
      <c r="V6" s="130"/>
      <c r="W6" s="100"/>
      <c r="X6" s="129"/>
      <c r="Y6" s="116" t="s">
        <v>307</v>
      </c>
      <c r="Z6" s="120">
        <v>3</v>
      </c>
      <c r="AA6" s="6"/>
    </row>
    <row r="7" spans="2:27">
      <c r="S7" s="48"/>
      <c r="T7" s="108" t="s">
        <v>241</v>
      </c>
      <c r="U7" s="50"/>
      <c r="V7" s="130"/>
      <c r="W7" s="100"/>
      <c r="X7" s="129"/>
      <c r="Y7" s="117" t="s">
        <v>308</v>
      </c>
      <c r="Z7" s="120">
        <v>2</v>
      </c>
      <c r="AA7" s="6"/>
    </row>
    <row r="8" spans="2:27">
      <c r="S8" s="52"/>
      <c r="T8" s="109" t="s">
        <v>242</v>
      </c>
      <c r="U8" s="54"/>
      <c r="V8" s="131"/>
      <c r="W8" s="100"/>
      <c r="X8" s="129"/>
      <c r="Y8" s="118" t="s">
        <v>309</v>
      </c>
      <c r="Z8" s="120">
        <v>1</v>
      </c>
      <c r="AA8" s="6"/>
    </row>
    <row r="9" spans="2:27">
      <c r="S9" s="6"/>
      <c r="T9" s="110"/>
      <c r="V9" s="112"/>
      <c r="X9" s="132"/>
      <c r="Y9" s="121"/>
      <c r="Z9" s="122"/>
    </row>
    <row r="10" spans="2:27">
      <c r="S10" s="6"/>
      <c r="T10" s="110"/>
      <c r="V10" s="112"/>
      <c r="Z10" s="99"/>
    </row>
    <row r="11" spans="2:27">
      <c r="F11" s="6"/>
      <c r="G11" s="110"/>
      <c r="I11" s="6"/>
    </row>
    <row r="12" spans="2:27">
      <c r="F12" s="6"/>
      <c r="G12" s="110"/>
      <c r="I12" s="6"/>
    </row>
    <row r="13" spans="2:27">
      <c r="B13" s="39" t="s">
        <v>35</v>
      </c>
      <c r="C13" s="125" t="s">
        <v>343</v>
      </c>
      <c r="D13" s="41"/>
      <c r="E13" s="102" t="s">
        <v>311</v>
      </c>
      <c r="G13" s="99" t="s">
        <v>305</v>
      </c>
      <c r="H13" s="4" t="s">
        <v>312</v>
      </c>
      <c r="I13" s="4"/>
      <c r="J13" s="99" t="s">
        <v>53</v>
      </c>
      <c r="K13" s="4" t="s">
        <v>312</v>
      </c>
      <c r="L13" s="4"/>
      <c r="M13" s="99" t="s">
        <v>88</v>
      </c>
      <c r="N13" s="4" t="s">
        <v>312</v>
      </c>
    </row>
    <row r="14" spans="2:27" ht="28">
      <c r="B14" s="29" t="s">
        <v>345</v>
      </c>
      <c r="C14" s="30" t="s">
        <v>179</v>
      </c>
      <c r="D14" s="43" t="s">
        <v>118</v>
      </c>
      <c r="E14" s="101">
        <v>1</v>
      </c>
      <c r="G14" s="172">
        <v>1</v>
      </c>
      <c r="H14" s="173">
        <f t="shared" ref="H14:H40" si="0">E14*G14</f>
        <v>1</v>
      </c>
      <c r="I14" s="4"/>
      <c r="J14" s="172">
        <v>1</v>
      </c>
      <c r="K14" s="173">
        <f>E14*J14</f>
        <v>1</v>
      </c>
      <c r="L14" s="4"/>
      <c r="M14" s="172">
        <v>4</v>
      </c>
      <c r="N14" s="173">
        <f>E14*M14</f>
        <v>4</v>
      </c>
    </row>
    <row r="15" spans="2:27" ht="28">
      <c r="B15" s="31" t="s">
        <v>346</v>
      </c>
      <c r="C15" s="32" t="s">
        <v>126</v>
      </c>
      <c r="D15" s="44" t="s">
        <v>119</v>
      </c>
      <c r="E15" s="44">
        <v>3</v>
      </c>
      <c r="G15" s="172">
        <v>3</v>
      </c>
      <c r="H15" s="173">
        <f t="shared" si="0"/>
        <v>9</v>
      </c>
      <c r="I15" s="4"/>
      <c r="J15" s="172">
        <v>3</v>
      </c>
      <c r="K15" s="173">
        <f t="shared" ref="K15:K40" si="1">E15*J15</f>
        <v>9</v>
      </c>
      <c r="L15" s="4"/>
      <c r="M15" s="172">
        <v>4</v>
      </c>
      <c r="N15" s="173">
        <f t="shared" ref="N15:N40" si="2">E15*M15</f>
        <v>12</v>
      </c>
    </row>
    <row r="16" spans="2:27">
      <c r="B16" s="31" t="s">
        <v>347</v>
      </c>
      <c r="C16" s="32" t="s">
        <v>127</v>
      </c>
      <c r="D16" s="44" t="s">
        <v>119</v>
      </c>
      <c r="E16" s="44">
        <v>3</v>
      </c>
      <c r="G16" s="172">
        <v>3</v>
      </c>
      <c r="H16" s="173">
        <f t="shared" si="0"/>
        <v>9</v>
      </c>
      <c r="I16" s="4"/>
      <c r="J16" s="172">
        <v>3</v>
      </c>
      <c r="K16" s="173">
        <f t="shared" si="1"/>
        <v>9</v>
      </c>
      <c r="L16" s="4"/>
      <c r="M16" s="172">
        <v>5</v>
      </c>
      <c r="N16" s="173">
        <f t="shared" si="2"/>
        <v>15</v>
      </c>
    </row>
    <row r="17" spans="2:24">
      <c r="B17" s="31" t="s">
        <v>348</v>
      </c>
      <c r="C17" s="32" t="s">
        <v>128</v>
      </c>
      <c r="D17" s="44" t="s">
        <v>120</v>
      </c>
      <c r="E17" s="44">
        <v>2</v>
      </c>
      <c r="G17" s="172">
        <v>3</v>
      </c>
      <c r="H17" s="173">
        <f t="shared" si="0"/>
        <v>6</v>
      </c>
      <c r="I17" s="4"/>
      <c r="J17" s="172">
        <v>3</v>
      </c>
      <c r="K17" s="173">
        <f t="shared" si="1"/>
        <v>6</v>
      </c>
      <c r="L17" s="4"/>
      <c r="M17" s="172">
        <v>5</v>
      </c>
      <c r="N17" s="173">
        <f t="shared" si="2"/>
        <v>10</v>
      </c>
      <c r="S17" s="136" t="s">
        <v>336</v>
      </c>
      <c r="T17" s="137"/>
      <c r="U17" s="138"/>
      <c r="V17" s="140" t="s">
        <v>49</v>
      </c>
      <c r="W17" s="141" t="s">
        <v>342</v>
      </c>
      <c r="X17" s="139" t="s">
        <v>88</v>
      </c>
    </row>
    <row r="18" spans="2:24">
      <c r="B18" s="31" t="s">
        <v>349</v>
      </c>
      <c r="C18" s="32" t="s">
        <v>129</v>
      </c>
      <c r="D18" s="44" t="s">
        <v>119</v>
      </c>
      <c r="E18" s="44">
        <v>3</v>
      </c>
      <c r="G18" s="172">
        <v>3</v>
      </c>
      <c r="H18" s="173">
        <f t="shared" si="0"/>
        <v>9</v>
      </c>
      <c r="I18" s="4"/>
      <c r="J18" s="172">
        <v>3</v>
      </c>
      <c r="K18" s="173">
        <f t="shared" si="1"/>
        <v>9</v>
      </c>
      <c r="L18" s="4"/>
      <c r="M18" s="172">
        <v>4</v>
      </c>
      <c r="N18" s="173">
        <f t="shared" si="2"/>
        <v>12</v>
      </c>
      <c r="S18" s="133" t="s">
        <v>385</v>
      </c>
      <c r="T18" s="134"/>
      <c r="U18" s="135"/>
      <c r="V18" s="142">
        <f>H41</f>
        <v>235</v>
      </c>
      <c r="W18" s="143">
        <f>K41</f>
        <v>227</v>
      </c>
      <c r="X18" s="144">
        <f>N41</f>
        <v>329</v>
      </c>
    </row>
    <row r="19" spans="2:24">
      <c r="B19" s="31" t="s">
        <v>350</v>
      </c>
      <c r="C19" s="32" t="s">
        <v>130</v>
      </c>
      <c r="D19" s="44" t="s">
        <v>120</v>
      </c>
      <c r="E19" s="44">
        <v>2</v>
      </c>
      <c r="G19" s="172">
        <v>3</v>
      </c>
      <c r="H19" s="173">
        <f t="shared" si="0"/>
        <v>6</v>
      </c>
      <c r="I19" s="4"/>
      <c r="J19" s="172">
        <v>3</v>
      </c>
      <c r="K19" s="173">
        <f t="shared" si="1"/>
        <v>6</v>
      </c>
      <c r="L19" s="4"/>
      <c r="M19" s="172">
        <v>4</v>
      </c>
      <c r="N19" s="173">
        <f t="shared" si="2"/>
        <v>8</v>
      </c>
      <c r="S19" s="133" t="s">
        <v>386</v>
      </c>
      <c r="T19" s="134"/>
      <c r="U19" s="135"/>
      <c r="V19" s="142">
        <f>H54</f>
        <v>46</v>
      </c>
      <c r="W19" s="143">
        <f>K54</f>
        <v>37</v>
      </c>
      <c r="X19" s="144">
        <f>N54</f>
        <v>80</v>
      </c>
    </row>
    <row r="20" spans="2:24">
      <c r="B20" s="31" t="s">
        <v>351</v>
      </c>
      <c r="C20" s="32" t="s">
        <v>131</v>
      </c>
      <c r="D20" s="44" t="s">
        <v>119</v>
      </c>
      <c r="E20" s="44">
        <v>3</v>
      </c>
      <c r="G20" s="172">
        <v>3</v>
      </c>
      <c r="H20" s="173">
        <f t="shared" si="0"/>
        <v>9</v>
      </c>
      <c r="I20" s="4"/>
      <c r="J20" s="172">
        <v>3</v>
      </c>
      <c r="K20" s="173">
        <f t="shared" si="1"/>
        <v>9</v>
      </c>
      <c r="L20" s="4"/>
      <c r="M20" s="172">
        <v>4</v>
      </c>
      <c r="N20" s="173">
        <f t="shared" si="2"/>
        <v>12</v>
      </c>
      <c r="S20" s="133" t="s">
        <v>387</v>
      </c>
      <c r="T20" s="134"/>
      <c r="U20" s="135"/>
      <c r="V20" s="142">
        <f>H69</f>
        <v>95</v>
      </c>
      <c r="W20" s="143">
        <f>K69</f>
        <v>86</v>
      </c>
      <c r="X20" s="144">
        <f>N69</f>
        <v>128</v>
      </c>
    </row>
    <row r="21" spans="2:24">
      <c r="B21" s="31" t="s">
        <v>352</v>
      </c>
      <c r="C21" s="32" t="s">
        <v>132</v>
      </c>
      <c r="D21" s="44" t="s">
        <v>120</v>
      </c>
      <c r="E21" s="44">
        <v>2</v>
      </c>
      <c r="G21" s="172">
        <v>3</v>
      </c>
      <c r="H21" s="173">
        <f t="shared" si="0"/>
        <v>6</v>
      </c>
      <c r="I21" s="4"/>
      <c r="J21" s="172">
        <v>3</v>
      </c>
      <c r="K21" s="173">
        <f t="shared" si="1"/>
        <v>6</v>
      </c>
      <c r="L21" s="4"/>
      <c r="M21" s="172">
        <v>4</v>
      </c>
      <c r="N21" s="173">
        <f t="shared" si="2"/>
        <v>8</v>
      </c>
      <c r="S21" s="133" t="s">
        <v>388</v>
      </c>
      <c r="T21" s="134"/>
      <c r="U21" s="135"/>
      <c r="V21" s="142">
        <f>H79</f>
        <v>36</v>
      </c>
      <c r="W21" s="143">
        <f>K79</f>
        <v>33</v>
      </c>
      <c r="X21" s="144">
        <f>N79</f>
        <v>45</v>
      </c>
    </row>
    <row r="22" spans="2:24">
      <c r="B22" s="31" t="s">
        <v>353</v>
      </c>
      <c r="C22" s="32" t="s">
        <v>133</v>
      </c>
      <c r="D22" s="44" t="s">
        <v>119</v>
      </c>
      <c r="E22" s="44">
        <v>3</v>
      </c>
      <c r="G22" s="172">
        <v>4</v>
      </c>
      <c r="H22" s="173">
        <f t="shared" si="0"/>
        <v>12</v>
      </c>
      <c r="I22" s="4"/>
      <c r="J22" s="172">
        <v>3</v>
      </c>
      <c r="K22" s="173">
        <f t="shared" si="1"/>
        <v>9</v>
      </c>
      <c r="L22" s="4"/>
      <c r="M22" s="172">
        <v>5</v>
      </c>
      <c r="N22" s="173">
        <f t="shared" si="2"/>
        <v>15</v>
      </c>
      <c r="S22" s="133" t="s">
        <v>389</v>
      </c>
      <c r="T22" s="134"/>
      <c r="U22" s="135"/>
      <c r="V22" s="142">
        <f>H91</f>
        <v>38</v>
      </c>
      <c r="W22" s="143">
        <f>K91</f>
        <v>31</v>
      </c>
      <c r="X22" s="144">
        <f>N91</f>
        <v>62</v>
      </c>
    </row>
    <row r="23" spans="2:24">
      <c r="B23" s="31" t="s">
        <v>354</v>
      </c>
      <c r="C23" s="32" t="s">
        <v>134</v>
      </c>
      <c r="D23" s="44" t="s">
        <v>119</v>
      </c>
      <c r="E23" s="44">
        <v>3</v>
      </c>
      <c r="G23" s="172">
        <v>3</v>
      </c>
      <c r="H23" s="173">
        <f t="shared" si="0"/>
        <v>9</v>
      </c>
      <c r="I23" s="4"/>
      <c r="J23" s="172">
        <v>3</v>
      </c>
      <c r="K23" s="173">
        <f t="shared" si="1"/>
        <v>9</v>
      </c>
      <c r="L23" s="4"/>
      <c r="M23" s="172">
        <v>5</v>
      </c>
      <c r="N23" s="173">
        <f t="shared" si="2"/>
        <v>15</v>
      </c>
    </row>
    <row r="24" spans="2:24">
      <c r="B24" s="31" t="s">
        <v>355</v>
      </c>
      <c r="C24" s="32" t="s">
        <v>135</v>
      </c>
      <c r="D24" s="44" t="s">
        <v>119</v>
      </c>
      <c r="E24" s="44">
        <v>3</v>
      </c>
      <c r="G24" s="172">
        <v>3</v>
      </c>
      <c r="H24" s="173">
        <f t="shared" si="0"/>
        <v>9</v>
      </c>
      <c r="I24" s="4"/>
      <c r="J24" s="172">
        <v>3</v>
      </c>
      <c r="K24" s="173">
        <f t="shared" si="1"/>
        <v>9</v>
      </c>
      <c r="L24" s="4"/>
      <c r="M24" s="172">
        <v>5</v>
      </c>
      <c r="N24" s="173">
        <f t="shared" si="2"/>
        <v>15</v>
      </c>
    </row>
    <row r="25" spans="2:24">
      <c r="B25" s="31" t="s">
        <v>356</v>
      </c>
      <c r="C25" s="32" t="s">
        <v>136</v>
      </c>
      <c r="D25" s="44" t="s">
        <v>120</v>
      </c>
      <c r="E25" s="44">
        <v>2</v>
      </c>
      <c r="G25" s="172">
        <v>4</v>
      </c>
      <c r="H25" s="173">
        <f t="shared" si="0"/>
        <v>8</v>
      </c>
      <c r="I25" s="4"/>
      <c r="J25" s="172">
        <v>4</v>
      </c>
      <c r="K25" s="173">
        <f t="shared" si="1"/>
        <v>8</v>
      </c>
      <c r="L25" s="4"/>
      <c r="M25" s="172">
        <v>5</v>
      </c>
      <c r="N25" s="173">
        <f t="shared" si="2"/>
        <v>10</v>
      </c>
    </row>
    <row r="26" spans="2:24" ht="28.5" customHeight="1">
      <c r="B26" s="31" t="s">
        <v>357</v>
      </c>
      <c r="C26" s="32" t="s">
        <v>137</v>
      </c>
      <c r="D26" s="44" t="s">
        <v>120</v>
      </c>
      <c r="E26" s="44">
        <v>2</v>
      </c>
      <c r="G26" s="172">
        <v>2</v>
      </c>
      <c r="H26" s="173">
        <f t="shared" si="0"/>
        <v>4</v>
      </c>
      <c r="I26" s="4"/>
      <c r="J26" s="172">
        <v>2</v>
      </c>
      <c r="K26" s="173">
        <f t="shared" si="1"/>
        <v>4</v>
      </c>
      <c r="L26" s="4"/>
      <c r="M26" s="172">
        <v>4</v>
      </c>
      <c r="N26" s="173">
        <f t="shared" si="2"/>
        <v>8</v>
      </c>
    </row>
    <row r="27" spans="2:24">
      <c r="B27" s="31" t="s">
        <v>358</v>
      </c>
      <c r="C27" s="32" t="s">
        <v>383</v>
      </c>
      <c r="D27" s="44" t="s">
        <v>119</v>
      </c>
      <c r="E27" s="44">
        <v>3</v>
      </c>
      <c r="G27" s="172">
        <v>4</v>
      </c>
      <c r="H27" s="173">
        <f t="shared" si="0"/>
        <v>12</v>
      </c>
      <c r="I27" s="4"/>
      <c r="J27" s="172">
        <v>4</v>
      </c>
      <c r="K27" s="173">
        <f t="shared" si="1"/>
        <v>12</v>
      </c>
      <c r="L27" s="4"/>
      <c r="M27" s="172">
        <v>5</v>
      </c>
      <c r="N27" s="173">
        <f t="shared" si="2"/>
        <v>15</v>
      </c>
    </row>
    <row r="28" spans="2:24" ht="28">
      <c r="B28" s="31" t="s">
        <v>359</v>
      </c>
      <c r="C28" s="32" t="s">
        <v>139</v>
      </c>
      <c r="D28" s="44" t="s">
        <v>119</v>
      </c>
      <c r="E28" s="44">
        <v>3</v>
      </c>
      <c r="G28" s="172">
        <v>3</v>
      </c>
      <c r="H28" s="173">
        <f t="shared" si="0"/>
        <v>9</v>
      </c>
      <c r="I28" s="4"/>
      <c r="J28" s="172">
        <v>3</v>
      </c>
      <c r="K28" s="173">
        <f t="shared" si="1"/>
        <v>9</v>
      </c>
      <c r="L28" s="4"/>
      <c r="M28" s="172">
        <v>5</v>
      </c>
      <c r="N28" s="173">
        <f t="shared" si="2"/>
        <v>15</v>
      </c>
    </row>
    <row r="29" spans="2:24">
      <c r="B29" s="31" t="s">
        <v>360</v>
      </c>
      <c r="C29" s="32" t="s">
        <v>140</v>
      </c>
      <c r="D29" s="44" t="s">
        <v>119</v>
      </c>
      <c r="E29" s="44">
        <v>3</v>
      </c>
      <c r="G29" s="172">
        <v>3</v>
      </c>
      <c r="H29" s="173">
        <f t="shared" si="0"/>
        <v>9</v>
      </c>
      <c r="I29" s="4"/>
      <c r="J29" s="172">
        <v>3</v>
      </c>
      <c r="K29" s="173">
        <f t="shared" si="1"/>
        <v>9</v>
      </c>
      <c r="L29" s="4"/>
      <c r="M29" s="172">
        <v>5</v>
      </c>
      <c r="N29" s="173">
        <f t="shared" si="2"/>
        <v>15</v>
      </c>
    </row>
    <row r="30" spans="2:24">
      <c r="B30" s="31" t="s">
        <v>361</v>
      </c>
      <c r="C30" s="32" t="s">
        <v>141</v>
      </c>
      <c r="D30" s="44" t="s">
        <v>120</v>
      </c>
      <c r="E30" s="44">
        <v>2</v>
      </c>
      <c r="G30" s="172">
        <v>3</v>
      </c>
      <c r="H30" s="173">
        <f t="shared" si="0"/>
        <v>6</v>
      </c>
      <c r="I30" s="4"/>
      <c r="J30" s="172">
        <v>3</v>
      </c>
      <c r="K30" s="173">
        <f t="shared" si="1"/>
        <v>6</v>
      </c>
      <c r="L30" s="4"/>
      <c r="M30" s="172">
        <v>4</v>
      </c>
      <c r="N30" s="173">
        <f t="shared" si="2"/>
        <v>8</v>
      </c>
    </row>
    <row r="31" spans="2:24">
      <c r="B31" s="31" t="s">
        <v>362</v>
      </c>
      <c r="C31" s="32" t="s">
        <v>142</v>
      </c>
      <c r="D31" s="44" t="s">
        <v>119</v>
      </c>
      <c r="E31" s="44">
        <v>3</v>
      </c>
      <c r="G31" s="172">
        <v>3</v>
      </c>
      <c r="H31" s="173">
        <f t="shared" si="0"/>
        <v>9</v>
      </c>
      <c r="I31" s="4"/>
      <c r="J31" s="172">
        <v>3</v>
      </c>
      <c r="K31" s="173">
        <f t="shared" si="1"/>
        <v>9</v>
      </c>
      <c r="L31" s="4"/>
      <c r="M31" s="172">
        <v>5</v>
      </c>
      <c r="N31" s="173">
        <f t="shared" si="2"/>
        <v>15</v>
      </c>
    </row>
    <row r="32" spans="2:24">
      <c r="B32" s="31" t="s">
        <v>363</v>
      </c>
      <c r="C32" s="32" t="s">
        <v>143</v>
      </c>
      <c r="D32" s="44" t="s">
        <v>119</v>
      </c>
      <c r="E32" s="44">
        <v>3</v>
      </c>
      <c r="G32" s="172">
        <v>4</v>
      </c>
      <c r="H32" s="173">
        <f t="shared" si="0"/>
        <v>12</v>
      </c>
      <c r="I32" s="4"/>
      <c r="J32" s="172">
        <v>4</v>
      </c>
      <c r="K32" s="173">
        <f t="shared" si="1"/>
        <v>12</v>
      </c>
      <c r="L32" s="4"/>
      <c r="M32" s="172">
        <v>5</v>
      </c>
      <c r="N32" s="173">
        <f t="shared" si="2"/>
        <v>15</v>
      </c>
    </row>
    <row r="33" spans="2:14">
      <c r="B33" s="174" t="s">
        <v>364</v>
      </c>
      <c r="C33" s="175" t="s">
        <v>372</v>
      </c>
      <c r="D33" s="176" t="s">
        <v>119</v>
      </c>
      <c r="E33" s="176">
        <v>3</v>
      </c>
      <c r="G33" s="172">
        <v>4</v>
      </c>
      <c r="H33" s="173">
        <f t="shared" si="0"/>
        <v>12</v>
      </c>
      <c r="I33" s="4"/>
      <c r="J33" s="172">
        <v>4</v>
      </c>
      <c r="K33" s="173">
        <f t="shared" si="1"/>
        <v>12</v>
      </c>
      <c r="L33" s="4"/>
      <c r="M33" s="172">
        <v>5</v>
      </c>
      <c r="N33" s="173">
        <f t="shared" si="2"/>
        <v>15</v>
      </c>
    </row>
    <row r="34" spans="2:14">
      <c r="B34" s="31" t="s">
        <v>365</v>
      </c>
      <c r="C34" s="32" t="s">
        <v>145</v>
      </c>
      <c r="D34" s="44" t="s">
        <v>119</v>
      </c>
      <c r="E34" s="44">
        <v>3</v>
      </c>
      <c r="G34" s="172">
        <v>4</v>
      </c>
      <c r="H34" s="173">
        <f t="shared" si="0"/>
        <v>12</v>
      </c>
      <c r="I34" s="4"/>
      <c r="J34" s="172">
        <v>4</v>
      </c>
      <c r="K34" s="173">
        <f t="shared" si="1"/>
        <v>12</v>
      </c>
      <c r="L34" s="4"/>
      <c r="M34" s="172">
        <v>4</v>
      </c>
      <c r="N34" s="173">
        <f t="shared" si="2"/>
        <v>12</v>
      </c>
    </row>
    <row r="35" spans="2:14">
      <c r="B35" s="174" t="s">
        <v>366</v>
      </c>
      <c r="C35" s="175" t="s">
        <v>146</v>
      </c>
      <c r="D35" s="176" t="s">
        <v>120</v>
      </c>
      <c r="E35" s="176">
        <v>2</v>
      </c>
      <c r="G35" s="172">
        <v>4</v>
      </c>
      <c r="H35" s="173">
        <f t="shared" si="0"/>
        <v>8</v>
      </c>
      <c r="I35" s="4"/>
      <c r="J35" s="172">
        <v>3</v>
      </c>
      <c r="K35" s="173">
        <f t="shared" si="1"/>
        <v>6</v>
      </c>
      <c r="L35" s="4"/>
      <c r="M35" s="172">
        <v>5</v>
      </c>
      <c r="N35" s="173">
        <f t="shared" si="2"/>
        <v>10</v>
      </c>
    </row>
    <row r="36" spans="2:14">
      <c r="B36" s="31" t="s">
        <v>367</v>
      </c>
      <c r="C36" s="32" t="s">
        <v>147</v>
      </c>
      <c r="D36" s="44" t="s">
        <v>120</v>
      </c>
      <c r="E36" s="44">
        <v>2</v>
      </c>
      <c r="G36" s="172">
        <v>4</v>
      </c>
      <c r="H36" s="173">
        <f t="shared" si="0"/>
        <v>8</v>
      </c>
      <c r="I36" s="4"/>
      <c r="J36" s="172">
        <v>4</v>
      </c>
      <c r="K36" s="173">
        <f t="shared" si="1"/>
        <v>8</v>
      </c>
      <c r="L36" s="4"/>
      <c r="M36" s="172">
        <v>5</v>
      </c>
      <c r="N36" s="173">
        <f t="shared" si="2"/>
        <v>10</v>
      </c>
    </row>
    <row r="37" spans="2:14">
      <c r="B37" s="31" t="s">
        <v>368</v>
      </c>
      <c r="C37" s="32" t="s">
        <v>148</v>
      </c>
      <c r="D37" s="44" t="s">
        <v>119</v>
      </c>
      <c r="E37" s="44">
        <v>3</v>
      </c>
      <c r="G37" s="172">
        <v>3</v>
      </c>
      <c r="H37" s="173">
        <f t="shared" si="0"/>
        <v>9</v>
      </c>
      <c r="I37" s="4"/>
      <c r="J37" s="172">
        <v>3</v>
      </c>
      <c r="K37" s="173">
        <f t="shared" si="1"/>
        <v>9</v>
      </c>
      <c r="L37" s="4"/>
      <c r="M37" s="172">
        <v>5</v>
      </c>
      <c r="N37" s="173">
        <f t="shared" si="2"/>
        <v>15</v>
      </c>
    </row>
    <row r="38" spans="2:14">
      <c r="B38" s="174" t="s">
        <v>369</v>
      </c>
      <c r="C38" s="175" t="s">
        <v>149</v>
      </c>
      <c r="D38" s="176" t="s">
        <v>119</v>
      </c>
      <c r="E38" s="176">
        <v>3</v>
      </c>
      <c r="G38" s="172">
        <v>4</v>
      </c>
      <c r="H38" s="173">
        <f t="shared" si="0"/>
        <v>12</v>
      </c>
      <c r="I38" s="4"/>
      <c r="J38" s="172">
        <v>3</v>
      </c>
      <c r="K38" s="173">
        <f t="shared" si="1"/>
        <v>9</v>
      </c>
      <c r="L38" s="4"/>
      <c r="M38" s="172">
        <v>5</v>
      </c>
      <c r="N38" s="173">
        <f t="shared" si="2"/>
        <v>15</v>
      </c>
    </row>
    <row r="39" spans="2:14">
      <c r="B39" s="31" t="s">
        <v>370</v>
      </c>
      <c r="C39" s="32" t="s">
        <v>150</v>
      </c>
      <c r="D39" s="44" t="s">
        <v>120</v>
      </c>
      <c r="E39" s="44">
        <v>2</v>
      </c>
      <c r="G39" s="172">
        <v>4</v>
      </c>
      <c r="H39" s="173">
        <f t="shared" si="0"/>
        <v>8</v>
      </c>
      <c r="I39" s="4"/>
      <c r="J39" s="172">
        <v>4</v>
      </c>
      <c r="K39" s="173">
        <f t="shared" si="1"/>
        <v>8</v>
      </c>
      <c r="L39" s="4"/>
      <c r="M39" s="172">
        <v>5</v>
      </c>
      <c r="N39" s="173">
        <f t="shared" si="2"/>
        <v>10</v>
      </c>
    </row>
    <row r="40" spans="2:14" ht="28">
      <c r="B40" s="33" t="s">
        <v>371</v>
      </c>
      <c r="C40" s="34" t="s">
        <v>151</v>
      </c>
      <c r="D40" s="45" t="s">
        <v>119</v>
      </c>
      <c r="E40" s="45">
        <v>3</v>
      </c>
      <c r="G40" s="172">
        <v>4</v>
      </c>
      <c r="H40" s="173">
        <f t="shared" si="0"/>
        <v>12</v>
      </c>
      <c r="I40" s="4"/>
      <c r="J40" s="172">
        <v>4</v>
      </c>
      <c r="K40" s="173">
        <f t="shared" si="1"/>
        <v>12</v>
      </c>
      <c r="L40" s="4"/>
      <c r="M40" s="172">
        <v>5</v>
      </c>
      <c r="N40" s="173">
        <f t="shared" si="2"/>
        <v>15</v>
      </c>
    </row>
    <row r="41" spans="2:14">
      <c r="B41" s="28"/>
      <c r="C41" s="103"/>
      <c r="D41" s="46"/>
      <c r="E41" s="46"/>
      <c r="G41" s="110"/>
      <c r="H41" s="104">
        <f>SUM(H14:H40)</f>
        <v>235</v>
      </c>
      <c r="I41" s="4"/>
      <c r="J41" s="110"/>
      <c r="K41" s="104">
        <f>SUM(K14:K40)</f>
        <v>227</v>
      </c>
      <c r="L41" s="4"/>
      <c r="M41" s="110"/>
      <c r="N41" s="104">
        <f>SUM(N14:N40)</f>
        <v>329</v>
      </c>
    </row>
    <row r="42" spans="2:14">
      <c r="B42" s="28"/>
      <c r="C42" s="103"/>
      <c r="D42" s="46"/>
      <c r="E42" s="46"/>
      <c r="G42" s="110"/>
      <c r="H42" s="127"/>
      <c r="I42" s="4"/>
      <c r="J42" s="110"/>
      <c r="K42" s="127"/>
      <c r="L42" s="4"/>
      <c r="M42" s="110"/>
      <c r="N42" s="127"/>
    </row>
    <row r="43" spans="2:14">
      <c r="B43" s="28"/>
      <c r="C43" s="103"/>
      <c r="D43" s="46"/>
      <c r="E43" s="46"/>
      <c r="G43" s="110"/>
      <c r="H43" s="127"/>
      <c r="I43" s="4"/>
      <c r="J43" s="110"/>
      <c r="K43" s="127"/>
      <c r="L43" s="4"/>
      <c r="M43" s="110"/>
      <c r="N43" s="127"/>
    </row>
    <row r="44" spans="2:14">
      <c r="B44" s="28"/>
      <c r="C44" s="103"/>
      <c r="D44" s="46"/>
      <c r="E44" s="46"/>
      <c r="G44" s="110"/>
      <c r="H44" s="127"/>
      <c r="I44" s="4"/>
      <c r="J44" s="110"/>
      <c r="K44" s="127"/>
      <c r="L44" s="4"/>
      <c r="M44" s="110"/>
      <c r="N44" s="127"/>
    </row>
    <row r="45" spans="2:14">
      <c r="C45" s="103"/>
      <c r="D45" s="46"/>
      <c r="E45" s="46"/>
      <c r="G45" s="99"/>
      <c r="H45" s="4"/>
      <c r="I45" s="4"/>
      <c r="J45" s="99"/>
      <c r="K45" s="4"/>
      <c r="L45" s="4"/>
      <c r="N45" s="4"/>
    </row>
    <row r="46" spans="2:14">
      <c r="C46" s="103"/>
      <c r="D46" s="46"/>
      <c r="E46" s="46"/>
      <c r="G46" s="99"/>
      <c r="H46" s="4"/>
      <c r="I46" s="4"/>
      <c r="J46" s="99"/>
      <c r="K46" s="4"/>
      <c r="L46" s="4"/>
      <c r="N46" s="4"/>
    </row>
    <row r="47" spans="2:14">
      <c r="B47" s="38" t="s">
        <v>39</v>
      </c>
      <c r="C47" s="260" t="s">
        <v>214</v>
      </c>
      <c r="D47" s="261"/>
      <c r="E47" s="102" t="s">
        <v>311</v>
      </c>
      <c r="G47" s="99" t="s">
        <v>305</v>
      </c>
      <c r="H47" s="4" t="s">
        <v>312</v>
      </c>
      <c r="I47" s="4"/>
      <c r="J47" s="99" t="s">
        <v>53</v>
      </c>
      <c r="K47" s="4" t="s">
        <v>312</v>
      </c>
      <c r="L47" s="4"/>
      <c r="M47" s="99" t="s">
        <v>88</v>
      </c>
      <c r="N47" s="4" t="s">
        <v>312</v>
      </c>
    </row>
    <row r="48" spans="2:14">
      <c r="B48" s="29" t="s">
        <v>208</v>
      </c>
      <c r="C48" s="30" t="s">
        <v>152</v>
      </c>
      <c r="D48" s="43" t="s">
        <v>120</v>
      </c>
      <c r="E48" s="43">
        <v>2</v>
      </c>
      <c r="G48" s="172">
        <v>3</v>
      </c>
      <c r="H48" s="173">
        <f t="shared" ref="H48:H53" si="3">E48*G48</f>
        <v>6</v>
      </c>
      <c r="I48" s="4"/>
      <c r="J48" s="172">
        <v>3</v>
      </c>
      <c r="K48" s="173">
        <f t="shared" ref="K48:K53" si="4">E48*J48</f>
        <v>6</v>
      </c>
      <c r="L48" s="4"/>
      <c r="M48" s="172">
        <v>5</v>
      </c>
      <c r="N48" s="173">
        <f t="shared" ref="N48:N53" si="5">E48*M48</f>
        <v>10</v>
      </c>
    </row>
    <row r="49" spans="2:14" ht="33" customHeight="1">
      <c r="B49" s="31" t="s">
        <v>209</v>
      </c>
      <c r="C49" s="32" t="s">
        <v>121</v>
      </c>
      <c r="D49" s="44" t="s">
        <v>119</v>
      </c>
      <c r="E49" s="44">
        <v>3</v>
      </c>
      <c r="G49" s="172">
        <v>3</v>
      </c>
      <c r="H49" s="173">
        <f t="shared" si="3"/>
        <v>9</v>
      </c>
      <c r="I49" s="4"/>
      <c r="J49" s="172">
        <v>3</v>
      </c>
      <c r="K49" s="173">
        <f t="shared" si="4"/>
        <v>9</v>
      </c>
      <c r="L49" s="4"/>
      <c r="M49" s="172">
        <v>5</v>
      </c>
      <c r="N49" s="173">
        <f t="shared" si="5"/>
        <v>15</v>
      </c>
    </row>
    <row r="50" spans="2:14">
      <c r="B50" s="31" t="s">
        <v>210</v>
      </c>
      <c r="C50" s="32" t="s">
        <v>153</v>
      </c>
      <c r="D50" s="44" t="s">
        <v>119</v>
      </c>
      <c r="E50" s="44">
        <v>3</v>
      </c>
      <c r="G50" s="172">
        <v>4</v>
      </c>
      <c r="H50" s="173">
        <f t="shared" si="3"/>
        <v>12</v>
      </c>
      <c r="I50" s="4"/>
      <c r="J50" s="172">
        <v>3</v>
      </c>
      <c r="K50" s="173">
        <f t="shared" si="4"/>
        <v>9</v>
      </c>
      <c r="L50" s="4"/>
      <c r="M50" s="172">
        <v>5</v>
      </c>
      <c r="N50" s="173">
        <f t="shared" si="5"/>
        <v>15</v>
      </c>
    </row>
    <row r="51" spans="2:14">
      <c r="B51" s="31" t="s">
        <v>211</v>
      </c>
      <c r="C51" s="32" t="s">
        <v>154</v>
      </c>
      <c r="D51" s="44" t="s">
        <v>120</v>
      </c>
      <c r="E51" s="44">
        <v>2</v>
      </c>
      <c r="G51" s="172">
        <v>2</v>
      </c>
      <c r="H51" s="173">
        <f t="shared" si="3"/>
        <v>4</v>
      </c>
      <c r="I51" s="4"/>
      <c r="J51" s="172">
        <v>2</v>
      </c>
      <c r="K51" s="173">
        <f t="shared" si="4"/>
        <v>4</v>
      </c>
      <c r="L51" s="4"/>
      <c r="M51" s="172">
        <v>5</v>
      </c>
      <c r="N51" s="173">
        <f t="shared" si="5"/>
        <v>10</v>
      </c>
    </row>
    <row r="52" spans="2:14">
      <c r="B52" s="31" t="s">
        <v>212</v>
      </c>
      <c r="C52" s="32" t="s">
        <v>155</v>
      </c>
      <c r="D52" s="44" t="s">
        <v>119</v>
      </c>
      <c r="E52" s="44">
        <v>3</v>
      </c>
      <c r="G52" s="172">
        <v>2</v>
      </c>
      <c r="H52" s="173">
        <f t="shared" si="3"/>
        <v>6</v>
      </c>
      <c r="I52" s="4"/>
      <c r="J52" s="172">
        <v>2</v>
      </c>
      <c r="K52" s="173">
        <f t="shared" si="4"/>
        <v>6</v>
      </c>
      <c r="L52" s="4"/>
      <c r="M52" s="172">
        <v>5</v>
      </c>
      <c r="N52" s="173">
        <f t="shared" si="5"/>
        <v>15</v>
      </c>
    </row>
    <row r="53" spans="2:14" ht="28">
      <c r="B53" s="177" t="s">
        <v>213</v>
      </c>
      <c r="C53" s="178" t="s">
        <v>122</v>
      </c>
      <c r="D53" s="179" t="s">
        <v>118</v>
      </c>
      <c r="E53" s="179">
        <v>3</v>
      </c>
      <c r="G53" s="172">
        <v>3</v>
      </c>
      <c r="H53" s="173">
        <f t="shared" si="3"/>
        <v>9</v>
      </c>
      <c r="I53" s="4"/>
      <c r="J53" s="172">
        <v>1</v>
      </c>
      <c r="K53" s="173">
        <f t="shared" si="4"/>
        <v>3</v>
      </c>
      <c r="L53" s="4"/>
      <c r="M53" s="172">
        <v>5</v>
      </c>
      <c r="N53" s="173">
        <f t="shared" si="5"/>
        <v>15</v>
      </c>
    </row>
    <row r="54" spans="2:14">
      <c r="C54" s="103"/>
      <c r="D54" s="46"/>
      <c r="E54" s="46"/>
      <c r="G54" s="99"/>
      <c r="H54" s="104">
        <f>SUM(H48:H53)</f>
        <v>46</v>
      </c>
      <c r="I54" s="4"/>
      <c r="J54" s="99"/>
      <c r="K54" s="104">
        <f>SUM(K48:K53)</f>
        <v>37</v>
      </c>
      <c r="L54" s="4"/>
      <c r="N54" s="104">
        <f>SUM(N48:N53)</f>
        <v>80</v>
      </c>
    </row>
    <row r="55" spans="2:14">
      <c r="C55" s="103"/>
      <c r="D55" s="46"/>
      <c r="E55" s="46"/>
      <c r="G55" s="99"/>
      <c r="H55" s="4"/>
      <c r="I55" s="4"/>
      <c r="J55" s="99"/>
      <c r="K55" s="4"/>
      <c r="L55" s="4"/>
      <c r="N55" s="4"/>
    </row>
    <row r="56" spans="2:14">
      <c r="B56" s="36" t="s">
        <v>40</v>
      </c>
      <c r="C56" s="262" t="s">
        <v>227</v>
      </c>
      <c r="D56" s="263"/>
      <c r="E56" s="102" t="s">
        <v>311</v>
      </c>
      <c r="G56" s="99" t="s">
        <v>305</v>
      </c>
      <c r="H56" s="4" t="s">
        <v>312</v>
      </c>
      <c r="I56" s="4"/>
      <c r="J56" s="99" t="s">
        <v>53</v>
      </c>
      <c r="K56" s="4" t="s">
        <v>312</v>
      </c>
      <c r="L56" s="4"/>
      <c r="M56" s="99" t="s">
        <v>88</v>
      </c>
      <c r="N56" s="4" t="s">
        <v>312</v>
      </c>
    </row>
    <row r="57" spans="2:14" ht="28">
      <c r="B57" s="29" t="s">
        <v>215</v>
      </c>
      <c r="C57" s="30" t="s">
        <v>156</v>
      </c>
      <c r="D57" s="43" t="s">
        <v>119</v>
      </c>
      <c r="E57" s="43">
        <v>3</v>
      </c>
      <c r="G57" s="172">
        <v>3</v>
      </c>
      <c r="H57" s="173">
        <f t="shared" ref="H57:H68" si="6">E57*G57</f>
        <v>9</v>
      </c>
      <c r="I57" s="4"/>
      <c r="J57" s="172">
        <v>3</v>
      </c>
      <c r="K57" s="173">
        <f t="shared" ref="K57:K68" si="7">E57*J57</f>
        <v>9</v>
      </c>
      <c r="L57" s="4"/>
      <c r="M57" s="172">
        <v>4</v>
      </c>
      <c r="N57" s="173">
        <f t="shared" ref="N57:N68" si="8">E57*M57</f>
        <v>12</v>
      </c>
    </row>
    <row r="58" spans="2:14">
      <c r="B58" s="31" t="s">
        <v>216</v>
      </c>
      <c r="C58" s="32" t="s">
        <v>157</v>
      </c>
      <c r="D58" s="44" t="s">
        <v>119</v>
      </c>
      <c r="E58" s="44">
        <v>3</v>
      </c>
      <c r="G58" s="172">
        <v>4</v>
      </c>
      <c r="H58" s="173">
        <f t="shared" si="6"/>
        <v>12</v>
      </c>
      <c r="I58" s="4"/>
      <c r="J58" s="172">
        <v>4</v>
      </c>
      <c r="K58" s="173">
        <f t="shared" si="7"/>
        <v>12</v>
      </c>
      <c r="L58" s="4"/>
      <c r="M58" s="172">
        <v>5</v>
      </c>
      <c r="N58" s="173">
        <f t="shared" si="8"/>
        <v>15</v>
      </c>
    </row>
    <row r="59" spans="2:14">
      <c r="B59" s="31" t="s">
        <v>217</v>
      </c>
      <c r="C59" s="32" t="s">
        <v>158</v>
      </c>
      <c r="D59" s="44" t="s">
        <v>119</v>
      </c>
      <c r="E59" s="44">
        <v>3</v>
      </c>
      <c r="G59" s="172">
        <v>4</v>
      </c>
      <c r="H59" s="173">
        <f t="shared" si="6"/>
        <v>12</v>
      </c>
      <c r="I59" s="4"/>
      <c r="J59" s="172">
        <v>4</v>
      </c>
      <c r="K59" s="173">
        <f t="shared" si="7"/>
        <v>12</v>
      </c>
      <c r="L59" s="4"/>
      <c r="M59" s="172">
        <v>5</v>
      </c>
      <c r="N59" s="173">
        <f t="shared" si="8"/>
        <v>15</v>
      </c>
    </row>
    <row r="60" spans="2:14">
      <c r="B60" s="31" t="s">
        <v>218</v>
      </c>
      <c r="C60" s="32" t="s">
        <v>159</v>
      </c>
      <c r="D60" s="44" t="s">
        <v>119</v>
      </c>
      <c r="E60" s="44">
        <v>3</v>
      </c>
      <c r="G60" s="172">
        <v>4</v>
      </c>
      <c r="H60" s="173">
        <f t="shared" si="6"/>
        <v>12</v>
      </c>
      <c r="I60" s="4"/>
      <c r="J60" s="172">
        <v>4</v>
      </c>
      <c r="K60" s="173">
        <f t="shared" si="7"/>
        <v>12</v>
      </c>
      <c r="L60" s="4"/>
      <c r="M60" s="172">
        <v>5</v>
      </c>
      <c r="N60" s="173">
        <f t="shared" si="8"/>
        <v>15</v>
      </c>
    </row>
    <row r="61" spans="2:14">
      <c r="B61" s="31" t="s">
        <v>219</v>
      </c>
      <c r="C61" s="32" t="s">
        <v>160</v>
      </c>
      <c r="D61" s="44" t="s">
        <v>119</v>
      </c>
      <c r="E61" s="44">
        <v>3</v>
      </c>
      <c r="G61" s="172">
        <v>3</v>
      </c>
      <c r="H61" s="173">
        <f t="shared" si="6"/>
        <v>9</v>
      </c>
      <c r="I61" s="4"/>
      <c r="J61" s="172">
        <v>1</v>
      </c>
      <c r="K61" s="173">
        <f t="shared" si="7"/>
        <v>3</v>
      </c>
      <c r="L61" s="4"/>
      <c r="M61" s="172">
        <v>5</v>
      </c>
      <c r="N61" s="173">
        <f t="shared" si="8"/>
        <v>15</v>
      </c>
    </row>
    <row r="62" spans="2:14">
      <c r="B62" s="31" t="s">
        <v>220</v>
      </c>
      <c r="C62" s="32" t="s">
        <v>161</v>
      </c>
      <c r="D62" s="44" t="s">
        <v>118</v>
      </c>
      <c r="E62" s="44">
        <v>1</v>
      </c>
      <c r="G62" s="172">
        <v>3</v>
      </c>
      <c r="H62" s="173">
        <f t="shared" si="6"/>
        <v>3</v>
      </c>
      <c r="I62" s="4"/>
      <c r="J62" s="172">
        <v>2</v>
      </c>
      <c r="K62" s="173">
        <f t="shared" si="7"/>
        <v>2</v>
      </c>
      <c r="L62" s="4"/>
      <c r="M62" s="172">
        <v>4</v>
      </c>
      <c r="N62" s="173">
        <f t="shared" si="8"/>
        <v>4</v>
      </c>
    </row>
    <row r="63" spans="2:14">
      <c r="B63" s="31" t="s">
        <v>221</v>
      </c>
      <c r="C63" s="32" t="s">
        <v>162</v>
      </c>
      <c r="D63" s="44" t="s">
        <v>118</v>
      </c>
      <c r="E63" s="44">
        <v>1</v>
      </c>
      <c r="G63" s="172">
        <v>2</v>
      </c>
      <c r="H63" s="173">
        <f t="shared" si="6"/>
        <v>2</v>
      </c>
      <c r="I63" s="4"/>
      <c r="J63" s="172">
        <v>2</v>
      </c>
      <c r="K63" s="173">
        <f t="shared" si="7"/>
        <v>2</v>
      </c>
      <c r="L63" s="4"/>
      <c r="M63" s="172">
        <v>5</v>
      </c>
      <c r="N63" s="173">
        <f t="shared" si="8"/>
        <v>5</v>
      </c>
    </row>
    <row r="64" spans="2:14">
      <c r="B64" s="31" t="s">
        <v>222</v>
      </c>
      <c r="C64" s="32" t="s">
        <v>163</v>
      </c>
      <c r="D64" s="44" t="s">
        <v>118</v>
      </c>
      <c r="E64" s="44">
        <v>1</v>
      </c>
      <c r="G64" s="172">
        <v>2</v>
      </c>
      <c r="H64" s="173">
        <f t="shared" si="6"/>
        <v>2</v>
      </c>
      <c r="I64" s="4"/>
      <c r="J64" s="172">
        <v>1</v>
      </c>
      <c r="K64" s="173">
        <f t="shared" si="7"/>
        <v>1</v>
      </c>
      <c r="L64" s="4"/>
      <c r="M64" s="172">
        <v>5</v>
      </c>
      <c r="N64" s="173">
        <f t="shared" si="8"/>
        <v>5</v>
      </c>
    </row>
    <row r="65" spans="2:14">
      <c r="B65" s="31" t="s">
        <v>223</v>
      </c>
      <c r="C65" s="32" t="s">
        <v>164</v>
      </c>
      <c r="D65" s="44" t="s">
        <v>118</v>
      </c>
      <c r="E65" s="44">
        <v>1</v>
      </c>
      <c r="G65" s="172">
        <v>2</v>
      </c>
      <c r="H65" s="173">
        <f t="shared" si="6"/>
        <v>2</v>
      </c>
      <c r="I65" s="4"/>
      <c r="J65" s="172">
        <v>1</v>
      </c>
      <c r="K65" s="173">
        <f t="shared" si="7"/>
        <v>1</v>
      </c>
      <c r="L65" s="4"/>
      <c r="M65" s="172">
        <v>5</v>
      </c>
      <c r="N65" s="173">
        <f t="shared" si="8"/>
        <v>5</v>
      </c>
    </row>
    <row r="66" spans="2:14">
      <c r="B66" s="174" t="s">
        <v>224</v>
      </c>
      <c r="C66" s="175" t="s">
        <v>165</v>
      </c>
      <c r="D66" s="176" t="s">
        <v>120</v>
      </c>
      <c r="E66" s="176">
        <v>2</v>
      </c>
      <c r="G66" s="172">
        <v>4</v>
      </c>
      <c r="H66" s="173">
        <f t="shared" si="6"/>
        <v>8</v>
      </c>
      <c r="I66" s="4"/>
      <c r="J66" s="172">
        <v>4</v>
      </c>
      <c r="K66" s="173">
        <f t="shared" si="7"/>
        <v>8</v>
      </c>
      <c r="L66" s="4"/>
      <c r="M66" s="172">
        <v>5</v>
      </c>
      <c r="N66" s="173">
        <f t="shared" si="8"/>
        <v>10</v>
      </c>
    </row>
    <row r="67" spans="2:14">
      <c r="B67" s="174" t="s">
        <v>225</v>
      </c>
      <c r="C67" s="175" t="s">
        <v>166</v>
      </c>
      <c r="D67" s="176" t="s">
        <v>119</v>
      </c>
      <c r="E67" s="176">
        <v>3</v>
      </c>
      <c r="G67" s="172">
        <v>4</v>
      </c>
      <c r="H67" s="173">
        <f t="shared" si="6"/>
        <v>12</v>
      </c>
      <c r="I67" s="4"/>
      <c r="J67" s="172">
        <v>4</v>
      </c>
      <c r="K67" s="173">
        <f t="shared" si="7"/>
        <v>12</v>
      </c>
      <c r="L67" s="4"/>
      <c r="M67" s="172">
        <v>5</v>
      </c>
      <c r="N67" s="173">
        <f t="shared" si="8"/>
        <v>15</v>
      </c>
    </row>
    <row r="68" spans="2:14" ht="28">
      <c r="B68" s="33" t="s">
        <v>226</v>
      </c>
      <c r="C68" s="34" t="s">
        <v>384</v>
      </c>
      <c r="D68" s="45" t="s">
        <v>119</v>
      </c>
      <c r="E68" s="45">
        <v>3</v>
      </c>
      <c r="G68" s="172">
        <v>4</v>
      </c>
      <c r="H68" s="173">
        <f t="shared" si="6"/>
        <v>12</v>
      </c>
      <c r="I68" s="4"/>
      <c r="J68" s="172">
        <v>4</v>
      </c>
      <c r="K68" s="173">
        <f t="shared" si="7"/>
        <v>12</v>
      </c>
      <c r="L68" s="4"/>
      <c r="M68" s="172">
        <v>4</v>
      </c>
      <c r="N68" s="173">
        <f t="shared" si="8"/>
        <v>12</v>
      </c>
    </row>
    <row r="69" spans="2:14">
      <c r="C69" s="103"/>
      <c r="D69" s="46"/>
      <c r="E69" s="46"/>
      <c r="G69" s="99"/>
      <c r="H69" s="104">
        <f>SUM(H57:H68)</f>
        <v>95</v>
      </c>
      <c r="I69" s="4"/>
      <c r="J69" s="99"/>
      <c r="K69" s="104">
        <f>SUM(K57:K68)</f>
        <v>86</v>
      </c>
      <c r="L69" s="4"/>
      <c r="N69" s="104">
        <f>SUM(N57:N68)</f>
        <v>128</v>
      </c>
    </row>
    <row r="70" spans="2:14">
      <c r="C70" s="103"/>
      <c r="D70" s="46"/>
      <c r="E70" s="46"/>
      <c r="G70" s="99"/>
      <c r="H70" s="127"/>
      <c r="I70" s="4"/>
      <c r="J70" s="99"/>
      <c r="K70" s="113"/>
      <c r="L70" s="4"/>
      <c r="N70" s="113"/>
    </row>
    <row r="71" spans="2:14">
      <c r="C71" s="103"/>
      <c r="D71" s="46"/>
      <c r="E71" s="46"/>
      <c r="G71" s="99"/>
      <c r="H71" s="127"/>
      <c r="I71" s="4"/>
      <c r="J71" s="99"/>
      <c r="K71" s="113"/>
      <c r="L71" s="4"/>
      <c r="N71" s="113"/>
    </row>
    <row r="72" spans="2:14">
      <c r="C72" s="103"/>
      <c r="D72" s="46"/>
      <c r="E72" s="46"/>
      <c r="G72" s="99"/>
      <c r="H72" s="127"/>
      <c r="I72" s="4"/>
      <c r="J72" s="99"/>
      <c r="K72" s="113"/>
      <c r="L72" s="4"/>
      <c r="N72" s="113"/>
    </row>
    <row r="73" spans="2:14">
      <c r="C73" s="103"/>
      <c r="D73" s="46"/>
      <c r="E73" s="46"/>
      <c r="G73" s="99"/>
      <c r="H73" s="127"/>
      <c r="I73" s="4"/>
      <c r="J73" s="99"/>
      <c r="K73" s="113"/>
      <c r="L73" s="4"/>
      <c r="N73" s="113"/>
    </row>
    <row r="74" spans="2:14">
      <c r="C74" s="103"/>
      <c r="D74" s="46"/>
      <c r="E74" s="46"/>
      <c r="G74" s="99"/>
      <c r="H74" s="4"/>
      <c r="I74" s="4"/>
      <c r="J74" s="99"/>
      <c r="K74" s="4"/>
      <c r="L74" s="4"/>
      <c r="N74" s="4"/>
    </row>
    <row r="75" spans="2:14">
      <c r="B75" s="37" t="s">
        <v>41</v>
      </c>
      <c r="C75" s="264" t="s">
        <v>228</v>
      </c>
      <c r="D75" s="265"/>
      <c r="E75" s="102" t="s">
        <v>311</v>
      </c>
      <c r="G75" s="99" t="s">
        <v>305</v>
      </c>
      <c r="H75" s="4" t="s">
        <v>312</v>
      </c>
      <c r="I75" s="4"/>
      <c r="J75" s="99" t="s">
        <v>53</v>
      </c>
      <c r="K75" s="4" t="s">
        <v>312</v>
      </c>
      <c r="L75" s="4"/>
      <c r="M75" s="99" t="s">
        <v>88</v>
      </c>
      <c r="N75" s="4" t="s">
        <v>312</v>
      </c>
    </row>
    <row r="76" spans="2:14">
      <c r="B76" s="180" t="s">
        <v>313</v>
      </c>
      <c r="C76" s="181" t="s">
        <v>167</v>
      </c>
      <c r="D76" s="182" t="s">
        <v>119</v>
      </c>
      <c r="E76" s="182">
        <v>3</v>
      </c>
      <c r="G76" s="172">
        <v>4</v>
      </c>
      <c r="H76" s="173">
        <f t="shared" ref="H76:H78" si="9">E76*G76</f>
        <v>12</v>
      </c>
      <c r="I76" s="4"/>
      <c r="J76" s="172">
        <v>3</v>
      </c>
      <c r="K76" s="173">
        <f t="shared" ref="K76:K78" si="10">E76*J76</f>
        <v>9</v>
      </c>
      <c r="L76" s="4"/>
      <c r="M76" s="172">
        <v>5</v>
      </c>
      <c r="N76" s="173">
        <f t="shared" ref="N76:N78" si="11">E76*M76</f>
        <v>15</v>
      </c>
    </row>
    <row r="77" spans="2:14" ht="28">
      <c r="B77" s="31" t="s">
        <v>314</v>
      </c>
      <c r="C77" s="32" t="s">
        <v>124</v>
      </c>
      <c r="D77" s="44" t="s">
        <v>119</v>
      </c>
      <c r="E77" s="44">
        <v>3</v>
      </c>
      <c r="G77" s="172">
        <v>4</v>
      </c>
      <c r="H77" s="173">
        <f t="shared" si="9"/>
        <v>12</v>
      </c>
      <c r="I77" s="4"/>
      <c r="J77" s="172">
        <v>4</v>
      </c>
      <c r="K77" s="173">
        <f t="shared" si="10"/>
        <v>12</v>
      </c>
      <c r="L77" s="4"/>
      <c r="M77" s="172">
        <v>5</v>
      </c>
      <c r="N77" s="173">
        <f t="shared" si="11"/>
        <v>15</v>
      </c>
    </row>
    <row r="78" spans="2:14" ht="28">
      <c r="B78" s="177" t="s">
        <v>315</v>
      </c>
      <c r="C78" s="178" t="s">
        <v>125</v>
      </c>
      <c r="D78" s="179" t="s">
        <v>119</v>
      </c>
      <c r="E78" s="179">
        <v>3</v>
      </c>
      <c r="G78" s="172">
        <v>4</v>
      </c>
      <c r="H78" s="173">
        <f t="shared" si="9"/>
        <v>12</v>
      </c>
      <c r="I78" s="4"/>
      <c r="J78" s="172">
        <v>4</v>
      </c>
      <c r="K78" s="173">
        <f t="shared" si="10"/>
        <v>12</v>
      </c>
      <c r="L78" s="4"/>
      <c r="M78" s="172">
        <v>5</v>
      </c>
      <c r="N78" s="173">
        <f t="shared" si="11"/>
        <v>15</v>
      </c>
    </row>
    <row r="79" spans="2:14">
      <c r="C79" s="103"/>
      <c r="D79" s="46"/>
      <c r="E79" s="46"/>
      <c r="G79" s="99"/>
      <c r="H79" s="104">
        <f>SUM(H76:H78)</f>
        <v>36</v>
      </c>
      <c r="I79" s="4"/>
      <c r="J79" s="99"/>
      <c r="K79" s="104">
        <f>SUM(K76:K78)</f>
        <v>33</v>
      </c>
      <c r="L79" s="4"/>
      <c r="N79" s="104">
        <f>SUM(N76:N78)</f>
        <v>45</v>
      </c>
    </row>
    <row r="80" spans="2:14">
      <c r="C80" s="126"/>
      <c r="D80" s="47"/>
      <c r="E80" s="46"/>
      <c r="G80" s="99"/>
      <c r="H80" s="4"/>
      <c r="I80" s="4"/>
      <c r="J80" s="99"/>
      <c r="K80" s="4"/>
      <c r="L80" s="4"/>
      <c r="N80" s="4"/>
    </row>
    <row r="81" spans="2:14">
      <c r="B81" s="35" t="s">
        <v>58</v>
      </c>
      <c r="C81" s="258" t="s">
        <v>229</v>
      </c>
      <c r="D81" s="259"/>
      <c r="E81" s="102" t="s">
        <v>311</v>
      </c>
      <c r="G81" s="99" t="s">
        <v>305</v>
      </c>
      <c r="H81" s="4" t="s">
        <v>312</v>
      </c>
      <c r="I81" s="4"/>
      <c r="J81" s="99" t="s">
        <v>53</v>
      </c>
      <c r="K81" s="4" t="s">
        <v>312</v>
      </c>
      <c r="L81" s="4"/>
      <c r="M81" s="99" t="s">
        <v>88</v>
      </c>
      <c r="N81" s="4" t="s">
        <v>312</v>
      </c>
    </row>
    <row r="82" spans="2:14">
      <c r="B82" s="29" t="s">
        <v>230</v>
      </c>
      <c r="C82" s="30" t="s">
        <v>168</v>
      </c>
      <c r="D82" s="43" t="s">
        <v>118</v>
      </c>
      <c r="E82" s="43">
        <v>1</v>
      </c>
      <c r="G82" s="172">
        <v>2</v>
      </c>
      <c r="H82" s="173">
        <f t="shared" ref="H82:H90" si="12">E82*G82</f>
        <v>2</v>
      </c>
      <c r="I82" s="4"/>
      <c r="J82" s="172">
        <v>1</v>
      </c>
      <c r="K82" s="173">
        <f t="shared" ref="K82:K90" si="13">E82*J82</f>
        <v>1</v>
      </c>
      <c r="L82" s="4"/>
      <c r="M82" s="172">
        <v>5</v>
      </c>
      <c r="N82" s="173">
        <f t="shared" ref="N82:N90" si="14">E82*M82</f>
        <v>5</v>
      </c>
    </row>
    <row r="83" spans="2:14">
      <c r="B83" s="31" t="s">
        <v>231</v>
      </c>
      <c r="C83" s="32" t="s">
        <v>169</v>
      </c>
      <c r="D83" s="44" t="s">
        <v>118</v>
      </c>
      <c r="E83" s="44">
        <v>1</v>
      </c>
      <c r="G83" s="172">
        <v>2</v>
      </c>
      <c r="H83" s="173">
        <f t="shared" si="12"/>
        <v>2</v>
      </c>
      <c r="I83" s="4"/>
      <c r="J83" s="172">
        <v>1</v>
      </c>
      <c r="K83" s="173">
        <f t="shared" si="13"/>
        <v>1</v>
      </c>
      <c r="L83" s="4"/>
      <c r="M83" s="172">
        <v>5</v>
      </c>
      <c r="N83" s="173">
        <f t="shared" si="14"/>
        <v>5</v>
      </c>
    </row>
    <row r="84" spans="2:14">
      <c r="B84" s="31" t="s">
        <v>232</v>
      </c>
      <c r="C84" s="32" t="s">
        <v>170</v>
      </c>
      <c r="D84" s="44" t="s">
        <v>118</v>
      </c>
      <c r="E84" s="44">
        <v>1</v>
      </c>
      <c r="G84" s="172">
        <v>1</v>
      </c>
      <c r="H84" s="173">
        <f t="shared" si="12"/>
        <v>1</v>
      </c>
      <c r="I84" s="4"/>
      <c r="J84" s="172">
        <v>1</v>
      </c>
      <c r="K84" s="173">
        <f t="shared" si="13"/>
        <v>1</v>
      </c>
      <c r="L84" s="4"/>
      <c r="M84" s="172">
        <v>5</v>
      </c>
      <c r="N84" s="173">
        <f t="shared" si="14"/>
        <v>5</v>
      </c>
    </row>
    <row r="85" spans="2:14">
      <c r="B85" s="31" t="s">
        <v>233</v>
      </c>
      <c r="C85" s="32" t="s">
        <v>171</v>
      </c>
      <c r="D85" s="44" t="s">
        <v>118</v>
      </c>
      <c r="E85" s="44">
        <v>1</v>
      </c>
      <c r="G85" s="172">
        <v>1</v>
      </c>
      <c r="H85" s="173">
        <f t="shared" si="12"/>
        <v>1</v>
      </c>
      <c r="I85" s="4"/>
      <c r="J85" s="172">
        <v>1</v>
      </c>
      <c r="K85" s="173">
        <f t="shared" si="13"/>
        <v>1</v>
      </c>
      <c r="L85" s="4"/>
      <c r="M85" s="172">
        <v>5</v>
      </c>
      <c r="N85" s="173">
        <f t="shared" si="14"/>
        <v>5</v>
      </c>
    </row>
    <row r="86" spans="2:14">
      <c r="B86" s="31" t="s">
        <v>234</v>
      </c>
      <c r="C86" s="32" t="s">
        <v>172</v>
      </c>
      <c r="D86" s="44" t="s">
        <v>118</v>
      </c>
      <c r="E86" s="44">
        <v>1</v>
      </c>
      <c r="G86" s="172">
        <v>1</v>
      </c>
      <c r="H86" s="173">
        <f t="shared" si="12"/>
        <v>1</v>
      </c>
      <c r="I86" s="4"/>
      <c r="J86" s="172">
        <v>4</v>
      </c>
      <c r="K86" s="173">
        <f t="shared" si="13"/>
        <v>4</v>
      </c>
      <c r="L86" s="4"/>
      <c r="M86" s="172">
        <v>2</v>
      </c>
      <c r="N86" s="173">
        <f t="shared" si="14"/>
        <v>2</v>
      </c>
    </row>
    <row r="87" spans="2:14">
      <c r="B87" s="31" t="s">
        <v>235</v>
      </c>
      <c r="C87" s="32" t="s">
        <v>173</v>
      </c>
      <c r="D87" s="44" t="s">
        <v>119</v>
      </c>
      <c r="E87" s="44">
        <v>3</v>
      </c>
      <c r="G87" s="172">
        <v>4</v>
      </c>
      <c r="H87" s="173">
        <f t="shared" si="12"/>
        <v>12</v>
      </c>
      <c r="I87" s="4"/>
      <c r="J87" s="172">
        <v>3</v>
      </c>
      <c r="K87" s="173">
        <f t="shared" si="13"/>
        <v>9</v>
      </c>
      <c r="L87" s="4"/>
      <c r="M87" s="172">
        <v>5</v>
      </c>
      <c r="N87" s="173">
        <f t="shared" si="14"/>
        <v>15</v>
      </c>
    </row>
    <row r="88" spans="2:14">
      <c r="B88" s="31" t="s">
        <v>236</v>
      </c>
      <c r="C88" s="32" t="s">
        <v>174</v>
      </c>
      <c r="D88" s="44" t="s">
        <v>119</v>
      </c>
      <c r="E88" s="44">
        <v>3</v>
      </c>
      <c r="G88" s="172">
        <v>4</v>
      </c>
      <c r="H88" s="173">
        <f t="shared" si="12"/>
        <v>12</v>
      </c>
      <c r="I88" s="4"/>
      <c r="J88" s="172">
        <v>3</v>
      </c>
      <c r="K88" s="173">
        <f t="shared" si="13"/>
        <v>9</v>
      </c>
      <c r="L88" s="4"/>
      <c r="M88" s="172">
        <v>5</v>
      </c>
      <c r="N88" s="173">
        <f t="shared" si="14"/>
        <v>15</v>
      </c>
    </row>
    <row r="89" spans="2:14">
      <c r="B89" s="31" t="s">
        <v>237</v>
      </c>
      <c r="C89" s="32" t="s">
        <v>175</v>
      </c>
      <c r="D89" s="44" t="s">
        <v>118</v>
      </c>
      <c r="E89" s="44">
        <v>1</v>
      </c>
      <c r="G89" s="172">
        <v>4</v>
      </c>
      <c r="H89" s="173">
        <f t="shared" si="12"/>
        <v>4</v>
      </c>
      <c r="I89" s="4"/>
      <c r="J89" s="172">
        <v>4</v>
      </c>
      <c r="K89" s="173">
        <f t="shared" si="13"/>
        <v>4</v>
      </c>
      <c r="L89" s="4"/>
      <c r="M89" s="172">
        <v>5</v>
      </c>
      <c r="N89" s="173">
        <f t="shared" si="14"/>
        <v>5</v>
      </c>
    </row>
    <row r="90" spans="2:14">
      <c r="B90" s="33" t="s">
        <v>238</v>
      </c>
      <c r="C90" s="34" t="s">
        <v>176</v>
      </c>
      <c r="D90" s="45" t="s">
        <v>118</v>
      </c>
      <c r="E90" s="45">
        <v>1</v>
      </c>
      <c r="G90" s="172">
        <v>3</v>
      </c>
      <c r="H90" s="173">
        <f t="shared" si="12"/>
        <v>3</v>
      </c>
      <c r="I90" s="4"/>
      <c r="J90" s="172">
        <v>1</v>
      </c>
      <c r="K90" s="173">
        <f t="shared" si="13"/>
        <v>1</v>
      </c>
      <c r="L90" s="4"/>
      <c r="M90" s="172">
        <v>5</v>
      </c>
      <c r="N90" s="173">
        <f t="shared" si="14"/>
        <v>5</v>
      </c>
    </row>
    <row r="91" spans="2:14">
      <c r="G91" s="99"/>
      <c r="H91" s="104">
        <f>SUM(H82:H90)</f>
        <v>38</v>
      </c>
      <c r="I91" s="4"/>
      <c r="J91" s="99"/>
      <c r="K91" s="104">
        <f>SUM(K82:K90)</f>
        <v>31</v>
      </c>
      <c r="L91" s="4"/>
      <c r="N91" s="104">
        <f>SUM(N82:N90)</f>
        <v>62</v>
      </c>
    </row>
  </sheetData>
  <dataConsolidate/>
  <mergeCells count="4">
    <mergeCell ref="C47:D47"/>
    <mergeCell ref="C56:D56"/>
    <mergeCell ref="C75:D75"/>
    <mergeCell ref="C81:D81"/>
  </mergeCells>
  <conditionalFormatting sqref="Y4:Y8">
    <cfRule type="colorScale" priority="59">
      <colorScale>
        <cfvo type="min"/>
        <cfvo type="percentile" val="50"/>
        <cfvo type="max"/>
        <color rgb="FFF8696B"/>
        <color rgb="FFFFEB84"/>
        <color rgb="FF63BE7B"/>
      </colorScale>
    </cfRule>
    <cfRule type="colorScale" priority="60">
      <colorScale>
        <cfvo type="num" val="$Y$8"/>
        <cfvo type="num" val="$Y$4"/>
        <color rgb="FFFF0000"/>
        <color rgb="FF008000"/>
      </colorScale>
    </cfRule>
  </conditionalFormatting>
  <conditionalFormatting sqref="G14:G44">
    <cfRule type="colorScale" priority="58">
      <colorScale>
        <cfvo type="min"/>
        <cfvo type="percentile" val="50"/>
        <cfvo type="max"/>
        <color rgb="FFF8696B"/>
        <color rgb="FFFFEB84"/>
        <color rgb="FF63BE7B"/>
      </colorScale>
    </cfRule>
  </conditionalFormatting>
  <conditionalFormatting sqref="G48">
    <cfRule type="colorScale" priority="57">
      <colorScale>
        <cfvo type="min"/>
        <cfvo type="percentile" val="50"/>
        <cfvo type="max"/>
        <color rgb="FFF8696B"/>
        <color rgb="FFFFEB84"/>
        <color rgb="FF63BE7B"/>
      </colorScale>
    </cfRule>
  </conditionalFormatting>
  <conditionalFormatting sqref="G49">
    <cfRule type="colorScale" priority="56">
      <colorScale>
        <cfvo type="min"/>
        <cfvo type="percentile" val="50"/>
        <cfvo type="max"/>
        <color rgb="FFF8696B"/>
        <color rgb="FFFFEB84"/>
        <color rgb="FF63BE7B"/>
      </colorScale>
    </cfRule>
  </conditionalFormatting>
  <conditionalFormatting sqref="G50">
    <cfRule type="colorScale" priority="55">
      <colorScale>
        <cfvo type="min"/>
        <cfvo type="percentile" val="50"/>
        <cfvo type="max"/>
        <color rgb="FFF8696B"/>
        <color rgb="FFFFEB84"/>
        <color rgb="FF63BE7B"/>
      </colorScale>
    </cfRule>
  </conditionalFormatting>
  <conditionalFormatting sqref="G51">
    <cfRule type="colorScale" priority="54">
      <colorScale>
        <cfvo type="min"/>
        <cfvo type="percentile" val="50"/>
        <cfvo type="max"/>
        <color rgb="FFF8696B"/>
        <color rgb="FFFFEB84"/>
        <color rgb="FF63BE7B"/>
      </colorScale>
    </cfRule>
  </conditionalFormatting>
  <conditionalFormatting sqref="G52">
    <cfRule type="colorScale" priority="53">
      <colorScale>
        <cfvo type="min"/>
        <cfvo type="percentile" val="50"/>
        <cfvo type="max"/>
        <color rgb="FFF8696B"/>
        <color rgb="FFFFEB84"/>
        <color rgb="FF63BE7B"/>
      </colorScale>
    </cfRule>
  </conditionalFormatting>
  <conditionalFormatting sqref="G53">
    <cfRule type="colorScale" priority="52">
      <colorScale>
        <cfvo type="min"/>
        <cfvo type="percentile" val="50"/>
        <cfvo type="max"/>
        <color rgb="FFF8696B"/>
        <color rgb="FFFFEB84"/>
        <color rgb="FF63BE7B"/>
      </colorScale>
    </cfRule>
  </conditionalFormatting>
  <conditionalFormatting sqref="G57:G68">
    <cfRule type="colorScale" priority="51">
      <colorScale>
        <cfvo type="min"/>
        <cfvo type="percentile" val="50"/>
        <cfvo type="max"/>
        <color rgb="FFF8696B"/>
        <color rgb="FFFFEB84"/>
        <color rgb="FF63BE7B"/>
      </colorScale>
    </cfRule>
  </conditionalFormatting>
  <conditionalFormatting sqref="G76:G78">
    <cfRule type="colorScale" priority="50">
      <colorScale>
        <cfvo type="min"/>
        <cfvo type="percentile" val="50"/>
        <cfvo type="max"/>
        <color rgb="FFF8696B"/>
        <color rgb="FFFFEB84"/>
        <color rgb="FF63BE7B"/>
      </colorScale>
    </cfRule>
  </conditionalFormatting>
  <conditionalFormatting sqref="J14:J44">
    <cfRule type="colorScale" priority="49">
      <colorScale>
        <cfvo type="min"/>
        <cfvo type="percentile" val="50"/>
        <cfvo type="max"/>
        <color rgb="FFF8696B"/>
        <color rgb="FFFFEB84"/>
        <color rgb="FF63BE7B"/>
      </colorScale>
    </cfRule>
  </conditionalFormatting>
  <conditionalFormatting sqref="M14:M44">
    <cfRule type="colorScale" priority="48">
      <colorScale>
        <cfvo type="min"/>
        <cfvo type="percentile" val="50"/>
        <cfvo type="max"/>
        <color rgb="FFF8696B"/>
        <color rgb="FFFFEB84"/>
        <color rgb="FF63BE7B"/>
      </colorScale>
    </cfRule>
  </conditionalFormatting>
  <conditionalFormatting sqref="J48">
    <cfRule type="colorScale" priority="47">
      <colorScale>
        <cfvo type="min"/>
        <cfvo type="percentile" val="50"/>
        <cfvo type="max"/>
        <color rgb="FFF8696B"/>
        <color rgb="FFFFEB84"/>
        <color rgb="FF63BE7B"/>
      </colorScale>
    </cfRule>
  </conditionalFormatting>
  <conditionalFormatting sqref="J49">
    <cfRule type="colorScale" priority="46">
      <colorScale>
        <cfvo type="min"/>
        <cfvo type="percentile" val="50"/>
        <cfvo type="max"/>
        <color rgb="FFF8696B"/>
        <color rgb="FFFFEB84"/>
        <color rgb="FF63BE7B"/>
      </colorScale>
    </cfRule>
  </conditionalFormatting>
  <conditionalFormatting sqref="J50">
    <cfRule type="colorScale" priority="45">
      <colorScale>
        <cfvo type="min"/>
        <cfvo type="percentile" val="50"/>
        <cfvo type="max"/>
        <color rgb="FFF8696B"/>
        <color rgb="FFFFEB84"/>
        <color rgb="FF63BE7B"/>
      </colorScale>
    </cfRule>
  </conditionalFormatting>
  <conditionalFormatting sqref="J51">
    <cfRule type="colorScale" priority="44">
      <colorScale>
        <cfvo type="min"/>
        <cfvo type="percentile" val="50"/>
        <cfvo type="max"/>
        <color rgb="FFF8696B"/>
        <color rgb="FFFFEB84"/>
        <color rgb="FF63BE7B"/>
      </colorScale>
    </cfRule>
  </conditionalFormatting>
  <conditionalFormatting sqref="J52">
    <cfRule type="colorScale" priority="43">
      <colorScale>
        <cfvo type="min"/>
        <cfvo type="percentile" val="50"/>
        <cfvo type="max"/>
        <color rgb="FFF8696B"/>
        <color rgb="FFFFEB84"/>
        <color rgb="FF63BE7B"/>
      </colorScale>
    </cfRule>
  </conditionalFormatting>
  <conditionalFormatting sqref="J53">
    <cfRule type="colorScale" priority="42">
      <colorScale>
        <cfvo type="min"/>
        <cfvo type="percentile" val="50"/>
        <cfvo type="max"/>
        <color rgb="FFF8696B"/>
        <color rgb="FFFFEB84"/>
        <color rgb="FF63BE7B"/>
      </colorScale>
    </cfRule>
  </conditionalFormatting>
  <conditionalFormatting sqref="M48">
    <cfRule type="colorScale" priority="41">
      <colorScale>
        <cfvo type="min"/>
        <cfvo type="percentile" val="50"/>
        <cfvo type="max"/>
        <color rgb="FFF8696B"/>
        <color rgb="FFFFEB84"/>
        <color rgb="FF63BE7B"/>
      </colorScale>
    </cfRule>
  </conditionalFormatting>
  <conditionalFormatting sqref="M49">
    <cfRule type="colorScale" priority="40">
      <colorScale>
        <cfvo type="min"/>
        <cfvo type="percentile" val="50"/>
        <cfvo type="max"/>
        <color rgb="FFF8696B"/>
        <color rgb="FFFFEB84"/>
        <color rgb="FF63BE7B"/>
      </colorScale>
    </cfRule>
  </conditionalFormatting>
  <conditionalFormatting sqref="M50">
    <cfRule type="colorScale" priority="39">
      <colorScale>
        <cfvo type="min"/>
        <cfvo type="percentile" val="50"/>
        <cfvo type="max"/>
        <color rgb="FFF8696B"/>
        <color rgb="FFFFEB84"/>
        <color rgb="FF63BE7B"/>
      </colorScale>
    </cfRule>
  </conditionalFormatting>
  <conditionalFormatting sqref="M51">
    <cfRule type="colorScale" priority="38">
      <colorScale>
        <cfvo type="min"/>
        <cfvo type="percentile" val="50"/>
        <cfvo type="max"/>
        <color rgb="FFF8696B"/>
        <color rgb="FFFFEB84"/>
        <color rgb="FF63BE7B"/>
      </colorScale>
    </cfRule>
  </conditionalFormatting>
  <conditionalFormatting sqref="M52">
    <cfRule type="colorScale" priority="37">
      <colorScale>
        <cfvo type="min"/>
        <cfvo type="percentile" val="50"/>
        <cfvo type="max"/>
        <color rgb="FFF8696B"/>
        <color rgb="FFFFEB84"/>
        <color rgb="FF63BE7B"/>
      </colorScale>
    </cfRule>
  </conditionalFormatting>
  <conditionalFormatting sqref="M53">
    <cfRule type="colorScale" priority="36">
      <colorScale>
        <cfvo type="min"/>
        <cfvo type="percentile" val="50"/>
        <cfvo type="max"/>
        <color rgb="FFF8696B"/>
        <color rgb="FFFFEB84"/>
        <color rgb="FF63BE7B"/>
      </colorScale>
    </cfRule>
  </conditionalFormatting>
  <conditionalFormatting sqref="J57:J68">
    <cfRule type="colorScale" priority="35">
      <colorScale>
        <cfvo type="min"/>
        <cfvo type="percentile" val="50"/>
        <cfvo type="max"/>
        <color rgb="FFF8696B"/>
        <color rgb="FFFFEB84"/>
        <color rgb="FF63BE7B"/>
      </colorScale>
    </cfRule>
  </conditionalFormatting>
  <conditionalFormatting sqref="J76:J78">
    <cfRule type="colorScale" priority="34">
      <colorScale>
        <cfvo type="min"/>
        <cfvo type="percentile" val="50"/>
        <cfvo type="max"/>
        <color rgb="FFF8696B"/>
        <color rgb="FFFFEB84"/>
        <color rgb="FF63BE7B"/>
      </colorScale>
    </cfRule>
  </conditionalFormatting>
  <conditionalFormatting sqref="M57:M68">
    <cfRule type="colorScale" priority="33">
      <colorScale>
        <cfvo type="min"/>
        <cfvo type="percentile" val="50"/>
        <cfvo type="max"/>
        <color rgb="FFF8696B"/>
        <color rgb="FFFFEB84"/>
        <color rgb="FF63BE7B"/>
      </colorScale>
    </cfRule>
  </conditionalFormatting>
  <conditionalFormatting sqref="M76:M78">
    <cfRule type="colorScale" priority="32">
      <colorScale>
        <cfvo type="min"/>
        <cfvo type="percentile" val="50"/>
        <cfvo type="max"/>
        <color rgb="FFF8696B"/>
        <color rgb="FFFFEB84"/>
        <color rgb="FF63BE7B"/>
      </colorScale>
    </cfRule>
  </conditionalFormatting>
  <conditionalFormatting sqref="G82">
    <cfRule type="colorScale" priority="31">
      <colorScale>
        <cfvo type="min"/>
        <cfvo type="percentile" val="50"/>
        <cfvo type="max"/>
        <color rgb="FFF8696B"/>
        <color rgb="FFFFEB84"/>
        <color rgb="FF63BE7B"/>
      </colorScale>
    </cfRule>
  </conditionalFormatting>
  <conditionalFormatting sqref="G83:G90">
    <cfRule type="colorScale" priority="30">
      <colorScale>
        <cfvo type="min"/>
        <cfvo type="percentile" val="50"/>
        <cfvo type="max"/>
        <color rgb="FFF8696B"/>
        <color rgb="FFFFEB84"/>
        <color rgb="FF63BE7B"/>
      </colorScale>
    </cfRule>
  </conditionalFormatting>
  <conditionalFormatting sqref="J82">
    <cfRule type="colorScale" priority="29">
      <colorScale>
        <cfvo type="min"/>
        <cfvo type="percentile" val="50"/>
        <cfvo type="max"/>
        <color rgb="FFF8696B"/>
        <color rgb="FFFFEB84"/>
        <color rgb="FF63BE7B"/>
      </colorScale>
    </cfRule>
  </conditionalFormatting>
  <conditionalFormatting sqref="J83:J90">
    <cfRule type="colorScale" priority="28">
      <colorScale>
        <cfvo type="min"/>
        <cfvo type="percentile" val="50"/>
        <cfvo type="max"/>
        <color rgb="FFF8696B"/>
        <color rgb="FFFFEB84"/>
        <color rgb="FF63BE7B"/>
      </colorScale>
    </cfRule>
  </conditionalFormatting>
  <conditionalFormatting sqref="M82">
    <cfRule type="colorScale" priority="27">
      <colorScale>
        <cfvo type="min"/>
        <cfvo type="percentile" val="50"/>
        <cfvo type="max"/>
        <color rgb="FFF8696B"/>
        <color rgb="FFFFEB84"/>
        <color rgb="FF63BE7B"/>
      </colorScale>
    </cfRule>
  </conditionalFormatting>
  <conditionalFormatting sqref="M83:M90">
    <cfRule type="colorScale" priority="26">
      <colorScale>
        <cfvo type="min"/>
        <cfvo type="percentile" val="50"/>
        <cfvo type="max"/>
        <color rgb="FFF8696B"/>
        <color rgb="FFFFEB84"/>
        <color rgb="FF63BE7B"/>
      </colorScale>
    </cfRule>
  </conditionalFormatting>
  <conditionalFormatting sqref="G48:G53">
    <cfRule type="colorScale" priority="25">
      <colorScale>
        <cfvo type="min"/>
        <cfvo type="percentile" val="50"/>
        <cfvo type="max"/>
        <color rgb="FFF8696B"/>
        <color rgb="FFFFEB84"/>
        <color rgb="FF63BE7B"/>
      </colorScale>
    </cfRule>
  </conditionalFormatting>
  <conditionalFormatting sqref="G82:G90">
    <cfRule type="colorScale" priority="24">
      <colorScale>
        <cfvo type="min"/>
        <cfvo type="percentile" val="50"/>
        <cfvo type="max"/>
        <color rgb="FFF8696B"/>
        <color rgb="FFFFEB84"/>
        <color rgb="FF63BE7B"/>
      </colorScale>
    </cfRule>
  </conditionalFormatting>
  <conditionalFormatting sqref="J14">
    <cfRule type="colorScale" priority="23">
      <colorScale>
        <cfvo type="min"/>
        <cfvo type="percentile" val="50"/>
        <cfvo type="max"/>
        <color rgb="FFF8696B"/>
        <color rgb="FFFFEB84"/>
        <color rgb="FF63BE7B"/>
      </colorScale>
    </cfRule>
  </conditionalFormatting>
  <conditionalFormatting sqref="J48:J53">
    <cfRule type="colorScale" priority="22">
      <colorScale>
        <cfvo type="min"/>
        <cfvo type="percentile" val="50"/>
        <cfvo type="max"/>
        <color rgb="FFF8696B"/>
        <color rgb="FFFFEB84"/>
        <color rgb="FF63BE7B"/>
      </colorScale>
    </cfRule>
  </conditionalFormatting>
  <conditionalFormatting sqref="M48:M53">
    <cfRule type="colorScale" priority="21">
      <colorScale>
        <cfvo type="min"/>
        <cfvo type="percentile" val="50"/>
        <cfvo type="max"/>
        <color rgb="FFF8696B"/>
        <color rgb="FFFFEB84"/>
        <color rgb="FF63BE7B"/>
      </colorScale>
    </cfRule>
  </conditionalFormatting>
  <conditionalFormatting sqref="J82:J90">
    <cfRule type="colorScale" priority="20">
      <colorScale>
        <cfvo type="min"/>
        <cfvo type="percentile" val="50"/>
        <cfvo type="max"/>
        <color rgb="FFF8696B"/>
        <color rgb="FFFFEB84"/>
        <color rgb="FF63BE7B"/>
      </colorScale>
    </cfRule>
  </conditionalFormatting>
  <conditionalFormatting sqref="M82:M90">
    <cfRule type="colorScale" priority="19">
      <colorScale>
        <cfvo type="min"/>
        <cfvo type="percentile" val="50"/>
        <cfvo type="max"/>
        <color rgb="FFF8696B"/>
        <color rgb="FFFFEB84"/>
        <color rgb="FF63BE7B"/>
      </colorScale>
    </cfRule>
  </conditionalFormatting>
  <conditionalFormatting sqref="G14:G44 J14:J44 M14:M44 G48:G53 J48:J53 M48:M53 G57:G68 J57:J68 M57:M68 G76:G78 J76:J78 M76:M78 G82:G90 J82:J90 M82:M90">
    <cfRule type="colorScale" priority="18">
      <colorScale>
        <cfvo type="num" val="1"/>
        <cfvo type="num" val="3"/>
        <cfvo type="num" val="5"/>
        <color rgb="FFFF0000"/>
        <color rgb="FFFFFF00"/>
        <color rgb="FF008000"/>
      </colorScale>
    </cfRule>
  </conditionalFormatting>
  <dataValidations count="1">
    <dataValidation type="list" errorStyle="warning" allowBlank="1" showInputMessage="1" showErrorMessage="1" promptTitle="Valoración de BPM" prompt="Valore esta característica del BPM._x000a_  5 - Excelente_x000a_  4 - Alto_x000a_  3 - Medio_x000a_  2 - Bajo_x000a_  1 - Pobre" sqref="M14:M44 G82:G90 G76:G78 J76:J78 G57:G68 J57:J68 G48:G53 J48:J53 G14:G44 J14:J44 M48:M53 J82:J90 M76:M78 M57:M68 M82:M90">
      <formula1>$Z$4:$Z$8</formula1>
    </dataValidation>
  </dataValidations>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AP91"/>
  <sheetViews>
    <sheetView topLeftCell="A13" zoomScale="70" zoomScaleNormal="70" zoomScalePageLayoutView="70" workbookViewId="0">
      <selection activeCell="S14" sqref="S14"/>
    </sheetView>
  </sheetViews>
  <sheetFormatPr baseColWidth="10" defaultRowHeight="14" x14ac:dyDescent="0"/>
  <cols>
    <col min="1" max="1" width="1.6640625" style="1" customWidth="1"/>
    <col min="2" max="2" width="6" style="27" customWidth="1"/>
    <col min="3" max="3" width="49.33203125" style="123" customWidth="1"/>
    <col min="4" max="4" width="6" style="42" customWidth="1"/>
    <col min="5" max="5" width="6.1640625" style="42" customWidth="1"/>
    <col min="6" max="6" width="3.1640625" style="1" customWidth="1"/>
    <col min="7" max="7" width="10.83203125" style="106" bestFit="1" customWidth="1"/>
    <col min="8" max="8" width="5.6640625" style="1" bestFit="1" customWidth="1"/>
    <col min="9" max="9" width="2.83203125" style="1" customWidth="1"/>
    <col min="10" max="10" width="13.5" style="106" bestFit="1" customWidth="1"/>
    <col min="11" max="11" width="5.6640625" style="1" bestFit="1" customWidth="1"/>
    <col min="12" max="12" width="2.5" style="1" customWidth="1"/>
    <col min="13" max="13" width="9.5" style="99" customWidth="1"/>
    <col min="14" max="14" width="5.6640625" style="1" bestFit="1" customWidth="1"/>
    <col min="15" max="15" width="6.33203125" style="1" customWidth="1"/>
    <col min="16" max="16" width="10.5" style="1" bestFit="1" customWidth="1"/>
    <col min="17" max="17" width="7.33203125" style="1" customWidth="1"/>
    <col min="18" max="18" width="3.5" style="1" customWidth="1"/>
    <col min="19" max="19" width="13.5" style="1" customWidth="1"/>
    <col min="20" max="20" width="6.6640625" style="1" customWidth="1"/>
    <col min="21" max="21" width="4.1640625" style="1" customWidth="1"/>
    <col min="22" max="22" width="10.83203125" style="106"/>
    <col min="23" max="23" width="6.6640625" style="106" customWidth="1"/>
    <col min="24" max="24" width="3.6640625" style="106" customWidth="1"/>
    <col min="25" max="25" width="10.83203125" style="1"/>
    <col min="26" max="26" width="6.6640625" style="1" customWidth="1"/>
    <col min="27" max="16384" width="10.83203125" style="1"/>
  </cols>
  <sheetData>
    <row r="2" spans="2:42">
      <c r="AB2" s="56" t="s">
        <v>178</v>
      </c>
      <c r="AC2" s="107"/>
      <c r="AD2" s="57"/>
      <c r="AE2" s="107"/>
      <c r="AF2" s="106"/>
      <c r="AG2" s="183" t="s">
        <v>316</v>
      </c>
      <c r="AH2" s="57"/>
      <c r="AI2" s="119"/>
      <c r="AJ2" s="6"/>
      <c r="AK2" s="136" t="s">
        <v>336</v>
      </c>
      <c r="AL2" s="137"/>
      <c r="AM2" s="138"/>
      <c r="AN2" s="140" t="s">
        <v>49</v>
      </c>
      <c r="AO2" s="141" t="s">
        <v>342</v>
      </c>
      <c r="AP2" s="139" t="s">
        <v>88</v>
      </c>
    </row>
    <row r="3" spans="2:42">
      <c r="AB3" s="48"/>
      <c r="AC3" s="108" t="s">
        <v>240</v>
      </c>
      <c r="AD3" s="50"/>
      <c r="AE3" s="130"/>
      <c r="AF3" s="106"/>
      <c r="AG3" s="129"/>
      <c r="AH3" s="114" t="s">
        <v>310</v>
      </c>
      <c r="AI3" s="120">
        <v>5</v>
      </c>
      <c r="AJ3" s="6"/>
      <c r="AK3" s="133" t="s">
        <v>385</v>
      </c>
      <c r="AL3" s="134"/>
      <c r="AM3" s="135"/>
      <c r="AN3" s="142">
        <f>H41</f>
        <v>237</v>
      </c>
      <c r="AO3" s="143">
        <f>K41</f>
        <v>229</v>
      </c>
      <c r="AP3" s="144">
        <f>N41</f>
        <v>329</v>
      </c>
    </row>
    <row r="4" spans="2:42">
      <c r="AB4" s="48"/>
      <c r="AC4" s="108" t="s">
        <v>241</v>
      </c>
      <c r="AD4" s="50"/>
      <c r="AE4" s="130"/>
      <c r="AF4" s="106"/>
      <c r="AG4" s="129"/>
      <c r="AH4" s="115" t="s">
        <v>306</v>
      </c>
      <c r="AI4" s="120">
        <v>4</v>
      </c>
      <c r="AJ4" s="6"/>
      <c r="AK4" s="133" t="s">
        <v>386</v>
      </c>
      <c r="AL4" s="134"/>
      <c r="AM4" s="135"/>
      <c r="AN4" s="142">
        <f>H54</f>
        <v>43</v>
      </c>
      <c r="AO4" s="143">
        <f>K54</f>
        <v>34</v>
      </c>
      <c r="AP4" s="144">
        <f>N54</f>
        <v>77</v>
      </c>
    </row>
    <row r="5" spans="2:42">
      <c r="C5" s="124" t="s">
        <v>28</v>
      </c>
      <c r="AB5" s="52"/>
      <c r="AC5" s="109" t="s">
        <v>242</v>
      </c>
      <c r="AD5" s="54"/>
      <c r="AE5" s="131"/>
      <c r="AF5" s="100"/>
      <c r="AG5" s="129"/>
      <c r="AH5" s="116" t="s">
        <v>307</v>
      </c>
      <c r="AI5" s="120">
        <v>3</v>
      </c>
      <c r="AJ5" s="6"/>
      <c r="AK5" s="133" t="s">
        <v>387</v>
      </c>
      <c r="AL5" s="134"/>
      <c r="AM5" s="135"/>
      <c r="AN5" s="142">
        <f>H69</f>
        <v>91</v>
      </c>
      <c r="AO5" s="143">
        <f>K69</f>
        <v>82</v>
      </c>
      <c r="AP5" s="144">
        <f>N69</f>
        <v>128</v>
      </c>
    </row>
    <row r="6" spans="2:42">
      <c r="AE6" s="106"/>
      <c r="AF6" s="100"/>
      <c r="AG6" s="129"/>
      <c r="AH6" s="117" t="s">
        <v>308</v>
      </c>
      <c r="AI6" s="120">
        <v>2</v>
      </c>
      <c r="AJ6" s="6"/>
      <c r="AK6" s="133" t="s">
        <v>388</v>
      </c>
      <c r="AL6" s="134"/>
      <c r="AM6" s="135"/>
      <c r="AN6" s="142">
        <f>H79</f>
        <v>36</v>
      </c>
      <c r="AO6" s="143">
        <f>K79</f>
        <v>33</v>
      </c>
      <c r="AP6" s="144">
        <f>N79</f>
        <v>45</v>
      </c>
    </row>
    <row r="7" spans="2:42">
      <c r="AE7" s="106"/>
      <c r="AF7" s="100"/>
      <c r="AG7" s="129"/>
      <c r="AH7" s="118" t="s">
        <v>309</v>
      </c>
      <c r="AI7" s="120">
        <v>1</v>
      </c>
      <c r="AJ7" s="6"/>
      <c r="AK7" s="133" t="s">
        <v>389</v>
      </c>
      <c r="AL7" s="134"/>
      <c r="AM7" s="135"/>
      <c r="AN7" s="142">
        <f>H91</f>
        <v>38</v>
      </c>
      <c r="AO7" s="143">
        <f>K91</f>
        <v>31</v>
      </c>
      <c r="AP7" s="144">
        <f>N91</f>
        <v>62</v>
      </c>
    </row>
    <row r="8" spans="2:42">
      <c r="AB8" s="6"/>
      <c r="AC8" s="110"/>
      <c r="AE8" s="112"/>
      <c r="AF8" s="106"/>
      <c r="AG8" s="132"/>
      <c r="AH8" s="121"/>
      <c r="AI8" s="122"/>
    </row>
    <row r="10" spans="2:42">
      <c r="S10" s="6"/>
      <c r="T10" s="110"/>
      <c r="V10" s="112"/>
      <c r="Z10" s="99"/>
    </row>
    <row r="11" spans="2:42">
      <c r="F11" s="6"/>
      <c r="G11" s="110"/>
      <c r="I11" s="6"/>
    </row>
    <row r="12" spans="2:42">
      <c r="F12" s="6"/>
      <c r="G12" s="110"/>
      <c r="I12" s="6"/>
    </row>
    <row r="13" spans="2:42">
      <c r="B13" s="216" t="s">
        <v>35</v>
      </c>
      <c r="C13" s="217" t="s">
        <v>343</v>
      </c>
      <c r="D13" s="241" t="s">
        <v>311</v>
      </c>
      <c r="E13" s="242" t="s">
        <v>391</v>
      </c>
      <c r="G13" s="99" t="s">
        <v>305</v>
      </c>
      <c r="H13" s="4" t="s">
        <v>312</v>
      </c>
      <c r="I13" s="4"/>
      <c r="J13" s="99" t="s">
        <v>53</v>
      </c>
      <c r="K13" s="4" t="s">
        <v>312</v>
      </c>
      <c r="L13" s="4"/>
      <c r="M13" s="99" t="s">
        <v>88</v>
      </c>
      <c r="N13" s="4" t="s">
        <v>312</v>
      </c>
      <c r="P13" s="99" t="s">
        <v>379</v>
      </c>
      <c r="Q13" s="4" t="s">
        <v>312</v>
      </c>
      <c r="R13" s="4"/>
      <c r="S13" s="99" t="s">
        <v>380</v>
      </c>
      <c r="T13" s="4" t="s">
        <v>312</v>
      </c>
      <c r="U13" s="4"/>
      <c r="V13" s="99" t="s">
        <v>382</v>
      </c>
      <c r="W13" s="4" t="s">
        <v>312</v>
      </c>
      <c r="X13" s="1"/>
      <c r="Y13" s="99" t="s">
        <v>381</v>
      </c>
      <c r="Z13" s="4" t="s">
        <v>312</v>
      </c>
    </row>
    <row r="14" spans="2:42" ht="28">
      <c r="B14" s="218" t="s">
        <v>345</v>
      </c>
      <c r="C14" s="219" t="s">
        <v>179</v>
      </c>
      <c r="D14" s="243" t="s">
        <v>118</v>
      </c>
      <c r="E14" s="244">
        <v>1</v>
      </c>
      <c r="G14" s="172">
        <v>3</v>
      </c>
      <c r="H14" s="173">
        <f>E14*G14</f>
        <v>3</v>
      </c>
      <c r="I14" s="4"/>
      <c r="J14" s="172">
        <v>3</v>
      </c>
      <c r="K14" s="173">
        <f>E14*J14</f>
        <v>3</v>
      </c>
      <c r="L14" s="4"/>
      <c r="M14" s="172">
        <v>4</v>
      </c>
      <c r="N14" s="173">
        <f>E14*M14</f>
        <v>4</v>
      </c>
      <c r="P14" s="111">
        <v>3</v>
      </c>
      <c r="Q14" s="173">
        <f>E14*P14</f>
        <v>3</v>
      </c>
      <c r="S14" s="172">
        <v>3</v>
      </c>
      <c r="T14" s="173">
        <f>E14*S14</f>
        <v>3</v>
      </c>
      <c r="U14" s="4"/>
      <c r="V14" s="172">
        <v>3</v>
      </c>
      <c r="W14" s="173">
        <f>E14*V14</f>
        <v>3</v>
      </c>
      <c r="X14" s="1"/>
      <c r="Y14" s="172">
        <v>3</v>
      </c>
      <c r="Z14" s="173">
        <f>E14*Y14</f>
        <v>3</v>
      </c>
    </row>
    <row r="15" spans="2:42" ht="42">
      <c r="B15" s="220" t="s">
        <v>346</v>
      </c>
      <c r="C15" s="221" t="s">
        <v>126</v>
      </c>
      <c r="D15" s="245" t="s">
        <v>119</v>
      </c>
      <c r="E15" s="246">
        <v>3</v>
      </c>
      <c r="G15" s="172">
        <v>3</v>
      </c>
      <c r="H15" s="173">
        <f t="shared" ref="H15:H40" si="0">E15*G15</f>
        <v>9</v>
      </c>
      <c r="I15" s="4"/>
      <c r="J15" s="172">
        <v>3</v>
      </c>
      <c r="K15" s="173">
        <f t="shared" ref="K15:K40" si="1">E15*J15</f>
        <v>9</v>
      </c>
      <c r="L15" s="4"/>
      <c r="M15" s="172">
        <v>4</v>
      </c>
      <c r="N15" s="173">
        <f>E15*M15</f>
        <v>12</v>
      </c>
      <c r="P15" s="111">
        <v>3</v>
      </c>
      <c r="Q15" s="173">
        <f>E15*P15</f>
        <v>9</v>
      </c>
      <c r="S15" s="172">
        <v>4</v>
      </c>
      <c r="T15" s="173">
        <f>E15*S15</f>
        <v>12</v>
      </c>
      <c r="U15" s="4"/>
      <c r="V15" s="172">
        <v>4</v>
      </c>
      <c r="W15" s="173">
        <f>E15*V15</f>
        <v>12</v>
      </c>
      <c r="X15" s="1"/>
      <c r="Y15" s="172">
        <v>3</v>
      </c>
      <c r="Z15" s="173">
        <f>E15*Y15</f>
        <v>9</v>
      </c>
    </row>
    <row r="16" spans="2:42">
      <c r="B16" s="220" t="s">
        <v>347</v>
      </c>
      <c r="C16" s="221" t="s">
        <v>127</v>
      </c>
      <c r="D16" s="245" t="s">
        <v>119</v>
      </c>
      <c r="E16" s="246">
        <v>3</v>
      </c>
      <c r="G16" s="172">
        <v>3</v>
      </c>
      <c r="H16" s="173">
        <f t="shared" si="0"/>
        <v>9</v>
      </c>
      <c r="I16" s="4"/>
      <c r="J16" s="172">
        <v>3</v>
      </c>
      <c r="K16" s="173">
        <f t="shared" si="1"/>
        <v>9</v>
      </c>
      <c r="L16" s="4"/>
      <c r="M16" s="172">
        <v>5</v>
      </c>
      <c r="N16" s="173">
        <f t="shared" ref="N16:N40" si="2">E16*M16</f>
        <v>15</v>
      </c>
      <c r="P16" s="111">
        <v>5</v>
      </c>
      <c r="Q16" s="173">
        <f>E16*P16</f>
        <v>15</v>
      </c>
      <c r="S16" s="172">
        <v>5</v>
      </c>
      <c r="T16" s="173">
        <f>E16*S16</f>
        <v>15</v>
      </c>
      <c r="U16" s="4"/>
      <c r="V16" s="172">
        <v>5</v>
      </c>
      <c r="W16" s="173">
        <f>E16*V16</f>
        <v>15</v>
      </c>
      <c r="X16" s="1"/>
      <c r="Y16" s="172">
        <v>3</v>
      </c>
      <c r="Z16" s="173">
        <f>E16*Y16</f>
        <v>9</v>
      </c>
    </row>
    <row r="17" spans="2:26">
      <c r="B17" s="220" t="s">
        <v>348</v>
      </c>
      <c r="C17" s="221" t="s">
        <v>128</v>
      </c>
      <c r="D17" s="245" t="s">
        <v>120</v>
      </c>
      <c r="E17" s="246">
        <v>2</v>
      </c>
      <c r="G17" s="172">
        <v>3</v>
      </c>
      <c r="H17" s="173">
        <f t="shared" si="0"/>
        <v>6</v>
      </c>
      <c r="I17" s="4"/>
      <c r="J17" s="172">
        <v>3</v>
      </c>
      <c r="K17" s="173">
        <f t="shared" si="1"/>
        <v>6</v>
      </c>
      <c r="L17" s="4"/>
      <c r="M17" s="172">
        <v>5</v>
      </c>
      <c r="N17" s="173">
        <f t="shared" si="2"/>
        <v>10</v>
      </c>
      <c r="P17" s="111">
        <v>5</v>
      </c>
      <c r="Q17" s="173">
        <f>E17*P17</f>
        <v>10</v>
      </c>
      <c r="S17" s="172">
        <v>5</v>
      </c>
      <c r="T17" s="173">
        <f>E17*S17</f>
        <v>10</v>
      </c>
      <c r="U17" s="4"/>
      <c r="V17" s="172">
        <v>5</v>
      </c>
      <c r="W17" s="173">
        <f>E17*V17</f>
        <v>10</v>
      </c>
      <c r="X17" s="1"/>
      <c r="Y17" s="172">
        <v>3</v>
      </c>
      <c r="Z17" s="173">
        <f t="shared" ref="Z17:Z35" si="3">E17*Y17</f>
        <v>6</v>
      </c>
    </row>
    <row r="18" spans="2:26">
      <c r="B18" s="220" t="s">
        <v>349</v>
      </c>
      <c r="C18" s="221" t="s">
        <v>129</v>
      </c>
      <c r="D18" s="245" t="s">
        <v>119</v>
      </c>
      <c r="E18" s="246">
        <v>3</v>
      </c>
      <c r="G18" s="172">
        <v>3</v>
      </c>
      <c r="H18" s="173">
        <f t="shared" si="0"/>
        <v>9</v>
      </c>
      <c r="I18" s="4"/>
      <c r="J18" s="172">
        <v>3</v>
      </c>
      <c r="K18" s="173">
        <f t="shared" si="1"/>
        <v>9</v>
      </c>
      <c r="L18" s="4"/>
      <c r="M18" s="172">
        <v>4</v>
      </c>
      <c r="N18" s="173">
        <f t="shared" si="2"/>
        <v>12</v>
      </c>
      <c r="P18" s="111">
        <v>4</v>
      </c>
      <c r="Q18" s="173">
        <f t="shared" ref="Q18:Q39" si="4">E18*P18</f>
        <v>12</v>
      </c>
      <c r="S18" s="172">
        <v>4</v>
      </c>
      <c r="T18" s="173">
        <f t="shared" ref="T18:T38" si="5">E18*S18</f>
        <v>12</v>
      </c>
      <c r="U18" s="4"/>
      <c r="V18" s="172">
        <v>4</v>
      </c>
      <c r="W18" s="173">
        <f t="shared" ref="W18:W39" si="6">E18*V18</f>
        <v>12</v>
      </c>
      <c r="X18" s="1"/>
      <c r="Y18" s="172">
        <v>3</v>
      </c>
      <c r="Z18" s="173">
        <f t="shared" si="3"/>
        <v>9</v>
      </c>
    </row>
    <row r="19" spans="2:26">
      <c r="B19" s="220" t="s">
        <v>350</v>
      </c>
      <c r="C19" s="221" t="s">
        <v>130</v>
      </c>
      <c r="D19" s="245" t="s">
        <v>120</v>
      </c>
      <c r="E19" s="246">
        <v>2</v>
      </c>
      <c r="G19" s="172">
        <v>3</v>
      </c>
      <c r="H19" s="173">
        <f t="shared" si="0"/>
        <v>6</v>
      </c>
      <c r="I19" s="4"/>
      <c r="J19" s="172">
        <v>3</v>
      </c>
      <c r="K19" s="173">
        <f t="shared" si="1"/>
        <v>6</v>
      </c>
      <c r="L19" s="4"/>
      <c r="M19" s="172">
        <v>4</v>
      </c>
      <c r="N19" s="173">
        <f t="shared" si="2"/>
        <v>8</v>
      </c>
      <c r="P19" s="111">
        <v>1</v>
      </c>
      <c r="Q19" s="173">
        <f t="shared" si="4"/>
        <v>2</v>
      </c>
      <c r="S19" s="172">
        <v>1</v>
      </c>
      <c r="T19" s="173">
        <f t="shared" si="5"/>
        <v>2</v>
      </c>
      <c r="U19" s="4"/>
      <c r="V19" s="172">
        <v>1</v>
      </c>
      <c r="W19" s="173">
        <f t="shared" si="6"/>
        <v>2</v>
      </c>
      <c r="X19" s="1"/>
      <c r="Y19" s="172">
        <v>3</v>
      </c>
      <c r="Z19" s="173">
        <f t="shared" si="3"/>
        <v>6</v>
      </c>
    </row>
    <row r="20" spans="2:26">
      <c r="B20" s="220" t="s">
        <v>351</v>
      </c>
      <c r="C20" s="221" t="s">
        <v>131</v>
      </c>
      <c r="D20" s="245" t="s">
        <v>119</v>
      </c>
      <c r="E20" s="246">
        <v>3</v>
      </c>
      <c r="G20" s="172">
        <v>3</v>
      </c>
      <c r="H20" s="173">
        <f t="shared" si="0"/>
        <v>9</v>
      </c>
      <c r="I20" s="4"/>
      <c r="J20" s="172">
        <v>3</v>
      </c>
      <c r="K20" s="173">
        <f t="shared" si="1"/>
        <v>9</v>
      </c>
      <c r="L20" s="4"/>
      <c r="M20" s="172">
        <v>4</v>
      </c>
      <c r="N20" s="173">
        <f t="shared" si="2"/>
        <v>12</v>
      </c>
      <c r="P20" s="111">
        <v>3</v>
      </c>
      <c r="Q20" s="173">
        <f t="shared" si="4"/>
        <v>9</v>
      </c>
      <c r="S20" s="172">
        <v>4</v>
      </c>
      <c r="T20" s="173">
        <f t="shared" si="5"/>
        <v>12</v>
      </c>
      <c r="U20" s="4"/>
      <c r="V20" s="172">
        <v>4</v>
      </c>
      <c r="W20" s="173">
        <f t="shared" si="6"/>
        <v>12</v>
      </c>
      <c r="X20" s="1"/>
      <c r="Y20" s="172">
        <v>3</v>
      </c>
      <c r="Z20" s="173">
        <f t="shared" si="3"/>
        <v>9</v>
      </c>
    </row>
    <row r="21" spans="2:26" ht="28">
      <c r="B21" s="220" t="s">
        <v>352</v>
      </c>
      <c r="C21" s="221" t="s">
        <v>132</v>
      </c>
      <c r="D21" s="245" t="s">
        <v>120</v>
      </c>
      <c r="E21" s="246">
        <v>2</v>
      </c>
      <c r="G21" s="172">
        <v>3</v>
      </c>
      <c r="H21" s="173">
        <f t="shared" si="0"/>
        <v>6</v>
      </c>
      <c r="I21" s="4"/>
      <c r="J21" s="172">
        <v>3</v>
      </c>
      <c r="K21" s="173">
        <f t="shared" si="1"/>
        <v>6</v>
      </c>
      <c r="L21" s="4"/>
      <c r="M21" s="172">
        <v>4</v>
      </c>
      <c r="N21" s="173">
        <f t="shared" si="2"/>
        <v>8</v>
      </c>
      <c r="P21" s="111">
        <v>3</v>
      </c>
      <c r="Q21" s="173">
        <f t="shared" si="4"/>
        <v>6</v>
      </c>
      <c r="S21" s="172">
        <v>4</v>
      </c>
      <c r="T21" s="173">
        <f t="shared" si="5"/>
        <v>8</v>
      </c>
      <c r="U21" s="4"/>
      <c r="V21" s="172">
        <v>4</v>
      </c>
      <c r="W21" s="173">
        <f t="shared" si="6"/>
        <v>8</v>
      </c>
      <c r="X21" s="1"/>
      <c r="Y21" s="172">
        <v>3</v>
      </c>
      <c r="Z21" s="173">
        <f t="shared" si="3"/>
        <v>6</v>
      </c>
    </row>
    <row r="22" spans="2:26">
      <c r="B22" s="220" t="s">
        <v>353</v>
      </c>
      <c r="C22" s="221" t="s">
        <v>133</v>
      </c>
      <c r="D22" s="245" t="s">
        <v>119</v>
      </c>
      <c r="E22" s="246">
        <v>3</v>
      </c>
      <c r="G22" s="172">
        <v>4</v>
      </c>
      <c r="H22" s="173">
        <f t="shared" si="0"/>
        <v>12</v>
      </c>
      <c r="I22" s="4"/>
      <c r="J22" s="172">
        <v>3</v>
      </c>
      <c r="K22" s="173">
        <f t="shared" si="1"/>
        <v>9</v>
      </c>
      <c r="L22" s="4"/>
      <c r="M22" s="172">
        <v>5</v>
      </c>
      <c r="N22" s="173">
        <f t="shared" si="2"/>
        <v>15</v>
      </c>
      <c r="P22" s="111">
        <v>4</v>
      </c>
      <c r="Q22" s="173">
        <f t="shared" si="4"/>
        <v>12</v>
      </c>
      <c r="S22" s="172">
        <v>4</v>
      </c>
      <c r="T22" s="173">
        <f t="shared" si="5"/>
        <v>12</v>
      </c>
      <c r="U22" s="4"/>
      <c r="V22" s="172">
        <v>4</v>
      </c>
      <c r="W22" s="173">
        <f t="shared" si="6"/>
        <v>12</v>
      </c>
      <c r="X22" s="1"/>
      <c r="Y22" s="172">
        <v>3</v>
      </c>
      <c r="Z22" s="173">
        <f t="shared" si="3"/>
        <v>9</v>
      </c>
    </row>
    <row r="23" spans="2:26">
      <c r="B23" s="220" t="s">
        <v>354</v>
      </c>
      <c r="C23" s="221" t="s">
        <v>134</v>
      </c>
      <c r="D23" s="245" t="s">
        <v>119</v>
      </c>
      <c r="E23" s="246">
        <v>3</v>
      </c>
      <c r="G23" s="172">
        <v>3</v>
      </c>
      <c r="H23" s="173">
        <f t="shared" si="0"/>
        <v>9</v>
      </c>
      <c r="I23" s="4"/>
      <c r="J23" s="172">
        <v>3</v>
      </c>
      <c r="K23" s="173">
        <f t="shared" si="1"/>
        <v>9</v>
      </c>
      <c r="L23" s="4"/>
      <c r="M23" s="172">
        <v>5</v>
      </c>
      <c r="N23" s="173">
        <f t="shared" si="2"/>
        <v>15</v>
      </c>
      <c r="P23" s="111">
        <v>4</v>
      </c>
      <c r="Q23" s="173">
        <f t="shared" si="4"/>
        <v>12</v>
      </c>
      <c r="S23" s="172">
        <v>4</v>
      </c>
      <c r="T23" s="173">
        <f t="shared" si="5"/>
        <v>12</v>
      </c>
      <c r="U23" s="4"/>
      <c r="V23" s="172">
        <v>4</v>
      </c>
      <c r="W23" s="173">
        <f t="shared" si="6"/>
        <v>12</v>
      </c>
      <c r="X23" s="1"/>
      <c r="Y23" s="172">
        <v>3</v>
      </c>
      <c r="Z23" s="173">
        <f t="shared" si="3"/>
        <v>9</v>
      </c>
    </row>
    <row r="24" spans="2:26">
      <c r="B24" s="220" t="s">
        <v>355</v>
      </c>
      <c r="C24" s="221" t="s">
        <v>135</v>
      </c>
      <c r="D24" s="245" t="s">
        <v>119</v>
      </c>
      <c r="E24" s="246">
        <v>3</v>
      </c>
      <c r="G24" s="172">
        <v>3</v>
      </c>
      <c r="H24" s="173">
        <f t="shared" si="0"/>
        <v>9</v>
      </c>
      <c r="I24" s="4"/>
      <c r="J24" s="172">
        <v>3</v>
      </c>
      <c r="K24" s="173">
        <f t="shared" si="1"/>
        <v>9</v>
      </c>
      <c r="L24" s="4"/>
      <c r="M24" s="172">
        <v>5</v>
      </c>
      <c r="N24" s="173">
        <f t="shared" si="2"/>
        <v>15</v>
      </c>
      <c r="P24" s="111">
        <v>4</v>
      </c>
      <c r="Q24" s="173">
        <f t="shared" si="4"/>
        <v>12</v>
      </c>
      <c r="S24" s="172">
        <v>4</v>
      </c>
      <c r="T24" s="173">
        <f t="shared" si="5"/>
        <v>12</v>
      </c>
      <c r="U24" s="4"/>
      <c r="V24" s="172">
        <v>4</v>
      </c>
      <c r="W24" s="173">
        <f t="shared" si="6"/>
        <v>12</v>
      </c>
      <c r="X24" s="1"/>
      <c r="Y24" s="172">
        <v>3</v>
      </c>
      <c r="Z24" s="173">
        <f t="shared" si="3"/>
        <v>9</v>
      </c>
    </row>
    <row r="25" spans="2:26">
      <c r="B25" s="220" t="s">
        <v>356</v>
      </c>
      <c r="C25" s="221" t="s">
        <v>136</v>
      </c>
      <c r="D25" s="245" t="s">
        <v>120</v>
      </c>
      <c r="E25" s="246">
        <v>2</v>
      </c>
      <c r="G25" s="172">
        <v>4</v>
      </c>
      <c r="H25" s="173">
        <f t="shared" si="0"/>
        <v>8</v>
      </c>
      <c r="I25" s="4"/>
      <c r="J25" s="172">
        <v>4</v>
      </c>
      <c r="K25" s="173">
        <f t="shared" si="1"/>
        <v>8</v>
      </c>
      <c r="L25" s="4"/>
      <c r="M25" s="172">
        <v>5</v>
      </c>
      <c r="N25" s="173">
        <f t="shared" si="2"/>
        <v>10</v>
      </c>
      <c r="P25" s="111">
        <v>4</v>
      </c>
      <c r="Q25" s="173">
        <f t="shared" si="4"/>
        <v>8</v>
      </c>
      <c r="S25" s="172">
        <v>4</v>
      </c>
      <c r="T25" s="173">
        <f t="shared" si="5"/>
        <v>8</v>
      </c>
      <c r="U25" s="4"/>
      <c r="V25" s="172">
        <v>4</v>
      </c>
      <c r="W25" s="173">
        <f t="shared" si="6"/>
        <v>8</v>
      </c>
      <c r="X25" s="1"/>
      <c r="Y25" s="172">
        <v>4</v>
      </c>
      <c r="Z25" s="173">
        <f t="shared" si="3"/>
        <v>8</v>
      </c>
    </row>
    <row r="26" spans="2:26" ht="28.5" customHeight="1">
      <c r="B26" s="220" t="s">
        <v>357</v>
      </c>
      <c r="C26" s="221" t="s">
        <v>137</v>
      </c>
      <c r="D26" s="245" t="s">
        <v>120</v>
      </c>
      <c r="E26" s="246">
        <v>2</v>
      </c>
      <c r="G26" s="172">
        <v>2</v>
      </c>
      <c r="H26" s="173">
        <f t="shared" si="0"/>
        <v>4</v>
      </c>
      <c r="I26" s="4"/>
      <c r="J26" s="172">
        <v>2</v>
      </c>
      <c r="K26" s="173">
        <f t="shared" si="1"/>
        <v>4</v>
      </c>
      <c r="L26" s="4"/>
      <c r="M26" s="172">
        <v>4</v>
      </c>
      <c r="N26" s="173">
        <f t="shared" si="2"/>
        <v>8</v>
      </c>
      <c r="P26" s="111">
        <v>4</v>
      </c>
      <c r="Q26" s="173">
        <f t="shared" si="4"/>
        <v>8</v>
      </c>
      <c r="S26" s="172">
        <v>4</v>
      </c>
      <c r="T26" s="173">
        <f t="shared" si="5"/>
        <v>8</v>
      </c>
      <c r="U26" s="4"/>
      <c r="V26" s="172">
        <v>4</v>
      </c>
      <c r="W26" s="173">
        <f t="shared" si="6"/>
        <v>8</v>
      </c>
      <c r="X26" s="1"/>
      <c r="Y26" s="172">
        <v>2</v>
      </c>
      <c r="Z26" s="173">
        <f t="shared" si="3"/>
        <v>4</v>
      </c>
    </row>
    <row r="27" spans="2:26" ht="28">
      <c r="B27" s="220" t="s">
        <v>358</v>
      </c>
      <c r="C27" s="221" t="s">
        <v>383</v>
      </c>
      <c r="D27" s="245" t="s">
        <v>119</v>
      </c>
      <c r="E27" s="246">
        <v>3</v>
      </c>
      <c r="G27" s="172">
        <v>4</v>
      </c>
      <c r="H27" s="173">
        <f t="shared" si="0"/>
        <v>12</v>
      </c>
      <c r="I27" s="4"/>
      <c r="J27" s="172">
        <v>4</v>
      </c>
      <c r="K27" s="173">
        <f t="shared" si="1"/>
        <v>12</v>
      </c>
      <c r="L27" s="4"/>
      <c r="M27" s="172">
        <v>5</v>
      </c>
      <c r="N27" s="173">
        <f t="shared" si="2"/>
        <v>15</v>
      </c>
      <c r="P27" s="111">
        <v>4</v>
      </c>
      <c r="Q27" s="173">
        <f t="shared" si="4"/>
        <v>12</v>
      </c>
      <c r="S27" s="172">
        <v>4</v>
      </c>
      <c r="T27" s="173">
        <f t="shared" si="5"/>
        <v>12</v>
      </c>
      <c r="U27" s="4"/>
      <c r="V27" s="172">
        <v>4</v>
      </c>
      <c r="W27" s="173">
        <f t="shared" si="6"/>
        <v>12</v>
      </c>
      <c r="X27" s="1"/>
      <c r="Y27" s="172">
        <v>4</v>
      </c>
      <c r="Z27" s="173">
        <f t="shared" si="3"/>
        <v>12</v>
      </c>
    </row>
    <row r="28" spans="2:26" ht="28">
      <c r="B28" s="220" t="s">
        <v>359</v>
      </c>
      <c r="C28" s="221" t="s">
        <v>139</v>
      </c>
      <c r="D28" s="245" t="s">
        <v>119</v>
      </c>
      <c r="E28" s="246">
        <v>3</v>
      </c>
      <c r="G28" s="172">
        <v>3</v>
      </c>
      <c r="H28" s="173">
        <f t="shared" si="0"/>
        <v>9</v>
      </c>
      <c r="I28" s="4"/>
      <c r="J28" s="172">
        <v>3</v>
      </c>
      <c r="K28" s="173">
        <f t="shared" si="1"/>
        <v>9</v>
      </c>
      <c r="L28" s="4"/>
      <c r="M28" s="172">
        <v>5</v>
      </c>
      <c r="N28" s="173">
        <f t="shared" si="2"/>
        <v>15</v>
      </c>
      <c r="P28" s="111">
        <v>4</v>
      </c>
      <c r="Q28" s="173">
        <f t="shared" si="4"/>
        <v>12</v>
      </c>
      <c r="S28" s="172">
        <v>4</v>
      </c>
      <c r="T28" s="173">
        <f t="shared" si="5"/>
        <v>12</v>
      </c>
      <c r="U28" s="4"/>
      <c r="V28" s="172">
        <v>4</v>
      </c>
      <c r="W28" s="173">
        <f t="shared" si="6"/>
        <v>12</v>
      </c>
      <c r="X28" s="1"/>
      <c r="Y28" s="172">
        <v>3</v>
      </c>
      <c r="Z28" s="173">
        <f t="shared" si="3"/>
        <v>9</v>
      </c>
    </row>
    <row r="29" spans="2:26" ht="28">
      <c r="B29" s="220" t="s">
        <v>360</v>
      </c>
      <c r="C29" s="221" t="s">
        <v>140</v>
      </c>
      <c r="D29" s="245" t="s">
        <v>119</v>
      </c>
      <c r="E29" s="246">
        <v>3</v>
      </c>
      <c r="G29" s="172">
        <v>3</v>
      </c>
      <c r="H29" s="173">
        <f t="shared" si="0"/>
        <v>9</v>
      </c>
      <c r="I29" s="4"/>
      <c r="J29" s="172">
        <v>3</v>
      </c>
      <c r="K29" s="173">
        <f t="shared" si="1"/>
        <v>9</v>
      </c>
      <c r="L29" s="4"/>
      <c r="M29" s="172">
        <v>5</v>
      </c>
      <c r="N29" s="173">
        <f t="shared" si="2"/>
        <v>15</v>
      </c>
      <c r="P29" s="111">
        <v>4</v>
      </c>
      <c r="Q29" s="173">
        <f t="shared" si="4"/>
        <v>12</v>
      </c>
      <c r="S29" s="172">
        <v>4</v>
      </c>
      <c r="T29" s="173">
        <f t="shared" si="5"/>
        <v>12</v>
      </c>
      <c r="U29" s="4"/>
      <c r="V29" s="172">
        <v>4</v>
      </c>
      <c r="W29" s="173">
        <f t="shared" si="6"/>
        <v>12</v>
      </c>
      <c r="X29" s="1"/>
      <c r="Y29" s="172">
        <v>3</v>
      </c>
      <c r="Z29" s="173">
        <f t="shared" si="3"/>
        <v>9</v>
      </c>
    </row>
    <row r="30" spans="2:26">
      <c r="B30" s="220" t="s">
        <v>361</v>
      </c>
      <c r="C30" s="221" t="s">
        <v>141</v>
      </c>
      <c r="D30" s="245" t="s">
        <v>120</v>
      </c>
      <c r="E30" s="246">
        <v>2</v>
      </c>
      <c r="G30" s="172">
        <v>3</v>
      </c>
      <c r="H30" s="173">
        <f t="shared" si="0"/>
        <v>6</v>
      </c>
      <c r="I30" s="4"/>
      <c r="J30" s="172">
        <v>3</v>
      </c>
      <c r="K30" s="173">
        <f t="shared" si="1"/>
        <v>6</v>
      </c>
      <c r="L30" s="4"/>
      <c r="M30" s="172">
        <v>4</v>
      </c>
      <c r="N30" s="173">
        <f t="shared" si="2"/>
        <v>8</v>
      </c>
      <c r="P30" s="111">
        <v>5</v>
      </c>
      <c r="Q30" s="173">
        <f t="shared" si="4"/>
        <v>10</v>
      </c>
      <c r="S30" s="172">
        <v>5</v>
      </c>
      <c r="T30" s="173">
        <f t="shared" si="5"/>
        <v>10</v>
      </c>
      <c r="U30" s="4"/>
      <c r="V30" s="172">
        <v>5</v>
      </c>
      <c r="W30" s="173">
        <f t="shared" si="6"/>
        <v>10</v>
      </c>
      <c r="X30" s="1"/>
      <c r="Y30" s="172">
        <v>3</v>
      </c>
      <c r="Z30" s="173">
        <f t="shared" si="3"/>
        <v>6</v>
      </c>
    </row>
    <row r="31" spans="2:26">
      <c r="B31" s="220" t="s">
        <v>362</v>
      </c>
      <c r="C31" s="221" t="s">
        <v>142</v>
      </c>
      <c r="D31" s="245" t="s">
        <v>119</v>
      </c>
      <c r="E31" s="246">
        <v>3</v>
      </c>
      <c r="G31" s="172">
        <v>3</v>
      </c>
      <c r="H31" s="173">
        <f t="shared" si="0"/>
        <v>9</v>
      </c>
      <c r="I31" s="4"/>
      <c r="J31" s="172">
        <v>3</v>
      </c>
      <c r="K31" s="173">
        <f t="shared" si="1"/>
        <v>9</v>
      </c>
      <c r="L31" s="4"/>
      <c r="M31" s="172">
        <v>5</v>
      </c>
      <c r="N31" s="173">
        <f t="shared" si="2"/>
        <v>15</v>
      </c>
      <c r="P31" s="111">
        <v>4</v>
      </c>
      <c r="Q31" s="173">
        <f t="shared" si="4"/>
        <v>12</v>
      </c>
      <c r="S31" s="172">
        <v>4</v>
      </c>
      <c r="T31" s="173">
        <f t="shared" si="5"/>
        <v>12</v>
      </c>
      <c r="U31" s="4"/>
      <c r="V31" s="172">
        <v>4</v>
      </c>
      <c r="W31" s="173">
        <f t="shared" si="6"/>
        <v>12</v>
      </c>
      <c r="X31" s="1"/>
      <c r="Y31" s="172">
        <v>3</v>
      </c>
      <c r="Z31" s="173">
        <f t="shared" si="3"/>
        <v>9</v>
      </c>
    </row>
    <row r="32" spans="2:26">
      <c r="B32" s="220" t="s">
        <v>363</v>
      </c>
      <c r="C32" s="221" t="s">
        <v>143</v>
      </c>
      <c r="D32" s="245" t="s">
        <v>119</v>
      </c>
      <c r="E32" s="246">
        <v>3</v>
      </c>
      <c r="G32" s="172">
        <v>4</v>
      </c>
      <c r="H32" s="173">
        <f t="shared" si="0"/>
        <v>12</v>
      </c>
      <c r="I32" s="4"/>
      <c r="J32" s="172">
        <v>4</v>
      </c>
      <c r="K32" s="173">
        <f t="shared" si="1"/>
        <v>12</v>
      </c>
      <c r="L32" s="4"/>
      <c r="M32" s="172">
        <v>5</v>
      </c>
      <c r="N32" s="173">
        <f t="shared" si="2"/>
        <v>15</v>
      </c>
      <c r="P32" s="111">
        <v>3</v>
      </c>
      <c r="Q32" s="173">
        <f t="shared" si="4"/>
        <v>9</v>
      </c>
      <c r="S32" s="172">
        <v>3</v>
      </c>
      <c r="T32" s="173">
        <f t="shared" si="5"/>
        <v>9</v>
      </c>
      <c r="U32" s="4"/>
      <c r="V32" s="172">
        <v>3</v>
      </c>
      <c r="W32" s="173">
        <f t="shared" si="6"/>
        <v>9</v>
      </c>
      <c r="X32" s="1"/>
      <c r="Y32" s="172">
        <v>4</v>
      </c>
      <c r="Z32" s="173">
        <f t="shared" si="3"/>
        <v>12</v>
      </c>
    </row>
    <row r="33" spans="2:26">
      <c r="B33" s="222" t="s">
        <v>364</v>
      </c>
      <c r="C33" s="223" t="s">
        <v>372</v>
      </c>
      <c r="D33" s="247" t="s">
        <v>119</v>
      </c>
      <c r="E33" s="248">
        <v>3</v>
      </c>
      <c r="G33" s="172">
        <v>4</v>
      </c>
      <c r="H33" s="173">
        <f t="shared" si="0"/>
        <v>12</v>
      </c>
      <c r="I33" s="4"/>
      <c r="J33" s="172">
        <v>4</v>
      </c>
      <c r="K33" s="173">
        <f t="shared" si="1"/>
        <v>12</v>
      </c>
      <c r="L33" s="4"/>
      <c r="M33" s="172">
        <v>5</v>
      </c>
      <c r="N33" s="173">
        <f t="shared" si="2"/>
        <v>15</v>
      </c>
      <c r="P33" s="111">
        <v>1</v>
      </c>
      <c r="Q33" s="173">
        <f t="shared" si="4"/>
        <v>3</v>
      </c>
      <c r="S33" s="172">
        <v>1</v>
      </c>
      <c r="T33" s="173">
        <f t="shared" si="5"/>
        <v>3</v>
      </c>
      <c r="U33" s="4"/>
      <c r="V33" s="172">
        <v>1</v>
      </c>
      <c r="W33" s="173">
        <f t="shared" si="6"/>
        <v>3</v>
      </c>
      <c r="X33" s="1"/>
      <c r="Y33" s="172">
        <v>4</v>
      </c>
      <c r="Z33" s="173">
        <f t="shared" si="3"/>
        <v>12</v>
      </c>
    </row>
    <row r="34" spans="2:26" ht="28">
      <c r="B34" s="220" t="s">
        <v>365</v>
      </c>
      <c r="C34" s="221" t="s">
        <v>145</v>
      </c>
      <c r="D34" s="245" t="s">
        <v>119</v>
      </c>
      <c r="E34" s="246">
        <v>3</v>
      </c>
      <c r="G34" s="172">
        <v>4</v>
      </c>
      <c r="H34" s="173">
        <f t="shared" si="0"/>
        <v>12</v>
      </c>
      <c r="I34" s="4"/>
      <c r="J34" s="172">
        <v>4</v>
      </c>
      <c r="K34" s="173">
        <f t="shared" si="1"/>
        <v>12</v>
      </c>
      <c r="L34" s="4"/>
      <c r="M34" s="172">
        <v>4</v>
      </c>
      <c r="N34" s="173">
        <f t="shared" si="2"/>
        <v>12</v>
      </c>
      <c r="P34" s="111">
        <v>1</v>
      </c>
      <c r="Q34" s="173">
        <f t="shared" si="4"/>
        <v>3</v>
      </c>
      <c r="S34" s="172">
        <v>1</v>
      </c>
      <c r="T34" s="173">
        <f t="shared" si="5"/>
        <v>3</v>
      </c>
      <c r="U34" s="4"/>
      <c r="V34" s="172">
        <v>1</v>
      </c>
      <c r="W34" s="173">
        <f t="shared" si="6"/>
        <v>3</v>
      </c>
      <c r="X34" s="1"/>
      <c r="Y34" s="172">
        <v>4</v>
      </c>
      <c r="Z34" s="173">
        <f t="shared" si="3"/>
        <v>12</v>
      </c>
    </row>
    <row r="35" spans="2:26" ht="28">
      <c r="B35" s="222" t="s">
        <v>366</v>
      </c>
      <c r="C35" s="223" t="s">
        <v>146</v>
      </c>
      <c r="D35" s="247" t="s">
        <v>120</v>
      </c>
      <c r="E35" s="248">
        <v>2</v>
      </c>
      <c r="G35" s="172">
        <v>4</v>
      </c>
      <c r="H35" s="173">
        <f t="shared" si="0"/>
        <v>8</v>
      </c>
      <c r="I35" s="4"/>
      <c r="J35" s="172">
        <v>3</v>
      </c>
      <c r="K35" s="173">
        <f t="shared" si="1"/>
        <v>6</v>
      </c>
      <c r="L35" s="4"/>
      <c r="M35" s="172">
        <v>5</v>
      </c>
      <c r="N35" s="173">
        <f t="shared" si="2"/>
        <v>10</v>
      </c>
      <c r="P35" s="111">
        <v>4</v>
      </c>
      <c r="Q35" s="173">
        <f t="shared" si="4"/>
        <v>8</v>
      </c>
      <c r="S35" s="172">
        <v>4</v>
      </c>
      <c r="T35" s="173">
        <f t="shared" si="5"/>
        <v>8</v>
      </c>
      <c r="U35" s="4"/>
      <c r="V35" s="172">
        <v>4</v>
      </c>
      <c r="W35" s="173">
        <f t="shared" si="6"/>
        <v>8</v>
      </c>
      <c r="X35" s="1"/>
      <c r="Y35" s="172">
        <v>3</v>
      </c>
      <c r="Z35" s="173">
        <f t="shared" si="3"/>
        <v>6</v>
      </c>
    </row>
    <row r="36" spans="2:26" ht="28">
      <c r="B36" s="220" t="s">
        <v>367</v>
      </c>
      <c r="C36" s="221" t="s">
        <v>147</v>
      </c>
      <c r="D36" s="245" t="s">
        <v>120</v>
      </c>
      <c r="E36" s="246">
        <v>2</v>
      </c>
      <c r="G36" s="172">
        <v>4</v>
      </c>
      <c r="H36" s="173">
        <f t="shared" si="0"/>
        <v>8</v>
      </c>
      <c r="I36" s="4"/>
      <c r="J36" s="172">
        <v>4</v>
      </c>
      <c r="K36" s="173">
        <f t="shared" si="1"/>
        <v>8</v>
      </c>
      <c r="L36" s="4"/>
      <c r="M36" s="172">
        <v>5</v>
      </c>
      <c r="N36" s="173">
        <f t="shared" si="2"/>
        <v>10</v>
      </c>
      <c r="P36" s="111">
        <v>4</v>
      </c>
      <c r="Q36" s="173">
        <f t="shared" si="4"/>
        <v>8</v>
      </c>
      <c r="S36" s="172">
        <v>4</v>
      </c>
      <c r="T36" s="173">
        <f t="shared" si="5"/>
        <v>8</v>
      </c>
      <c r="U36" s="4"/>
      <c r="V36" s="172">
        <v>4</v>
      </c>
      <c r="W36" s="173">
        <f t="shared" si="6"/>
        <v>8</v>
      </c>
      <c r="X36" s="1"/>
      <c r="Y36" s="172">
        <v>4</v>
      </c>
      <c r="Z36" s="173">
        <f>E36*Y36</f>
        <v>8</v>
      </c>
    </row>
    <row r="37" spans="2:26">
      <c r="B37" s="220" t="s">
        <v>368</v>
      </c>
      <c r="C37" s="221" t="s">
        <v>148</v>
      </c>
      <c r="D37" s="245" t="s">
        <v>119</v>
      </c>
      <c r="E37" s="246">
        <v>3</v>
      </c>
      <c r="G37" s="172">
        <v>3</v>
      </c>
      <c r="H37" s="173">
        <f t="shared" si="0"/>
        <v>9</v>
      </c>
      <c r="I37" s="4"/>
      <c r="J37" s="172">
        <v>3</v>
      </c>
      <c r="K37" s="173">
        <f t="shared" si="1"/>
        <v>9</v>
      </c>
      <c r="L37" s="4"/>
      <c r="M37" s="172">
        <v>5</v>
      </c>
      <c r="N37" s="173">
        <f t="shared" si="2"/>
        <v>15</v>
      </c>
      <c r="P37" s="111">
        <v>3</v>
      </c>
      <c r="Q37" s="173">
        <f t="shared" si="4"/>
        <v>9</v>
      </c>
      <c r="S37" s="172">
        <v>4</v>
      </c>
      <c r="T37" s="173">
        <f t="shared" si="5"/>
        <v>12</v>
      </c>
      <c r="U37" s="4"/>
      <c r="V37" s="172">
        <v>4</v>
      </c>
      <c r="W37" s="173">
        <f t="shared" si="6"/>
        <v>12</v>
      </c>
      <c r="X37" s="1"/>
      <c r="Y37" s="172">
        <v>3</v>
      </c>
      <c r="Z37" s="173">
        <f>E37*Y37</f>
        <v>9</v>
      </c>
    </row>
    <row r="38" spans="2:26" ht="28">
      <c r="B38" s="222" t="s">
        <v>369</v>
      </c>
      <c r="C38" s="223" t="s">
        <v>149</v>
      </c>
      <c r="D38" s="247" t="s">
        <v>119</v>
      </c>
      <c r="E38" s="248">
        <v>3</v>
      </c>
      <c r="G38" s="172">
        <v>4</v>
      </c>
      <c r="H38" s="173">
        <f t="shared" si="0"/>
        <v>12</v>
      </c>
      <c r="I38" s="4"/>
      <c r="J38" s="172">
        <v>3</v>
      </c>
      <c r="K38" s="173">
        <f t="shared" si="1"/>
        <v>9</v>
      </c>
      <c r="L38" s="4"/>
      <c r="M38" s="172">
        <v>5</v>
      </c>
      <c r="N38" s="173">
        <f t="shared" si="2"/>
        <v>15</v>
      </c>
      <c r="P38" s="111">
        <v>4</v>
      </c>
      <c r="Q38" s="173">
        <f t="shared" si="4"/>
        <v>12</v>
      </c>
      <c r="S38" s="172">
        <v>4</v>
      </c>
      <c r="T38" s="173">
        <f t="shared" si="5"/>
        <v>12</v>
      </c>
      <c r="U38" s="4"/>
      <c r="V38" s="172">
        <v>4</v>
      </c>
      <c r="W38" s="173">
        <f t="shared" si="6"/>
        <v>12</v>
      </c>
      <c r="X38" s="1"/>
      <c r="Y38" s="172">
        <v>3</v>
      </c>
      <c r="Z38" s="173">
        <f>E38*Y38</f>
        <v>9</v>
      </c>
    </row>
    <row r="39" spans="2:26">
      <c r="B39" s="220" t="s">
        <v>370</v>
      </c>
      <c r="C39" s="221" t="s">
        <v>150</v>
      </c>
      <c r="D39" s="245" t="s">
        <v>120</v>
      </c>
      <c r="E39" s="246">
        <v>2</v>
      </c>
      <c r="G39" s="172">
        <v>4</v>
      </c>
      <c r="H39" s="173">
        <f t="shared" si="0"/>
        <v>8</v>
      </c>
      <c r="I39" s="4"/>
      <c r="J39" s="172">
        <v>4</v>
      </c>
      <c r="K39" s="173">
        <f t="shared" si="1"/>
        <v>8</v>
      </c>
      <c r="L39" s="4"/>
      <c r="M39" s="172">
        <v>5</v>
      </c>
      <c r="N39" s="173">
        <f t="shared" si="2"/>
        <v>10</v>
      </c>
      <c r="P39" s="111">
        <v>2</v>
      </c>
      <c r="Q39" s="173">
        <f t="shared" si="4"/>
        <v>4</v>
      </c>
      <c r="S39" s="172">
        <v>2</v>
      </c>
      <c r="T39" s="173">
        <f>E39*S39</f>
        <v>4</v>
      </c>
      <c r="U39" s="4"/>
      <c r="V39" s="172">
        <v>2</v>
      </c>
      <c r="W39" s="173">
        <f t="shared" si="6"/>
        <v>4</v>
      </c>
      <c r="X39" s="1"/>
      <c r="Y39" s="172">
        <v>4</v>
      </c>
      <c r="Z39" s="173">
        <f>E39*Y39</f>
        <v>8</v>
      </c>
    </row>
    <row r="40" spans="2:26" ht="42">
      <c r="B40" s="224" t="s">
        <v>371</v>
      </c>
      <c r="C40" s="225" t="s">
        <v>151</v>
      </c>
      <c r="D40" s="249" t="s">
        <v>119</v>
      </c>
      <c r="E40" s="250">
        <v>3</v>
      </c>
      <c r="G40" s="172">
        <v>4</v>
      </c>
      <c r="H40" s="173">
        <f t="shared" si="0"/>
        <v>12</v>
      </c>
      <c r="I40" s="4"/>
      <c r="J40" s="172">
        <v>4</v>
      </c>
      <c r="K40" s="173">
        <f t="shared" si="1"/>
        <v>12</v>
      </c>
      <c r="L40" s="4"/>
      <c r="M40" s="172">
        <v>5</v>
      </c>
      <c r="N40" s="173">
        <f t="shared" si="2"/>
        <v>15</v>
      </c>
      <c r="P40" s="111">
        <v>5</v>
      </c>
      <c r="Q40" s="173">
        <f>E40*P40</f>
        <v>15</v>
      </c>
      <c r="S40" s="172">
        <v>5</v>
      </c>
      <c r="T40" s="173">
        <f>E40*S40</f>
        <v>15</v>
      </c>
      <c r="U40" s="4"/>
      <c r="V40" s="172">
        <v>5</v>
      </c>
      <c r="W40" s="173">
        <f>E40*V40</f>
        <v>15</v>
      </c>
      <c r="X40" s="1"/>
      <c r="Y40" s="172">
        <v>4</v>
      </c>
      <c r="Z40" s="173">
        <f>E40*Y40</f>
        <v>12</v>
      </c>
    </row>
    <row r="41" spans="2:26">
      <c r="B41" s="226"/>
      <c r="C41" s="226"/>
      <c r="D41" s="251"/>
      <c r="E41" s="251"/>
      <c r="G41" s="110"/>
      <c r="H41" s="104">
        <f>SUM(H14:H40)</f>
        <v>237</v>
      </c>
      <c r="I41" s="4"/>
      <c r="J41" s="110"/>
      <c r="K41" s="104">
        <f>SUM(K14:K40)</f>
        <v>229</v>
      </c>
      <c r="L41" s="4"/>
      <c r="M41" s="110"/>
      <c r="N41" s="104">
        <f>SUM(N14:N40)</f>
        <v>329</v>
      </c>
      <c r="P41" s="112"/>
      <c r="Q41" s="104">
        <f>SUM(Q14:Q40)</f>
        <v>247</v>
      </c>
      <c r="S41" s="110"/>
      <c r="T41" s="104">
        <f>SUM(T14:T40)</f>
        <v>258</v>
      </c>
      <c r="U41" s="4"/>
      <c r="V41" s="110"/>
      <c r="W41" s="104">
        <f>SUM(W14:W40)</f>
        <v>258</v>
      </c>
      <c r="X41" s="1"/>
      <c r="Y41" s="110"/>
      <c r="Z41" s="104">
        <f>SUM(Z14:Z40)</f>
        <v>229</v>
      </c>
    </row>
    <row r="42" spans="2:26">
      <c r="B42" s="226"/>
      <c r="C42" s="226"/>
      <c r="D42" s="251"/>
      <c r="E42" s="251"/>
      <c r="G42" s="110"/>
      <c r="H42" s="127"/>
      <c r="I42" s="4"/>
      <c r="J42" s="110"/>
      <c r="K42" s="127"/>
      <c r="L42" s="4"/>
      <c r="M42" s="110"/>
      <c r="N42" s="127"/>
    </row>
    <row r="43" spans="2:26">
      <c r="B43" s="226"/>
      <c r="C43" s="226"/>
      <c r="D43" s="251"/>
      <c r="E43" s="251"/>
      <c r="G43" s="110"/>
      <c r="H43" s="127"/>
      <c r="I43" s="4"/>
      <c r="J43" s="110"/>
      <c r="K43" s="127"/>
      <c r="L43" s="4"/>
      <c r="M43" s="110"/>
      <c r="N43" s="127"/>
    </row>
    <row r="44" spans="2:26">
      <c r="B44" s="226"/>
      <c r="C44" s="226"/>
      <c r="D44" s="251"/>
      <c r="E44" s="251"/>
      <c r="G44" s="110"/>
      <c r="H44" s="127"/>
      <c r="I44" s="4"/>
      <c r="J44" s="110"/>
      <c r="K44" s="127"/>
      <c r="L44" s="4"/>
      <c r="M44" s="110"/>
      <c r="N44" s="127"/>
    </row>
    <row r="45" spans="2:26">
      <c r="B45" s="227"/>
      <c r="C45" s="226"/>
      <c r="D45" s="251"/>
      <c r="E45" s="251"/>
      <c r="G45" s="99"/>
      <c r="H45" s="4"/>
      <c r="I45" s="4"/>
      <c r="J45" s="99"/>
      <c r="K45" s="4"/>
      <c r="L45" s="4"/>
      <c r="N45" s="4"/>
    </row>
    <row r="46" spans="2:26">
      <c r="B46" s="227"/>
      <c r="C46" s="226"/>
      <c r="D46" s="251"/>
      <c r="E46" s="251"/>
      <c r="G46" s="99"/>
      <c r="H46" s="4"/>
      <c r="I46" s="4"/>
      <c r="J46" s="99"/>
      <c r="K46" s="4"/>
      <c r="L46" s="4"/>
      <c r="N46" s="4"/>
    </row>
    <row r="47" spans="2:26">
      <c r="B47" s="228" t="s">
        <v>39</v>
      </c>
      <c r="C47" s="229" t="s">
        <v>214</v>
      </c>
      <c r="D47" s="241" t="s">
        <v>311</v>
      </c>
      <c r="E47" s="242" t="s">
        <v>391</v>
      </c>
      <c r="G47" s="99" t="s">
        <v>305</v>
      </c>
      <c r="H47" s="4" t="s">
        <v>312</v>
      </c>
      <c r="I47" s="4"/>
      <c r="J47" s="99" t="s">
        <v>53</v>
      </c>
      <c r="K47" s="4" t="s">
        <v>312</v>
      </c>
      <c r="L47" s="4"/>
      <c r="M47" s="99" t="s">
        <v>88</v>
      </c>
      <c r="N47" s="4" t="s">
        <v>312</v>
      </c>
      <c r="P47" s="99" t="s">
        <v>379</v>
      </c>
      <c r="Q47" s="4" t="s">
        <v>312</v>
      </c>
      <c r="R47" s="4"/>
      <c r="S47" s="99" t="s">
        <v>380</v>
      </c>
      <c r="T47" s="4" t="s">
        <v>312</v>
      </c>
      <c r="U47" s="4"/>
      <c r="V47" s="99" t="s">
        <v>382</v>
      </c>
      <c r="W47" s="4" t="s">
        <v>312</v>
      </c>
      <c r="X47" s="1"/>
      <c r="Y47" s="99" t="s">
        <v>381</v>
      </c>
      <c r="Z47" s="4" t="s">
        <v>312</v>
      </c>
    </row>
    <row r="48" spans="2:26">
      <c r="B48" s="218" t="s">
        <v>208</v>
      </c>
      <c r="C48" s="219" t="s">
        <v>152</v>
      </c>
      <c r="D48" s="243" t="s">
        <v>120</v>
      </c>
      <c r="E48" s="252">
        <v>2</v>
      </c>
      <c r="G48" s="172">
        <v>3</v>
      </c>
      <c r="H48" s="173">
        <f t="shared" ref="H48:H53" si="7">E48*G48</f>
        <v>6</v>
      </c>
      <c r="I48" s="4"/>
      <c r="J48" s="172">
        <v>3</v>
      </c>
      <c r="K48" s="173">
        <f t="shared" ref="K48:K53" si="8">E48*J48</f>
        <v>6</v>
      </c>
      <c r="L48" s="4"/>
      <c r="M48" s="172">
        <v>5</v>
      </c>
      <c r="N48" s="173">
        <f t="shared" ref="N48:N53" si="9">E48*M48</f>
        <v>10</v>
      </c>
      <c r="P48" s="172">
        <v>4</v>
      </c>
      <c r="Q48" s="173">
        <f>E48*P48</f>
        <v>8</v>
      </c>
      <c r="R48" s="4"/>
      <c r="S48" s="172">
        <v>4</v>
      </c>
      <c r="T48" s="173">
        <f>E48*S48</f>
        <v>8</v>
      </c>
      <c r="U48" s="4"/>
      <c r="V48" s="172">
        <v>4</v>
      </c>
      <c r="W48" s="173">
        <f>E48*V48</f>
        <v>8</v>
      </c>
      <c r="Y48" s="172">
        <v>3</v>
      </c>
      <c r="Z48" s="173">
        <f>E48*Y48</f>
        <v>6</v>
      </c>
    </row>
    <row r="49" spans="2:26" ht="15" customHeight="1">
      <c r="B49" s="220" t="s">
        <v>209</v>
      </c>
      <c r="C49" s="221" t="s">
        <v>121</v>
      </c>
      <c r="D49" s="245" t="s">
        <v>119</v>
      </c>
      <c r="E49" s="246">
        <v>3</v>
      </c>
      <c r="G49" s="172">
        <v>3</v>
      </c>
      <c r="H49" s="173">
        <f t="shared" si="7"/>
        <v>9</v>
      </c>
      <c r="I49" s="4"/>
      <c r="J49" s="172">
        <v>3</v>
      </c>
      <c r="K49" s="173">
        <f t="shared" si="8"/>
        <v>9</v>
      </c>
      <c r="L49" s="4"/>
      <c r="M49" s="172">
        <v>5</v>
      </c>
      <c r="N49" s="173">
        <f t="shared" si="9"/>
        <v>15</v>
      </c>
      <c r="P49" s="172">
        <v>3</v>
      </c>
      <c r="Q49" s="173">
        <f>E49*P49</f>
        <v>9</v>
      </c>
      <c r="R49" s="4"/>
      <c r="S49" s="172">
        <v>4</v>
      </c>
      <c r="T49" s="173">
        <f>E49*S49</f>
        <v>12</v>
      </c>
      <c r="U49" s="4"/>
      <c r="V49" s="172">
        <v>4</v>
      </c>
      <c r="W49" s="173">
        <f>E49*V49</f>
        <v>12</v>
      </c>
      <c r="Y49" s="172">
        <v>3</v>
      </c>
      <c r="Z49" s="173">
        <f>E49*Y49</f>
        <v>9</v>
      </c>
    </row>
    <row r="50" spans="2:26">
      <c r="B50" s="220" t="s">
        <v>210</v>
      </c>
      <c r="C50" s="221" t="s">
        <v>153</v>
      </c>
      <c r="D50" s="245" t="s">
        <v>119</v>
      </c>
      <c r="E50" s="246">
        <v>3</v>
      </c>
      <c r="G50" s="172">
        <v>3</v>
      </c>
      <c r="H50" s="173">
        <f t="shared" si="7"/>
        <v>9</v>
      </c>
      <c r="I50" s="4"/>
      <c r="J50" s="172">
        <v>2</v>
      </c>
      <c r="K50" s="173">
        <f t="shared" si="8"/>
        <v>6</v>
      </c>
      <c r="L50" s="4"/>
      <c r="M50" s="172">
        <v>4</v>
      </c>
      <c r="N50" s="173">
        <f t="shared" si="9"/>
        <v>12</v>
      </c>
      <c r="P50" s="172">
        <v>4</v>
      </c>
      <c r="Q50" s="173">
        <f>E50*P50</f>
        <v>12</v>
      </c>
      <c r="R50" s="4"/>
      <c r="S50" s="172">
        <v>4</v>
      </c>
      <c r="T50" s="173">
        <f t="shared" ref="T50:T53" si="10">E50*S50</f>
        <v>12</v>
      </c>
      <c r="U50" s="4"/>
      <c r="V50" s="172">
        <v>4</v>
      </c>
      <c r="W50" s="173">
        <f t="shared" ref="W50:W53" si="11">E50*V50</f>
        <v>12</v>
      </c>
      <c r="Y50" s="172">
        <v>2</v>
      </c>
      <c r="Z50" s="173">
        <f t="shared" ref="Z50:Z53" si="12">E50*Y50</f>
        <v>6</v>
      </c>
    </row>
    <row r="51" spans="2:26">
      <c r="B51" s="220" t="s">
        <v>211</v>
      </c>
      <c r="C51" s="221" t="s">
        <v>154</v>
      </c>
      <c r="D51" s="245" t="s">
        <v>120</v>
      </c>
      <c r="E51" s="246">
        <v>2</v>
      </c>
      <c r="G51" s="172">
        <v>2</v>
      </c>
      <c r="H51" s="173">
        <f t="shared" si="7"/>
        <v>4</v>
      </c>
      <c r="I51" s="4"/>
      <c r="J51" s="172">
        <v>2</v>
      </c>
      <c r="K51" s="173">
        <f t="shared" si="8"/>
        <v>4</v>
      </c>
      <c r="L51" s="4"/>
      <c r="M51" s="172">
        <v>5</v>
      </c>
      <c r="N51" s="173">
        <f t="shared" si="9"/>
        <v>10</v>
      </c>
      <c r="P51" s="172">
        <v>2</v>
      </c>
      <c r="Q51" s="173">
        <f t="shared" ref="Q51:Q53" si="13">E51*P51</f>
        <v>4</v>
      </c>
      <c r="R51" s="4"/>
      <c r="S51" s="172">
        <v>2</v>
      </c>
      <c r="T51" s="173">
        <f t="shared" si="10"/>
        <v>4</v>
      </c>
      <c r="U51" s="4"/>
      <c r="V51" s="172">
        <v>2</v>
      </c>
      <c r="W51" s="173">
        <f t="shared" si="11"/>
        <v>4</v>
      </c>
      <c r="Y51" s="172">
        <v>2</v>
      </c>
      <c r="Z51" s="173">
        <f t="shared" si="12"/>
        <v>4</v>
      </c>
    </row>
    <row r="52" spans="2:26">
      <c r="B52" s="220" t="s">
        <v>212</v>
      </c>
      <c r="C52" s="221" t="s">
        <v>155</v>
      </c>
      <c r="D52" s="245" t="s">
        <v>119</v>
      </c>
      <c r="E52" s="246">
        <v>3</v>
      </c>
      <c r="G52" s="172">
        <v>2</v>
      </c>
      <c r="H52" s="173">
        <f t="shared" si="7"/>
        <v>6</v>
      </c>
      <c r="I52" s="4"/>
      <c r="J52" s="172">
        <v>2</v>
      </c>
      <c r="K52" s="173">
        <f t="shared" si="8"/>
        <v>6</v>
      </c>
      <c r="L52" s="4"/>
      <c r="M52" s="172">
        <v>5</v>
      </c>
      <c r="N52" s="173">
        <f t="shared" si="9"/>
        <v>15</v>
      </c>
      <c r="P52" s="172">
        <v>2</v>
      </c>
      <c r="Q52" s="173">
        <f t="shared" si="13"/>
        <v>6</v>
      </c>
      <c r="R52" s="4"/>
      <c r="S52" s="172">
        <v>4</v>
      </c>
      <c r="T52" s="173">
        <f t="shared" si="10"/>
        <v>12</v>
      </c>
      <c r="U52" s="4"/>
      <c r="V52" s="172">
        <v>4</v>
      </c>
      <c r="W52" s="173">
        <f t="shared" si="11"/>
        <v>12</v>
      </c>
      <c r="Y52" s="172">
        <v>2</v>
      </c>
      <c r="Z52" s="173">
        <f t="shared" si="12"/>
        <v>6</v>
      </c>
    </row>
    <row r="53" spans="2:26" ht="28">
      <c r="B53" s="230" t="s">
        <v>213</v>
      </c>
      <c r="C53" s="231" t="s">
        <v>122</v>
      </c>
      <c r="D53" s="253" t="s">
        <v>118</v>
      </c>
      <c r="E53" s="254">
        <v>3</v>
      </c>
      <c r="G53" s="172">
        <v>3</v>
      </c>
      <c r="H53" s="173">
        <f t="shared" si="7"/>
        <v>9</v>
      </c>
      <c r="I53" s="4"/>
      <c r="J53" s="172">
        <v>1</v>
      </c>
      <c r="K53" s="173">
        <f t="shared" si="8"/>
        <v>3</v>
      </c>
      <c r="L53" s="4"/>
      <c r="M53" s="172">
        <v>5</v>
      </c>
      <c r="N53" s="173">
        <f t="shared" si="9"/>
        <v>15</v>
      </c>
      <c r="P53" s="172">
        <v>4</v>
      </c>
      <c r="Q53" s="173">
        <f t="shared" si="13"/>
        <v>12</v>
      </c>
      <c r="R53" s="4"/>
      <c r="S53" s="172">
        <v>4</v>
      </c>
      <c r="T53" s="173">
        <f t="shared" si="10"/>
        <v>12</v>
      </c>
      <c r="U53" s="4"/>
      <c r="V53" s="172">
        <v>4</v>
      </c>
      <c r="W53" s="173">
        <f t="shared" si="11"/>
        <v>12</v>
      </c>
      <c r="Y53" s="172">
        <v>1</v>
      </c>
      <c r="Z53" s="173">
        <f t="shared" si="12"/>
        <v>3</v>
      </c>
    </row>
    <row r="54" spans="2:26">
      <c r="B54" s="227"/>
      <c r="C54" s="226"/>
      <c r="D54" s="251"/>
      <c r="E54" s="251"/>
      <c r="G54" s="99"/>
      <c r="H54" s="104">
        <f>SUM(H48:H53)</f>
        <v>43</v>
      </c>
      <c r="I54" s="4"/>
      <c r="J54" s="99"/>
      <c r="K54" s="104">
        <f>SUM(K48:K53)</f>
        <v>34</v>
      </c>
      <c r="L54" s="4"/>
      <c r="N54" s="104">
        <f>SUM(N48:N53)</f>
        <v>77</v>
      </c>
      <c r="P54" s="99"/>
      <c r="Q54" s="104">
        <f>SUM(Q48:Q53)</f>
        <v>51</v>
      </c>
      <c r="R54" s="4"/>
      <c r="S54" s="99"/>
      <c r="T54" s="104">
        <f>SUM(T48:T53)</f>
        <v>60</v>
      </c>
      <c r="U54" s="4"/>
      <c r="V54" s="99"/>
      <c r="W54" s="104">
        <f>SUM(W48:W53)</f>
        <v>60</v>
      </c>
      <c r="Y54" s="99"/>
      <c r="Z54" s="104">
        <f>SUM(Z48:Z53)</f>
        <v>34</v>
      </c>
    </row>
    <row r="55" spans="2:26">
      <c r="B55" s="227"/>
      <c r="C55" s="226"/>
      <c r="D55" s="251"/>
      <c r="E55" s="251"/>
      <c r="G55" s="99"/>
      <c r="H55" s="4"/>
      <c r="I55" s="4"/>
      <c r="J55" s="99"/>
      <c r="K55" s="4"/>
      <c r="L55" s="4"/>
      <c r="N55" s="4"/>
    </row>
    <row r="56" spans="2:26">
      <c r="B56" s="232" t="s">
        <v>40</v>
      </c>
      <c r="C56" s="233" t="s">
        <v>227</v>
      </c>
      <c r="D56" s="241" t="s">
        <v>311</v>
      </c>
      <c r="E56" s="242" t="s">
        <v>391</v>
      </c>
      <c r="G56" s="99" t="s">
        <v>305</v>
      </c>
      <c r="H56" s="4" t="s">
        <v>312</v>
      </c>
      <c r="I56" s="4"/>
      <c r="J56" s="99" t="s">
        <v>53</v>
      </c>
      <c r="K56" s="4" t="s">
        <v>312</v>
      </c>
      <c r="L56" s="4"/>
      <c r="M56" s="99" t="s">
        <v>88</v>
      </c>
      <c r="N56" s="4" t="s">
        <v>312</v>
      </c>
      <c r="P56" s="99" t="s">
        <v>379</v>
      </c>
      <c r="Q56" s="4" t="s">
        <v>312</v>
      </c>
      <c r="R56" s="4"/>
      <c r="S56" s="99" t="s">
        <v>380</v>
      </c>
      <c r="T56" s="4" t="s">
        <v>312</v>
      </c>
      <c r="U56" s="4"/>
      <c r="V56" s="99" t="s">
        <v>382</v>
      </c>
      <c r="W56" s="4" t="s">
        <v>312</v>
      </c>
      <c r="X56" s="1"/>
      <c r="Y56" s="99" t="s">
        <v>381</v>
      </c>
      <c r="Z56" s="4" t="s">
        <v>312</v>
      </c>
    </row>
    <row r="57" spans="2:26" ht="28">
      <c r="B57" s="218" t="s">
        <v>215</v>
      </c>
      <c r="C57" s="219" t="s">
        <v>156</v>
      </c>
      <c r="D57" s="243" t="s">
        <v>119</v>
      </c>
      <c r="E57" s="252">
        <v>3</v>
      </c>
      <c r="G57" s="172">
        <v>3</v>
      </c>
      <c r="H57" s="173">
        <f t="shared" ref="H57:H68" si="14">E57*G57</f>
        <v>9</v>
      </c>
      <c r="I57" s="4"/>
      <c r="J57" s="172">
        <v>3</v>
      </c>
      <c r="K57" s="173">
        <f t="shared" ref="K57:K68" si="15">E57*J57</f>
        <v>9</v>
      </c>
      <c r="L57" s="4"/>
      <c r="M57" s="172">
        <v>4</v>
      </c>
      <c r="N57" s="173">
        <f t="shared" ref="N57:N68" si="16">E57*M57</f>
        <v>12</v>
      </c>
      <c r="P57" s="172">
        <v>4</v>
      </c>
      <c r="Q57" s="173">
        <f>E57*P57</f>
        <v>12</v>
      </c>
      <c r="R57" s="4"/>
      <c r="S57" s="172">
        <v>4</v>
      </c>
      <c r="T57" s="173">
        <f>E57*S57</f>
        <v>12</v>
      </c>
      <c r="U57" s="4"/>
      <c r="V57" s="172">
        <v>3</v>
      </c>
      <c r="W57" s="173">
        <f>E57*V57</f>
        <v>9</v>
      </c>
      <c r="Y57" s="172">
        <v>3</v>
      </c>
      <c r="Z57" s="173">
        <f>E57*Y57</f>
        <v>9</v>
      </c>
    </row>
    <row r="58" spans="2:26">
      <c r="B58" s="220" t="s">
        <v>216</v>
      </c>
      <c r="C58" s="221" t="s">
        <v>157</v>
      </c>
      <c r="D58" s="245" t="s">
        <v>119</v>
      </c>
      <c r="E58" s="246">
        <v>3</v>
      </c>
      <c r="G58" s="172">
        <v>4</v>
      </c>
      <c r="H58" s="173">
        <f t="shared" si="14"/>
        <v>12</v>
      </c>
      <c r="I58" s="4"/>
      <c r="J58" s="172">
        <v>4</v>
      </c>
      <c r="K58" s="173">
        <f t="shared" si="15"/>
        <v>12</v>
      </c>
      <c r="L58" s="4"/>
      <c r="M58" s="172">
        <v>5</v>
      </c>
      <c r="N58" s="173">
        <f t="shared" si="16"/>
        <v>15</v>
      </c>
      <c r="P58" s="172">
        <v>4</v>
      </c>
      <c r="Q58" s="173">
        <f>E58*P58</f>
        <v>12</v>
      </c>
      <c r="R58" s="4"/>
      <c r="S58" s="172">
        <v>4</v>
      </c>
      <c r="T58" s="173">
        <f>E58*S58</f>
        <v>12</v>
      </c>
      <c r="U58" s="4"/>
      <c r="V58" s="172">
        <v>4</v>
      </c>
      <c r="W58" s="173">
        <f>E58*V58</f>
        <v>12</v>
      </c>
      <c r="Y58" s="172">
        <v>4</v>
      </c>
      <c r="Z58" s="173">
        <f>E58*Y58</f>
        <v>12</v>
      </c>
    </row>
    <row r="59" spans="2:26">
      <c r="B59" s="220" t="s">
        <v>217</v>
      </c>
      <c r="C59" s="221" t="s">
        <v>158</v>
      </c>
      <c r="D59" s="245" t="s">
        <v>119</v>
      </c>
      <c r="E59" s="246">
        <v>3</v>
      </c>
      <c r="G59" s="172">
        <v>4</v>
      </c>
      <c r="H59" s="173">
        <f t="shared" si="14"/>
        <v>12</v>
      </c>
      <c r="I59" s="4"/>
      <c r="J59" s="172">
        <v>4</v>
      </c>
      <c r="K59" s="173">
        <f t="shared" si="15"/>
        <v>12</v>
      </c>
      <c r="L59" s="4"/>
      <c r="M59" s="172">
        <v>5</v>
      </c>
      <c r="N59" s="173">
        <f t="shared" si="16"/>
        <v>15</v>
      </c>
      <c r="P59" s="172">
        <v>4</v>
      </c>
      <c r="Q59" s="173">
        <f t="shared" ref="Q59:Q67" si="17">E59*P59</f>
        <v>12</v>
      </c>
      <c r="R59" s="4"/>
      <c r="S59" s="172">
        <v>4</v>
      </c>
      <c r="T59" s="173">
        <f t="shared" ref="T59:T68" si="18">E59*S59</f>
        <v>12</v>
      </c>
      <c r="U59" s="4"/>
      <c r="V59" s="172">
        <v>4</v>
      </c>
      <c r="W59" s="173">
        <f t="shared" ref="W59:W68" si="19">E59*V59</f>
        <v>12</v>
      </c>
      <c r="Y59" s="172">
        <v>4</v>
      </c>
      <c r="Z59" s="173">
        <f t="shared" ref="Z59:Z68" si="20">E59*Y59</f>
        <v>12</v>
      </c>
    </row>
    <row r="60" spans="2:26">
      <c r="B60" s="220" t="s">
        <v>218</v>
      </c>
      <c r="C60" s="221" t="s">
        <v>159</v>
      </c>
      <c r="D60" s="245" t="s">
        <v>119</v>
      </c>
      <c r="E60" s="246">
        <v>3</v>
      </c>
      <c r="G60" s="172">
        <v>4</v>
      </c>
      <c r="H60" s="173">
        <f t="shared" si="14"/>
        <v>12</v>
      </c>
      <c r="I60" s="4"/>
      <c r="J60" s="172">
        <v>4</v>
      </c>
      <c r="K60" s="173">
        <f t="shared" si="15"/>
        <v>12</v>
      </c>
      <c r="L60" s="4"/>
      <c r="M60" s="172">
        <v>5</v>
      </c>
      <c r="N60" s="173">
        <f t="shared" si="16"/>
        <v>15</v>
      </c>
      <c r="P60" s="172">
        <v>4</v>
      </c>
      <c r="Q60" s="173">
        <f t="shared" si="17"/>
        <v>12</v>
      </c>
      <c r="R60" s="4"/>
      <c r="S60" s="172">
        <v>4</v>
      </c>
      <c r="T60" s="173">
        <f t="shared" si="18"/>
        <v>12</v>
      </c>
      <c r="U60" s="4"/>
      <c r="V60" s="172">
        <v>4</v>
      </c>
      <c r="W60" s="173">
        <f t="shared" si="19"/>
        <v>12</v>
      </c>
      <c r="Y60" s="172">
        <v>4</v>
      </c>
      <c r="Z60" s="173">
        <f t="shared" si="20"/>
        <v>12</v>
      </c>
    </row>
    <row r="61" spans="2:26">
      <c r="B61" s="220" t="s">
        <v>219</v>
      </c>
      <c r="C61" s="221" t="s">
        <v>160</v>
      </c>
      <c r="D61" s="245" t="s">
        <v>119</v>
      </c>
      <c r="E61" s="246">
        <v>3</v>
      </c>
      <c r="G61" s="172">
        <v>3</v>
      </c>
      <c r="H61" s="173">
        <f t="shared" si="14"/>
        <v>9</v>
      </c>
      <c r="I61" s="4"/>
      <c r="J61" s="172">
        <v>1</v>
      </c>
      <c r="K61" s="173">
        <f t="shared" si="15"/>
        <v>3</v>
      </c>
      <c r="L61" s="4"/>
      <c r="M61" s="172">
        <v>5</v>
      </c>
      <c r="N61" s="173">
        <f t="shared" si="16"/>
        <v>15</v>
      </c>
      <c r="P61" s="172">
        <v>4</v>
      </c>
      <c r="Q61" s="173">
        <f t="shared" si="17"/>
        <v>12</v>
      </c>
      <c r="R61" s="4"/>
      <c r="S61" s="172">
        <v>4</v>
      </c>
      <c r="T61" s="173">
        <f t="shared" si="18"/>
        <v>12</v>
      </c>
      <c r="U61" s="4"/>
      <c r="V61" s="172">
        <v>4</v>
      </c>
      <c r="W61" s="173">
        <f t="shared" si="19"/>
        <v>12</v>
      </c>
      <c r="Y61" s="172">
        <v>1</v>
      </c>
      <c r="Z61" s="173">
        <f t="shared" si="20"/>
        <v>3</v>
      </c>
    </row>
    <row r="62" spans="2:26">
      <c r="B62" s="220" t="s">
        <v>220</v>
      </c>
      <c r="C62" s="221" t="s">
        <v>161</v>
      </c>
      <c r="D62" s="245" t="s">
        <v>118</v>
      </c>
      <c r="E62" s="246">
        <v>1</v>
      </c>
      <c r="G62" s="172">
        <v>3</v>
      </c>
      <c r="H62" s="173">
        <f t="shared" si="14"/>
        <v>3</v>
      </c>
      <c r="I62" s="4"/>
      <c r="J62" s="172">
        <v>2</v>
      </c>
      <c r="K62" s="173">
        <f t="shared" si="15"/>
        <v>2</v>
      </c>
      <c r="L62" s="4"/>
      <c r="M62" s="172">
        <v>4</v>
      </c>
      <c r="N62" s="173">
        <f t="shared" si="16"/>
        <v>4</v>
      </c>
      <c r="P62" s="172">
        <v>1</v>
      </c>
      <c r="Q62" s="173">
        <f t="shared" si="17"/>
        <v>1</v>
      </c>
      <c r="R62" s="4"/>
      <c r="S62" s="172">
        <v>1</v>
      </c>
      <c r="T62" s="173">
        <f t="shared" si="18"/>
        <v>1</v>
      </c>
      <c r="U62" s="4"/>
      <c r="V62" s="172">
        <v>1</v>
      </c>
      <c r="W62" s="173">
        <f t="shared" si="19"/>
        <v>1</v>
      </c>
      <c r="Y62" s="172">
        <v>2</v>
      </c>
      <c r="Z62" s="173">
        <f t="shared" si="20"/>
        <v>2</v>
      </c>
    </row>
    <row r="63" spans="2:26">
      <c r="B63" s="220" t="s">
        <v>221</v>
      </c>
      <c r="C63" s="221" t="s">
        <v>162</v>
      </c>
      <c r="D63" s="245" t="s">
        <v>118</v>
      </c>
      <c r="E63" s="246">
        <v>1</v>
      </c>
      <c r="G63" s="172">
        <v>2</v>
      </c>
      <c r="H63" s="173">
        <f t="shared" si="14"/>
        <v>2</v>
      </c>
      <c r="I63" s="4"/>
      <c r="J63" s="172">
        <v>2</v>
      </c>
      <c r="K63" s="173">
        <f t="shared" si="15"/>
        <v>2</v>
      </c>
      <c r="L63" s="4"/>
      <c r="M63" s="172">
        <v>5</v>
      </c>
      <c r="N63" s="173">
        <f t="shared" si="16"/>
        <v>5</v>
      </c>
      <c r="P63" s="172">
        <v>4</v>
      </c>
      <c r="Q63" s="173">
        <f t="shared" si="17"/>
        <v>4</v>
      </c>
      <c r="R63" s="4"/>
      <c r="S63" s="172">
        <v>4</v>
      </c>
      <c r="T63" s="173">
        <f t="shared" si="18"/>
        <v>4</v>
      </c>
      <c r="U63" s="4"/>
      <c r="V63" s="172">
        <v>4</v>
      </c>
      <c r="W63" s="173">
        <f t="shared" si="19"/>
        <v>4</v>
      </c>
      <c r="Y63" s="172">
        <v>2</v>
      </c>
      <c r="Z63" s="173">
        <f t="shared" si="20"/>
        <v>2</v>
      </c>
    </row>
    <row r="64" spans="2:26" ht="28">
      <c r="B64" s="220" t="s">
        <v>222</v>
      </c>
      <c r="C64" s="221" t="s">
        <v>163</v>
      </c>
      <c r="D64" s="245" t="s">
        <v>118</v>
      </c>
      <c r="E64" s="246">
        <v>1</v>
      </c>
      <c r="G64" s="172">
        <v>2</v>
      </c>
      <c r="H64" s="173">
        <f t="shared" si="14"/>
        <v>2</v>
      </c>
      <c r="I64" s="4"/>
      <c r="J64" s="172">
        <v>1</v>
      </c>
      <c r="K64" s="173">
        <f t="shared" si="15"/>
        <v>1</v>
      </c>
      <c r="L64" s="4"/>
      <c r="M64" s="172">
        <v>5</v>
      </c>
      <c r="N64" s="173">
        <f t="shared" si="16"/>
        <v>5</v>
      </c>
      <c r="P64" s="172">
        <v>4</v>
      </c>
      <c r="Q64" s="173">
        <f t="shared" si="17"/>
        <v>4</v>
      </c>
      <c r="R64" s="4"/>
      <c r="S64" s="172">
        <v>4</v>
      </c>
      <c r="T64" s="173">
        <f t="shared" si="18"/>
        <v>4</v>
      </c>
      <c r="U64" s="4"/>
      <c r="V64" s="172">
        <v>4</v>
      </c>
      <c r="W64" s="173">
        <f t="shared" si="19"/>
        <v>4</v>
      </c>
      <c r="Y64" s="172">
        <v>1</v>
      </c>
      <c r="Z64" s="173">
        <f t="shared" si="20"/>
        <v>1</v>
      </c>
    </row>
    <row r="65" spans="2:26" ht="28">
      <c r="B65" s="220" t="s">
        <v>223</v>
      </c>
      <c r="C65" s="221" t="s">
        <v>164</v>
      </c>
      <c r="D65" s="245" t="s">
        <v>118</v>
      </c>
      <c r="E65" s="246">
        <v>1</v>
      </c>
      <c r="G65" s="172">
        <v>2</v>
      </c>
      <c r="H65" s="173">
        <f t="shared" si="14"/>
        <v>2</v>
      </c>
      <c r="I65" s="4"/>
      <c r="J65" s="172">
        <v>1</v>
      </c>
      <c r="K65" s="173">
        <f t="shared" si="15"/>
        <v>1</v>
      </c>
      <c r="L65" s="4"/>
      <c r="M65" s="172">
        <v>5</v>
      </c>
      <c r="N65" s="173">
        <f t="shared" si="16"/>
        <v>5</v>
      </c>
      <c r="P65" s="172">
        <v>4</v>
      </c>
      <c r="Q65" s="173">
        <f t="shared" si="17"/>
        <v>4</v>
      </c>
      <c r="R65" s="4"/>
      <c r="S65" s="172">
        <v>4</v>
      </c>
      <c r="T65" s="173">
        <f t="shared" si="18"/>
        <v>4</v>
      </c>
      <c r="U65" s="4"/>
      <c r="V65" s="172">
        <v>4</v>
      </c>
      <c r="W65" s="173">
        <f t="shared" si="19"/>
        <v>4</v>
      </c>
      <c r="Y65" s="172">
        <v>1</v>
      </c>
      <c r="Z65" s="173">
        <f t="shared" si="20"/>
        <v>1</v>
      </c>
    </row>
    <row r="66" spans="2:26">
      <c r="B66" s="222" t="s">
        <v>224</v>
      </c>
      <c r="C66" s="223" t="s">
        <v>165</v>
      </c>
      <c r="D66" s="247" t="s">
        <v>120</v>
      </c>
      <c r="E66" s="248">
        <v>2</v>
      </c>
      <c r="G66" s="172">
        <v>2</v>
      </c>
      <c r="H66" s="173">
        <f t="shared" si="14"/>
        <v>4</v>
      </c>
      <c r="I66" s="4"/>
      <c r="J66" s="172">
        <v>2</v>
      </c>
      <c r="K66" s="173">
        <f t="shared" si="15"/>
        <v>4</v>
      </c>
      <c r="L66" s="4"/>
      <c r="M66" s="172">
        <v>5</v>
      </c>
      <c r="N66" s="173">
        <f t="shared" si="16"/>
        <v>10</v>
      </c>
      <c r="P66" s="172">
        <v>1</v>
      </c>
      <c r="Q66" s="173">
        <f t="shared" si="17"/>
        <v>2</v>
      </c>
      <c r="R66" s="4"/>
      <c r="S66" s="172">
        <v>1</v>
      </c>
      <c r="T66" s="173">
        <f t="shared" si="18"/>
        <v>2</v>
      </c>
      <c r="U66" s="4"/>
      <c r="V66" s="172">
        <v>1</v>
      </c>
      <c r="W66" s="173">
        <f t="shared" si="19"/>
        <v>2</v>
      </c>
      <c r="Y66" s="172">
        <v>2</v>
      </c>
      <c r="Z66" s="173">
        <f t="shared" si="20"/>
        <v>4</v>
      </c>
    </row>
    <row r="67" spans="2:26">
      <c r="B67" s="222" t="s">
        <v>225</v>
      </c>
      <c r="C67" s="223" t="s">
        <v>166</v>
      </c>
      <c r="D67" s="247" t="s">
        <v>119</v>
      </c>
      <c r="E67" s="248">
        <v>3</v>
      </c>
      <c r="G67" s="172">
        <v>4</v>
      </c>
      <c r="H67" s="173">
        <f t="shared" si="14"/>
        <v>12</v>
      </c>
      <c r="I67" s="4"/>
      <c r="J67" s="172">
        <v>4</v>
      </c>
      <c r="K67" s="173">
        <f t="shared" si="15"/>
        <v>12</v>
      </c>
      <c r="L67" s="4"/>
      <c r="M67" s="172">
        <v>5</v>
      </c>
      <c r="N67" s="173">
        <f t="shared" si="16"/>
        <v>15</v>
      </c>
      <c r="P67" s="172">
        <v>2</v>
      </c>
      <c r="Q67" s="173">
        <f t="shared" si="17"/>
        <v>6</v>
      </c>
      <c r="R67" s="4"/>
      <c r="S67" s="172">
        <v>1</v>
      </c>
      <c r="T67" s="173">
        <f t="shared" si="18"/>
        <v>3</v>
      </c>
      <c r="U67" s="4"/>
      <c r="V67" s="172">
        <v>1</v>
      </c>
      <c r="W67" s="173">
        <f t="shared" si="19"/>
        <v>3</v>
      </c>
      <c r="Y67" s="172">
        <v>1</v>
      </c>
      <c r="Z67" s="173">
        <f t="shared" si="20"/>
        <v>3</v>
      </c>
    </row>
    <row r="68" spans="2:26" ht="42">
      <c r="B68" s="224" t="s">
        <v>226</v>
      </c>
      <c r="C68" s="225" t="s">
        <v>384</v>
      </c>
      <c r="D68" s="249" t="s">
        <v>119</v>
      </c>
      <c r="E68" s="250">
        <v>3</v>
      </c>
      <c r="G68" s="172">
        <v>4</v>
      </c>
      <c r="H68" s="173">
        <f t="shared" si="14"/>
        <v>12</v>
      </c>
      <c r="I68" s="4"/>
      <c r="J68" s="172">
        <v>4</v>
      </c>
      <c r="K68" s="173">
        <f t="shared" si="15"/>
        <v>12</v>
      </c>
      <c r="L68" s="4"/>
      <c r="M68" s="172">
        <v>4</v>
      </c>
      <c r="N68" s="173">
        <f t="shared" si="16"/>
        <v>12</v>
      </c>
      <c r="P68" s="172">
        <v>4</v>
      </c>
      <c r="Q68" s="173">
        <f>E68*P68</f>
        <v>12</v>
      </c>
      <c r="R68" s="4"/>
      <c r="S68" s="172">
        <v>4</v>
      </c>
      <c r="T68" s="173">
        <f t="shared" si="18"/>
        <v>12</v>
      </c>
      <c r="U68" s="4"/>
      <c r="V68" s="172">
        <v>4</v>
      </c>
      <c r="W68" s="173">
        <f t="shared" si="19"/>
        <v>12</v>
      </c>
      <c r="Y68" s="172">
        <v>4</v>
      </c>
      <c r="Z68" s="173">
        <f t="shared" si="20"/>
        <v>12</v>
      </c>
    </row>
    <row r="69" spans="2:26">
      <c r="B69" s="227"/>
      <c r="C69" s="226"/>
      <c r="D69" s="251"/>
      <c r="E69" s="251"/>
      <c r="G69" s="99"/>
      <c r="H69" s="104">
        <f>SUM(H57:H68)</f>
        <v>91</v>
      </c>
      <c r="I69" s="4"/>
      <c r="J69" s="99"/>
      <c r="K69" s="104">
        <f>SUM(K57:K68)</f>
        <v>82</v>
      </c>
      <c r="L69" s="4"/>
      <c r="N69" s="104">
        <f>SUM(N57:N68)</f>
        <v>128</v>
      </c>
      <c r="P69" s="99"/>
      <c r="Q69" s="104">
        <f>SUM(Q57:Q68)</f>
        <v>93</v>
      </c>
      <c r="R69" s="4"/>
      <c r="S69" s="99"/>
      <c r="T69" s="104">
        <f>SUM(T57:T68)</f>
        <v>90</v>
      </c>
      <c r="U69" s="4"/>
      <c r="V69" s="99"/>
      <c r="W69" s="104">
        <f>SUM(W57:W68)</f>
        <v>87</v>
      </c>
      <c r="Y69" s="99"/>
      <c r="Z69" s="104">
        <f>SUM(Z57:Z68)</f>
        <v>73</v>
      </c>
    </row>
    <row r="70" spans="2:26">
      <c r="B70" s="227"/>
      <c r="C70" s="226"/>
      <c r="D70" s="251"/>
      <c r="E70" s="251"/>
      <c r="G70" s="99"/>
      <c r="H70" s="127"/>
      <c r="I70" s="4"/>
      <c r="J70" s="99"/>
      <c r="K70" s="113"/>
      <c r="L70" s="4"/>
      <c r="N70" s="113"/>
    </row>
    <row r="71" spans="2:26">
      <c r="B71" s="227"/>
      <c r="C71" s="226"/>
      <c r="D71" s="251"/>
      <c r="E71" s="251"/>
      <c r="G71" s="99"/>
      <c r="H71" s="127"/>
      <c r="I71" s="4"/>
      <c r="J71" s="99"/>
      <c r="K71" s="113"/>
      <c r="L71" s="4"/>
      <c r="N71" s="113"/>
    </row>
    <row r="72" spans="2:26">
      <c r="B72" s="227"/>
      <c r="C72" s="226"/>
      <c r="D72" s="251"/>
      <c r="E72" s="251"/>
      <c r="G72" s="99"/>
      <c r="H72" s="127"/>
      <c r="I72" s="4"/>
      <c r="J72" s="99"/>
      <c r="K72" s="113"/>
      <c r="L72" s="4"/>
      <c r="N72" s="113"/>
    </row>
    <row r="73" spans="2:26">
      <c r="B73" s="227"/>
      <c r="C73" s="226"/>
      <c r="D73" s="251"/>
      <c r="E73" s="251"/>
      <c r="G73" s="99"/>
      <c r="H73" s="127"/>
      <c r="I73" s="4"/>
      <c r="J73" s="99"/>
      <c r="K73" s="113"/>
      <c r="L73" s="4"/>
      <c r="N73" s="113"/>
    </row>
    <row r="74" spans="2:26">
      <c r="B74" s="227"/>
      <c r="C74" s="226"/>
      <c r="D74" s="251"/>
      <c r="E74" s="251"/>
      <c r="G74" s="99"/>
      <c r="H74" s="4"/>
      <c r="I74" s="4"/>
      <c r="J74" s="99"/>
      <c r="K74" s="4"/>
      <c r="L74" s="4"/>
      <c r="N74" s="4"/>
    </row>
    <row r="75" spans="2:26">
      <c r="B75" s="234" t="s">
        <v>41</v>
      </c>
      <c r="C75" s="235" t="s">
        <v>228</v>
      </c>
      <c r="D75" s="241" t="s">
        <v>311</v>
      </c>
      <c r="E75" s="242" t="s">
        <v>391</v>
      </c>
      <c r="G75" s="99" t="s">
        <v>305</v>
      </c>
      <c r="H75" s="4" t="s">
        <v>312</v>
      </c>
      <c r="I75" s="4"/>
      <c r="J75" s="99" t="s">
        <v>53</v>
      </c>
      <c r="K75" s="4" t="s">
        <v>312</v>
      </c>
      <c r="L75" s="4"/>
      <c r="M75" s="99" t="s">
        <v>88</v>
      </c>
      <c r="N75" s="4" t="s">
        <v>312</v>
      </c>
      <c r="P75" s="99" t="s">
        <v>379</v>
      </c>
      <c r="Q75" s="4" t="s">
        <v>312</v>
      </c>
      <c r="R75" s="4"/>
      <c r="S75" s="99" t="s">
        <v>380</v>
      </c>
      <c r="T75" s="4" t="s">
        <v>312</v>
      </c>
      <c r="U75" s="4"/>
      <c r="V75" s="99" t="s">
        <v>382</v>
      </c>
      <c r="W75" s="4" t="s">
        <v>312</v>
      </c>
      <c r="X75" s="1"/>
      <c r="Y75" s="99" t="s">
        <v>381</v>
      </c>
      <c r="Z75" s="4" t="s">
        <v>312</v>
      </c>
    </row>
    <row r="76" spans="2:26">
      <c r="B76" s="236" t="s">
        <v>313</v>
      </c>
      <c r="C76" s="237" t="s">
        <v>167</v>
      </c>
      <c r="D76" s="255" t="s">
        <v>119</v>
      </c>
      <c r="E76" s="256">
        <v>3</v>
      </c>
      <c r="G76" s="172">
        <v>4</v>
      </c>
      <c r="H76" s="173">
        <f t="shared" ref="H76:H78" si="21">E76*G76</f>
        <v>12</v>
      </c>
      <c r="I76" s="4"/>
      <c r="J76" s="172">
        <v>3</v>
      </c>
      <c r="K76" s="173">
        <f t="shared" ref="K76:K78" si="22">E76*J76</f>
        <v>9</v>
      </c>
      <c r="L76" s="4"/>
      <c r="M76" s="172">
        <v>5</v>
      </c>
      <c r="N76" s="173">
        <f t="shared" ref="N76:N78" si="23">E76*M76</f>
        <v>15</v>
      </c>
      <c r="P76" s="172">
        <v>4</v>
      </c>
      <c r="Q76" s="173">
        <f>E76*P76</f>
        <v>12</v>
      </c>
      <c r="R76" s="4"/>
      <c r="S76" s="172">
        <v>4</v>
      </c>
      <c r="T76" s="173">
        <f>E76*S76</f>
        <v>12</v>
      </c>
      <c r="U76" s="4"/>
      <c r="V76" s="172">
        <v>1</v>
      </c>
      <c r="W76" s="173">
        <f>E76*V76</f>
        <v>3</v>
      </c>
      <c r="Y76" s="172">
        <v>3</v>
      </c>
      <c r="Z76" s="173">
        <f>E76*Y76</f>
        <v>9</v>
      </c>
    </row>
    <row r="77" spans="2:26" ht="28">
      <c r="B77" s="220" t="s">
        <v>314</v>
      </c>
      <c r="C77" s="221" t="s">
        <v>124</v>
      </c>
      <c r="D77" s="245" t="s">
        <v>119</v>
      </c>
      <c r="E77" s="246">
        <v>3</v>
      </c>
      <c r="G77" s="172">
        <v>4</v>
      </c>
      <c r="H77" s="173">
        <f t="shared" si="21"/>
        <v>12</v>
      </c>
      <c r="I77" s="4"/>
      <c r="J77" s="172">
        <v>4</v>
      </c>
      <c r="K77" s="173">
        <f t="shared" si="22"/>
        <v>12</v>
      </c>
      <c r="L77" s="4"/>
      <c r="M77" s="172">
        <v>5</v>
      </c>
      <c r="N77" s="173">
        <f t="shared" si="23"/>
        <v>15</v>
      </c>
      <c r="P77" s="172">
        <v>4</v>
      </c>
      <c r="Q77" s="173">
        <f>E77*P77</f>
        <v>12</v>
      </c>
      <c r="R77" s="4"/>
      <c r="S77" s="172">
        <v>1</v>
      </c>
      <c r="T77" s="173">
        <f>E77*S77</f>
        <v>3</v>
      </c>
      <c r="U77" s="4"/>
      <c r="V77" s="172">
        <v>1</v>
      </c>
      <c r="W77" s="173">
        <f>E77*V77</f>
        <v>3</v>
      </c>
      <c r="Y77" s="172">
        <v>4</v>
      </c>
      <c r="Z77" s="173">
        <f>E77*Y77</f>
        <v>12</v>
      </c>
    </row>
    <row r="78" spans="2:26" ht="28">
      <c r="B78" s="230" t="s">
        <v>315</v>
      </c>
      <c r="C78" s="231" t="s">
        <v>125</v>
      </c>
      <c r="D78" s="253" t="s">
        <v>119</v>
      </c>
      <c r="E78" s="254">
        <v>3</v>
      </c>
      <c r="G78" s="172">
        <v>4</v>
      </c>
      <c r="H78" s="173">
        <f t="shared" si="21"/>
        <v>12</v>
      </c>
      <c r="I78" s="4"/>
      <c r="J78" s="172">
        <v>4</v>
      </c>
      <c r="K78" s="173">
        <f t="shared" si="22"/>
        <v>12</v>
      </c>
      <c r="L78" s="4"/>
      <c r="M78" s="172">
        <v>5</v>
      </c>
      <c r="N78" s="173">
        <f t="shared" si="23"/>
        <v>15</v>
      </c>
      <c r="P78" s="172">
        <v>4</v>
      </c>
      <c r="Q78" s="173">
        <f>E78*P78</f>
        <v>12</v>
      </c>
      <c r="R78" s="4"/>
      <c r="S78" s="172">
        <v>1</v>
      </c>
      <c r="T78" s="173">
        <f>E78*S78</f>
        <v>3</v>
      </c>
      <c r="U78" s="4"/>
      <c r="V78" s="172">
        <v>1</v>
      </c>
      <c r="W78" s="173">
        <f>E78*V78</f>
        <v>3</v>
      </c>
      <c r="Y78" s="172">
        <v>1</v>
      </c>
      <c r="Z78" s="173">
        <f>E78*Y78</f>
        <v>3</v>
      </c>
    </row>
    <row r="79" spans="2:26">
      <c r="B79" s="227"/>
      <c r="C79" s="226"/>
      <c r="D79" s="251"/>
      <c r="E79" s="251"/>
      <c r="G79" s="99"/>
      <c r="H79" s="104">
        <f>SUM(H76:H78)</f>
        <v>36</v>
      </c>
      <c r="I79" s="4"/>
      <c r="J79" s="99"/>
      <c r="K79" s="104">
        <f>SUM(K76:K78)</f>
        <v>33</v>
      </c>
      <c r="L79" s="4"/>
      <c r="N79" s="104">
        <f>SUM(N76:N78)</f>
        <v>45</v>
      </c>
      <c r="P79" s="99"/>
      <c r="Q79" s="104">
        <f>SUM(Q76:Q78)</f>
        <v>36</v>
      </c>
      <c r="R79" s="4"/>
      <c r="S79" s="99"/>
      <c r="T79" s="104">
        <f>SUM(T76:T78)</f>
        <v>18</v>
      </c>
      <c r="U79" s="4"/>
      <c r="V79" s="99"/>
      <c r="W79" s="104">
        <f>SUM(W76:W78)</f>
        <v>9</v>
      </c>
      <c r="Y79" s="99"/>
      <c r="Z79" s="104">
        <f>SUM(Z76:Z78)</f>
        <v>24</v>
      </c>
    </row>
    <row r="80" spans="2:26">
      <c r="B80" s="227"/>
      <c r="C80" s="238"/>
      <c r="D80" s="257"/>
      <c r="E80" s="251"/>
      <c r="G80" s="99"/>
      <c r="H80" s="4"/>
      <c r="I80" s="4"/>
      <c r="J80" s="99"/>
      <c r="K80" s="4"/>
      <c r="L80" s="4"/>
      <c r="N80" s="4"/>
    </row>
    <row r="81" spans="2:26">
      <c r="B81" s="239" t="s">
        <v>58</v>
      </c>
      <c r="C81" s="240" t="s">
        <v>229</v>
      </c>
      <c r="D81" s="241" t="s">
        <v>311</v>
      </c>
      <c r="E81" s="242" t="s">
        <v>391</v>
      </c>
      <c r="G81" s="99" t="s">
        <v>305</v>
      </c>
      <c r="H81" s="4" t="s">
        <v>312</v>
      </c>
      <c r="I81" s="4"/>
      <c r="J81" s="99" t="s">
        <v>53</v>
      </c>
      <c r="K81" s="4" t="s">
        <v>312</v>
      </c>
      <c r="L81" s="4"/>
      <c r="M81" s="99" t="s">
        <v>88</v>
      </c>
      <c r="N81" s="4" t="s">
        <v>312</v>
      </c>
      <c r="P81" s="99" t="s">
        <v>379</v>
      </c>
      <c r="Q81" s="4" t="s">
        <v>312</v>
      </c>
      <c r="R81" s="4"/>
      <c r="S81" s="99" t="s">
        <v>380</v>
      </c>
      <c r="T81" s="4" t="s">
        <v>312</v>
      </c>
      <c r="U81" s="4"/>
      <c r="V81" s="99" t="s">
        <v>382</v>
      </c>
      <c r="W81" s="4" t="s">
        <v>312</v>
      </c>
      <c r="X81" s="1"/>
      <c r="Y81" s="99" t="s">
        <v>381</v>
      </c>
      <c r="Z81" s="4" t="s">
        <v>312</v>
      </c>
    </row>
    <row r="82" spans="2:26">
      <c r="B82" s="218" t="s">
        <v>230</v>
      </c>
      <c r="C82" s="219" t="s">
        <v>168</v>
      </c>
      <c r="D82" s="243" t="s">
        <v>118</v>
      </c>
      <c r="E82" s="252">
        <v>1</v>
      </c>
      <c r="G82" s="172">
        <v>2</v>
      </c>
      <c r="H82" s="173">
        <f t="shared" ref="H82:H90" si="24">E82*G82</f>
        <v>2</v>
      </c>
      <c r="I82" s="4"/>
      <c r="J82" s="172">
        <v>1</v>
      </c>
      <c r="K82" s="173">
        <f t="shared" ref="K82:K90" si="25">E82*J82</f>
        <v>1</v>
      </c>
      <c r="L82" s="4"/>
      <c r="M82" s="172">
        <v>5</v>
      </c>
      <c r="N82" s="173">
        <f t="shared" ref="N82:N90" si="26">E82*M82</f>
        <v>5</v>
      </c>
      <c r="P82" s="172">
        <v>4</v>
      </c>
      <c r="Q82" s="173">
        <f>E82*P82</f>
        <v>4</v>
      </c>
      <c r="R82" s="4"/>
      <c r="S82" s="172">
        <v>1</v>
      </c>
      <c r="T82" s="173">
        <f>E82*S82</f>
        <v>1</v>
      </c>
      <c r="U82" s="4"/>
      <c r="V82" s="172">
        <v>1</v>
      </c>
      <c r="W82" s="173">
        <f>E82*V82</f>
        <v>1</v>
      </c>
      <c r="Y82" s="172">
        <v>1</v>
      </c>
      <c r="Z82" s="173">
        <f>E82*Y82</f>
        <v>1</v>
      </c>
    </row>
    <row r="83" spans="2:26">
      <c r="B83" s="220" t="s">
        <v>231</v>
      </c>
      <c r="C83" s="221" t="s">
        <v>169</v>
      </c>
      <c r="D83" s="245" t="s">
        <v>118</v>
      </c>
      <c r="E83" s="246">
        <v>1</v>
      </c>
      <c r="G83" s="172">
        <v>2</v>
      </c>
      <c r="H83" s="173">
        <f t="shared" si="24"/>
        <v>2</v>
      </c>
      <c r="I83" s="4"/>
      <c r="J83" s="172">
        <v>1</v>
      </c>
      <c r="K83" s="173">
        <f t="shared" si="25"/>
        <v>1</v>
      </c>
      <c r="L83" s="4"/>
      <c r="M83" s="172">
        <v>5</v>
      </c>
      <c r="N83" s="173">
        <f t="shared" si="26"/>
        <v>5</v>
      </c>
      <c r="P83" s="172">
        <v>4</v>
      </c>
      <c r="Q83" s="173">
        <f>E83*P83</f>
        <v>4</v>
      </c>
      <c r="R83" s="4"/>
      <c r="S83" s="172">
        <v>1</v>
      </c>
      <c r="T83" s="173">
        <f>E83*S83</f>
        <v>1</v>
      </c>
      <c r="U83" s="4"/>
      <c r="V83" s="172">
        <v>1</v>
      </c>
      <c r="W83" s="173">
        <f>E83*V83</f>
        <v>1</v>
      </c>
      <c r="Y83" s="172">
        <v>1</v>
      </c>
      <c r="Z83" s="173">
        <f>E83*Y83</f>
        <v>1</v>
      </c>
    </row>
    <row r="84" spans="2:26">
      <c r="B84" s="220" t="s">
        <v>232</v>
      </c>
      <c r="C84" s="221" t="s">
        <v>170</v>
      </c>
      <c r="D84" s="245" t="s">
        <v>118</v>
      </c>
      <c r="E84" s="246">
        <v>1</v>
      </c>
      <c r="G84" s="172">
        <v>1</v>
      </c>
      <c r="H84" s="173">
        <f t="shared" si="24"/>
        <v>1</v>
      </c>
      <c r="I84" s="4"/>
      <c r="J84" s="172">
        <v>1</v>
      </c>
      <c r="K84" s="173">
        <f t="shared" si="25"/>
        <v>1</v>
      </c>
      <c r="L84" s="4"/>
      <c r="M84" s="172">
        <v>5</v>
      </c>
      <c r="N84" s="173">
        <f t="shared" si="26"/>
        <v>5</v>
      </c>
      <c r="P84" s="172">
        <v>4</v>
      </c>
      <c r="Q84" s="173">
        <f t="shared" ref="Q84:Q90" si="27">E84*P84</f>
        <v>4</v>
      </c>
      <c r="R84" s="4"/>
      <c r="S84" s="172">
        <v>1</v>
      </c>
      <c r="T84" s="173">
        <f t="shared" ref="T84:T90" si="28">E84*S84</f>
        <v>1</v>
      </c>
      <c r="U84" s="4"/>
      <c r="V84" s="172">
        <v>1</v>
      </c>
      <c r="W84" s="173">
        <f t="shared" ref="W84:W90" si="29">E84*V84</f>
        <v>1</v>
      </c>
      <c r="Y84" s="172">
        <v>1</v>
      </c>
      <c r="Z84" s="173">
        <f t="shared" ref="Z84:Z90" si="30">E84*Y84</f>
        <v>1</v>
      </c>
    </row>
    <row r="85" spans="2:26">
      <c r="B85" s="220" t="s">
        <v>233</v>
      </c>
      <c r="C85" s="221" t="s">
        <v>171</v>
      </c>
      <c r="D85" s="245" t="s">
        <v>118</v>
      </c>
      <c r="E85" s="246">
        <v>1</v>
      </c>
      <c r="G85" s="172">
        <v>1</v>
      </c>
      <c r="H85" s="173">
        <f t="shared" si="24"/>
        <v>1</v>
      </c>
      <c r="I85" s="4"/>
      <c r="J85" s="172">
        <v>1</v>
      </c>
      <c r="K85" s="173">
        <f t="shared" si="25"/>
        <v>1</v>
      </c>
      <c r="L85" s="4"/>
      <c r="M85" s="172">
        <v>5</v>
      </c>
      <c r="N85" s="173">
        <f t="shared" si="26"/>
        <v>5</v>
      </c>
      <c r="P85" s="172">
        <v>4</v>
      </c>
      <c r="Q85" s="173">
        <f t="shared" si="27"/>
        <v>4</v>
      </c>
      <c r="R85" s="4"/>
      <c r="S85" s="172">
        <v>1</v>
      </c>
      <c r="T85" s="173">
        <f t="shared" si="28"/>
        <v>1</v>
      </c>
      <c r="U85" s="4"/>
      <c r="V85" s="172">
        <v>1</v>
      </c>
      <c r="W85" s="173">
        <f t="shared" si="29"/>
        <v>1</v>
      </c>
      <c r="Y85" s="172">
        <v>1</v>
      </c>
      <c r="Z85" s="173">
        <f t="shared" si="30"/>
        <v>1</v>
      </c>
    </row>
    <row r="86" spans="2:26">
      <c r="B86" s="220" t="s">
        <v>234</v>
      </c>
      <c r="C86" s="221" t="s">
        <v>172</v>
      </c>
      <c r="D86" s="245" t="s">
        <v>118</v>
      </c>
      <c r="E86" s="246">
        <v>1</v>
      </c>
      <c r="G86" s="172">
        <v>1</v>
      </c>
      <c r="H86" s="173">
        <f t="shared" si="24"/>
        <v>1</v>
      </c>
      <c r="I86" s="4"/>
      <c r="J86" s="172">
        <v>4</v>
      </c>
      <c r="K86" s="173">
        <f t="shared" si="25"/>
        <v>4</v>
      </c>
      <c r="L86" s="4"/>
      <c r="M86" s="172">
        <v>2</v>
      </c>
      <c r="N86" s="173">
        <f t="shared" si="26"/>
        <v>2</v>
      </c>
      <c r="P86" s="172">
        <v>5</v>
      </c>
      <c r="Q86" s="173">
        <f t="shared" si="27"/>
        <v>5</v>
      </c>
      <c r="R86" s="4"/>
      <c r="S86" s="172">
        <v>1</v>
      </c>
      <c r="T86" s="173">
        <f t="shared" si="28"/>
        <v>1</v>
      </c>
      <c r="U86" s="4"/>
      <c r="V86" s="172">
        <v>1</v>
      </c>
      <c r="W86" s="173">
        <f t="shared" si="29"/>
        <v>1</v>
      </c>
      <c r="Y86" s="172">
        <v>4</v>
      </c>
      <c r="Z86" s="173">
        <f t="shared" si="30"/>
        <v>4</v>
      </c>
    </row>
    <row r="87" spans="2:26">
      <c r="B87" s="220" t="s">
        <v>235</v>
      </c>
      <c r="C87" s="221" t="s">
        <v>173</v>
      </c>
      <c r="D87" s="245" t="s">
        <v>119</v>
      </c>
      <c r="E87" s="246">
        <v>3</v>
      </c>
      <c r="G87" s="172">
        <v>4</v>
      </c>
      <c r="H87" s="173">
        <f t="shared" si="24"/>
        <v>12</v>
      </c>
      <c r="I87" s="4"/>
      <c r="J87" s="172">
        <v>3</v>
      </c>
      <c r="K87" s="173">
        <f t="shared" si="25"/>
        <v>9</v>
      </c>
      <c r="L87" s="4"/>
      <c r="M87" s="172">
        <v>5</v>
      </c>
      <c r="N87" s="173">
        <f t="shared" si="26"/>
        <v>15</v>
      </c>
      <c r="P87" s="172">
        <v>4</v>
      </c>
      <c r="Q87" s="173">
        <f t="shared" si="27"/>
        <v>12</v>
      </c>
      <c r="R87" s="4"/>
      <c r="S87" s="172">
        <v>1</v>
      </c>
      <c r="T87" s="173">
        <f t="shared" si="28"/>
        <v>3</v>
      </c>
      <c r="U87" s="4"/>
      <c r="V87" s="172">
        <v>1</v>
      </c>
      <c r="W87" s="173">
        <f t="shared" si="29"/>
        <v>3</v>
      </c>
      <c r="Y87" s="172">
        <v>3</v>
      </c>
      <c r="Z87" s="173">
        <f t="shared" si="30"/>
        <v>9</v>
      </c>
    </row>
    <row r="88" spans="2:26">
      <c r="B88" s="220" t="s">
        <v>236</v>
      </c>
      <c r="C88" s="221" t="s">
        <v>174</v>
      </c>
      <c r="D88" s="245" t="s">
        <v>119</v>
      </c>
      <c r="E88" s="246">
        <v>3</v>
      </c>
      <c r="G88" s="172">
        <v>4</v>
      </c>
      <c r="H88" s="173">
        <f t="shared" si="24"/>
        <v>12</v>
      </c>
      <c r="I88" s="4"/>
      <c r="J88" s="172">
        <v>3</v>
      </c>
      <c r="K88" s="173">
        <f t="shared" si="25"/>
        <v>9</v>
      </c>
      <c r="L88" s="4"/>
      <c r="M88" s="172">
        <v>5</v>
      </c>
      <c r="N88" s="173">
        <f t="shared" si="26"/>
        <v>15</v>
      </c>
      <c r="P88" s="172">
        <v>4</v>
      </c>
      <c r="Q88" s="173">
        <f t="shared" si="27"/>
        <v>12</v>
      </c>
      <c r="R88" s="4"/>
      <c r="S88" s="172">
        <v>1</v>
      </c>
      <c r="T88" s="173">
        <f t="shared" si="28"/>
        <v>3</v>
      </c>
      <c r="U88" s="4"/>
      <c r="V88" s="172">
        <v>1</v>
      </c>
      <c r="W88" s="173">
        <f t="shared" si="29"/>
        <v>3</v>
      </c>
      <c r="Y88" s="172">
        <v>3</v>
      </c>
      <c r="Z88" s="173">
        <f t="shared" si="30"/>
        <v>9</v>
      </c>
    </row>
    <row r="89" spans="2:26">
      <c r="B89" s="220" t="s">
        <v>237</v>
      </c>
      <c r="C89" s="221" t="s">
        <v>175</v>
      </c>
      <c r="D89" s="245" t="s">
        <v>118</v>
      </c>
      <c r="E89" s="246">
        <v>1</v>
      </c>
      <c r="G89" s="172">
        <v>4</v>
      </c>
      <c r="H89" s="173">
        <f t="shared" si="24"/>
        <v>4</v>
      </c>
      <c r="I89" s="4"/>
      <c r="J89" s="172">
        <v>4</v>
      </c>
      <c r="K89" s="173">
        <f t="shared" si="25"/>
        <v>4</v>
      </c>
      <c r="L89" s="4"/>
      <c r="M89" s="172">
        <v>5</v>
      </c>
      <c r="N89" s="173">
        <f t="shared" si="26"/>
        <v>5</v>
      </c>
      <c r="P89" s="172">
        <v>4</v>
      </c>
      <c r="Q89" s="173">
        <f t="shared" si="27"/>
        <v>4</v>
      </c>
      <c r="R89" s="4"/>
      <c r="S89" s="172">
        <v>1</v>
      </c>
      <c r="T89" s="173">
        <f t="shared" si="28"/>
        <v>1</v>
      </c>
      <c r="U89" s="4"/>
      <c r="V89" s="172">
        <v>1</v>
      </c>
      <c r="W89" s="173">
        <f t="shared" si="29"/>
        <v>1</v>
      </c>
      <c r="Y89" s="172">
        <v>4</v>
      </c>
      <c r="Z89" s="173">
        <f t="shared" si="30"/>
        <v>4</v>
      </c>
    </row>
    <row r="90" spans="2:26">
      <c r="B90" s="224" t="s">
        <v>238</v>
      </c>
      <c r="C90" s="225" t="s">
        <v>176</v>
      </c>
      <c r="D90" s="249" t="s">
        <v>118</v>
      </c>
      <c r="E90" s="250">
        <v>1</v>
      </c>
      <c r="G90" s="172">
        <v>3</v>
      </c>
      <c r="H90" s="173">
        <f t="shared" si="24"/>
        <v>3</v>
      </c>
      <c r="I90" s="4"/>
      <c r="J90" s="172">
        <v>1</v>
      </c>
      <c r="K90" s="173">
        <f t="shared" si="25"/>
        <v>1</v>
      </c>
      <c r="L90" s="4"/>
      <c r="M90" s="172">
        <v>5</v>
      </c>
      <c r="N90" s="173">
        <f t="shared" si="26"/>
        <v>5</v>
      </c>
      <c r="P90" s="172">
        <v>1</v>
      </c>
      <c r="Q90" s="173">
        <f t="shared" si="27"/>
        <v>1</v>
      </c>
      <c r="R90" s="4"/>
      <c r="S90" s="172">
        <v>1</v>
      </c>
      <c r="T90" s="173">
        <f t="shared" si="28"/>
        <v>1</v>
      </c>
      <c r="U90" s="4"/>
      <c r="V90" s="172">
        <v>1</v>
      </c>
      <c r="W90" s="173">
        <f t="shared" si="29"/>
        <v>1</v>
      </c>
      <c r="Y90" s="172">
        <v>1</v>
      </c>
      <c r="Z90" s="173">
        <f t="shared" si="30"/>
        <v>1</v>
      </c>
    </row>
    <row r="91" spans="2:26">
      <c r="G91" s="99"/>
      <c r="H91" s="104">
        <f>SUM(H82:H90)</f>
        <v>38</v>
      </c>
      <c r="I91" s="4"/>
      <c r="J91" s="99"/>
      <c r="K91" s="104">
        <f>SUM(K82:K90)</f>
        <v>31</v>
      </c>
      <c r="L91" s="4"/>
      <c r="N91" s="104">
        <f>SUM(N82:N90)</f>
        <v>62</v>
      </c>
      <c r="P91" s="99"/>
      <c r="Q91" s="104">
        <f>SUM(Q82:Q90)</f>
        <v>50</v>
      </c>
      <c r="R91" s="4"/>
      <c r="S91" s="99"/>
      <c r="T91" s="104">
        <f>SUM(T82:T90)</f>
        <v>13</v>
      </c>
      <c r="U91" s="4"/>
      <c r="V91" s="99"/>
      <c r="W91" s="104">
        <f>SUM(W82:W90)</f>
        <v>13</v>
      </c>
      <c r="Y91" s="99"/>
      <c r="Z91" s="104">
        <f>SUM(Z82:Z90)</f>
        <v>31</v>
      </c>
    </row>
  </sheetData>
  <dataConsolidate/>
  <conditionalFormatting sqref="AH3:AH7">
    <cfRule type="colorScale" priority="130">
      <colorScale>
        <cfvo type="min"/>
        <cfvo type="percentile" val="50"/>
        <cfvo type="max"/>
        <color rgb="FFF8696B"/>
        <color rgb="FFFFEB84"/>
        <color rgb="FF63BE7B"/>
      </colorScale>
    </cfRule>
    <cfRule type="colorScale" priority="131">
      <colorScale>
        <cfvo type="num" val="$AH$7"/>
        <cfvo type="num" val="$AH$3"/>
        <color rgb="FFFF0000"/>
        <color rgb="FF008000"/>
      </colorScale>
    </cfRule>
  </conditionalFormatting>
  <conditionalFormatting sqref="G14:G44">
    <cfRule type="colorScale" priority="129">
      <colorScale>
        <cfvo type="min"/>
        <cfvo type="percentile" val="50"/>
        <cfvo type="max"/>
        <color rgb="FFF8696B"/>
        <color rgb="FFFFEB84"/>
        <color rgb="FF63BE7B"/>
      </colorScale>
    </cfRule>
  </conditionalFormatting>
  <conditionalFormatting sqref="G48">
    <cfRule type="colorScale" priority="128">
      <colorScale>
        <cfvo type="min"/>
        <cfvo type="percentile" val="50"/>
        <cfvo type="max"/>
        <color rgb="FFF8696B"/>
        <color rgb="FFFFEB84"/>
        <color rgb="FF63BE7B"/>
      </colorScale>
    </cfRule>
  </conditionalFormatting>
  <conditionalFormatting sqref="G49">
    <cfRule type="colorScale" priority="127">
      <colorScale>
        <cfvo type="min"/>
        <cfvo type="percentile" val="50"/>
        <cfvo type="max"/>
        <color rgb="FFF8696B"/>
        <color rgb="FFFFEB84"/>
        <color rgb="FF63BE7B"/>
      </colorScale>
    </cfRule>
  </conditionalFormatting>
  <conditionalFormatting sqref="G50">
    <cfRule type="colorScale" priority="126">
      <colorScale>
        <cfvo type="min"/>
        <cfvo type="percentile" val="50"/>
        <cfvo type="max"/>
        <color rgb="FFF8696B"/>
        <color rgb="FFFFEB84"/>
        <color rgb="FF63BE7B"/>
      </colorScale>
    </cfRule>
  </conditionalFormatting>
  <conditionalFormatting sqref="G51">
    <cfRule type="colorScale" priority="125">
      <colorScale>
        <cfvo type="min"/>
        <cfvo type="percentile" val="50"/>
        <cfvo type="max"/>
        <color rgb="FFF8696B"/>
        <color rgb="FFFFEB84"/>
        <color rgb="FF63BE7B"/>
      </colorScale>
    </cfRule>
  </conditionalFormatting>
  <conditionalFormatting sqref="G52">
    <cfRule type="colorScale" priority="124">
      <colorScale>
        <cfvo type="min"/>
        <cfvo type="percentile" val="50"/>
        <cfvo type="max"/>
        <color rgb="FFF8696B"/>
        <color rgb="FFFFEB84"/>
        <color rgb="FF63BE7B"/>
      </colorScale>
    </cfRule>
  </conditionalFormatting>
  <conditionalFormatting sqref="G53">
    <cfRule type="colorScale" priority="123">
      <colorScale>
        <cfvo type="min"/>
        <cfvo type="percentile" val="50"/>
        <cfvo type="max"/>
        <color rgb="FFF8696B"/>
        <color rgb="FFFFEB84"/>
        <color rgb="FF63BE7B"/>
      </colorScale>
    </cfRule>
  </conditionalFormatting>
  <conditionalFormatting sqref="G57:G68">
    <cfRule type="colorScale" priority="122">
      <colorScale>
        <cfvo type="min"/>
        <cfvo type="percentile" val="50"/>
        <cfvo type="max"/>
        <color rgb="FFF8696B"/>
        <color rgb="FFFFEB84"/>
        <color rgb="FF63BE7B"/>
      </colorScale>
    </cfRule>
  </conditionalFormatting>
  <conditionalFormatting sqref="G76:G78">
    <cfRule type="colorScale" priority="121">
      <colorScale>
        <cfvo type="min"/>
        <cfvo type="percentile" val="50"/>
        <cfvo type="max"/>
        <color rgb="FFF8696B"/>
        <color rgb="FFFFEB84"/>
        <color rgb="FF63BE7B"/>
      </colorScale>
    </cfRule>
  </conditionalFormatting>
  <conditionalFormatting sqref="M14:M44">
    <cfRule type="colorScale" priority="119">
      <colorScale>
        <cfvo type="min"/>
        <cfvo type="percentile" val="50"/>
        <cfvo type="max"/>
        <color rgb="FFF8696B"/>
        <color rgb="FFFFEB84"/>
        <color rgb="FF63BE7B"/>
      </colorScale>
    </cfRule>
  </conditionalFormatting>
  <conditionalFormatting sqref="J48">
    <cfRule type="colorScale" priority="118">
      <colorScale>
        <cfvo type="min"/>
        <cfvo type="percentile" val="50"/>
        <cfvo type="max"/>
        <color rgb="FFF8696B"/>
        <color rgb="FFFFEB84"/>
        <color rgb="FF63BE7B"/>
      </colorScale>
    </cfRule>
  </conditionalFormatting>
  <conditionalFormatting sqref="J49">
    <cfRule type="colorScale" priority="117">
      <colorScale>
        <cfvo type="min"/>
        <cfvo type="percentile" val="50"/>
        <cfvo type="max"/>
        <color rgb="FFF8696B"/>
        <color rgb="FFFFEB84"/>
        <color rgb="FF63BE7B"/>
      </colorScale>
    </cfRule>
  </conditionalFormatting>
  <conditionalFormatting sqref="J50">
    <cfRule type="colorScale" priority="116">
      <colorScale>
        <cfvo type="min"/>
        <cfvo type="percentile" val="50"/>
        <cfvo type="max"/>
        <color rgb="FFF8696B"/>
        <color rgb="FFFFEB84"/>
        <color rgb="FF63BE7B"/>
      </colorScale>
    </cfRule>
  </conditionalFormatting>
  <conditionalFormatting sqref="J51">
    <cfRule type="colorScale" priority="115">
      <colorScale>
        <cfvo type="min"/>
        <cfvo type="percentile" val="50"/>
        <cfvo type="max"/>
        <color rgb="FFF8696B"/>
        <color rgb="FFFFEB84"/>
        <color rgb="FF63BE7B"/>
      </colorScale>
    </cfRule>
  </conditionalFormatting>
  <conditionalFormatting sqref="J52">
    <cfRule type="colorScale" priority="114">
      <colorScale>
        <cfvo type="min"/>
        <cfvo type="percentile" val="50"/>
        <cfvo type="max"/>
        <color rgb="FFF8696B"/>
        <color rgb="FFFFEB84"/>
        <color rgb="FF63BE7B"/>
      </colorScale>
    </cfRule>
  </conditionalFormatting>
  <conditionalFormatting sqref="J53">
    <cfRule type="colorScale" priority="113">
      <colorScale>
        <cfvo type="min"/>
        <cfvo type="percentile" val="50"/>
        <cfvo type="max"/>
        <color rgb="FFF8696B"/>
        <color rgb="FFFFEB84"/>
        <color rgb="FF63BE7B"/>
      </colorScale>
    </cfRule>
  </conditionalFormatting>
  <conditionalFormatting sqref="M48">
    <cfRule type="colorScale" priority="112">
      <colorScale>
        <cfvo type="min"/>
        <cfvo type="percentile" val="50"/>
        <cfvo type="max"/>
        <color rgb="FFF8696B"/>
        <color rgb="FFFFEB84"/>
        <color rgb="FF63BE7B"/>
      </colorScale>
    </cfRule>
  </conditionalFormatting>
  <conditionalFormatting sqref="M49">
    <cfRule type="colorScale" priority="111">
      <colorScale>
        <cfvo type="min"/>
        <cfvo type="percentile" val="50"/>
        <cfvo type="max"/>
        <color rgb="FFF8696B"/>
        <color rgb="FFFFEB84"/>
        <color rgb="FF63BE7B"/>
      </colorScale>
    </cfRule>
  </conditionalFormatting>
  <conditionalFormatting sqref="M50">
    <cfRule type="colorScale" priority="110">
      <colorScale>
        <cfvo type="min"/>
        <cfvo type="percentile" val="50"/>
        <cfvo type="max"/>
        <color rgb="FFF8696B"/>
        <color rgb="FFFFEB84"/>
        <color rgb="FF63BE7B"/>
      </colorScale>
    </cfRule>
  </conditionalFormatting>
  <conditionalFormatting sqref="M51">
    <cfRule type="colorScale" priority="109">
      <colorScale>
        <cfvo type="min"/>
        <cfvo type="percentile" val="50"/>
        <cfvo type="max"/>
        <color rgb="FFF8696B"/>
        <color rgb="FFFFEB84"/>
        <color rgb="FF63BE7B"/>
      </colorScale>
    </cfRule>
  </conditionalFormatting>
  <conditionalFormatting sqref="M52">
    <cfRule type="colorScale" priority="108">
      <colorScale>
        <cfvo type="min"/>
        <cfvo type="percentile" val="50"/>
        <cfvo type="max"/>
        <color rgb="FFF8696B"/>
        <color rgb="FFFFEB84"/>
        <color rgb="FF63BE7B"/>
      </colorScale>
    </cfRule>
  </conditionalFormatting>
  <conditionalFormatting sqref="M53">
    <cfRule type="colorScale" priority="107">
      <colorScale>
        <cfvo type="min"/>
        <cfvo type="percentile" val="50"/>
        <cfvo type="max"/>
        <color rgb="FFF8696B"/>
        <color rgb="FFFFEB84"/>
        <color rgb="FF63BE7B"/>
      </colorScale>
    </cfRule>
  </conditionalFormatting>
  <conditionalFormatting sqref="J57:J68">
    <cfRule type="colorScale" priority="106">
      <colorScale>
        <cfvo type="min"/>
        <cfvo type="percentile" val="50"/>
        <cfvo type="max"/>
        <color rgb="FFF8696B"/>
        <color rgb="FFFFEB84"/>
        <color rgb="FF63BE7B"/>
      </colorScale>
    </cfRule>
  </conditionalFormatting>
  <conditionalFormatting sqref="J76:J78">
    <cfRule type="colorScale" priority="105">
      <colorScale>
        <cfvo type="min"/>
        <cfvo type="percentile" val="50"/>
        <cfvo type="max"/>
        <color rgb="FFF8696B"/>
        <color rgb="FFFFEB84"/>
        <color rgb="FF63BE7B"/>
      </colorScale>
    </cfRule>
  </conditionalFormatting>
  <conditionalFormatting sqref="M57:M68">
    <cfRule type="colorScale" priority="104">
      <colorScale>
        <cfvo type="min"/>
        <cfvo type="percentile" val="50"/>
        <cfvo type="max"/>
        <color rgb="FFF8696B"/>
        <color rgb="FFFFEB84"/>
        <color rgb="FF63BE7B"/>
      </colorScale>
    </cfRule>
  </conditionalFormatting>
  <conditionalFormatting sqref="M76:M78">
    <cfRule type="colorScale" priority="103">
      <colorScale>
        <cfvo type="min"/>
        <cfvo type="percentile" val="50"/>
        <cfvo type="max"/>
        <color rgb="FFF8696B"/>
        <color rgb="FFFFEB84"/>
        <color rgb="FF63BE7B"/>
      </colorScale>
    </cfRule>
  </conditionalFormatting>
  <conditionalFormatting sqref="G82">
    <cfRule type="colorScale" priority="102">
      <colorScale>
        <cfvo type="min"/>
        <cfvo type="percentile" val="50"/>
        <cfvo type="max"/>
        <color rgb="FFF8696B"/>
        <color rgb="FFFFEB84"/>
        <color rgb="FF63BE7B"/>
      </colorScale>
    </cfRule>
  </conditionalFormatting>
  <conditionalFormatting sqref="G83:G90">
    <cfRule type="colorScale" priority="101">
      <colorScale>
        <cfvo type="min"/>
        <cfvo type="percentile" val="50"/>
        <cfvo type="max"/>
        <color rgb="FFF8696B"/>
        <color rgb="FFFFEB84"/>
        <color rgb="FF63BE7B"/>
      </colorScale>
    </cfRule>
  </conditionalFormatting>
  <conditionalFormatting sqref="J82">
    <cfRule type="colorScale" priority="100">
      <colorScale>
        <cfvo type="min"/>
        <cfvo type="percentile" val="50"/>
        <cfvo type="max"/>
        <color rgb="FFF8696B"/>
        <color rgb="FFFFEB84"/>
        <color rgb="FF63BE7B"/>
      </colorScale>
    </cfRule>
  </conditionalFormatting>
  <conditionalFormatting sqref="J83:J90">
    <cfRule type="colorScale" priority="99">
      <colorScale>
        <cfvo type="min"/>
        <cfvo type="percentile" val="50"/>
        <cfvo type="max"/>
        <color rgb="FFF8696B"/>
        <color rgb="FFFFEB84"/>
        <color rgb="FF63BE7B"/>
      </colorScale>
    </cfRule>
  </conditionalFormatting>
  <conditionalFormatting sqref="M82">
    <cfRule type="colorScale" priority="98">
      <colorScale>
        <cfvo type="min"/>
        <cfvo type="percentile" val="50"/>
        <cfvo type="max"/>
        <color rgb="FFF8696B"/>
        <color rgb="FFFFEB84"/>
        <color rgb="FF63BE7B"/>
      </colorScale>
    </cfRule>
  </conditionalFormatting>
  <conditionalFormatting sqref="M83:M90">
    <cfRule type="colorScale" priority="97">
      <colorScale>
        <cfvo type="min"/>
        <cfvo type="percentile" val="50"/>
        <cfvo type="max"/>
        <color rgb="FFF8696B"/>
        <color rgb="FFFFEB84"/>
        <color rgb="FF63BE7B"/>
      </colorScale>
    </cfRule>
  </conditionalFormatting>
  <conditionalFormatting sqref="G48:G53">
    <cfRule type="colorScale" priority="96">
      <colorScale>
        <cfvo type="min"/>
        <cfvo type="percentile" val="50"/>
        <cfvo type="max"/>
        <color rgb="FFF8696B"/>
        <color rgb="FFFFEB84"/>
        <color rgb="FF63BE7B"/>
      </colorScale>
    </cfRule>
  </conditionalFormatting>
  <conditionalFormatting sqref="G82:G90">
    <cfRule type="colorScale" priority="95">
      <colorScale>
        <cfvo type="min"/>
        <cfvo type="percentile" val="50"/>
        <cfvo type="max"/>
        <color rgb="FFF8696B"/>
        <color rgb="FFFFEB84"/>
        <color rgb="FF63BE7B"/>
      </colorScale>
    </cfRule>
  </conditionalFormatting>
  <conditionalFormatting sqref="J48:J53">
    <cfRule type="colorScale" priority="93">
      <colorScale>
        <cfvo type="min"/>
        <cfvo type="percentile" val="50"/>
        <cfvo type="max"/>
        <color rgb="FFF8696B"/>
        <color rgb="FFFFEB84"/>
        <color rgb="FF63BE7B"/>
      </colorScale>
    </cfRule>
  </conditionalFormatting>
  <conditionalFormatting sqref="M48:M53">
    <cfRule type="colorScale" priority="92">
      <colorScale>
        <cfvo type="min"/>
        <cfvo type="percentile" val="50"/>
        <cfvo type="max"/>
        <color rgb="FFF8696B"/>
        <color rgb="FFFFEB84"/>
        <color rgb="FF63BE7B"/>
      </colorScale>
    </cfRule>
  </conditionalFormatting>
  <conditionalFormatting sqref="J82:J90">
    <cfRule type="colorScale" priority="91">
      <colorScale>
        <cfvo type="min"/>
        <cfvo type="percentile" val="50"/>
        <cfvo type="max"/>
        <color rgb="FFF8696B"/>
        <color rgb="FFFFEB84"/>
        <color rgb="FF63BE7B"/>
      </colorScale>
    </cfRule>
  </conditionalFormatting>
  <conditionalFormatting sqref="M82:M90">
    <cfRule type="colorScale" priority="90">
      <colorScale>
        <cfvo type="min"/>
        <cfvo type="percentile" val="50"/>
        <cfvo type="max"/>
        <color rgb="FFF8696B"/>
        <color rgb="FFFFEB84"/>
        <color rgb="FF63BE7B"/>
      </colorScale>
    </cfRule>
  </conditionalFormatting>
  <conditionalFormatting sqref="G14:G44 J14:J44 M14:M44 G48:G53 J48:J53 M48:M53 G57:G68 J57:J68 M57:M68 G76:G78 J76:J78 M76:M78 G82:G90 J82:J90 M82:M90 P14:P41 Y14:Y41 V14:V41 P48:P53 S48:S53 V48:V53 P57:P68 S57:S68 V57:V68 P76:P78 S76:S78 V76:V78 P82:P90 S82:S90 V82:V90 S14:S41 Y48:Y53 Y57:Y68 Y76:Y78 Y82:Y90">
    <cfRule type="colorScale" priority="89">
      <colorScale>
        <cfvo type="num" val="1"/>
        <cfvo type="num" val="3"/>
        <cfvo type="num" val="5"/>
        <color rgb="FFFF0000"/>
        <color rgb="FFFFFF00"/>
        <color rgb="FF008000"/>
      </colorScale>
    </cfRule>
  </conditionalFormatting>
  <dataValidations count="1">
    <dataValidation type="list" errorStyle="warning" allowBlank="1" showInputMessage="1" showErrorMessage="1" promptTitle="Valoración de BPM" prompt="Valore esta característica del BPM._x000a_  5 - Excelente_x000a_  4 - Alto_x000a_  3 - Medio_x000a_  2 - Bajo_x000a_  1 - Pobre" sqref="M14:M44 S14:S41 Y76:Y78 Y57:Y68 Y48:Y53 M57:M68 P14:P41 M82:M90 Y14:Y41 G82:G90 G76:G78 J76:J78 G57:G68 J57:J68 G48:G53 J48:J53 G14:G44 J14:J44 M48:M53 J82:J90 M76:M78 Y82:Y90 V14:V41 P48:P53 S48:S53 V48:V53 V57:V68 P57:P68 S57:S68 P76:P78 S76:S78 V76:V78 V82:V90 P82:P90 S82:S90">
      <formula1>$AI$3:$AI$7</formula1>
    </dataValidation>
  </dataValidations>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35"/>
  <sheetViews>
    <sheetView topLeftCell="A7" zoomScale="80" zoomScaleNormal="80" zoomScalePageLayoutView="80" workbookViewId="0">
      <selection activeCell="G16" sqref="G16"/>
    </sheetView>
  </sheetViews>
  <sheetFormatPr baseColWidth="10" defaultRowHeight="14" x14ac:dyDescent="0"/>
  <cols>
    <col min="1" max="1" width="1.6640625" style="1" customWidth="1"/>
    <col min="2" max="2" width="6" style="27" customWidth="1"/>
    <col min="3" max="3" width="26.5" style="123" customWidth="1"/>
    <col min="4" max="4" width="3.1640625" style="1" customWidth="1"/>
    <col min="5" max="5" width="2.5" style="1" customWidth="1"/>
    <col min="6" max="6" width="9.5" style="99" customWidth="1"/>
    <col min="7" max="7" width="19.33203125" style="1" customWidth="1"/>
    <col min="8" max="8" width="1.5" style="1" customWidth="1"/>
    <col min="9" max="9" width="10.5" style="1" bestFit="1" customWidth="1"/>
    <col min="10" max="10" width="17.6640625" style="1" customWidth="1"/>
    <col min="11" max="11" width="1.83203125" style="1" customWidth="1"/>
    <col min="12" max="12" width="13.5" style="1" customWidth="1"/>
    <col min="13" max="13" width="18.33203125" style="1" customWidth="1"/>
    <col min="14" max="14" width="2" style="1" customWidth="1"/>
    <col min="15" max="15" width="10.83203125" style="106"/>
    <col min="16" max="16" width="15.1640625" style="106" customWidth="1"/>
    <col min="17" max="17" width="1.6640625" style="106" customWidth="1"/>
    <col min="18" max="18" width="10.83203125" style="1"/>
    <col min="19" max="19" width="18.33203125" style="1" customWidth="1"/>
    <col min="20" max="20" width="10.83203125" style="1"/>
    <col min="21" max="21" width="5.5" style="1" customWidth="1"/>
    <col min="22" max="22" width="10.83203125" style="1"/>
    <col min="23" max="23" width="2.6640625" style="1" customWidth="1"/>
    <col min="24" max="16384" width="10.83203125" style="1"/>
  </cols>
  <sheetData>
    <row r="1" spans="2:24">
      <c r="K1" s="6"/>
      <c r="L1" s="6"/>
      <c r="M1" s="6"/>
      <c r="N1" s="6"/>
      <c r="O1" s="112"/>
    </row>
    <row r="2" spans="2:24">
      <c r="K2" s="6"/>
      <c r="L2" s="187"/>
      <c r="M2" s="188"/>
      <c r="N2" s="189"/>
      <c r="O2" s="188"/>
      <c r="T2" s="6"/>
    </row>
    <row r="3" spans="2:24">
      <c r="K3" s="6"/>
      <c r="L3" s="6"/>
      <c r="M3" s="110"/>
      <c r="N3" s="6"/>
      <c r="O3" s="112"/>
      <c r="U3" s="183" t="s">
        <v>316</v>
      </c>
      <c r="V3" s="57"/>
      <c r="W3" s="119"/>
      <c r="X3" s="1">
        <v>0</v>
      </c>
    </row>
    <row r="4" spans="2:24">
      <c r="K4" s="6"/>
      <c r="L4" s="6"/>
      <c r="M4" s="110"/>
      <c r="N4" s="6"/>
      <c r="O4" s="112"/>
      <c r="U4" s="129"/>
      <c r="V4" s="114" t="s">
        <v>310</v>
      </c>
      <c r="W4" s="120">
        <v>5</v>
      </c>
      <c r="X4" s="1">
        <v>1</v>
      </c>
    </row>
    <row r="5" spans="2:24">
      <c r="C5" s="124" t="s">
        <v>28</v>
      </c>
      <c r="K5" s="6"/>
      <c r="L5" s="6"/>
      <c r="M5" s="110"/>
      <c r="N5" s="6"/>
      <c r="O5" s="112"/>
      <c r="P5" s="100"/>
      <c r="U5" s="129"/>
      <c r="V5" s="115" t="s">
        <v>306</v>
      </c>
      <c r="W5" s="120">
        <v>4</v>
      </c>
      <c r="X5" s="1">
        <v>2</v>
      </c>
    </row>
    <row r="6" spans="2:24">
      <c r="K6" s="6"/>
      <c r="L6" s="6"/>
      <c r="M6" s="6"/>
      <c r="N6" s="6"/>
      <c r="O6" s="112"/>
      <c r="P6" s="100"/>
      <c r="U6" s="129"/>
      <c r="V6" s="116" t="s">
        <v>307</v>
      </c>
      <c r="W6" s="120">
        <v>3</v>
      </c>
      <c r="X6" s="1">
        <v>3</v>
      </c>
    </row>
    <row r="7" spans="2:24">
      <c r="K7" s="6"/>
      <c r="L7" s="6"/>
      <c r="M7" s="6"/>
      <c r="N7" s="6"/>
      <c r="O7" s="112"/>
      <c r="P7" s="100"/>
      <c r="U7" s="129"/>
      <c r="V7" s="117" t="s">
        <v>308</v>
      </c>
      <c r="W7" s="120">
        <v>2</v>
      </c>
      <c r="X7" s="1">
        <v>4</v>
      </c>
    </row>
    <row r="8" spans="2:24">
      <c r="L8" s="6"/>
      <c r="M8" s="110"/>
      <c r="O8" s="112"/>
      <c r="U8" s="129"/>
      <c r="V8" s="118" t="s">
        <v>309</v>
      </c>
      <c r="W8" s="120">
        <v>1</v>
      </c>
      <c r="X8" s="1">
        <v>5</v>
      </c>
    </row>
    <row r="9" spans="2:24">
      <c r="U9" s="132"/>
      <c r="V9" s="121"/>
      <c r="W9" s="122"/>
      <c r="X9" s="1">
        <v>6</v>
      </c>
    </row>
    <row r="10" spans="2:24">
      <c r="L10" s="6"/>
      <c r="M10" s="110"/>
      <c r="O10" s="112"/>
      <c r="S10" s="99"/>
      <c r="X10" s="1">
        <v>7</v>
      </c>
    </row>
    <row r="11" spans="2:24">
      <c r="D11" s="6"/>
      <c r="X11" s="1">
        <v>8</v>
      </c>
    </row>
    <row r="12" spans="2:24">
      <c r="D12" s="6"/>
      <c r="X12" s="1">
        <v>9</v>
      </c>
    </row>
    <row r="13" spans="2:24">
      <c r="B13" s="194"/>
      <c r="C13" s="195"/>
      <c r="E13" s="4"/>
      <c r="F13" s="99" t="s">
        <v>88</v>
      </c>
      <c r="G13" s="4" t="s">
        <v>415</v>
      </c>
      <c r="I13" s="99" t="s">
        <v>379</v>
      </c>
      <c r="J13" s="4" t="s">
        <v>415</v>
      </c>
      <c r="K13" s="4"/>
      <c r="L13" s="99" t="s">
        <v>380</v>
      </c>
      <c r="M13" s="4" t="s">
        <v>415</v>
      </c>
      <c r="N13" s="4"/>
      <c r="O13" s="99" t="s">
        <v>382</v>
      </c>
      <c r="P13" s="4" t="s">
        <v>415</v>
      </c>
      <c r="Q13" s="1"/>
      <c r="R13" s="99" t="s">
        <v>381</v>
      </c>
      <c r="S13" s="4" t="s">
        <v>415</v>
      </c>
    </row>
    <row r="14" spans="2:24" ht="35.25" customHeight="1">
      <c r="B14" s="29" t="s">
        <v>392</v>
      </c>
      <c r="C14" s="184" t="s">
        <v>393</v>
      </c>
      <c r="E14" s="4"/>
      <c r="F14" s="209">
        <v>4</v>
      </c>
      <c r="G14" s="191" t="s">
        <v>458</v>
      </c>
      <c r="H14" s="201"/>
      <c r="I14" s="209">
        <v>3</v>
      </c>
      <c r="J14" s="191" t="s">
        <v>459</v>
      </c>
      <c r="K14" s="201"/>
      <c r="L14" s="209">
        <v>3</v>
      </c>
      <c r="M14" s="191" t="s">
        <v>468</v>
      </c>
      <c r="N14" s="202"/>
      <c r="O14" s="209">
        <v>3</v>
      </c>
      <c r="P14" s="191" t="s">
        <v>476</v>
      </c>
      <c r="Q14" s="201"/>
      <c r="R14" s="209">
        <v>3</v>
      </c>
      <c r="S14" s="191" t="s">
        <v>462</v>
      </c>
    </row>
    <row r="15" spans="2:24">
      <c r="B15" s="192" t="s">
        <v>402</v>
      </c>
      <c r="C15" s="193" t="s">
        <v>454</v>
      </c>
      <c r="E15" s="4"/>
      <c r="F15" s="209">
        <v>4</v>
      </c>
      <c r="G15" s="191" t="s">
        <v>455</v>
      </c>
      <c r="H15" s="201"/>
      <c r="I15" s="209">
        <v>3</v>
      </c>
      <c r="J15" s="191" t="s">
        <v>456</v>
      </c>
      <c r="K15" s="201"/>
      <c r="L15" s="209">
        <v>3</v>
      </c>
      <c r="M15" s="191" t="s">
        <v>457</v>
      </c>
      <c r="N15" s="202"/>
      <c r="O15" s="209">
        <v>3</v>
      </c>
      <c r="P15" s="191" t="s">
        <v>457</v>
      </c>
      <c r="Q15" s="201"/>
      <c r="R15" s="209">
        <v>3</v>
      </c>
      <c r="S15" s="191" t="s">
        <v>342</v>
      </c>
    </row>
    <row r="16" spans="2:24" ht="42">
      <c r="B16" s="31" t="s">
        <v>403</v>
      </c>
      <c r="C16" s="185" t="s">
        <v>394</v>
      </c>
      <c r="E16" s="4"/>
      <c r="F16" s="209">
        <v>5</v>
      </c>
      <c r="G16" s="191" t="s">
        <v>479</v>
      </c>
      <c r="H16" s="201"/>
      <c r="I16" s="209">
        <v>5</v>
      </c>
      <c r="J16" s="191" t="s">
        <v>460</v>
      </c>
      <c r="K16" s="201"/>
      <c r="L16" s="209">
        <v>3</v>
      </c>
      <c r="M16" s="191" t="s">
        <v>457</v>
      </c>
      <c r="N16" s="202"/>
      <c r="O16" s="209">
        <v>4</v>
      </c>
      <c r="P16" s="191" t="s">
        <v>460</v>
      </c>
      <c r="Q16" s="201"/>
      <c r="R16" s="208">
        <v>1</v>
      </c>
      <c r="S16" s="191" t="s">
        <v>467</v>
      </c>
    </row>
    <row r="17" spans="2:20" ht="31.5" customHeight="1">
      <c r="B17" s="192" t="s">
        <v>404</v>
      </c>
      <c r="C17" s="185" t="s">
        <v>395</v>
      </c>
      <c r="E17" s="4"/>
      <c r="F17" s="209">
        <v>5</v>
      </c>
      <c r="G17" s="191" t="s">
        <v>416</v>
      </c>
      <c r="H17" s="201"/>
      <c r="I17" s="209">
        <v>5</v>
      </c>
      <c r="J17" s="191" t="s">
        <v>429</v>
      </c>
      <c r="K17" s="201"/>
      <c r="L17" s="209">
        <v>3</v>
      </c>
      <c r="M17" s="191" t="s">
        <v>471</v>
      </c>
      <c r="N17" s="202"/>
      <c r="O17" s="209">
        <v>4</v>
      </c>
      <c r="P17" s="191" t="s">
        <v>475</v>
      </c>
      <c r="Q17" s="201"/>
      <c r="R17" s="208">
        <v>1</v>
      </c>
      <c r="S17" s="191" t="s">
        <v>467</v>
      </c>
    </row>
    <row r="18" spans="2:20">
      <c r="B18" s="31" t="s">
        <v>405</v>
      </c>
      <c r="C18" s="185" t="s">
        <v>396</v>
      </c>
      <c r="E18" s="4"/>
      <c r="F18" s="209">
        <v>4</v>
      </c>
      <c r="G18" s="191" t="s">
        <v>417</v>
      </c>
      <c r="H18" s="201"/>
      <c r="I18" s="209">
        <v>2</v>
      </c>
      <c r="J18" s="191" t="s">
        <v>451</v>
      </c>
      <c r="K18" s="201"/>
      <c r="L18" s="209">
        <v>3</v>
      </c>
      <c r="M18" s="191" t="s">
        <v>457</v>
      </c>
      <c r="N18" s="202"/>
      <c r="O18" s="209">
        <v>3</v>
      </c>
      <c r="P18" s="191" t="s">
        <v>457</v>
      </c>
      <c r="Q18" s="201"/>
      <c r="R18" s="208">
        <v>1</v>
      </c>
      <c r="S18" s="191" t="s">
        <v>45</v>
      </c>
    </row>
    <row r="19" spans="2:20">
      <c r="B19" s="192" t="s">
        <v>406</v>
      </c>
      <c r="C19" s="185" t="s">
        <v>397</v>
      </c>
      <c r="E19" s="4"/>
      <c r="F19" s="209">
        <v>4</v>
      </c>
      <c r="G19" s="191" t="s">
        <v>417</v>
      </c>
      <c r="H19" s="201"/>
      <c r="I19" s="209">
        <v>2</v>
      </c>
      <c r="J19" s="191" t="s">
        <v>451</v>
      </c>
      <c r="K19" s="201"/>
      <c r="L19" s="209">
        <v>3</v>
      </c>
      <c r="M19" s="191" t="s">
        <v>457</v>
      </c>
      <c r="N19" s="202"/>
      <c r="O19" s="209">
        <v>3</v>
      </c>
      <c r="P19" s="191" t="s">
        <v>457</v>
      </c>
      <c r="Q19" s="201"/>
      <c r="R19" s="208">
        <v>1</v>
      </c>
      <c r="S19" s="191" t="s">
        <v>45</v>
      </c>
    </row>
    <row r="20" spans="2:20" ht="60" customHeight="1">
      <c r="B20" s="31" t="s">
        <v>407</v>
      </c>
      <c r="C20" s="185" t="s">
        <v>398</v>
      </c>
      <c r="E20" s="4"/>
      <c r="F20" s="209">
        <v>4</v>
      </c>
      <c r="G20" s="191" t="s">
        <v>417</v>
      </c>
      <c r="H20" s="201"/>
      <c r="I20" s="209">
        <v>3</v>
      </c>
      <c r="J20" s="191" t="s">
        <v>452</v>
      </c>
      <c r="K20" s="201"/>
      <c r="L20" s="209">
        <v>2</v>
      </c>
      <c r="M20" s="191" t="s">
        <v>461</v>
      </c>
      <c r="N20" s="202"/>
      <c r="O20" s="209">
        <v>3</v>
      </c>
      <c r="P20" s="191" t="s">
        <v>477</v>
      </c>
      <c r="Q20" s="201"/>
      <c r="R20" s="209">
        <v>3</v>
      </c>
      <c r="S20" s="191" t="s">
        <v>473</v>
      </c>
    </row>
    <row r="21" spans="2:20" ht="46.5" customHeight="1">
      <c r="B21" s="192" t="s">
        <v>408</v>
      </c>
      <c r="C21" s="185" t="s">
        <v>399</v>
      </c>
      <c r="E21" s="4"/>
      <c r="F21" s="209">
        <v>3</v>
      </c>
      <c r="G21" s="191" t="s">
        <v>418</v>
      </c>
      <c r="H21" s="201"/>
      <c r="I21" s="209">
        <v>4</v>
      </c>
      <c r="J21" s="191" t="s">
        <v>429</v>
      </c>
      <c r="K21" s="201"/>
      <c r="L21" s="209">
        <v>3</v>
      </c>
      <c r="M21" s="191" t="s">
        <v>457</v>
      </c>
      <c r="N21" s="202"/>
      <c r="O21" s="208">
        <v>1</v>
      </c>
      <c r="P21" s="191" t="s">
        <v>478</v>
      </c>
      <c r="Q21" s="201"/>
      <c r="R21" s="209">
        <v>2</v>
      </c>
      <c r="S21" s="191" t="s">
        <v>474</v>
      </c>
    </row>
    <row r="22" spans="2:20" ht="28">
      <c r="B22" s="31" t="s">
        <v>409</v>
      </c>
      <c r="C22" s="185" t="s">
        <v>400</v>
      </c>
      <c r="E22" s="4"/>
      <c r="F22" s="209">
        <v>5</v>
      </c>
      <c r="G22" s="191" t="s">
        <v>419</v>
      </c>
      <c r="H22" s="201"/>
      <c r="I22" s="209">
        <v>3</v>
      </c>
      <c r="J22" s="191" t="s">
        <v>453</v>
      </c>
      <c r="K22" s="201"/>
      <c r="L22" s="208">
        <v>2</v>
      </c>
      <c r="M22" s="191" t="s">
        <v>472</v>
      </c>
      <c r="N22" s="202"/>
      <c r="O22" s="208">
        <v>1</v>
      </c>
      <c r="P22" s="191" t="s">
        <v>478</v>
      </c>
      <c r="Q22" s="201"/>
      <c r="R22" s="208">
        <v>1</v>
      </c>
      <c r="S22" s="191" t="s">
        <v>45</v>
      </c>
    </row>
    <row r="23" spans="2:20" ht="42">
      <c r="B23" s="211" t="s">
        <v>410</v>
      </c>
      <c r="C23" s="212" t="s">
        <v>463</v>
      </c>
      <c r="E23" s="4"/>
      <c r="F23" s="209">
        <v>4</v>
      </c>
      <c r="G23" s="191" t="s">
        <v>464</v>
      </c>
      <c r="H23" s="201"/>
      <c r="I23" s="209">
        <v>3</v>
      </c>
      <c r="J23" s="191" t="s">
        <v>465</v>
      </c>
      <c r="K23" s="201"/>
      <c r="L23" s="208">
        <v>2</v>
      </c>
      <c r="M23" s="191" t="s">
        <v>470</v>
      </c>
      <c r="N23" s="202"/>
      <c r="O23" s="208">
        <v>2</v>
      </c>
      <c r="P23" s="191" t="s">
        <v>469</v>
      </c>
      <c r="Q23" s="201"/>
      <c r="R23" s="209">
        <v>3</v>
      </c>
      <c r="S23" s="191" t="s">
        <v>466</v>
      </c>
    </row>
    <row r="24" spans="2:20" ht="28">
      <c r="B24" s="33" t="s">
        <v>411</v>
      </c>
      <c r="C24" s="186" t="s">
        <v>401</v>
      </c>
      <c r="E24" s="4"/>
      <c r="F24" s="209">
        <v>3</v>
      </c>
      <c r="G24" s="191" t="s">
        <v>420</v>
      </c>
      <c r="H24" s="201"/>
      <c r="I24" s="209">
        <v>4</v>
      </c>
      <c r="J24" s="191" t="s">
        <v>429</v>
      </c>
      <c r="K24" s="201"/>
      <c r="L24" s="209">
        <v>3</v>
      </c>
      <c r="M24" s="191" t="s">
        <v>457</v>
      </c>
      <c r="N24" s="202"/>
      <c r="O24" s="208">
        <v>1</v>
      </c>
      <c r="P24" s="191" t="s">
        <v>478</v>
      </c>
      <c r="Q24" s="201"/>
      <c r="R24" s="208">
        <v>1</v>
      </c>
      <c r="S24" s="191" t="s">
        <v>45</v>
      </c>
    </row>
    <row r="25" spans="2:20">
      <c r="B25" s="28"/>
      <c r="C25" s="196"/>
      <c r="E25" s="4"/>
      <c r="F25" s="1"/>
      <c r="G25" s="197"/>
      <c r="H25" s="6"/>
      <c r="J25" s="198"/>
      <c r="K25" s="6"/>
      <c r="M25" s="198"/>
      <c r="N25" s="145"/>
      <c r="O25" s="1"/>
      <c r="P25" s="198"/>
      <c r="Q25" s="6"/>
      <c r="S25" s="198"/>
    </row>
    <row r="26" spans="2:20">
      <c r="B26" s="28"/>
      <c r="C26" s="196"/>
      <c r="E26" s="4"/>
      <c r="F26" s="1"/>
      <c r="G26" s="199"/>
      <c r="H26" s="6"/>
      <c r="J26" s="200"/>
      <c r="K26" s="6"/>
      <c r="M26" s="200"/>
      <c r="N26" s="145"/>
      <c r="O26" s="1"/>
      <c r="P26" s="200"/>
      <c r="Q26" s="6"/>
      <c r="S26" s="200"/>
    </row>
    <row r="27" spans="2:20">
      <c r="B27" s="28"/>
      <c r="C27" s="196"/>
      <c r="D27" s="6"/>
      <c r="E27" s="145"/>
      <c r="F27" s="99" t="s">
        <v>88</v>
      </c>
      <c r="G27" s="4" t="s">
        <v>415</v>
      </c>
      <c r="I27" s="99" t="s">
        <v>379</v>
      </c>
      <c r="J27" s="4" t="s">
        <v>415</v>
      </c>
      <c r="K27" s="4"/>
      <c r="L27" s="99" t="s">
        <v>380</v>
      </c>
      <c r="M27" s="4" t="s">
        <v>415</v>
      </c>
      <c r="N27" s="4"/>
      <c r="O27" s="99" t="s">
        <v>382</v>
      </c>
      <c r="P27" s="4" t="s">
        <v>415</v>
      </c>
      <c r="Q27" s="1"/>
      <c r="R27" s="99" t="s">
        <v>381</v>
      </c>
      <c r="S27" s="4" t="s">
        <v>415</v>
      </c>
      <c r="T27" s="6"/>
    </row>
    <row r="28" spans="2:20" ht="42">
      <c r="B28" s="213" t="s">
        <v>410</v>
      </c>
      <c r="C28" s="184" t="s">
        <v>421</v>
      </c>
      <c r="E28" s="4"/>
      <c r="F28" s="209">
        <v>8</v>
      </c>
      <c r="G28" s="191" t="s">
        <v>426</v>
      </c>
      <c r="H28" s="201"/>
      <c r="I28" s="209">
        <v>7</v>
      </c>
      <c r="J28" s="191" t="s">
        <v>431</v>
      </c>
      <c r="K28" s="201"/>
      <c r="L28" s="209">
        <v>5.5</v>
      </c>
      <c r="M28" s="191" t="s">
        <v>435</v>
      </c>
      <c r="N28" s="202"/>
      <c r="O28" s="209">
        <v>6</v>
      </c>
      <c r="P28" s="191" t="s">
        <v>440</v>
      </c>
      <c r="Q28" s="201"/>
      <c r="R28" s="203">
        <v>4</v>
      </c>
      <c r="S28" s="191" t="s">
        <v>444</v>
      </c>
    </row>
    <row r="29" spans="2:20" ht="28">
      <c r="B29" s="214" t="s">
        <v>411</v>
      </c>
      <c r="C29" s="185" t="s">
        <v>422</v>
      </c>
      <c r="E29" s="4"/>
      <c r="F29" s="209">
        <v>8</v>
      </c>
      <c r="G29" s="191" t="s">
        <v>427</v>
      </c>
      <c r="H29" s="201"/>
      <c r="I29" s="209">
        <v>9</v>
      </c>
      <c r="J29" s="191" t="s">
        <v>432</v>
      </c>
      <c r="K29" s="201"/>
      <c r="L29" s="209">
        <v>6</v>
      </c>
      <c r="M29" s="191" t="s">
        <v>436</v>
      </c>
      <c r="N29" s="202"/>
      <c r="O29" s="209">
        <v>5</v>
      </c>
      <c r="P29" s="191" t="s">
        <v>441</v>
      </c>
      <c r="Q29" s="201"/>
      <c r="R29" s="209">
        <v>5</v>
      </c>
      <c r="S29" s="191" t="s">
        <v>445</v>
      </c>
    </row>
    <row r="30" spans="2:20" ht="77.25" customHeight="1">
      <c r="B30" s="149" t="s">
        <v>412</v>
      </c>
      <c r="C30" s="206" t="s">
        <v>423</v>
      </c>
      <c r="D30" s="204"/>
      <c r="E30" s="205"/>
      <c r="F30" s="210">
        <v>6</v>
      </c>
      <c r="G30" s="207" t="s">
        <v>446</v>
      </c>
      <c r="H30" s="204"/>
      <c r="I30" s="210">
        <v>7</v>
      </c>
      <c r="J30" s="207" t="s">
        <v>433</v>
      </c>
      <c r="K30" s="204"/>
      <c r="L30" s="210">
        <v>8.5</v>
      </c>
      <c r="M30" s="207" t="s">
        <v>437</v>
      </c>
      <c r="N30" s="205"/>
      <c r="O30" s="210">
        <v>8</v>
      </c>
      <c r="P30" s="207" t="s">
        <v>442</v>
      </c>
      <c r="Q30" s="204"/>
      <c r="R30" s="210">
        <v>5</v>
      </c>
      <c r="S30" s="207" t="s">
        <v>450</v>
      </c>
    </row>
    <row r="31" spans="2:20" ht="42">
      <c r="B31" s="214" t="s">
        <v>413</v>
      </c>
      <c r="C31" s="185" t="s">
        <v>424</v>
      </c>
      <c r="E31" s="4"/>
      <c r="F31" s="209">
        <v>6</v>
      </c>
      <c r="G31" s="191" t="s">
        <v>428</v>
      </c>
      <c r="H31" s="201"/>
      <c r="I31" s="209">
        <v>7</v>
      </c>
      <c r="J31" s="191" t="s">
        <v>434</v>
      </c>
      <c r="K31" s="201"/>
      <c r="L31" s="209">
        <v>8</v>
      </c>
      <c r="M31" s="191" t="s">
        <v>438</v>
      </c>
      <c r="N31" s="202"/>
      <c r="O31" s="209">
        <v>6.5</v>
      </c>
      <c r="P31" s="191" t="s">
        <v>443</v>
      </c>
      <c r="Q31" s="201"/>
      <c r="R31" s="209">
        <v>5</v>
      </c>
      <c r="S31" s="191" t="s">
        <v>447</v>
      </c>
    </row>
    <row r="32" spans="2:20" ht="48.75" customHeight="1">
      <c r="B32" s="215" t="s">
        <v>414</v>
      </c>
      <c r="C32" s="186" t="s">
        <v>425</v>
      </c>
      <c r="E32" s="4"/>
      <c r="F32" s="209">
        <v>8</v>
      </c>
      <c r="G32" s="191" t="s">
        <v>449</v>
      </c>
      <c r="H32" s="201"/>
      <c r="I32" s="203">
        <v>4</v>
      </c>
      <c r="J32" s="191" t="s">
        <v>430</v>
      </c>
      <c r="K32" s="201"/>
      <c r="L32" s="203">
        <v>1</v>
      </c>
      <c r="M32" s="191" t="s">
        <v>439</v>
      </c>
      <c r="N32" s="202"/>
      <c r="O32" s="203">
        <v>1</v>
      </c>
      <c r="P32" s="191" t="s">
        <v>439</v>
      </c>
      <c r="Q32" s="201"/>
      <c r="R32" s="209">
        <v>7</v>
      </c>
      <c r="S32" s="191" t="s">
        <v>448</v>
      </c>
    </row>
    <row r="33" spans="2:19">
      <c r="B33" s="28"/>
      <c r="C33" s="103"/>
      <c r="E33" s="4"/>
      <c r="F33" s="1"/>
      <c r="G33" s="190"/>
      <c r="J33" s="190"/>
      <c r="M33" s="190"/>
      <c r="N33" s="4"/>
      <c r="O33" s="1"/>
      <c r="P33" s="190"/>
      <c r="Q33" s="1"/>
      <c r="S33" s="190"/>
    </row>
    <row r="34" spans="2:19">
      <c r="B34" s="28"/>
      <c r="C34" s="103"/>
      <c r="E34" s="4"/>
      <c r="F34" s="110"/>
      <c r="G34" s="127"/>
    </row>
    <row r="35" spans="2:19">
      <c r="B35" s="28"/>
      <c r="C35" s="103"/>
      <c r="E35" s="4"/>
      <c r="F35" s="110"/>
      <c r="G35" s="127"/>
      <c r="O35" s="1"/>
      <c r="P35" s="1"/>
      <c r="Q35" s="1"/>
    </row>
  </sheetData>
  <dataConsolidate/>
  <conditionalFormatting sqref="V4:V8">
    <cfRule type="colorScale" priority="97">
      <colorScale>
        <cfvo type="min"/>
        <cfvo type="percentile" val="50"/>
        <cfvo type="max"/>
        <color rgb="FFF8696B"/>
        <color rgb="FFFFEB84"/>
        <color rgb="FF63BE7B"/>
      </colorScale>
    </cfRule>
    <cfRule type="colorScale" priority="98">
      <colorScale>
        <cfvo type="num" val="$V$8"/>
        <cfvo type="num" val="$V$4"/>
        <color rgb="FFFF0000"/>
        <color rgb="FF008000"/>
      </colorScale>
    </cfRule>
  </conditionalFormatting>
  <conditionalFormatting sqref="F28">
    <cfRule type="colorScale" priority="53">
      <colorScale>
        <cfvo type="num" val="0"/>
        <cfvo type="num" val="4"/>
        <cfvo type="num" val="9"/>
        <color theme="4" tint="0.79998168889431442"/>
        <color theme="4" tint="0.39997558519241921"/>
        <color theme="4" tint="-0.499984740745262"/>
      </colorScale>
    </cfRule>
  </conditionalFormatting>
  <conditionalFormatting sqref="F32">
    <cfRule type="colorScale" priority="39">
      <colorScale>
        <cfvo type="num" val="0"/>
        <cfvo type="num" val="4"/>
        <cfvo type="num" val="9"/>
        <color theme="4" tint="0.79998168889431442"/>
        <color theme="4" tint="0.39997558519241921"/>
        <color theme="4" tint="-0.499984740745262"/>
      </colorScale>
    </cfRule>
  </conditionalFormatting>
  <conditionalFormatting sqref="F29">
    <cfRule type="colorScale" priority="38">
      <colorScale>
        <cfvo type="num" val="0"/>
        <cfvo type="num" val="4"/>
        <cfvo type="num" val="9"/>
        <color theme="4" tint="0.79998168889431442"/>
        <color theme="4" tint="0.39997558519241921"/>
        <color theme="4" tint="-0.499984740745262"/>
      </colorScale>
    </cfRule>
  </conditionalFormatting>
  <conditionalFormatting sqref="F30">
    <cfRule type="colorScale" priority="37">
      <colorScale>
        <cfvo type="num" val="0"/>
        <cfvo type="num" val="4"/>
        <cfvo type="num" val="9"/>
        <color theme="4" tint="0.79998168889431442"/>
        <color theme="4" tint="0.39997558519241921"/>
        <color theme="4" tint="-0.499984740745262"/>
      </colorScale>
    </cfRule>
  </conditionalFormatting>
  <conditionalFormatting sqref="F31">
    <cfRule type="colorScale" priority="36">
      <colorScale>
        <cfvo type="num" val="0"/>
        <cfvo type="num" val="4"/>
        <cfvo type="num" val="9"/>
        <color theme="4" tint="0.79998168889431442"/>
        <color theme="4" tint="0.39997558519241921"/>
        <color theme="4" tint="-0.499984740745262"/>
      </colorScale>
    </cfRule>
  </conditionalFormatting>
  <conditionalFormatting sqref="F32">
    <cfRule type="colorScale" priority="35">
      <colorScale>
        <cfvo type="num" val="0"/>
        <cfvo type="num" val="4"/>
        <cfvo type="num" val="9"/>
        <color theme="4" tint="0.79998168889431442"/>
        <color theme="4" tint="0.39997558519241921"/>
        <color theme="4" tint="-0.499984740745262"/>
      </colorScale>
    </cfRule>
  </conditionalFormatting>
  <conditionalFormatting sqref="I28">
    <cfRule type="colorScale" priority="34">
      <colorScale>
        <cfvo type="num" val="0"/>
        <cfvo type="num" val="4"/>
        <cfvo type="num" val="9"/>
        <color theme="4" tint="0.79998168889431442"/>
        <color theme="4" tint="0.39997558519241921"/>
        <color theme="4" tint="-0.499984740745262"/>
      </colorScale>
    </cfRule>
  </conditionalFormatting>
  <conditionalFormatting sqref="I32">
    <cfRule type="colorScale" priority="33">
      <colorScale>
        <cfvo type="num" val="0"/>
        <cfvo type="num" val="4"/>
        <cfvo type="num" val="9"/>
        <color theme="4" tint="0.79998168889431442"/>
        <color theme="4" tint="0.39997558519241921"/>
        <color theme="4" tint="-0.499984740745262"/>
      </colorScale>
    </cfRule>
  </conditionalFormatting>
  <conditionalFormatting sqref="I29">
    <cfRule type="colorScale" priority="32">
      <colorScale>
        <cfvo type="num" val="0"/>
        <cfvo type="num" val="4"/>
        <cfvo type="num" val="9"/>
        <color theme="4" tint="0.79998168889431442"/>
        <color theme="4" tint="0.39997558519241921"/>
        <color theme="4" tint="-0.499984740745262"/>
      </colorScale>
    </cfRule>
  </conditionalFormatting>
  <conditionalFormatting sqref="I30">
    <cfRule type="colorScale" priority="31">
      <colorScale>
        <cfvo type="num" val="0"/>
        <cfvo type="num" val="4"/>
        <cfvo type="num" val="9"/>
        <color theme="4" tint="0.79998168889431442"/>
        <color theme="4" tint="0.39997558519241921"/>
        <color theme="4" tint="-0.499984740745262"/>
      </colorScale>
    </cfRule>
  </conditionalFormatting>
  <conditionalFormatting sqref="I31">
    <cfRule type="colorScale" priority="30">
      <colorScale>
        <cfvo type="num" val="0"/>
        <cfvo type="num" val="4"/>
        <cfvo type="num" val="9"/>
        <color theme="4" tint="0.79998168889431442"/>
        <color theme="4" tint="0.39997558519241921"/>
        <color theme="4" tint="-0.499984740745262"/>
      </colorScale>
    </cfRule>
  </conditionalFormatting>
  <conditionalFormatting sqref="I32">
    <cfRule type="colorScale" priority="29">
      <colorScale>
        <cfvo type="num" val="0"/>
        <cfvo type="num" val="4"/>
        <cfvo type="num" val="9"/>
        <color theme="4" tint="0.79998168889431442"/>
        <color theme="4" tint="0.39997558519241921"/>
        <color theme="4" tint="-0.499984740745262"/>
      </colorScale>
    </cfRule>
  </conditionalFormatting>
  <conditionalFormatting sqref="L28">
    <cfRule type="colorScale" priority="28">
      <colorScale>
        <cfvo type="num" val="0"/>
        <cfvo type="num" val="4"/>
        <cfvo type="num" val="9"/>
        <color theme="4" tint="0.79998168889431442"/>
        <color theme="4" tint="0.39997558519241921"/>
        <color theme="4" tint="-0.499984740745262"/>
      </colorScale>
    </cfRule>
  </conditionalFormatting>
  <conditionalFormatting sqref="L32">
    <cfRule type="colorScale" priority="27">
      <colorScale>
        <cfvo type="num" val="0"/>
        <cfvo type="num" val="4"/>
        <cfvo type="num" val="9"/>
        <color theme="4" tint="0.79998168889431442"/>
        <color theme="4" tint="0.39997558519241921"/>
        <color theme="4" tint="-0.499984740745262"/>
      </colorScale>
    </cfRule>
  </conditionalFormatting>
  <conditionalFormatting sqref="L29">
    <cfRule type="colorScale" priority="26">
      <colorScale>
        <cfvo type="num" val="0"/>
        <cfvo type="num" val="4"/>
        <cfvo type="num" val="9"/>
        <color theme="4" tint="0.79998168889431442"/>
        <color theme="4" tint="0.39997558519241921"/>
        <color theme="4" tint="-0.499984740745262"/>
      </colorScale>
    </cfRule>
  </conditionalFormatting>
  <conditionalFormatting sqref="L30">
    <cfRule type="colorScale" priority="25">
      <colorScale>
        <cfvo type="num" val="0"/>
        <cfvo type="num" val="4"/>
        <cfvo type="num" val="9"/>
        <color theme="4" tint="0.79998168889431442"/>
        <color theme="4" tint="0.39997558519241921"/>
        <color theme="4" tint="-0.499984740745262"/>
      </colorScale>
    </cfRule>
  </conditionalFormatting>
  <conditionalFormatting sqref="L31">
    <cfRule type="colorScale" priority="24">
      <colorScale>
        <cfvo type="num" val="0"/>
        <cfvo type="num" val="4"/>
        <cfvo type="num" val="9"/>
        <color theme="4" tint="0.79998168889431442"/>
        <color theme="4" tint="0.39997558519241921"/>
        <color theme="4" tint="-0.499984740745262"/>
      </colorScale>
    </cfRule>
  </conditionalFormatting>
  <conditionalFormatting sqref="L32">
    <cfRule type="colorScale" priority="23">
      <colorScale>
        <cfvo type="num" val="0"/>
        <cfvo type="num" val="4"/>
        <cfvo type="num" val="9"/>
        <color theme="4" tint="0.79998168889431442"/>
        <color theme="4" tint="0.39997558519241921"/>
        <color theme="4" tint="-0.499984740745262"/>
      </colorScale>
    </cfRule>
  </conditionalFormatting>
  <conditionalFormatting sqref="O28">
    <cfRule type="colorScale" priority="22">
      <colorScale>
        <cfvo type="num" val="0"/>
        <cfvo type="num" val="4"/>
        <cfvo type="num" val="9"/>
        <color theme="4" tint="0.79998168889431442"/>
        <color theme="4" tint="0.39997558519241921"/>
        <color theme="4" tint="-0.499984740745262"/>
      </colorScale>
    </cfRule>
  </conditionalFormatting>
  <conditionalFormatting sqref="O32">
    <cfRule type="colorScale" priority="21">
      <colorScale>
        <cfvo type="num" val="0"/>
        <cfvo type="num" val="4"/>
        <cfvo type="num" val="9"/>
        <color theme="4" tint="0.79998168889431442"/>
        <color theme="4" tint="0.39997558519241921"/>
        <color theme="4" tint="-0.499984740745262"/>
      </colorScale>
    </cfRule>
  </conditionalFormatting>
  <conditionalFormatting sqref="O29">
    <cfRule type="colorScale" priority="20">
      <colorScale>
        <cfvo type="num" val="0"/>
        <cfvo type="num" val="4"/>
        <cfvo type="num" val="9"/>
        <color theme="4" tint="0.79998168889431442"/>
        <color theme="4" tint="0.39997558519241921"/>
        <color theme="4" tint="-0.499984740745262"/>
      </colorScale>
    </cfRule>
  </conditionalFormatting>
  <conditionalFormatting sqref="O30">
    <cfRule type="colorScale" priority="19">
      <colorScale>
        <cfvo type="num" val="0"/>
        <cfvo type="num" val="4"/>
        <cfvo type="num" val="9"/>
        <color theme="4" tint="0.79998168889431442"/>
        <color theme="4" tint="0.39997558519241921"/>
        <color theme="4" tint="-0.499984740745262"/>
      </colorScale>
    </cfRule>
  </conditionalFormatting>
  <conditionalFormatting sqref="O31">
    <cfRule type="colorScale" priority="18">
      <colorScale>
        <cfvo type="num" val="0"/>
        <cfvo type="num" val="4"/>
        <cfvo type="num" val="9"/>
        <color theme="4" tint="0.79998168889431442"/>
        <color theme="4" tint="0.39997558519241921"/>
        <color theme="4" tint="-0.499984740745262"/>
      </colorScale>
    </cfRule>
  </conditionalFormatting>
  <conditionalFormatting sqref="O32">
    <cfRule type="colorScale" priority="17">
      <colorScale>
        <cfvo type="num" val="0"/>
        <cfvo type="num" val="4"/>
        <cfvo type="num" val="9"/>
        <color theme="4" tint="0.79998168889431442"/>
        <color theme="4" tint="0.39997558519241921"/>
        <color theme="4" tint="-0.499984740745262"/>
      </colorScale>
    </cfRule>
  </conditionalFormatting>
  <conditionalFormatting sqref="R28">
    <cfRule type="colorScale" priority="16">
      <colorScale>
        <cfvo type="num" val="0"/>
        <cfvo type="num" val="4"/>
        <cfvo type="num" val="9"/>
        <color theme="4" tint="0.79998168889431442"/>
        <color theme="4" tint="0.39997558519241921"/>
        <color theme="4" tint="-0.499984740745262"/>
      </colorScale>
    </cfRule>
  </conditionalFormatting>
  <conditionalFormatting sqref="R32">
    <cfRule type="colorScale" priority="15">
      <colorScale>
        <cfvo type="num" val="0"/>
        <cfvo type="num" val="4"/>
        <cfvo type="num" val="9"/>
        <color theme="4" tint="0.79998168889431442"/>
        <color theme="4" tint="0.39997558519241921"/>
        <color theme="4" tint="-0.499984740745262"/>
      </colorScale>
    </cfRule>
  </conditionalFormatting>
  <conditionalFormatting sqref="R29">
    <cfRule type="colorScale" priority="14">
      <colorScale>
        <cfvo type="num" val="0"/>
        <cfvo type="num" val="4"/>
        <cfvo type="num" val="9"/>
        <color theme="4" tint="0.79998168889431442"/>
        <color theme="4" tint="0.39997558519241921"/>
        <color theme="4" tint="-0.499984740745262"/>
      </colorScale>
    </cfRule>
  </conditionalFormatting>
  <conditionalFormatting sqref="R30">
    <cfRule type="colorScale" priority="13">
      <colorScale>
        <cfvo type="num" val="0"/>
        <cfvo type="num" val="4"/>
        <cfvo type="num" val="9"/>
        <color theme="4" tint="0.79998168889431442"/>
        <color theme="4" tint="0.39997558519241921"/>
        <color theme="4" tint="-0.499984740745262"/>
      </colorScale>
    </cfRule>
  </conditionalFormatting>
  <conditionalFormatting sqref="R31">
    <cfRule type="colorScale" priority="12">
      <colorScale>
        <cfvo type="num" val="0"/>
        <cfvo type="num" val="4"/>
        <cfvo type="num" val="9"/>
        <color theme="4" tint="0.79998168889431442"/>
        <color theme="4" tint="0.39997558519241921"/>
        <color theme="4" tint="-0.499984740745262"/>
      </colorScale>
    </cfRule>
  </conditionalFormatting>
  <conditionalFormatting sqref="R32">
    <cfRule type="colorScale" priority="11">
      <colorScale>
        <cfvo type="num" val="0"/>
        <cfvo type="num" val="4"/>
        <cfvo type="num" val="9"/>
        <color theme="4" tint="0.79998168889431442"/>
        <color theme="4" tint="0.39997558519241921"/>
        <color theme="4" tint="-0.499984740745262"/>
      </colorScale>
    </cfRule>
  </conditionalFormatting>
  <conditionalFormatting sqref="R14:R24 F14:F24 I14:I24 L14:L24 O14:O24">
    <cfRule type="colorScale" priority="5">
      <colorScale>
        <cfvo type="num" val="1"/>
        <cfvo type="num" val="3"/>
        <cfvo type="num" val="5"/>
        <color rgb="FFFFFF00"/>
        <color theme="6"/>
        <color rgb="FF008000"/>
      </colorScale>
    </cfRule>
  </conditionalFormatting>
  <dataValidations count="2">
    <dataValidation type="list" errorStyle="warning" allowBlank="1" showInputMessage="1" showErrorMessage="1" promptTitle="Valoración de BPM" prompt="Valore esta característica del BPM._x000a_  5 - Excelente_x000a_  4 - Alto_x000a_  3 - Medio_x000a_  2 - Bajo_x000a_  1 - Pobre" sqref="F34:F35 R14:R24 F14:F24 L14:L24 O14:O24 I14:I24">
      <formula1>$W$4:$W$8</formula1>
    </dataValidation>
    <dataValidation type="list" errorStyle="warning" allowBlank="1" promptTitle="Valoración de BPM" prompt="Valore esta característica del BPM._x000a_  5 - Excelente_x000a_  4 - Alto_x000a_  3 - Medio_x000a_  2 - Bajo_x000a_  1 - Pobre" sqref="F28:F32 I28:I32 L28:L32 O28:O32 R28:R32">
      <formula1>$X$3:$X$12</formula1>
    </dataValidation>
  </dataValidations>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13</vt:i4>
      </vt:variant>
    </vt:vector>
  </HeadingPairs>
  <TitlesOfParts>
    <vt:vector size="13" baseType="lpstr">
      <vt:lpstr>1.OBJETIVOS</vt:lpstr>
      <vt:lpstr>2.REQS</vt:lpstr>
      <vt:lpstr>3.BPMs FOSS</vt:lpstr>
      <vt:lpstr>4.PRE-SELECCIONADOS</vt:lpstr>
      <vt:lpstr>4.OPEN SOURCE MATURITY MODELS</vt:lpstr>
      <vt:lpstr>5.INTALIO</vt:lpstr>
      <vt:lpstr>6. jBPM</vt:lpstr>
      <vt:lpstr>7. Enhydra Shark</vt:lpstr>
      <vt:lpstr>8. OpenWFE</vt:lpstr>
      <vt:lpstr>9. VALORACIÓN</vt:lpstr>
      <vt:lpstr>9.1</vt:lpstr>
      <vt:lpstr>9.2</vt:lpstr>
      <vt:lpstr>9.3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BPM/Workflows consultoría</dc:title>
  <dc:subject>BPM/Workflows consultoría</dc:subject>
  <dc:creator/>
  <cp:keywords>BPM, Workflow, BPEL, SOA</cp:keywords>
  <dc:description>BPM/Workflows consultoría</dc:description>
  <cp:lastModifiedBy/>
  <dcterms:created xsi:type="dcterms:W3CDTF">2006-09-12T12:46:56Z</dcterms:created>
  <dcterms:modified xsi:type="dcterms:W3CDTF">2011-07-12T16:24:38Z</dcterms:modified>
</cp:coreProperties>
</file>

<file path=docProps/custom.xml><?xml version="1.0" encoding="utf-8"?>
<Properties xmlns="http://schemas.openxmlformats.org/officeDocument/2006/custom-properties" xmlns:vt="http://schemas.openxmlformats.org/officeDocument/2006/docPropsVTypes">
  <property fmtid="{64440492-4C8B-11D1-8B70-080036B11A03}" pid="4">
    <vt:lpwstr>INTIX</vt:lpwstr>
  </property>
</Properties>
</file>