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ilek/Documents/HBGDKi/"/>
    </mc:Choice>
  </mc:AlternateContent>
  <xr:revisionPtr revIDLastSave="0" documentId="13_ncr:1_{8542BB6B-EC8A-DA4A-A072-058681939600}" xr6:coauthVersionLast="40" xr6:coauthVersionMax="40" xr10:uidLastSave="{00000000-0000-0000-0000-000000000000}"/>
  <bookViews>
    <workbookView xWindow="-37640" yWindow="-3140" windowWidth="36180" windowHeight="20240" tabRatio="821" xr2:uid="{00000000-000D-0000-FFFF-FFFF00000000}"/>
  </bookViews>
  <sheets>
    <sheet name="Inclusion_indicators" sheetId="12" r:id="rId1"/>
    <sheet name="Included studies" sheetId="3" r:id="rId2"/>
    <sheet name="1-Excluded-No anthropometry" sheetId="10" r:id="rId3"/>
    <sheet name="2-Excluded- Not longitudinal" sheetId="5" r:id="rId4"/>
    <sheet name="3-Excluded High Income" sheetId="4" r:id="rId5"/>
    <sheet name="4-Excluded N &lt;200" sheetId="6" r:id="rId6"/>
    <sheet name="5-Excluded Wrong Age Range" sheetId="8" r:id="rId7"/>
    <sheet name="6-Excluded -enrolled ill" sheetId="7" r:id="rId8"/>
    <sheet name="7-QC not complete" sheetId="9" r:id="rId9"/>
    <sheet name="8-insufficient measurement freq" sheetId="11" r:id="rId10"/>
    <sheet name="All studies" sheetId="1" r:id="rId11"/>
  </sheets>
  <definedNames>
    <definedName name="_xlnm._FilterDatabase" localSheetId="0" hidden="1">Inclusion_indicators!$A$1:$BX$1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12" l="1"/>
  <c r="C362" i="12"/>
  <c r="C143" i="12"/>
  <c r="C468" i="12"/>
  <c r="C144" i="12"/>
  <c r="C145" i="12"/>
  <c r="C146" i="12"/>
  <c r="C101" i="12"/>
  <c r="C363" i="12"/>
  <c r="C4" i="12"/>
  <c r="C5" i="12"/>
  <c r="C8" i="12"/>
  <c r="C9" i="12"/>
  <c r="C10" i="12"/>
  <c r="C11" i="12"/>
  <c r="C18" i="12"/>
  <c r="C19" i="12"/>
  <c r="C20" i="12"/>
  <c r="C21" i="12"/>
  <c r="C22" i="12"/>
  <c r="C63" i="12"/>
  <c r="C64" i="12"/>
  <c r="C65" i="12"/>
  <c r="C68" i="12"/>
  <c r="C69" i="12"/>
  <c r="C70" i="12"/>
  <c r="C71" i="12"/>
  <c r="C77" i="12"/>
  <c r="C78" i="12"/>
  <c r="C85" i="12"/>
  <c r="C86" i="12"/>
  <c r="C87" i="12"/>
  <c r="C88" i="12"/>
  <c r="C89" i="12"/>
  <c r="C90" i="12"/>
  <c r="C91" i="12"/>
  <c r="C95" i="12"/>
  <c r="C96" i="12"/>
  <c r="C97" i="12"/>
  <c r="C102" i="12"/>
  <c r="C103" i="12"/>
  <c r="C104" i="12"/>
  <c r="C105" i="12"/>
  <c r="C106" i="12"/>
  <c r="C107" i="12"/>
  <c r="C117" i="12"/>
  <c r="C118" i="12"/>
  <c r="C122" i="12"/>
  <c r="C123" i="12"/>
  <c r="C124" i="12"/>
  <c r="C125" i="12"/>
  <c r="C126" i="12"/>
  <c r="C127" i="12"/>
  <c r="C128" i="12"/>
  <c r="C147" i="12"/>
  <c r="C148" i="12"/>
  <c r="C149" i="12"/>
  <c r="C184" i="12"/>
  <c r="C185" i="12"/>
  <c r="C186" i="12"/>
  <c r="C187" i="12"/>
  <c r="C188" i="12"/>
  <c r="C201" i="12"/>
  <c r="C202" i="12"/>
  <c r="C203" i="12"/>
  <c r="C204" i="12"/>
  <c r="C207" i="12"/>
  <c r="C208" i="12"/>
  <c r="C209" i="12"/>
  <c r="C210" i="12"/>
  <c r="C220" i="12"/>
  <c r="C221" i="12"/>
  <c r="C222" i="12"/>
  <c r="C223" i="12"/>
  <c r="C224" i="12"/>
  <c r="C230" i="12"/>
  <c r="C231" i="12"/>
  <c r="C232" i="12"/>
  <c r="C236" i="12"/>
  <c r="C237" i="12"/>
  <c r="C238" i="12"/>
  <c r="C239" i="12"/>
  <c r="C257" i="12"/>
  <c r="C258" i="12"/>
  <c r="C259" i="12"/>
  <c r="C260" i="12"/>
  <c r="C262" i="12"/>
  <c r="C263" i="12"/>
  <c r="C264" i="12"/>
  <c r="C265" i="12"/>
  <c r="C266" i="12"/>
  <c r="C281" i="12"/>
  <c r="C282" i="12"/>
  <c r="C283" i="12"/>
  <c r="C284" i="12"/>
  <c r="C288" i="12"/>
  <c r="C289" i="12"/>
  <c r="C301" i="12"/>
  <c r="C302" i="12"/>
  <c r="C303" i="12"/>
  <c r="C304" i="12"/>
  <c r="C305" i="12"/>
  <c r="C306" i="12"/>
  <c r="C307" i="12"/>
  <c r="C315" i="12"/>
  <c r="C316" i="12"/>
  <c r="C317" i="12"/>
  <c r="C318" i="12"/>
  <c r="C319" i="12"/>
  <c r="C321" i="12"/>
  <c r="C322" i="12"/>
  <c r="C323" i="12"/>
  <c r="C324" i="12"/>
  <c r="C328" i="12"/>
  <c r="C335" i="12"/>
  <c r="C336" i="12"/>
  <c r="C339" i="12"/>
  <c r="C340" i="12"/>
  <c r="C341" i="12"/>
  <c r="C345" i="12"/>
  <c r="C346" i="12"/>
  <c r="C347" i="12"/>
  <c r="C348" i="12"/>
  <c r="C349" i="12"/>
  <c r="C354" i="12"/>
  <c r="C355" i="12"/>
  <c r="C356" i="12"/>
  <c r="C357" i="12"/>
  <c r="C358" i="12"/>
  <c r="C442" i="12"/>
  <c r="C443" i="12"/>
  <c r="C451" i="12"/>
  <c r="C452" i="12"/>
  <c r="C454" i="12"/>
  <c r="C459" i="12"/>
  <c r="C460" i="12"/>
  <c r="C461" i="12"/>
  <c r="C462" i="12"/>
  <c r="C463" i="12"/>
  <c r="C12" i="12"/>
  <c r="C13" i="12"/>
  <c r="C14" i="12"/>
  <c r="C23" i="12"/>
  <c r="C24" i="12"/>
  <c r="C25" i="12"/>
  <c r="C72" i="12"/>
  <c r="C73" i="12"/>
  <c r="C74" i="12"/>
  <c r="C92" i="12"/>
  <c r="C93" i="12"/>
  <c r="C98" i="12"/>
  <c r="C99" i="12"/>
  <c r="C100" i="12"/>
  <c r="C108" i="12"/>
  <c r="C109" i="12"/>
  <c r="C110" i="12"/>
  <c r="C129" i="12"/>
  <c r="C130" i="12"/>
  <c r="C131" i="12"/>
  <c r="C132" i="12"/>
  <c r="C133" i="12"/>
  <c r="C134" i="12"/>
  <c r="C135" i="12"/>
  <c r="C136" i="12"/>
  <c r="C137" i="12"/>
  <c r="C150" i="12"/>
  <c r="C151" i="12"/>
  <c r="C152" i="12"/>
  <c r="C153" i="12"/>
  <c r="C154" i="12"/>
  <c r="C180" i="12"/>
  <c r="C189" i="12"/>
  <c r="C190" i="12"/>
  <c r="C191" i="12"/>
  <c r="C192" i="12"/>
  <c r="C193" i="12"/>
  <c r="C205" i="12"/>
  <c r="C206" i="12"/>
  <c r="C225" i="12"/>
  <c r="C226" i="12"/>
  <c r="C227" i="12"/>
  <c r="C233" i="12"/>
  <c r="C234" i="12"/>
  <c r="C240" i="12"/>
  <c r="C241" i="12"/>
  <c r="C242" i="12"/>
  <c r="C267" i="12"/>
  <c r="C268" i="12"/>
  <c r="C269" i="12"/>
  <c r="C270" i="12"/>
  <c r="C271" i="12"/>
  <c r="C290" i="12"/>
  <c r="C291" i="12"/>
  <c r="C292" i="12"/>
  <c r="C308" i="12"/>
  <c r="C309" i="12"/>
  <c r="C325" i="12"/>
  <c r="C326" i="12"/>
  <c r="C329" i="12"/>
  <c r="C333" i="12"/>
  <c r="C342" i="12"/>
  <c r="C343" i="12"/>
  <c r="C344" i="12"/>
  <c r="C350" i="12"/>
  <c r="C351" i="12"/>
  <c r="C359" i="12"/>
  <c r="C360" i="12"/>
  <c r="C444" i="12"/>
  <c r="C445" i="12"/>
  <c r="C446" i="12"/>
  <c r="C455" i="12"/>
  <c r="C456" i="12"/>
  <c r="C457" i="12"/>
  <c r="C458" i="12"/>
  <c r="C464" i="12"/>
  <c r="C465" i="12"/>
  <c r="C466" i="12"/>
  <c r="C2" i="12"/>
  <c r="C3" i="12"/>
  <c r="C6" i="12"/>
  <c r="C7" i="12"/>
  <c r="C15" i="12"/>
  <c r="C26" i="12"/>
  <c r="C27" i="12"/>
  <c r="C66" i="12"/>
  <c r="C67" i="12"/>
  <c r="C75" i="12"/>
  <c r="C76" i="12"/>
  <c r="C79" i="12"/>
  <c r="C80" i="12"/>
  <c r="C94" i="12"/>
  <c r="C111" i="12"/>
  <c r="C112" i="12"/>
  <c r="C113" i="12"/>
  <c r="C138" i="12"/>
  <c r="C139" i="12"/>
  <c r="C181" i="12"/>
  <c r="C182" i="12"/>
  <c r="C183" i="12"/>
  <c r="C194" i="12"/>
  <c r="C195" i="12"/>
  <c r="C196" i="12"/>
  <c r="C197" i="12"/>
  <c r="C211" i="12"/>
  <c r="C212" i="12"/>
  <c r="C229" i="12"/>
  <c r="C235" i="12"/>
  <c r="C243" i="12"/>
  <c r="C244" i="12"/>
  <c r="C261" i="12"/>
  <c r="C272" i="12"/>
  <c r="C273" i="12"/>
  <c r="C285" i="12"/>
  <c r="C286" i="12"/>
  <c r="C293" i="12"/>
  <c r="C294" i="12"/>
  <c r="C295" i="12"/>
  <c r="C320" i="12"/>
  <c r="C327" i="12"/>
  <c r="C330" i="12"/>
  <c r="C331" i="12"/>
  <c r="C334" i="12"/>
  <c r="C337" i="12"/>
  <c r="C338" i="12"/>
  <c r="C447" i="12"/>
  <c r="C448" i="12"/>
  <c r="C449" i="12"/>
  <c r="C450" i="12"/>
  <c r="C453" i="12"/>
  <c r="C467" i="12"/>
  <c r="C364" i="12"/>
  <c r="C365" i="12"/>
  <c r="C42" i="12"/>
  <c r="C28" i="12"/>
  <c r="C366" i="12"/>
  <c r="C245" i="12"/>
  <c r="C53" i="12"/>
  <c r="C119" i="12"/>
  <c r="C49" i="12"/>
  <c r="C155" i="12"/>
  <c r="C367" i="12"/>
  <c r="C368" i="12"/>
  <c r="C369" i="12"/>
  <c r="C370" i="12"/>
  <c r="C371" i="12"/>
  <c r="C46" i="12"/>
  <c r="C44" i="12"/>
  <c r="C296" i="12"/>
  <c r="C372" i="12"/>
  <c r="C54" i="12"/>
  <c r="C29" i="12"/>
  <c r="C30" i="12"/>
  <c r="C373" i="12"/>
  <c r="C156" i="12"/>
  <c r="C16" i="12"/>
  <c r="C374" i="12"/>
  <c r="C55" i="12"/>
  <c r="C157" i="12"/>
  <c r="C314" i="12"/>
  <c r="C52" i="12"/>
  <c r="C310" i="12"/>
  <c r="C375" i="12"/>
  <c r="C56" i="12"/>
  <c r="C158" i="12"/>
  <c r="C159" i="12"/>
  <c r="C160" i="12"/>
  <c r="C376" i="12"/>
  <c r="C275" i="12"/>
  <c r="C276" i="12"/>
  <c r="C277" i="12"/>
  <c r="C278" i="12"/>
  <c r="C297" i="12"/>
  <c r="C161" i="12"/>
  <c r="C83" i="12"/>
  <c r="C84" i="12"/>
  <c r="C377" i="12"/>
  <c r="C115" i="12"/>
  <c r="C116" i="12"/>
  <c r="C287" i="12"/>
  <c r="C332" i="12"/>
  <c r="C57" i="12"/>
  <c r="C45" i="12"/>
  <c r="C298" i="12"/>
  <c r="C58" i="12"/>
  <c r="C59" i="12"/>
  <c r="C120" i="12"/>
  <c r="C60" i="12"/>
  <c r="C213" i="12"/>
  <c r="C378" i="12"/>
  <c r="C162" i="12"/>
  <c r="C51" i="12"/>
  <c r="C200" i="12"/>
  <c r="C163" i="12"/>
  <c r="C31" i="12"/>
  <c r="C32" i="12"/>
  <c r="C114" i="12"/>
  <c r="C164" i="12"/>
  <c r="C246" i="12"/>
  <c r="C165" i="12"/>
  <c r="C43" i="12"/>
  <c r="C379" i="12"/>
  <c r="C380" i="12"/>
  <c r="C381" i="12"/>
  <c r="C61" i="12"/>
  <c r="C228" i="12"/>
  <c r="C33" i="12"/>
  <c r="C34" i="12"/>
  <c r="C35" i="12"/>
  <c r="C48" i="12"/>
  <c r="C441" i="12"/>
  <c r="C214" i="12"/>
  <c r="C215" i="12"/>
  <c r="C216" i="12"/>
  <c r="C217" i="12"/>
  <c r="C218" i="12"/>
  <c r="C219" i="12"/>
  <c r="C166" i="12"/>
  <c r="C167" i="12"/>
  <c r="C382" i="12"/>
  <c r="C383" i="12"/>
  <c r="C384" i="12"/>
  <c r="C385" i="12"/>
  <c r="C386" i="12"/>
  <c r="C387" i="12"/>
  <c r="C388" i="12"/>
  <c r="C389" i="12"/>
  <c r="C390" i="12"/>
  <c r="C391" i="12"/>
  <c r="C392" i="12"/>
  <c r="C36" i="12"/>
  <c r="C37" i="12"/>
  <c r="C38" i="12"/>
  <c r="C393" i="12"/>
  <c r="C394" i="12"/>
  <c r="C279" i="12"/>
  <c r="C47" i="12"/>
  <c r="C39" i="12"/>
  <c r="C311" i="12"/>
  <c r="C312" i="12"/>
  <c r="C313" i="12"/>
  <c r="C299" i="12"/>
  <c r="C168" i="12"/>
  <c r="C169" i="12"/>
  <c r="C280" i="12"/>
  <c r="C170" i="12"/>
  <c r="C62" i="12"/>
  <c r="C171" i="12"/>
  <c r="C172" i="12"/>
  <c r="C352" i="12"/>
  <c r="C395" i="12"/>
  <c r="C396" i="12"/>
  <c r="C397" i="12"/>
  <c r="C398" i="12"/>
  <c r="C399" i="12"/>
  <c r="C400" i="12"/>
  <c r="C121" i="12"/>
  <c r="C173" i="12"/>
  <c r="C174" i="12"/>
  <c r="C40" i="12"/>
  <c r="C198" i="12"/>
  <c r="C81" i="12"/>
  <c r="C469" i="12"/>
  <c r="C175" i="12"/>
  <c r="C176" i="12"/>
  <c r="C177" i="12"/>
  <c r="C247" i="12"/>
  <c r="C248" i="12"/>
  <c r="C17" i="12"/>
  <c r="C140" i="12"/>
  <c r="C401" i="12"/>
  <c r="C178" i="12"/>
  <c r="C402" i="12"/>
  <c r="C403" i="12"/>
  <c r="C404" i="12"/>
  <c r="C405" i="12"/>
  <c r="C406" i="12"/>
  <c r="C407" i="12"/>
  <c r="C408" i="12"/>
  <c r="C409" i="12"/>
  <c r="C410" i="12"/>
  <c r="C50" i="12"/>
  <c r="C249" i="12"/>
  <c r="C250" i="12"/>
  <c r="C41" i="12"/>
  <c r="C179" i="12"/>
  <c r="C141" i="12"/>
  <c r="C199" i="12"/>
  <c r="C274" i="12"/>
  <c r="C300" i="12"/>
  <c r="C353" i="12"/>
  <c r="C361" i="12"/>
  <c r="C251" i="12"/>
  <c r="C252" i="12"/>
  <c r="C253" i="12"/>
  <c r="C254" i="12"/>
  <c r="C255" i="12"/>
  <c r="C411" i="12"/>
  <c r="C412" i="12"/>
  <c r="C256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82" i="12"/>
  <c r="V20" i="12"/>
  <c r="V21" i="12"/>
  <c r="V22" i="12"/>
  <c r="V63" i="12"/>
  <c r="V64" i="12"/>
  <c r="V65" i="12"/>
  <c r="V68" i="12"/>
  <c r="V69" i="12"/>
  <c r="V70" i="12"/>
  <c r="V71" i="12"/>
  <c r="V77" i="12"/>
  <c r="V78" i="12"/>
  <c r="V85" i="12"/>
  <c r="V86" i="12"/>
  <c r="V87" i="12"/>
  <c r="V88" i="12"/>
  <c r="V89" i="12"/>
  <c r="V90" i="12"/>
  <c r="V91" i="12"/>
  <c r="V95" i="12"/>
  <c r="V96" i="12"/>
  <c r="V97" i="12"/>
  <c r="V102" i="12"/>
  <c r="V103" i="12"/>
  <c r="V104" i="12"/>
  <c r="V105" i="12"/>
  <c r="V106" i="12"/>
  <c r="V107" i="12"/>
  <c r="V117" i="12"/>
  <c r="V118" i="12"/>
  <c r="V122" i="12"/>
  <c r="V123" i="12"/>
  <c r="V124" i="12"/>
  <c r="V125" i="12"/>
  <c r="V126" i="12"/>
  <c r="V127" i="12"/>
  <c r="V128" i="12"/>
  <c r="V147" i="12"/>
  <c r="V148" i="12"/>
  <c r="V149" i="12"/>
  <c r="V184" i="12"/>
  <c r="V185" i="12"/>
  <c r="V186" i="12"/>
  <c r="V187" i="12"/>
  <c r="V188" i="12"/>
  <c r="V201" i="12"/>
  <c r="V202" i="12"/>
  <c r="V203" i="12"/>
  <c r="V204" i="12"/>
  <c r="V207" i="12"/>
  <c r="V208" i="12"/>
  <c r="V209" i="12"/>
  <c r="V210" i="12"/>
  <c r="V220" i="12"/>
  <c r="V221" i="12"/>
  <c r="V222" i="12"/>
  <c r="V223" i="12"/>
  <c r="V224" i="12"/>
  <c r="V230" i="12"/>
  <c r="V231" i="12"/>
  <c r="V232" i="12"/>
  <c r="V236" i="12"/>
  <c r="V237" i="12"/>
  <c r="V238" i="12"/>
  <c r="V239" i="12"/>
  <c r="V257" i="12"/>
  <c r="V258" i="12"/>
  <c r="V259" i="12"/>
  <c r="V260" i="12"/>
  <c r="V262" i="12"/>
  <c r="V263" i="12"/>
  <c r="V264" i="12"/>
  <c r="V265" i="12"/>
  <c r="V266" i="12"/>
  <c r="V281" i="12"/>
  <c r="V282" i="12"/>
  <c r="V283" i="12"/>
  <c r="V284" i="12"/>
  <c r="V288" i="12"/>
  <c r="V289" i="12"/>
  <c r="V301" i="12"/>
  <c r="V302" i="12"/>
  <c r="V303" i="12"/>
  <c r="V304" i="12"/>
  <c r="V305" i="12"/>
  <c r="V306" i="12"/>
  <c r="V307" i="12"/>
  <c r="V315" i="12"/>
  <c r="V316" i="12"/>
  <c r="V317" i="12"/>
  <c r="V318" i="12"/>
  <c r="V319" i="12"/>
  <c r="V321" i="12"/>
  <c r="V322" i="12"/>
  <c r="V323" i="12"/>
  <c r="V324" i="12"/>
  <c r="V328" i="12"/>
  <c r="V335" i="12"/>
  <c r="V336" i="12"/>
  <c r="V339" i="12"/>
  <c r="V340" i="12"/>
  <c r="V341" i="12"/>
  <c r="V345" i="12"/>
  <c r="V346" i="12"/>
  <c r="V347" i="12"/>
  <c r="V348" i="12"/>
  <c r="V349" i="12"/>
  <c r="V354" i="12"/>
  <c r="V355" i="12"/>
  <c r="V356" i="12"/>
  <c r="V357" i="12"/>
  <c r="V358" i="12"/>
  <c r="V442" i="12"/>
  <c r="V443" i="12"/>
  <c r="V451" i="12"/>
  <c r="V452" i="12"/>
  <c r="V454" i="12"/>
  <c r="V459" i="12"/>
  <c r="V460" i="12"/>
  <c r="V461" i="12"/>
  <c r="V462" i="12"/>
  <c r="V463" i="12"/>
  <c r="V12" i="12"/>
  <c r="V13" i="12"/>
  <c r="V14" i="12"/>
  <c r="V23" i="12"/>
  <c r="V24" i="12"/>
  <c r="V25" i="12"/>
  <c r="V72" i="12"/>
  <c r="V73" i="12"/>
  <c r="V74" i="12"/>
  <c r="V92" i="12"/>
  <c r="V93" i="12"/>
  <c r="V98" i="12"/>
  <c r="V99" i="12"/>
  <c r="V100" i="12"/>
  <c r="V108" i="12"/>
  <c r="V109" i="12"/>
  <c r="V110" i="12"/>
  <c r="V129" i="12"/>
  <c r="V130" i="12"/>
  <c r="V131" i="12"/>
  <c r="V132" i="12"/>
  <c r="V133" i="12"/>
  <c r="V134" i="12"/>
  <c r="V135" i="12"/>
  <c r="V136" i="12"/>
  <c r="V137" i="12"/>
  <c r="V150" i="12"/>
  <c r="V151" i="12"/>
  <c r="V152" i="12"/>
  <c r="V153" i="12"/>
  <c r="V154" i="12"/>
  <c r="V180" i="12"/>
  <c r="V189" i="12"/>
  <c r="V190" i="12"/>
  <c r="V191" i="12"/>
  <c r="V192" i="12"/>
  <c r="V193" i="12"/>
  <c r="V205" i="12"/>
  <c r="V206" i="12"/>
  <c r="V225" i="12"/>
  <c r="V226" i="12"/>
  <c r="V227" i="12"/>
  <c r="V233" i="12"/>
  <c r="V234" i="12"/>
  <c r="V240" i="12"/>
  <c r="V241" i="12"/>
  <c r="V242" i="12"/>
  <c r="V267" i="12"/>
  <c r="V268" i="12"/>
  <c r="V269" i="12"/>
  <c r="V270" i="12"/>
  <c r="V271" i="12"/>
  <c r="V290" i="12"/>
  <c r="V291" i="12"/>
  <c r="V292" i="12"/>
  <c r="V308" i="12"/>
  <c r="V309" i="12"/>
  <c r="V325" i="12"/>
  <c r="V326" i="12"/>
  <c r="V329" i="12"/>
  <c r="V333" i="12"/>
  <c r="V342" i="12"/>
  <c r="V343" i="12"/>
  <c r="V344" i="12"/>
  <c r="V350" i="12"/>
  <c r="V351" i="12"/>
  <c r="V359" i="12"/>
  <c r="V360" i="12"/>
  <c r="V444" i="12"/>
  <c r="V445" i="12"/>
  <c r="V446" i="12"/>
  <c r="V455" i="12"/>
  <c r="V456" i="12"/>
  <c r="V457" i="12"/>
  <c r="V458" i="12"/>
  <c r="V464" i="12"/>
  <c r="V465" i="12"/>
  <c r="V466" i="12"/>
  <c r="V2" i="12"/>
  <c r="V3" i="12"/>
  <c r="V6" i="12"/>
  <c r="V7" i="12"/>
  <c r="V15" i="12"/>
  <c r="V26" i="12"/>
  <c r="V27" i="12"/>
  <c r="V66" i="12"/>
  <c r="V67" i="12"/>
  <c r="V75" i="12"/>
  <c r="V76" i="12"/>
  <c r="V79" i="12"/>
  <c r="V80" i="12"/>
  <c r="V94" i="12"/>
  <c r="V111" i="12"/>
  <c r="V112" i="12"/>
  <c r="V113" i="12"/>
  <c r="V138" i="12"/>
  <c r="V139" i="12"/>
  <c r="V181" i="12"/>
  <c r="V182" i="12"/>
  <c r="V183" i="12"/>
  <c r="V194" i="12"/>
  <c r="V195" i="12"/>
  <c r="V196" i="12"/>
  <c r="V197" i="12"/>
  <c r="V211" i="12"/>
  <c r="V212" i="12"/>
  <c r="V229" i="12"/>
  <c r="V235" i="12"/>
  <c r="V243" i="12"/>
  <c r="V244" i="12"/>
  <c r="V261" i="12"/>
  <c r="V272" i="12"/>
  <c r="V273" i="12"/>
  <c r="V285" i="12"/>
  <c r="V286" i="12"/>
  <c r="V293" i="12"/>
  <c r="V294" i="12"/>
  <c r="V295" i="12"/>
  <c r="V320" i="12"/>
  <c r="V327" i="12"/>
  <c r="V330" i="12"/>
  <c r="V331" i="12"/>
  <c r="V334" i="12"/>
  <c r="V337" i="12"/>
  <c r="V338" i="12"/>
  <c r="V447" i="12"/>
  <c r="V448" i="12"/>
  <c r="V449" i="12"/>
  <c r="V450" i="12"/>
  <c r="V453" i="12"/>
  <c r="V467" i="12"/>
  <c r="V200" i="12"/>
  <c r="V198" i="12"/>
  <c r="V249" i="12"/>
  <c r="V250" i="12"/>
  <c r="V199" i="12"/>
  <c r="V300" i="12"/>
  <c r="V253" i="12"/>
  <c r="V254" i="12"/>
  <c r="V362" i="12"/>
  <c r="V4" i="12"/>
  <c r="V5" i="12"/>
  <c r="V8" i="12"/>
  <c r="V9" i="12"/>
  <c r="V10" i="12"/>
  <c r="V11" i="12"/>
  <c r="V18" i="12"/>
  <c r="V19" i="12"/>
  <c r="U142" i="12"/>
  <c r="U362" i="12"/>
  <c r="U143" i="12"/>
  <c r="U468" i="12"/>
  <c r="U144" i="12"/>
  <c r="U145" i="12"/>
  <c r="U146" i="12"/>
  <c r="U101" i="12"/>
  <c r="U363" i="12"/>
  <c r="U4" i="12"/>
  <c r="U5" i="12"/>
  <c r="U8" i="12"/>
  <c r="U9" i="12"/>
  <c r="U10" i="12"/>
  <c r="U11" i="12"/>
  <c r="U18" i="12"/>
  <c r="U19" i="12"/>
  <c r="U20" i="12"/>
  <c r="U21" i="12"/>
  <c r="U22" i="12"/>
  <c r="U63" i="12"/>
  <c r="U64" i="12"/>
  <c r="U65" i="12"/>
  <c r="U68" i="12"/>
  <c r="U69" i="12"/>
  <c r="U70" i="12"/>
  <c r="U71" i="12"/>
  <c r="U77" i="12"/>
  <c r="U78" i="12"/>
  <c r="U85" i="12"/>
  <c r="U86" i="12"/>
  <c r="U87" i="12"/>
  <c r="U88" i="12"/>
  <c r="U89" i="12"/>
  <c r="U90" i="12"/>
  <c r="U91" i="12"/>
  <c r="U95" i="12"/>
  <c r="U96" i="12"/>
  <c r="U97" i="12"/>
  <c r="U102" i="12"/>
  <c r="U103" i="12"/>
  <c r="U104" i="12"/>
  <c r="U105" i="12"/>
  <c r="U106" i="12"/>
  <c r="U107" i="12"/>
  <c r="U117" i="12"/>
  <c r="U118" i="12"/>
  <c r="U122" i="12"/>
  <c r="U123" i="12"/>
  <c r="U124" i="12"/>
  <c r="U125" i="12"/>
  <c r="U126" i="12"/>
  <c r="U127" i="12"/>
  <c r="U128" i="12"/>
  <c r="U147" i="12"/>
  <c r="U148" i="12"/>
  <c r="U149" i="12"/>
  <c r="U184" i="12"/>
  <c r="U185" i="12"/>
  <c r="U186" i="12"/>
  <c r="U187" i="12"/>
  <c r="U188" i="12"/>
  <c r="U201" i="12"/>
  <c r="U202" i="12"/>
  <c r="U203" i="12"/>
  <c r="U204" i="12"/>
  <c r="U207" i="12"/>
  <c r="U208" i="12"/>
  <c r="U209" i="12"/>
  <c r="U210" i="12"/>
  <c r="U220" i="12"/>
  <c r="U221" i="12"/>
  <c r="U222" i="12"/>
  <c r="U223" i="12"/>
  <c r="U224" i="12"/>
  <c r="U230" i="12"/>
  <c r="U231" i="12"/>
  <c r="U232" i="12"/>
  <c r="U236" i="12"/>
  <c r="U237" i="12"/>
  <c r="U238" i="12"/>
  <c r="U239" i="12"/>
  <c r="U257" i="12"/>
  <c r="U258" i="12"/>
  <c r="U259" i="12"/>
  <c r="U260" i="12"/>
  <c r="U262" i="12"/>
  <c r="U263" i="12"/>
  <c r="U264" i="12"/>
  <c r="U265" i="12"/>
  <c r="U266" i="12"/>
  <c r="U281" i="12"/>
  <c r="U282" i="12"/>
  <c r="U283" i="12"/>
  <c r="U284" i="12"/>
  <c r="U288" i="12"/>
  <c r="U289" i="12"/>
  <c r="U301" i="12"/>
  <c r="U302" i="12"/>
  <c r="U303" i="12"/>
  <c r="U304" i="12"/>
  <c r="U305" i="12"/>
  <c r="U306" i="12"/>
  <c r="U307" i="12"/>
  <c r="U315" i="12"/>
  <c r="U316" i="12"/>
  <c r="U317" i="12"/>
  <c r="U318" i="12"/>
  <c r="U319" i="12"/>
  <c r="U321" i="12"/>
  <c r="U322" i="12"/>
  <c r="U323" i="12"/>
  <c r="U324" i="12"/>
  <c r="U328" i="12"/>
  <c r="U335" i="12"/>
  <c r="U336" i="12"/>
  <c r="U339" i="12"/>
  <c r="U340" i="12"/>
  <c r="U341" i="12"/>
  <c r="U345" i="12"/>
  <c r="U346" i="12"/>
  <c r="U347" i="12"/>
  <c r="U348" i="12"/>
  <c r="U349" i="12"/>
  <c r="U354" i="12"/>
  <c r="U355" i="12"/>
  <c r="U356" i="12"/>
  <c r="U357" i="12"/>
  <c r="U358" i="12"/>
  <c r="U442" i="12"/>
  <c r="U443" i="12"/>
  <c r="U451" i="12"/>
  <c r="U452" i="12"/>
  <c r="U454" i="12"/>
  <c r="U459" i="12"/>
  <c r="U460" i="12"/>
  <c r="U461" i="12"/>
  <c r="U462" i="12"/>
  <c r="U463" i="12"/>
  <c r="U12" i="12"/>
  <c r="U13" i="12"/>
  <c r="U14" i="12"/>
  <c r="U23" i="12"/>
  <c r="U24" i="12"/>
  <c r="U25" i="12"/>
  <c r="U72" i="12"/>
  <c r="U73" i="12"/>
  <c r="U74" i="12"/>
  <c r="U92" i="12"/>
  <c r="U93" i="12"/>
  <c r="U98" i="12"/>
  <c r="U99" i="12"/>
  <c r="U100" i="12"/>
  <c r="U108" i="12"/>
  <c r="U109" i="12"/>
  <c r="U110" i="12"/>
  <c r="U129" i="12"/>
  <c r="U130" i="12"/>
  <c r="U131" i="12"/>
  <c r="U132" i="12"/>
  <c r="U133" i="12"/>
  <c r="U134" i="12"/>
  <c r="U135" i="12"/>
  <c r="U136" i="12"/>
  <c r="U137" i="12"/>
  <c r="U150" i="12"/>
  <c r="U151" i="12"/>
  <c r="U152" i="12"/>
  <c r="U153" i="12"/>
  <c r="U154" i="12"/>
  <c r="U180" i="12"/>
  <c r="U189" i="12"/>
  <c r="U190" i="12"/>
  <c r="U191" i="12"/>
  <c r="U192" i="12"/>
  <c r="U193" i="12"/>
  <c r="U205" i="12"/>
  <c r="U206" i="12"/>
  <c r="U225" i="12"/>
  <c r="U226" i="12"/>
  <c r="U227" i="12"/>
  <c r="U233" i="12"/>
  <c r="U234" i="12"/>
  <c r="U240" i="12"/>
  <c r="U241" i="12"/>
  <c r="U242" i="12"/>
  <c r="U267" i="12"/>
  <c r="U268" i="12"/>
  <c r="U269" i="12"/>
  <c r="U270" i="12"/>
  <c r="U271" i="12"/>
  <c r="U290" i="12"/>
  <c r="U291" i="12"/>
  <c r="U292" i="12"/>
  <c r="U308" i="12"/>
  <c r="U309" i="12"/>
  <c r="U325" i="12"/>
  <c r="U326" i="12"/>
  <c r="U329" i="12"/>
  <c r="U333" i="12"/>
  <c r="U342" i="12"/>
  <c r="U343" i="12"/>
  <c r="U344" i="12"/>
  <c r="U350" i="12"/>
  <c r="U351" i="12"/>
  <c r="U359" i="12"/>
  <c r="U360" i="12"/>
  <c r="U444" i="12"/>
  <c r="U445" i="12"/>
  <c r="U446" i="12"/>
  <c r="U455" i="12"/>
  <c r="U456" i="12"/>
  <c r="U457" i="12"/>
  <c r="U458" i="12"/>
  <c r="U464" i="12"/>
  <c r="U465" i="12"/>
  <c r="U466" i="12"/>
  <c r="U2" i="12"/>
  <c r="U3" i="12"/>
  <c r="U6" i="12"/>
  <c r="U7" i="12"/>
  <c r="U15" i="12"/>
  <c r="U26" i="12"/>
  <c r="U27" i="12"/>
  <c r="U66" i="12"/>
  <c r="U67" i="12"/>
  <c r="U75" i="12"/>
  <c r="U76" i="12"/>
  <c r="U79" i="12"/>
  <c r="U80" i="12"/>
  <c r="U94" i="12"/>
  <c r="U111" i="12"/>
  <c r="U112" i="12"/>
  <c r="U113" i="12"/>
  <c r="U138" i="12"/>
  <c r="U139" i="12"/>
  <c r="U181" i="12"/>
  <c r="U182" i="12"/>
  <c r="U183" i="12"/>
  <c r="U194" i="12"/>
  <c r="U195" i="12"/>
  <c r="U196" i="12"/>
  <c r="U197" i="12"/>
  <c r="U211" i="12"/>
  <c r="U212" i="12"/>
  <c r="U229" i="12"/>
  <c r="U235" i="12"/>
  <c r="U243" i="12"/>
  <c r="U244" i="12"/>
  <c r="U261" i="12"/>
  <c r="U272" i="12"/>
  <c r="U273" i="12"/>
  <c r="U285" i="12"/>
  <c r="U286" i="12"/>
  <c r="U293" i="12"/>
  <c r="U294" i="12"/>
  <c r="U295" i="12"/>
  <c r="U320" i="12"/>
  <c r="U327" i="12"/>
  <c r="U330" i="12"/>
  <c r="U331" i="12"/>
  <c r="U334" i="12"/>
  <c r="U337" i="12"/>
  <c r="U338" i="12"/>
  <c r="U447" i="12"/>
  <c r="U448" i="12"/>
  <c r="U449" i="12"/>
  <c r="U450" i="12"/>
  <c r="U453" i="12"/>
  <c r="U467" i="12"/>
  <c r="U364" i="12"/>
  <c r="U365" i="12"/>
  <c r="U42" i="12"/>
  <c r="U28" i="12"/>
  <c r="U366" i="12"/>
  <c r="U245" i="12"/>
  <c r="U53" i="12"/>
  <c r="U119" i="12"/>
  <c r="U49" i="12"/>
  <c r="U155" i="12"/>
  <c r="U367" i="12"/>
  <c r="U368" i="12"/>
  <c r="U369" i="12"/>
  <c r="U370" i="12"/>
  <c r="U371" i="12"/>
  <c r="U46" i="12"/>
  <c r="U44" i="12"/>
  <c r="U296" i="12"/>
  <c r="U372" i="12"/>
  <c r="U54" i="12"/>
  <c r="U29" i="12"/>
  <c r="U30" i="12"/>
  <c r="U373" i="12"/>
  <c r="U156" i="12"/>
  <c r="U16" i="12"/>
  <c r="U374" i="12"/>
  <c r="U55" i="12"/>
  <c r="U157" i="12"/>
  <c r="U314" i="12"/>
  <c r="U52" i="12"/>
  <c r="U310" i="12"/>
  <c r="U375" i="12"/>
  <c r="U56" i="12"/>
  <c r="U158" i="12"/>
  <c r="U159" i="12"/>
  <c r="U160" i="12"/>
  <c r="U376" i="12"/>
  <c r="U275" i="12"/>
  <c r="U276" i="12"/>
  <c r="U277" i="12"/>
  <c r="U278" i="12"/>
  <c r="U297" i="12"/>
  <c r="U161" i="12"/>
  <c r="U83" i="12"/>
  <c r="U84" i="12"/>
  <c r="U377" i="12"/>
  <c r="U115" i="12"/>
  <c r="U116" i="12"/>
  <c r="U287" i="12"/>
  <c r="U332" i="12"/>
  <c r="U57" i="12"/>
  <c r="U45" i="12"/>
  <c r="U298" i="12"/>
  <c r="U58" i="12"/>
  <c r="U59" i="12"/>
  <c r="U120" i="12"/>
  <c r="U60" i="12"/>
  <c r="U213" i="12"/>
  <c r="U378" i="12"/>
  <c r="U162" i="12"/>
  <c r="U51" i="12"/>
  <c r="U200" i="12"/>
  <c r="U163" i="12"/>
  <c r="U31" i="12"/>
  <c r="U32" i="12"/>
  <c r="U114" i="12"/>
  <c r="U164" i="12"/>
  <c r="U246" i="12"/>
  <c r="U165" i="12"/>
  <c r="U43" i="12"/>
  <c r="U379" i="12"/>
  <c r="U380" i="12"/>
  <c r="U381" i="12"/>
  <c r="U61" i="12"/>
  <c r="U228" i="12"/>
  <c r="U33" i="12"/>
  <c r="U34" i="12"/>
  <c r="U35" i="12"/>
  <c r="U48" i="12"/>
  <c r="U441" i="12"/>
  <c r="U214" i="12"/>
  <c r="U215" i="12"/>
  <c r="U216" i="12"/>
  <c r="U217" i="12"/>
  <c r="U218" i="12"/>
  <c r="U219" i="12"/>
  <c r="U166" i="12"/>
  <c r="U167" i="12"/>
  <c r="U382" i="12"/>
  <c r="U383" i="12"/>
  <c r="U384" i="12"/>
  <c r="U385" i="12"/>
  <c r="U386" i="12"/>
  <c r="U387" i="12"/>
  <c r="U388" i="12"/>
  <c r="U389" i="12"/>
  <c r="U390" i="12"/>
  <c r="U391" i="12"/>
  <c r="U392" i="12"/>
  <c r="U36" i="12"/>
  <c r="U37" i="12"/>
  <c r="U38" i="12"/>
  <c r="U393" i="12"/>
  <c r="U394" i="12"/>
  <c r="U279" i="12"/>
  <c r="U47" i="12"/>
  <c r="U39" i="12"/>
  <c r="U311" i="12"/>
  <c r="U312" i="12"/>
  <c r="U313" i="12"/>
  <c r="U299" i="12"/>
  <c r="U168" i="12"/>
  <c r="U169" i="12"/>
  <c r="U280" i="12"/>
  <c r="U170" i="12"/>
  <c r="U62" i="12"/>
  <c r="U171" i="12"/>
  <c r="U172" i="12"/>
  <c r="U352" i="12"/>
  <c r="U395" i="12"/>
  <c r="U396" i="12"/>
  <c r="U397" i="12"/>
  <c r="U398" i="12"/>
  <c r="U399" i="12"/>
  <c r="U400" i="12"/>
  <c r="U121" i="12"/>
  <c r="U173" i="12"/>
  <c r="U174" i="12"/>
  <c r="U40" i="12"/>
  <c r="U198" i="12"/>
  <c r="U81" i="12"/>
  <c r="U469" i="12"/>
  <c r="U175" i="12"/>
  <c r="U176" i="12"/>
  <c r="U177" i="12"/>
  <c r="U247" i="12"/>
  <c r="U248" i="12"/>
  <c r="U17" i="12"/>
  <c r="U140" i="12"/>
  <c r="U401" i="12"/>
  <c r="U178" i="12"/>
  <c r="U402" i="12"/>
  <c r="U403" i="12"/>
  <c r="U404" i="12"/>
  <c r="U405" i="12"/>
  <c r="U406" i="12"/>
  <c r="U407" i="12"/>
  <c r="U408" i="12"/>
  <c r="U409" i="12"/>
  <c r="U410" i="12"/>
  <c r="U50" i="12"/>
  <c r="U249" i="12"/>
  <c r="U250" i="12"/>
  <c r="U41" i="12"/>
  <c r="U179" i="12"/>
  <c r="U141" i="12"/>
  <c r="U199" i="12"/>
  <c r="U274" i="12"/>
  <c r="U300" i="12"/>
  <c r="U353" i="12"/>
  <c r="U361" i="12"/>
  <c r="U251" i="12"/>
  <c r="U252" i="12"/>
  <c r="U253" i="12"/>
  <c r="U254" i="12"/>
  <c r="U255" i="12"/>
  <c r="U411" i="12"/>
  <c r="U412" i="12"/>
  <c r="U256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82" i="12"/>
  <c r="S142" i="12"/>
  <c r="S362" i="12"/>
  <c r="S143" i="12"/>
  <c r="S468" i="12"/>
  <c r="S144" i="12"/>
  <c r="S145" i="12"/>
  <c r="S146" i="12"/>
  <c r="S101" i="12"/>
  <c r="S363" i="12"/>
  <c r="S4" i="12"/>
  <c r="S5" i="12"/>
  <c r="S8" i="12"/>
  <c r="S9" i="12"/>
  <c r="S10" i="12"/>
  <c r="S11" i="12"/>
  <c r="S18" i="12"/>
  <c r="S19" i="12"/>
  <c r="S20" i="12"/>
  <c r="S21" i="12"/>
  <c r="S22" i="12"/>
  <c r="S63" i="12"/>
  <c r="S64" i="12"/>
  <c r="S65" i="12"/>
  <c r="S68" i="12"/>
  <c r="S69" i="12"/>
  <c r="S70" i="12"/>
  <c r="S71" i="12"/>
  <c r="S77" i="12"/>
  <c r="S78" i="12"/>
  <c r="S85" i="12"/>
  <c r="S86" i="12"/>
  <c r="S87" i="12"/>
  <c r="S88" i="12"/>
  <c r="S89" i="12"/>
  <c r="S90" i="12"/>
  <c r="S91" i="12"/>
  <c r="S95" i="12"/>
  <c r="S96" i="12"/>
  <c r="S97" i="12"/>
  <c r="S102" i="12"/>
  <c r="S103" i="12"/>
  <c r="S104" i="12"/>
  <c r="S105" i="12"/>
  <c r="S106" i="12"/>
  <c r="S107" i="12"/>
  <c r="S117" i="12"/>
  <c r="S118" i="12"/>
  <c r="S122" i="12"/>
  <c r="S123" i="12"/>
  <c r="S124" i="12"/>
  <c r="S125" i="12"/>
  <c r="S126" i="12"/>
  <c r="S127" i="12"/>
  <c r="S128" i="12"/>
  <c r="S147" i="12"/>
  <c r="S148" i="12"/>
  <c r="S149" i="12"/>
  <c r="S184" i="12"/>
  <c r="S185" i="12"/>
  <c r="S186" i="12"/>
  <c r="S187" i="12"/>
  <c r="S188" i="12"/>
  <c r="S201" i="12"/>
  <c r="S202" i="12"/>
  <c r="S203" i="12"/>
  <c r="S204" i="12"/>
  <c r="S207" i="12"/>
  <c r="S208" i="12"/>
  <c r="S209" i="12"/>
  <c r="S210" i="12"/>
  <c r="S220" i="12"/>
  <c r="S221" i="12"/>
  <c r="S222" i="12"/>
  <c r="S223" i="12"/>
  <c r="S224" i="12"/>
  <c r="S230" i="12"/>
  <c r="S231" i="12"/>
  <c r="S232" i="12"/>
  <c r="S236" i="12"/>
  <c r="S237" i="12"/>
  <c r="S238" i="12"/>
  <c r="S239" i="12"/>
  <c r="S257" i="12"/>
  <c r="S258" i="12"/>
  <c r="S259" i="12"/>
  <c r="S260" i="12"/>
  <c r="S262" i="12"/>
  <c r="S263" i="12"/>
  <c r="S264" i="12"/>
  <c r="S265" i="12"/>
  <c r="S266" i="12"/>
  <c r="S281" i="12"/>
  <c r="S282" i="12"/>
  <c r="S283" i="12"/>
  <c r="S284" i="12"/>
  <c r="S288" i="12"/>
  <c r="S289" i="12"/>
  <c r="S301" i="12"/>
  <c r="S302" i="12"/>
  <c r="S303" i="12"/>
  <c r="S304" i="12"/>
  <c r="S305" i="12"/>
  <c r="S306" i="12"/>
  <c r="S307" i="12"/>
  <c r="S315" i="12"/>
  <c r="S316" i="12"/>
  <c r="S317" i="12"/>
  <c r="S318" i="12"/>
  <c r="S319" i="12"/>
  <c r="S321" i="12"/>
  <c r="S322" i="12"/>
  <c r="S323" i="12"/>
  <c r="S324" i="12"/>
  <c r="S328" i="12"/>
  <c r="S335" i="12"/>
  <c r="S336" i="12"/>
  <c r="S339" i="12"/>
  <c r="S340" i="12"/>
  <c r="S341" i="12"/>
  <c r="S345" i="12"/>
  <c r="S346" i="12"/>
  <c r="S347" i="12"/>
  <c r="S348" i="12"/>
  <c r="S349" i="12"/>
  <c r="S354" i="12"/>
  <c r="S355" i="12"/>
  <c r="S356" i="12"/>
  <c r="S357" i="12"/>
  <c r="S358" i="12"/>
  <c r="S442" i="12"/>
  <c r="S443" i="12"/>
  <c r="S451" i="12"/>
  <c r="S452" i="12"/>
  <c r="S454" i="12"/>
  <c r="S459" i="12"/>
  <c r="S460" i="12"/>
  <c r="S461" i="12"/>
  <c r="S462" i="12"/>
  <c r="S463" i="12"/>
  <c r="S12" i="12"/>
  <c r="S13" i="12"/>
  <c r="S14" i="12"/>
  <c r="S23" i="12"/>
  <c r="S24" i="12"/>
  <c r="S25" i="12"/>
  <c r="S72" i="12"/>
  <c r="S73" i="12"/>
  <c r="S74" i="12"/>
  <c r="S92" i="12"/>
  <c r="S93" i="12"/>
  <c r="S98" i="12"/>
  <c r="S99" i="12"/>
  <c r="S100" i="12"/>
  <c r="S108" i="12"/>
  <c r="S109" i="12"/>
  <c r="S110" i="12"/>
  <c r="S129" i="12"/>
  <c r="S130" i="12"/>
  <c r="S131" i="12"/>
  <c r="S132" i="12"/>
  <c r="S133" i="12"/>
  <c r="S134" i="12"/>
  <c r="S135" i="12"/>
  <c r="S136" i="12"/>
  <c r="S137" i="12"/>
  <c r="S150" i="12"/>
  <c r="S151" i="12"/>
  <c r="S152" i="12"/>
  <c r="S153" i="12"/>
  <c r="S154" i="12"/>
  <c r="S180" i="12"/>
  <c r="S189" i="12"/>
  <c r="S190" i="12"/>
  <c r="S191" i="12"/>
  <c r="S192" i="12"/>
  <c r="S193" i="12"/>
  <c r="S205" i="12"/>
  <c r="S206" i="12"/>
  <c r="S225" i="12"/>
  <c r="S226" i="12"/>
  <c r="S227" i="12"/>
  <c r="S233" i="12"/>
  <c r="S234" i="12"/>
  <c r="S240" i="12"/>
  <c r="S241" i="12"/>
  <c r="S242" i="12"/>
  <c r="S267" i="12"/>
  <c r="S268" i="12"/>
  <c r="S269" i="12"/>
  <c r="S270" i="12"/>
  <c r="S271" i="12"/>
  <c r="S290" i="12"/>
  <c r="S291" i="12"/>
  <c r="S292" i="12"/>
  <c r="S308" i="12"/>
  <c r="S309" i="12"/>
  <c r="S325" i="12"/>
  <c r="S326" i="12"/>
  <c r="S329" i="12"/>
  <c r="S333" i="12"/>
  <c r="S342" i="12"/>
  <c r="S343" i="12"/>
  <c r="S344" i="12"/>
  <c r="S350" i="12"/>
  <c r="S351" i="12"/>
  <c r="S359" i="12"/>
  <c r="S360" i="12"/>
  <c r="S444" i="12"/>
  <c r="S445" i="12"/>
  <c r="S446" i="12"/>
  <c r="S455" i="12"/>
  <c r="S456" i="12"/>
  <c r="S457" i="12"/>
  <c r="S458" i="12"/>
  <c r="S464" i="12"/>
  <c r="S465" i="12"/>
  <c r="S466" i="12"/>
  <c r="S2" i="12"/>
  <c r="S3" i="12"/>
  <c r="S6" i="12"/>
  <c r="S7" i="12"/>
  <c r="S15" i="12"/>
  <c r="S26" i="12"/>
  <c r="S27" i="12"/>
  <c r="S66" i="12"/>
  <c r="S67" i="12"/>
  <c r="S75" i="12"/>
  <c r="S76" i="12"/>
  <c r="S79" i="12"/>
  <c r="S80" i="12"/>
  <c r="S94" i="12"/>
  <c r="S111" i="12"/>
  <c r="S112" i="12"/>
  <c r="S113" i="12"/>
  <c r="S138" i="12"/>
  <c r="S139" i="12"/>
  <c r="S181" i="12"/>
  <c r="S182" i="12"/>
  <c r="S183" i="12"/>
  <c r="S194" i="12"/>
  <c r="S195" i="12"/>
  <c r="S196" i="12"/>
  <c r="S197" i="12"/>
  <c r="S211" i="12"/>
  <c r="S212" i="12"/>
  <c r="S229" i="12"/>
  <c r="S235" i="12"/>
  <c r="S243" i="12"/>
  <c r="S244" i="12"/>
  <c r="S261" i="12"/>
  <c r="S272" i="12"/>
  <c r="S273" i="12"/>
  <c r="S285" i="12"/>
  <c r="S286" i="12"/>
  <c r="S293" i="12"/>
  <c r="S294" i="12"/>
  <c r="S295" i="12"/>
  <c r="S320" i="12"/>
  <c r="S327" i="12"/>
  <c r="S330" i="12"/>
  <c r="S331" i="12"/>
  <c r="S334" i="12"/>
  <c r="S337" i="12"/>
  <c r="S338" i="12"/>
  <c r="S447" i="12"/>
  <c r="S448" i="12"/>
  <c r="S449" i="12"/>
  <c r="S450" i="12"/>
  <c r="S453" i="12"/>
  <c r="S467" i="12"/>
  <c r="S364" i="12"/>
  <c r="S365" i="12"/>
  <c r="S42" i="12"/>
  <c r="S28" i="12"/>
  <c r="S366" i="12"/>
  <c r="S245" i="12"/>
  <c r="S53" i="12"/>
  <c r="S119" i="12"/>
  <c r="S49" i="12"/>
  <c r="S155" i="12"/>
  <c r="S367" i="12"/>
  <c r="S368" i="12"/>
  <c r="S369" i="12"/>
  <c r="S370" i="12"/>
  <c r="S371" i="12"/>
  <c r="S46" i="12"/>
  <c r="S44" i="12"/>
  <c r="S296" i="12"/>
  <c r="S372" i="12"/>
  <c r="S54" i="12"/>
  <c r="S29" i="12"/>
  <c r="S30" i="12"/>
  <c r="S373" i="12"/>
  <c r="S156" i="12"/>
  <c r="S16" i="12"/>
  <c r="S374" i="12"/>
  <c r="S55" i="12"/>
  <c r="S157" i="12"/>
  <c r="S314" i="12"/>
  <c r="S52" i="12"/>
  <c r="S310" i="12"/>
  <c r="S375" i="12"/>
  <c r="S56" i="12"/>
  <c r="S158" i="12"/>
  <c r="S159" i="12"/>
  <c r="S160" i="12"/>
  <c r="S376" i="12"/>
  <c r="S275" i="12"/>
  <c r="S276" i="12"/>
  <c r="S277" i="12"/>
  <c r="S278" i="12"/>
  <c r="S297" i="12"/>
  <c r="S161" i="12"/>
  <c r="S83" i="12"/>
  <c r="S84" i="12"/>
  <c r="S377" i="12"/>
  <c r="S115" i="12"/>
  <c r="S116" i="12"/>
  <c r="S287" i="12"/>
  <c r="S332" i="12"/>
  <c r="S57" i="12"/>
  <c r="S45" i="12"/>
  <c r="S298" i="12"/>
  <c r="S58" i="12"/>
  <c r="S59" i="12"/>
  <c r="S120" i="12"/>
  <c r="S60" i="12"/>
  <c r="S213" i="12"/>
  <c r="S378" i="12"/>
  <c r="S162" i="12"/>
  <c r="S51" i="12"/>
  <c r="S200" i="12"/>
  <c r="S163" i="12"/>
  <c r="S31" i="12"/>
  <c r="S32" i="12"/>
  <c r="S114" i="12"/>
  <c r="S164" i="12"/>
  <c r="S246" i="12"/>
  <c r="S165" i="12"/>
  <c r="S43" i="12"/>
  <c r="S379" i="12"/>
  <c r="S380" i="12"/>
  <c r="S381" i="12"/>
  <c r="S61" i="12"/>
  <c r="S228" i="12"/>
  <c r="S33" i="12"/>
  <c r="S34" i="12"/>
  <c r="S35" i="12"/>
  <c r="S48" i="12"/>
  <c r="S441" i="12"/>
  <c r="S214" i="12"/>
  <c r="S215" i="12"/>
  <c r="S216" i="12"/>
  <c r="S217" i="12"/>
  <c r="S218" i="12"/>
  <c r="S219" i="12"/>
  <c r="S166" i="12"/>
  <c r="S167" i="12"/>
  <c r="S382" i="12"/>
  <c r="S383" i="12"/>
  <c r="S384" i="12"/>
  <c r="S385" i="12"/>
  <c r="S386" i="12"/>
  <c r="S387" i="12"/>
  <c r="S388" i="12"/>
  <c r="S389" i="12"/>
  <c r="S390" i="12"/>
  <c r="S391" i="12"/>
  <c r="S392" i="12"/>
  <c r="S36" i="12"/>
  <c r="S37" i="12"/>
  <c r="S38" i="12"/>
  <c r="S393" i="12"/>
  <c r="S394" i="12"/>
  <c r="S279" i="12"/>
  <c r="S47" i="12"/>
  <c r="S39" i="12"/>
  <c r="S311" i="12"/>
  <c r="S312" i="12"/>
  <c r="S313" i="12"/>
  <c r="S299" i="12"/>
  <c r="S168" i="12"/>
  <c r="S169" i="12"/>
  <c r="S280" i="12"/>
  <c r="S170" i="12"/>
  <c r="S62" i="12"/>
  <c r="S171" i="12"/>
  <c r="S172" i="12"/>
  <c r="S352" i="12"/>
  <c r="S395" i="12"/>
  <c r="S396" i="12"/>
  <c r="S397" i="12"/>
  <c r="S398" i="12"/>
  <c r="S399" i="12"/>
  <c r="S400" i="12"/>
  <c r="S121" i="12"/>
  <c r="S173" i="12"/>
  <c r="S174" i="12"/>
  <c r="S40" i="12"/>
  <c r="S198" i="12"/>
  <c r="S81" i="12"/>
  <c r="S469" i="12"/>
  <c r="S175" i="12"/>
  <c r="S176" i="12"/>
  <c r="S177" i="12"/>
  <c r="S247" i="12"/>
  <c r="S248" i="12"/>
  <c r="S17" i="12"/>
  <c r="S140" i="12"/>
  <c r="S401" i="12"/>
  <c r="S178" i="12"/>
  <c r="S402" i="12"/>
  <c r="S403" i="12"/>
  <c r="S404" i="12"/>
  <c r="S405" i="12"/>
  <c r="S406" i="12"/>
  <c r="S407" i="12"/>
  <c r="S408" i="12"/>
  <c r="S409" i="12"/>
  <c r="S410" i="12"/>
  <c r="S50" i="12"/>
  <c r="S249" i="12"/>
  <c r="S250" i="12"/>
  <c r="S41" i="12"/>
  <c r="S179" i="12"/>
  <c r="S141" i="12"/>
  <c r="S199" i="12"/>
  <c r="S274" i="12"/>
  <c r="S300" i="12"/>
  <c r="S353" i="12"/>
  <c r="S361" i="12"/>
  <c r="S251" i="12"/>
  <c r="S252" i="12"/>
  <c r="S253" i="12"/>
  <c r="S254" i="12"/>
  <c r="S255" i="12"/>
  <c r="S411" i="12"/>
  <c r="S412" i="12"/>
  <c r="S256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82" i="12"/>
  <c r="R363" i="12"/>
  <c r="R4" i="12"/>
  <c r="R5" i="12"/>
  <c r="R8" i="12"/>
  <c r="R9" i="12"/>
  <c r="R10" i="12"/>
  <c r="R11" i="12"/>
  <c r="R18" i="12"/>
  <c r="R19" i="12"/>
  <c r="R20" i="12"/>
  <c r="R21" i="12"/>
  <c r="R22" i="12"/>
  <c r="R63" i="12"/>
  <c r="R64" i="12"/>
  <c r="R65" i="12"/>
  <c r="R68" i="12"/>
  <c r="R69" i="12"/>
  <c r="R70" i="12"/>
  <c r="R71" i="12"/>
  <c r="R77" i="12"/>
  <c r="R78" i="12"/>
  <c r="R85" i="12"/>
  <c r="R86" i="12"/>
  <c r="R87" i="12"/>
  <c r="R88" i="12"/>
  <c r="R89" i="12"/>
  <c r="R90" i="12"/>
  <c r="R91" i="12"/>
  <c r="R95" i="12"/>
  <c r="R96" i="12"/>
  <c r="R97" i="12"/>
  <c r="R102" i="12"/>
  <c r="R103" i="12"/>
  <c r="R104" i="12"/>
  <c r="R105" i="12"/>
  <c r="R106" i="12"/>
  <c r="R107" i="12"/>
  <c r="R117" i="12"/>
  <c r="R118" i="12"/>
  <c r="R122" i="12"/>
  <c r="R123" i="12"/>
  <c r="R124" i="12"/>
  <c r="R125" i="12"/>
  <c r="R126" i="12"/>
  <c r="R127" i="12"/>
  <c r="R128" i="12"/>
  <c r="R147" i="12"/>
  <c r="R148" i="12"/>
  <c r="R149" i="12"/>
  <c r="R184" i="12"/>
  <c r="R185" i="12"/>
  <c r="R186" i="12"/>
  <c r="R187" i="12"/>
  <c r="R188" i="12"/>
  <c r="R201" i="12"/>
  <c r="R202" i="12"/>
  <c r="R203" i="12"/>
  <c r="R204" i="12"/>
  <c r="R207" i="12"/>
  <c r="R208" i="12"/>
  <c r="R209" i="12"/>
  <c r="R210" i="12"/>
  <c r="R220" i="12"/>
  <c r="R221" i="12"/>
  <c r="R222" i="12"/>
  <c r="R223" i="12"/>
  <c r="R224" i="12"/>
  <c r="R230" i="12"/>
  <c r="R231" i="12"/>
  <c r="R232" i="12"/>
  <c r="R236" i="12"/>
  <c r="R237" i="12"/>
  <c r="R238" i="12"/>
  <c r="R239" i="12"/>
  <c r="R257" i="12"/>
  <c r="R258" i="12"/>
  <c r="R259" i="12"/>
  <c r="R260" i="12"/>
  <c r="R262" i="12"/>
  <c r="R263" i="12"/>
  <c r="R264" i="12"/>
  <c r="R265" i="12"/>
  <c r="R266" i="12"/>
  <c r="R281" i="12"/>
  <c r="R282" i="12"/>
  <c r="R283" i="12"/>
  <c r="R284" i="12"/>
  <c r="R288" i="12"/>
  <c r="R289" i="12"/>
  <c r="R301" i="12"/>
  <c r="R302" i="12"/>
  <c r="R303" i="12"/>
  <c r="R304" i="12"/>
  <c r="R305" i="12"/>
  <c r="R306" i="12"/>
  <c r="R307" i="12"/>
  <c r="R315" i="12"/>
  <c r="R316" i="12"/>
  <c r="R317" i="12"/>
  <c r="R318" i="12"/>
  <c r="R319" i="12"/>
  <c r="R321" i="12"/>
  <c r="R322" i="12"/>
  <c r="R323" i="12"/>
  <c r="R324" i="12"/>
  <c r="R328" i="12"/>
  <c r="R335" i="12"/>
  <c r="R336" i="12"/>
  <c r="R339" i="12"/>
  <c r="R340" i="12"/>
  <c r="R341" i="12"/>
  <c r="R345" i="12"/>
  <c r="R346" i="12"/>
  <c r="R347" i="12"/>
  <c r="R348" i="12"/>
  <c r="R349" i="12"/>
  <c r="R354" i="12"/>
  <c r="R355" i="12"/>
  <c r="R356" i="12"/>
  <c r="R357" i="12"/>
  <c r="R358" i="12"/>
  <c r="R442" i="12"/>
  <c r="R443" i="12"/>
  <c r="R451" i="12"/>
  <c r="R452" i="12"/>
  <c r="R454" i="12"/>
  <c r="R459" i="12"/>
  <c r="R460" i="12"/>
  <c r="R461" i="12"/>
  <c r="R462" i="12"/>
  <c r="R463" i="12"/>
  <c r="R12" i="12"/>
  <c r="R13" i="12"/>
  <c r="R14" i="12"/>
  <c r="R23" i="12"/>
  <c r="R24" i="12"/>
  <c r="R25" i="12"/>
  <c r="R72" i="12"/>
  <c r="R73" i="12"/>
  <c r="R74" i="12"/>
  <c r="R92" i="12"/>
  <c r="R93" i="12"/>
  <c r="R98" i="12"/>
  <c r="R99" i="12"/>
  <c r="R100" i="12"/>
  <c r="R108" i="12"/>
  <c r="R109" i="12"/>
  <c r="R110" i="12"/>
  <c r="R129" i="12"/>
  <c r="R130" i="12"/>
  <c r="R131" i="12"/>
  <c r="R132" i="12"/>
  <c r="R133" i="12"/>
  <c r="R134" i="12"/>
  <c r="R135" i="12"/>
  <c r="R136" i="12"/>
  <c r="R137" i="12"/>
  <c r="R150" i="12"/>
  <c r="R151" i="12"/>
  <c r="R152" i="12"/>
  <c r="R153" i="12"/>
  <c r="R154" i="12"/>
  <c r="R180" i="12"/>
  <c r="R189" i="12"/>
  <c r="R190" i="12"/>
  <c r="R191" i="12"/>
  <c r="R192" i="12"/>
  <c r="R193" i="12"/>
  <c r="R205" i="12"/>
  <c r="R206" i="12"/>
  <c r="R225" i="12"/>
  <c r="R226" i="12"/>
  <c r="R227" i="12"/>
  <c r="R233" i="12"/>
  <c r="R234" i="12"/>
  <c r="R240" i="12"/>
  <c r="R241" i="12"/>
  <c r="R242" i="12"/>
  <c r="R267" i="12"/>
  <c r="R268" i="12"/>
  <c r="R269" i="12"/>
  <c r="R270" i="12"/>
  <c r="R271" i="12"/>
  <c r="R290" i="12"/>
  <c r="R291" i="12"/>
  <c r="R292" i="12"/>
  <c r="R308" i="12"/>
  <c r="R309" i="12"/>
  <c r="R325" i="12"/>
  <c r="R326" i="12"/>
  <c r="R329" i="12"/>
  <c r="R333" i="12"/>
  <c r="R342" i="12"/>
  <c r="R343" i="12"/>
  <c r="R344" i="12"/>
  <c r="R350" i="12"/>
  <c r="R351" i="12"/>
  <c r="R359" i="12"/>
  <c r="R360" i="12"/>
  <c r="R444" i="12"/>
  <c r="R445" i="12"/>
  <c r="R446" i="12"/>
  <c r="R455" i="12"/>
  <c r="R456" i="12"/>
  <c r="R457" i="12"/>
  <c r="R458" i="12"/>
  <c r="R464" i="12"/>
  <c r="R465" i="12"/>
  <c r="R466" i="12"/>
  <c r="R2" i="12"/>
  <c r="R3" i="12"/>
  <c r="R6" i="12"/>
  <c r="R7" i="12"/>
  <c r="R15" i="12"/>
  <c r="R26" i="12"/>
  <c r="R27" i="12"/>
  <c r="R66" i="12"/>
  <c r="R67" i="12"/>
  <c r="R75" i="12"/>
  <c r="R76" i="12"/>
  <c r="R79" i="12"/>
  <c r="R80" i="12"/>
  <c r="R94" i="12"/>
  <c r="R111" i="12"/>
  <c r="R112" i="12"/>
  <c r="R113" i="12"/>
  <c r="R138" i="12"/>
  <c r="R139" i="12"/>
  <c r="R181" i="12"/>
  <c r="R182" i="12"/>
  <c r="R183" i="12"/>
  <c r="R194" i="12"/>
  <c r="R195" i="12"/>
  <c r="R196" i="12"/>
  <c r="R197" i="12"/>
  <c r="R211" i="12"/>
  <c r="R212" i="12"/>
  <c r="R229" i="12"/>
  <c r="R235" i="12"/>
  <c r="R243" i="12"/>
  <c r="R244" i="12"/>
  <c r="R261" i="12"/>
  <c r="R272" i="12"/>
  <c r="R273" i="12"/>
  <c r="R285" i="12"/>
  <c r="R286" i="12"/>
  <c r="R293" i="12"/>
  <c r="R294" i="12"/>
  <c r="R295" i="12"/>
  <c r="R320" i="12"/>
  <c r="R327" i="12"/>
  <c r="R330" i="12"/>
  <c r="R331" i="12"/>
  <c r="R334" i="12"/>
  <c r="R337" i="12"/>
  <c r="R338" i="12"/>
  <c r="R447" i="12"/>
  <c r="R448" i="12"/>
  <c r="R449" i="12"/>
  <c r="R450" i="12"/>
  <c r="R453" i="12"/>
  <c r="R467" i="12"/>
  <c r="R366" i="12"/>
  <c r="R155" i="12"/>
  <c r="R57" i="12"/>
  <c r="R433" i="12"/>
  <c r="R434" i="12"/>
  <c r="R435" i="12"/>
  <c r="R436" i="12"/>
  <c r="R437" i="12"/>
  <c r="R438" i="12"/>
  <c r="R439" i="12"/>
  <c r="R440" i="12"/>
  <c r="X142" i="12"/>
  <c r="X362" i="12"/>
  <c r="X143" i="12"/>
  <c r="X468" i="12"/>
  <c r="X144" i="12"/>
  <c r="X145" i="12"/>
  <c r="X146" i="12"/>
  <c r="X101" i="12"/>
  <c r="X363" i="12"/>
  <c r="X4" i="12"/>
  <c r="X5" i="12"/>
  <c r="X8" i="12"/>
  <c r="X9" i="12"/>
  <c r="X10" i="12"/>
  <c r="X11" i="12"/>
  <c r="X18" i="12"/>
  <c r="X19" i="12"/>
  <c r="X20" i="12"/>
  <c r="X21" i="12"/>
  <c r="X22" i="12"/>
  <c r="X63" i="12"/>
  <c r="X64" i="12"/>
  <c r="X65" i="12"/>
  <c r="X68" i="12"/>
  <c r="X69" i="12"/>
  <c r="X70" i="12"/>
  <c r="X71" i="12"/>
  <c r="X77" i="12"/>
  <c r="X78" i="12"/>
  <c r="X85" i="12"/>
  <c r="X86" i="12"/>
  <c r="X87" i="12"/>
  <c r="X88" i="12"/>
  <c r="X89" i="12"/>
  <c r="X90" i="12"/>
  <c r="X91" i="12"/>
  <c r="X95" i="12"/>
  <c r="X96" i="12"/>
  <c r="X97" i="12"/>
  <c r="X102" i="12"/>
  <c r="X103" i="12"/>
  <c r="X104" i="12"/>
  <c r="X105" i="12"/>
  <c r="X106" i="12"/>
  <c r="X107" i="12"/>
  <c r="X117" i="12"/>
  <c r="X118" i="12"/>
  <c r="X122" i="12"/>
  <c r="X123" i="12"/>
  <c r="X124" i="12"/>
  <c r="X125" i="12"/>
  <c r="X126" i="12"/>
  <c r="X127" i="12"/>
  <c r="X128" i="12"/>
  <c r="X147" i="12"/>
  <c r="X148" i="12"/>
  <c r="X149" i="12"/>
  <c r="X184" i="12"/>
  <c r="X185" i="12"/>
  <c r="X186" i="12"/>
  <c r="X187" i="12"/>
  <c r="X188" i="12"/>
  <c r="X201" i="12"/>
  <c r="X202" i="12"/>
  <c r="X203" i="12"/>
  <c r="X204" i="12"/>
  <c r="X207" i="12"/>
  <c r="X208" i="12"/>
  <c r="X209" i="12"/>
  <c r="X210" i="12"/>
  <c r="X220" i="12"/>
  <c r="X221" i="12"/>
  <c r="X222" i="12"/>
  <c r="X223" i="12"/>
  <c r="X224" i="12"/>
  <c r="X230" i="12"/>
  <c r="X231" i="12"/>
  <c r="X232" i="12"/>
  <c r="X236" i="12"/>
  <c r="X237" i="12"/>
  <c r="X238" i="12"/>
  <c r="X239" i="12"/>
  <c r="X257" i="12"/>
  <c r="X258" i="12"/>
  <c r="X259" i="12"/>
  <c r="X260" i="12"/>
  <c r="X262" i="12"/>
  <c r="X263" i="12"/>
  <c r="X264" i="12"/>
  <c r="X265" i="12"/>
  <c r="X266" i="12"/>
  <c r="X281" i="12"/>
  <c r="X282" i="12"/>
  <c r="X283" i="12"/>
  <c r="X284" i="12"/>
  <c r="X288" i="12"/>
  <c r="X289" i="12"/>
  <c r="X301" i="12"/>
  <c r="X302" i="12"/>
  <c r="X303" i="12"/>
  <c r="X304" i="12"/>
  <c r="X305" i="12"/>
  <c r="X306" i="12"/>
  <c r="X307" i="12"/>
  <c r="X315" i="12"/>
  <c r="X316" i="12"/>
  <c r="X317" i="12"/>
  <c r="X318" i="12"/>
  <c r="X319" i="12"/>
  <c r="X321" i="12"/>
  <c r="X322" i="12"/>
  <c r="X323" i="12"/>
  <c r="X324" i="12"/>
  <c r="X328" i="12"/>
  <c r="X335" i="12"/>
  <c r="X336" i="12"/>
  <c r="X339" i="12"/>
  <c r="X340" i="12"/>
  <c r="X341" i="12"/>
  <c r="X345" i="12"/>
  <c r="X346" i="12"/>
  <c r="X347" i="12"/>
  <c r="X348" i="12"/>
  <c r="X349" i="12"/>
  <c r="X354" i="12"/>
  <c r="X355" i="12"/>
  <c r="X356" i="12"/>
  <c r="X357" i="12"/>
  <c r="X358" i="12"/>
  <c r="X442" i="12"/>
  <c r="X443" i="12"/>
  <c r="X451" i="12"/>
  <c r="X452" i="12"/>
  <c r="X454" i="12"/>
  <c r="X459" i="12"/>
  <c r="X460" i="12"/>
  <c r="X461" i="12"/>
  <c r="X462" i="12"/>
  <c r="X463" i="12"/>
  <c r="X12" i="12"/>
  <c r="X13" i="12"/>
  <c r="X14" i="12"/>
  <c r="X23" i="12"/>
  <c r="X24" i="12"/>
  <c r="X25" i="12"/>
  <c r="X72" i="12"/>
  <c r="X73" i="12"/>
  <c r="X74" i="12"/>
  <c r="X92" i="12"/>
  <c r="X93" i="12"/>
  <c r="X98" i="12"/>
  <c r="X99" i="12"/>
  <c r="X100" i="12"/>
  <c r="X108" i="12"/>
  <c r="X109" i="12"/>
  <c r="X110" i="12"/>
  <c r="X129" i="12"/>
  <c r="X130" i="12"/>
  <c r="X131" i="12"/>
  <c r="X132" i="12"/>
  <c r="X133" i="12"/>
  <c r="X134" i="12"/>
  <c r="X135" i="12"/>
  <c r="X136" i="12"/>
  <c r="X137" i="12"/>
  <c r="X150" i="12"/>
  <c r="X151" i="12"/>
  <c r="X152" i="12"/>
  <c r="X153" i="12"/>
  <c r="X154" i="12"/>
  <c r="X180" i="12"/>
  <c r="X189" i="12"/>
  <c r="X190" i="12"/>
  <c r="X191" i="12"/>
  <c r="X192" i="12"/>
  <c r="X193" i="12"/>
  <c r="X205" i="12"/>
  <c r="X206" i="12"/>
  <c r="X225" i="12"/>
  <c r="X226" i="12"/>
  <c r="X227" i="12"/>
  <c r="X233" i="12"/>
  <c r="X234" i="12"/>
  <c r="X240" i="12"/>
  <c r="X241" i="12"/>
  <c r="X242" i="12"/>
  <c r="X267" i="12"/>
  <c r="X268" i="12"/>
  <c r="X269" i="12"/>
  <c r="X270" i="12"/>
  <c r="X271" i="12"/>
  <c r="X290" i="12"/>
  <c r="X291" i="12"/>
  <c r="X292" i="12"/>
  <c r="X308" i="12"/>
  <c r="X309" i="12"/>
  <c r="X325" i="12"/>
  <c r="X326" i="12"/>
  <c r="X329" i="12"/>
  <c r="X333" i="12"/>
  <c r="X342" i="12"/>
  <c r="X343" i="12"/>
  <c r="X344" i="12"/>
  <c r="X350" i="12"/>
  <c r="X351" i="12"/>
  <c r="X359" i="12"/>
  <c r="X360" i="12"/>
  <c r="X444" i="12"/>
  <c r="X445" i="12"/>
  <c r="X446" i="12"/>
  <c r="X455" i="12"/>
  <c r="X456" i="12"/>
  <c r="X457" i="12"/>
  <c r="X458" i="12"/>
  <c r="X464" i="12"/>
  <c r="X465" i="12"/>
  <c r="X466" i="12"/>
  <c r="X2" i="12"/>
  <c r="X3" i="12"/>
  <c r="X6" i="12"/>
  <c r="X7" i="12"/>
  <c r="X15" i="12"/>
  <c r="X26" i="12"/>
  <c r="X27" i="12"/>
  <c r="X66" i="12"/>
  <c r="X67" i="12"/>
  <c r="X75" i="12"/>
  <c r="X76" i="12"/>
  <c r="X79" i="12"/>
  <c r="X80" i="12"/>
  <c r="X94" i="12"/>
  <c r="X111" i="12"/>
  <c r="X112" i="12"/>
  <c r="X113" i="12"/>
  <c r="X138" i="12"/>
  <c r="X139" i="12"/>
  <c r="X181" i="12"/>
  <c r="X182" i="12"/>
  <c r="X183" i="12"/>
  <c r="X194" i="12"/>
  <c r="X195" i="12"/>
  <c r="X196" i="12"/>
  <c r="X197" i="12"/>
  <c r="X211" i="12"/>
  <c r="X212" i="12"/>
  <c r="X229" i="12"/>
  <c r="X235" i="12"/>
  <c r="X243" i="12"/>
  <c r="X244" i="12"/>
  <c r="X261" i="12"/>
  <c r="X272" i="12"/>
  <c r="X273" i="12"/>
  <c r="X285" i="12"/>
  <c r="X286" i="12"/>
  <c r="X293" i="12"/>
  <c r="X294" i="12"/>
  <c r="X295" i="12"/>
  <c r="X320" i="12"/>
  <c r="X327" i="12"/>
  <c r="X330" i="12"/>
  <c r="X331" i="12"/>
  <c r="X334" i="12"/>
  <c r="X337" i="12"/>
  <c r="X338" i="12"/>
  <c r="X447" i="12"/>
  <c r="X448" i="12"/>
  <c r="X449" i="12"/>
  <c r="X450" i="12"/>
  <c r="X453" i="12"/>
  <c r="X467" i="12"/>
  <c r="X364" i="12"/>
  <c r="X365" i="12"/>
  <c r="X42" i="12"/>
  <c r="X28" i="12"/>
  <c r="X366" i="12"/>
  <c r="X245" i="12"/>
  <c r="X53" i="12"/>
  <c r="X119" i="12"/>
  <c r="X49" i="12"/>
  <c r="X155" i="12"/>
  <c r="X367" i="12"/>
  <c r="X368" i="12"/>
  <c r="X369" i="12"/>
  <c r="X370" i="12"/>
  <c r="X371" i="12"/>
  <c r="X46" i="12"/>
  <c r="X44" i="12"/>
  <c r="X296" i="12"/>
  <c r="X372" i="12"/>
  <c r="X54" i="12"/>
  <c r="X29" i="12"/>
  <c r="X30" i="12"/>
  <c r="X373" i="12"/>
  <c r="X156" i="12"/>
  <c r="X16" i="12"/>
  <c r="X374" i="12"/>
  <c r="X55" i="12"/>
  <c r="X157" i="12"/>
  <c r="X314" i="12"/>
  <c r="X52" i="12"/>
  <c r="X310" i="12"/>
  <c r="X375" i="12"/>
  <c r="X56" i="12"/>
  <c r="X158" i="12"/>
  <c r="X159" i="12"/>
  <c r="X160" i="12"/>
  <c r="X376" i="12"/>
  <c r="X275" i="12"/>
  <c r="X276" i="12"/>
  <c r="X277" i="12"/>
  <c r="X278" i="12"/>
  <c r="X297" i="12"/>
  <c r="X161" i="12"/>
  <c r="X83" i="12"/>
  <c r="X84" i="12"/>
  <c r="X377" i="12"/>
  <c r="X115" i="12"/>
  <c r="X116" i="12"/>
  <c r="X287" i="12"/>
  <c r="X332" i="12"/>
  <c r="X57" i="12"/>
  <c r="X45" i="12"/>
  <c r="X298" i="12"/>
  <c r="X58" i="12"/>
  <c r="X59" i="12"/>
  <c r="X120" i="12"/>
  <c r="X60" i="12"/>
  <c r="X213" i="12"/>
  <c r="X378" i="12"/>
  <c r="X162" i="12"/>
  <c r="X51" i="12"/>
  <c r="X200" i="12"/>
  <c r="X163" i="12"/>
  <c r="X31" i="12"/>
  <c r="X32" i="12"/>
  <c r="X164" i="12"/>
  <c r="X246" i="12"/>
  <c r="X165" i="12"/>
  <c r="X43" i="12"/>
  <c r="X379" i="12"/>
  <c r="X380" i="12"/>
  <c r="X381" i="12"/>
  <c r="X61" i="12"/>
  <c r="X228" i="12"/>
  <c r="X33" i="12"/>
  <c r="X34" i="12"/>
  <c r="X35" i="12"/>
  <c r="X48" i="12"/>
  <c r="X441" i="12"/>
  <c r="X214" i="12"/>
  <c r="X215" i="12"/>
  <c r="X216" i="12"/>
  <c r="X217" i="12"/>
  <c r="X218" i="12"/>
  <c r="X219" i="12"/>
  <c r="X166" i="12"/>
  <c r="X167" i="12"/>
  <c r="X382" i="12"/>
  <c r="X383" i="12"/>
  <c r="X384" i="12"/>
  <c r="X385" i="12"/>
  <c r="X386" i="12"/>
  <c r="X387" i="12"/>
  <c r="X388" i="12"/>
  <c r="X389" i="12"/>
  <c r="X390" i="12"/>
  <c r="X391" i="12"/>
  <c r="X392" i="12"/>
  <c r="X36" i="12"/>
  <c r="X37" i="12"/>
  <c r="X38" i="12"/>
  <c r="X393" i="12"/>
  <c r="X394" i="12"/>
  <c r="X279" i="12"/>
  <c r="X47" i="12"/>
  <c r="X39" i="12"/>
  <c r="X311" i="12"/>
  <c r="X312" i="12"/>
  <c r="X313" i="12"/>
  <c r="X299" i="12"/>
  <c r="X168" i="12"/>
  <c r="X169" i="12"/>
  <c r="X280" i="12"/>
  <c r="X170" i="12"/>
  <c r="X62" i="12"/>
  <c r="X171" i="12"/>
  <c r="X172" i="12"/>
  <c r="X352" i="12"/>
  <c r="X395" i="12"/>
  <c r="X396" i="12"/>
  <c r="X397" i="12"/>
  <c r="X398" i="12"/>
  <c r="X121" i="12"/>
  <c r="X173" i="12"/>
  <c r="X174" i="12"/>
  <c r="X40" i="12"/>
  <c r="X198" i="12"/>
  <c r="X81" i="12"/>
  <c r="X469" i="12"/>
  <c r="X175" i="12"/>
  <c r="X176" i="12"/>
  <c r="X177" i="12"/>
  <c r="X247" i="12"/>
  <c r="X248" i="12"/>
  <c r="X17" i="12"/>
  <c r="X140" i="12"/>
  <c r="X178" i="12"/>
  <c r="X50" i="12"/>
  <c r="X249" i="12"/>
  <c r="X250" i="12"/>
  <c r="X41" i="12"/>
  <c r="X179" i="12"/>
  <c r="X141" i="12"/>
  <c r="X199" i="12"/>
  <c r="X274" i="12"/>
  <c r="X300" i="12"/>
  <c r="X353" i="12"/>
  <c r="X361" i="12"/>
  <c r="X251" i="12"/>
  <c r="X252" i="12"/>
  <c r="X253" i="12"/>
  <c r="X254" i="12"/>
  <c r="X255" i="12"/>
  <c r="X412" i="12"/>
  <c r="X256" i="12"/>
  <c r="X413" i="12"/>
  <c r="X414" i="12"/>
  <c r="X415" i="12"/>
  <c r="X416" i="12"/>
  <c r="X417" i="12"/>
  <c r="X418" i="12"/>
  <c r="X419" i="12"/>
  <c r="X420" i="12"/>
  <c r="X421" i="12"/>
  <c r="X422" i="12"/>
  <c r="X423" i="12"/>
  <c r="X424" i="12"/>
  <c r="X425" i="12"/>
  <c r="X426" i="12"/>
  <c r="X427" i="12"/>
  <c r="X428" i="12"/>
  <c r="X429" i="12"/>
  <c r="X430" i="12"/>
  <c r="X431" i="12"/>
  <c r="X432" i="12"/>
  <c r="X433" i="12"/>
  <c r="X434" i="12"/>
  <c r="X435" i="12"/>
  <c r="X436" i="12"/>
  <c r="X437" i="12"/>
  <c r="X438" i="12"/>
  <c r="X439" i="12"/>
  <c r="X440" i="12"/>
  <c r="X82" i="12"/>
</calcChain>
</file>

<file path=xl/sharedStrings.xml><?xml version="1.0" encoding="utf-8"?>
<sst xmlns="http://schemas.openxmlformats.org/spreadsheetml/2006/main" count="17211" uniqueCount="2599">
  <si>
    <t>Study_ID</t>
  </si>
  <si>
    <t>Short_ID</t>
  </si>
  <si>
    <t>Short_Description</t>
  </si>
  <si>
    <t>Study_Description</t>
  </si>
  <si>
    <t>Subject_Count</t>
  </si>
  <si>
    <t>Alternate_ID</t>
  </si>
  <si>
    <t>Status</t>
  </si>
  <si>
    <t>Grant_Folder</t>
  </si>
  <si>
    <t>Analysis_Folder</t>
  </si>
  <si>
    <t>Study_Type</t>
  </si>
  <si>
    <t>Intervention_Type</t>
  </si>
  <si>
    <t>Age_Lower_Limit</t>
  </si>
  <si>
    <t>Units_for_Age_Lo</t>
  </si>
  <si>
    <t>Age_Upper_Limit</t>
  </si>
  <si>
    <t>Units_for_Age_Up</t>
  </si>
  <si>
    <t>Start_Year</t>
  </si>
  <si>
    <t>Stop_Year</t>
  </si>
  <si>
    <t>Country</t>
  </si>
  <si>
    <t>Population</t>
  </si>
  <si>
    <t>Anthropometric_Data</t>
  </si>
  <si>
    <t>Gest_Age</t>
  </si>
  <si>
    <t>Neurocog_Data</t>
  </si>
  <si>
    <t>SES_or_Family_Info</t>
  </si>
  <si>
    <t>Nutrition</t>
  </si>
  <si>
    <t>Enteropathy___Microbiology</t>
  </si>
  <si>
    <t>Morbidity___Mortality</t>
  </si>
  <si>
    <t>Other_Laboratory</t>
  </si>
  <si>
    <t>kikm_URI</t>
  </si>
  <si>
    <t>AAP-NSECH</t>
  </si>
  <si>
    <t>National Survey of Early Childhood Health</t>
  </si>
  <si>
    <t>American Academy of Pediatrics National Survey of Early Childhood Health</t>
  </si>
  <si>
    <t>Will not be mapped</t>
  </si>
  <si>
    <t>Cross Sectional</t>
  </si>
  <si>
    <t>No Intervention</t>
  </si>
  <si>
    <t>Months</t>
  </si>
  <si>
    <t>USA</t>
  </si>
  <si>
    <t>Phone survey, nationally representative sample of children aged 4-35 mo</t>
  </si>
  <si>
    <t>None</t>
  </si>
  <si>
    <t>No</t>
  </si>
  <si>
    <t>Minimal, including income</t>
  </si>
  <si>
    <t>AFCARS-A</t>
  </si>
  <si>
    <t>AFCA</t>
  </si>
  <si>
    <t>AFCARS Adoption</t>
  </si>
  <si>
    <t>AFCARS adoption files</t>
  </si>
  <si>
    <t>US-NDACAN</t>
  </si>
  <si>
    <t>AFCARS_Adoption2000_13</t>
  </si>
  <si>
    <t>Registry</t>
  </si>
  <si>
    <t>Years</t>
  </si>
  <si>
    <t>Adopted children</t>
  </si>
  <si>
    <t>AFCARS-F</t>
  </si>
  <si>
    <t>AFCF</t>
  </si>
  <si>
    <t>AFCARS Foster Care</t>
  </si>
  <si>
    <t>AFCARS foster care files</t>
  </si>
  <si>
    <t>AFCARS_FosterCare2000_13</t>
  </si>
  <si>
    <t>Children in state foster care systems</t>
  </si>
  <si>
    <t>AMANHI</t>
  </si>
  <si>
    <t>AMNI</t>
  </si>
  <si>
    <t>Using ongoing newborn intervention trials to obtain additional data critical to maternal, fetal and newborn health in a harmonized way</t>
  </si>
  <si>
    <t>QC completed</t>
  </si>
  <si>
    <t>ki1119716</t>
  </si>
  <si>
    <t>Longitudinal</t>
  </si>
  <si>
    <t>Weeks</t>
  </si>
  <si>
    <t>BGD, PAK, TZA, ZMB, GHA</t>
  </si>
  <si>
    <t>Pregnant women enrolled from 8 to lt 20wk gestation and their newborn child</t>
  </si>
  <si>
    <t>Ultrasound at 24-28 weeks gestation, then birth anthropometry</t>
  </si>
  <si>
    <t>Yes</t>
  </si>
  <si>
    <t>Mortality, including still birth and miscarriage</t>
  </si>
  <si>
    <t>ANISA</t>
  </si>
  <si>
    <t>ANSA</t>
  </si>
  <si>
    <t>Aetiology of Neonatal Infection in South Asia</t>
  </si>
  <si>
    <t>kiGH5307</t>
  </si>
  <si>
    <t>ANISA-201702</t>
  </si>
  <si>
    <t>Days</t>
  </si>
  <si>
    <t>BGD, IND, PAK</t>
  </si>
  <si>
    <t>Community-based birth cohort</t>
  </si>
  <si>
    <t>Asset profile, wealth gradient and SES quintile</t>
  </si>
  <si>
    <t>Detailed infant feeding data</t>
  </si>
  <si>
    <t>Extensive</t>
  </si>
  <si>
    <t>Extensive, including mortality</t>
  </si>
  <si>
    <t>AgaKhanUniv</t>
  </si>
  <si>
    <t>AKUP</t>
  </si>
  <si>
    <t>Aga Khan University Evidence Based Nutrition Intervention Study</t>
  </si>
  <si>
    <t>Scaling up evidence-based nutrition interventions to address maternal and child health outcomes in rural Sindh</t>
  </si>
  <si>
    <t>ki1000125</t>
  </si>
  <si>
    <t>Nutritional</t>
  </si>
  <si>
    <t>PAK</t>
  </si>
  <si>
    <t>Children in rural Sindh province</t>
  </si>
  <si>
    <t>Yes (at baseline, 6, 12, 18 and 24 months)</t>
  </si>
  <si>
    <t>BAMBAM</t>
  </si>
  <si>
    <t>BMBM</t>
  </si>
  <si>
    <t>Brain Myelination in Children</t>
  </si>
  <si>
    <t>Brain myelination and cognitive development in children</t>
  </si>
  <si>
    <t>ki1120016</t>
  </si>
  <si>
    <t>BAMBAM-201602</t>
  </si>
  <si>
    <t>Rhode Island children aged 3 mo - 12y</t>
  </si>
  <si>
    <t>WT, HT, HCIR data from 3 months to 12 years (varies from subject to subject)</t>
  </si>
  <si>
    <t>Mullen Scales, WASI Scores</t>
  </si>
  <si>
    <t>Hollisghead Index for SES</t>
  </si>
  <si>
    <t>Ferritin, Hematocrit</t>
  </si>
  <si>
    <t>http://debategraph.org/Details.aspx?nid=420706</t>
  </si>
  <si>
    <t>BIGCS Ultrasound</t>
  </si>
  <si>
    <t>BIGU</t>
  </si>
  <si>
    <t>Born in Guangzhou Cohort Study - Ultrasound Subset</t>
  </si>
  <si>
    <t>Born in Guangzhou Cohort Study: ultrasonography and longitudinal growth data</t>
  </si>
  <si>
    <t>NCT02526901</t>
  </si>
  <si>
    <t>ki1000145</t>
  </si>
  <si>
    <t>Guangzhou-Ultrasound</t>
  </si>
  <si>
    <t>CHN</t>
  </si>
  <si>
    <t>Birth cohort, Guangzhou province</t>
  </si>
  <si>
    <t>Ultrasound, then Ht, Wt &amp; HeadCir at birth &amp; post-natal</t>
  </si>
  <si>
    <t>Mother's income</t>
  </si>
  <si>
    <t>Bangladesh Diarrhea</t>
  </si>
  <si>
    <t>BngD</t>
  </si>
  <si>
    <t>Longitudinal Growth Study in Bangladesh</t>
  </si>
  <si>
    <t>Longitudinal study of growth, infectious disease, diarrhea, and nutrition in children</t>
  </si>
  <si>
    <t>PMID7137072</t>
  </si>
  <si>
    <t>ki1112895</t>
  </si>
  <si>
    <t>BGD</t>
  </si>
  <si>
    <t>Rural infants</t>
  </si>
  <si>
    <t>Ht, Wt,  MUAC, TSFT monthly for about 14 months</t>
  </si>
  <si>
    <t>Extensive SES data related to type of housing and household possessions</t>
  </si>
  <si>
    <t>Longitudinal survey in a subset (~70).  Broken down by food vs breast milk, and by nutrient type (macro &amp; select micro)</t>
  </si>
  <si>
    <t>Diarrheal episodes</t>
  </si>
  <si>
    <t>Routine collection of events (diarrhea, fever, etc), but not mortality.</t>
  </si>
  <si>
    <t>http://debategraph.org/Details.aspx?nid=420700</t>
  </si>
  <si>
    <t>Bangladesh Rice</t>
  </si>
  <si>
    <t>BngR</t>
  </si>
  <si>
    <t>Dietary Survey in Bangladeshi Children</t>
  </si>
  <si>
    <t>Cross-sectional dietary survey in children aged 24-48 mo</t>
  </si>
  <si>
    <t>PMID20668253</t>
  </si>
  <si>
    <t>Rural children aged 2-4 y</t>
  </si>
  <si>
    <t>Ht &amp; Wt of child &amp;  primary caregiver (cross-sectional)</t>
  </si>
  <si>
    <t>2-day survey of nutritional intake broken down by food vs breast milk, and by nutrient type (macro &amp; select micro).</t>
  </si>
  <si>
    <t>http://debategraph.org/Details.aspx?nid=420698</t>
  </si>
  <si>
    <t>BetterBirth</t>
  </si>
  <si>
    <t>BBth</t>
  </si>
  <si>
    <t>Better Birth</t>
  </si>
  <si>
    <t>Better Birth WHO Safe Childbirth Checklist Program Trial</t>
  </si>
  <si>
    <t>NCT02148952</t>
  </si>
  <si>
    <t>Expecting data</t>
  </si>
  <si>
    <t>ki1017378</t>
  </si>
  <si>
    <t>Checklist</t>
  </si>
  <si>
    <t>IND</t>
  </si>
  <si>
    <t>Mothers admitted to a study site for childbirth in Uttar Pradesh state</t>
  </si>
  <si>
    <t>Bogalusa</t>
  </si>
  <si>
    <t>BGLU</t>
  </si>
  <si>
    <t>Bogalusa Heart Study</t>
  </si>
  <si>
    <t>ki1000162</t>
  </si>
  <si>
    <t>Infants, children, and adults in Bogalusa, Louisiana</t>
  </si>
  <si>
    <t>height, weight, skinfold, blood pressure, physical exam, bmi</t>
  </si>
  <si>
    <t>none</t>
  </si>
  <si>
    <t>Nutrition intake for adults only</t>
  </si>
  <si>
    <t>NA</t>
  </si>
  <si>
    <t>BtS</t>
  </si>
  <si>
    <t>BtS ICMR-CIHR</t>
  </si>
  <si>
    <t>Brain to Society (BtS) diagnostic for the prevention of childhood obesity and its chronic disease consequences</t>
  </si>
  <si>
    <t>ki1000303</t>
  </si>
  <si>
    <t>9 rural villages in Palwal, Haryana district, children aged 5-12 y</t>
  </si>
  <si>
    <t>For both children and parents</t>
  </si>
  <si>
    <t>Baseline only: Proteus Maze Test; Stroop Colour Word Test; Stanford- Binet Intelligence Scale; Vineland Social Maturity Scale; Wisconsin Card Sorting Test; N back; Phonemic Fluency; Colour trail making test</t>
  </si>
  <si>
    <t>Education, career, housing quality, WASH</t>
  </si>
  <si>
    <t>Burkina Faso Zn</t>
  </si>
  <si>
    <t>BFZn</t>
  </si>
  <si>
    <t>Zn Trial in Burkina Faso</t>
  </si>
  <si>
    <t>Effect of preventive and therapeutic zinc supplementation programs on nutritional status, growth, and morbidity among young children: a randomized, partially masked, community-based trial</t>
  </si>
  <si>
    <t>BurkinaFasoZn</t>
  </si>
  <si>
    <t>BFA</t>
  </si>
  <si>
    <t>Children who are not severely malnourished, anemic, or acutely or chronically ill</t>
  </si>
  <si>
    <t>Ht, Wt, MUAC at Baseline, Wk 16, Wk 32 and Wk 48</t>
  </si>
  <si>
    <t>By quintile for size of HH, parental occupation, HH wealth, livestock ownership, quality of services in cluster.  Mothers Ht &amp; Wt captured too.</t>
  </si>
  <si>
    <t>Diet information for child, recall foods ate yesterday yes or no and frequency in past week, WHO IYCF indicators, diet diversity score with 7 food groups.  Similar info for mothers.</t>
  </si>
  <si>
    <t>Episodes of diarrhea, fever, malaria, LRI and URI</t>
  </si>
  <si>
    <t>http://debategraph.org/Details.aspx?nid=420690</t>
  </si>
  <si>
    <t>CANDLE</t>
  </si>
  <si>
    <t>CNDL</t>
  </si>
  <si>
    <t>CANDLE Study</t>
  </si>
  <si>
    <t>Systems dynamics modeling of growth in children</t>
  </si>
  <si>
    <t>ki1100553</t>
  </si>
  <si>
    <t>Infants from Memphis, Tennessee</t>
  </si>
  <si>
    <t>Bayley Scales of Infant &amp; Toddler Dev at M12, M24 &amp; M36;  Wechsler Abbrev Scale of Intelligence at M12</t>
  </si>
  <si>
    <t>Extensive SES data</t>
  </si>
  <si>
    <t>Food Frequency Questionnaire (FFQ) and derived nutritional data</t>
  </si>
  <si>
    <t>http://debategraph.org/Details.aspx?nid=420688</t>
  </si>
  <si>
    <t>CIDACS-BF-Muni</t>
  </si>
  <si>
    <t>Bolsa Familia Municipal Level Mortality Dataset</t>
  </si>
  <si>
    <t>Mortality-201712</t>
  </si>
  <si>
    <t>BRA</t>
  </si>
  <si>
    <t>All families participarting in the Bolsa Familia program in the 5507 municipalities in cluded in the dataset (out of 5565 total municipalities in Brazil)</t>
  </si>
  <si>
    <t>CLR-China</t>
  </si>
  <si>
    <t>CLRC</t>
  </si>
  <si>
    <t>Cognitive Learning in Rural China</t>
  </si>
  <si>
    <t>Cognitive learning in rural China</t>
  </si>
  <si>
    <t>ki1000201</t>
  </si>
  <si>
    <t>Primary-school-aged rural children</t>
  </si>
  <si>
    <t>Trends in International Mathematics and Science Study</t>
  </si>
  <si>
    <t>Hgb</t>
  </si>
  <si>
    <t>CMC-V-BCS-2002</t>
  </si>
  <si>
    <t>CMC</t>
  </si>
  <si>
    <t>CMC Vellore Birth Cohort 2002</t>
  </si>
  <si>
    <t>Rotavirus seasonality and age effects in a birth cohort study in Vellore</t>
  </si>
  <si>
    <t>ki1000108</t>
  </si>
  <si>
    <t>PMC3894229</t>
  </si>
  <si>
    <t>Birth cohort in urban Vellore</t>
  </si>
  <si>
    <t>Ht &amp; Wt monthly thru approx M30</t>
  </si>
  <si>
    <t>Cognitive testing done on a subset of 116 children at 3 years of age</t>
  </si>
  <si>
    <t>http://debategraph.org/Details.aspx?nid=420655</t>
  </si>
  <si>
    <t>CMIN</t>
  </si>
  <si>
    <t>Child Malnutrition and Infection Network</t>
  </si>
  <si>
    <t>7 longitudinal cohort studies of early childhood in low- and middle-income countries</t>
  </si>
  <si>
    <t>ki1114097</t>
  </si>
  <si>
    <t>PER, BRA, GNB, BGD</t>
  </si>
  <si>
    <t>7 longitudinal infant cohorts</t>
  </si>
  <si>
    <t>Ht &amp; Wt every 1-4 months for 1-3 years</t>
  </si>
  <si>
    <t>Diarrhea episodes</t>
  </si>
  <si>
    <t>http://debategraph.org/Details.aspx?nid=420701</t>
  </si>
  <si>
    <t>COHORTS</t>
  </si>
  <si>
    <t>CORT</t>
  </si>
  <si>
    <t>Consortium of Health-Orientated Research in Transitioning Societies</t>
  </si>
  <si>
    <t>ki1135781</t>
  </si>
  <si>
    <t>COHORTS-201509</t>
  </si>
  <si>
    <t>BRA, GTM, IND, PHL, ZAF</t>
  </si>
  <si>
    <t>5 birth cohort studies from Brazil (1982), Guatemala (1969), India (1969), Philippines (1983), South Africa (1990)</t>
  </si>
  <si>
    <t>Wt, Len/Ht, TSFT and SSFT captured with varying frequency at multiple ages</t>
  </si>
  <si>
    <t>Yes, different measures from each of the 5 contributed studies</t>
  </si>
  <si>
    <t>Detailed education, income and/or assets</t>
  </si>
  <si>
    <t>Some cohorts have breastfeeding data and dieatary intake data at selected ages.</t>
  </si>
  <si>
    <t>Mother's questionnaires at some sites, but not all</t>
  </si>
  <si>
    <t>http://debategraph.org/Details.aspx?nid=420720</t>
  </si>
  <si>
    <t>CONTENT</t>
  </si>
  <si>
    <t>CNTT</t>
  </si>
  <si>
    <t>Evaluation and Control of Neglected Mucosal Enteric Infections in Childhood</t>
  </si>
  <si>
    <t>Study of growth, diarrhea, and socioeconomic status</t>
  </si>
  <si>
    <t>PMID24750275</t>
  </si>
  <si>
    <t>CONTENT-201511</t>
  </si>
  <si>
    <t>PER</t>
  </si>
  <si>
    <t>Birth cohort of children followed to age 4 y</t>
  </si>
  <si>
    <t>Ht &amp; Wt every 1-2 weeks for 1-2 years</t>
  </si>
  <si>
    <t>Daily questionnaire about presence/absence of about 10 symptoms</t>
  </si>
  <si>
    <t>http://debategraph.org/Details.aspx?nid=420702</t>
  </si>
  <si>
    <t>CPP-Partial</t>
  </si>
  <si>
    <t>CPPP</t>
  </si>
  <si>
    <t>Collaborative Perinatal Project</t>
  </si>
  <si>
    <t>Collaborative Perinatal Project Birth Cohort.   Incomplete data, use CPP4674 instead.</t>
  </si>
  <si>
    <t>PMID25444014</t>
  </si>
  <si>
    <t>Obsolete</t>
  </si>
  <si>
    <t>Multisite birth cohort</t>
  </si>
  <si>
    <t>Ht &amp; Wt at birth, Yr 1, Y4 &amp; Yr 7.  Also HCir at Yr 7.</t>
  </si>
  <si>
    <t>IQ at Yr 7</t>
  </si>
  <si>
    <t>Maternal partiy,  gravidity, marital status &amp; cigarette use.   SES by hexile</t>
  </si>
  <si>
    <t>CPP1220</t>
  </si>
  <si>
    <t>CPP1</t>
  </si>
  <si>
    <t>Collaborative Perinatal Project Birth Cohort.  Incomplete data, use CPP4674 instead.</t>
  </si>
  <si>
    <t>Final</t>
  </si>
  <si>
    <t>CPP4674</t>
  </si>
  <si>
    <t>CPP4</t>
  </si>
  <si>
    <t>Collaborative Perinatal Project birth cohort</t>
  </si>
  <si>
    <t>IQ at Yr 7, Bayleys scales during infancy, speech/language test and ad hoc questions about motor/neuro development</t>
  </si>
  <si>
    <t>Selected morbidity for both mother and child</t>
  </si>
  <si>
    <t>Hgb, Hct and Bilirubin at birth</t>
  </si>
  <si>
    <t>http://debategraph.org/Details.aspx?nid=420643</t>
  </si>
  <si>
    <t>ChinaEMI</t>
  </si>
  <si>
    <t>CEMI</t>
  </si>
  <si>
    <t>SMS Advice Program in Rural China</t>
  </si>
  <si>
    <t>Effect on maternal and newborn health of a text message advice program for pregnant women</t>
  </si>
  <si>
    <t>ki1000131</t>
  </si>
  <si>
    <t>NCT02037087</t>
  </si>
  <si>
    <t>Educational</t>
  </si>
  <si>
    <t>Rural pregnant women</t>
  </si>
  <si>
    <t>Birth weight &amp; length only</t>
  </si>
  <si>
    <t>Extensive SES data.  Mother's height &amp; weight before pregnancy.  Maternal pregnancy history</t>
  </si>
  <si>
    <t>Questions about breast feeding and formula use</t>
  </si>
  <si>
    <t>Neonatal and maternal adverse outcomes</t>
  </si>
  <si>
    <t>http://debategraph.org/Details.aspx?nid=420669</t>
  </si>
  <si>
    <t>ChinaEyeGlasses</t>
  </si>
  <si>
    <t>CEGS</t>
  </si>
  <si>
    <t>Eye Glasses in China Intervention</t>
  </si>
  <si>
    <t>Cluster randomized controlled trial: effects of free eyeglasses on primary school educational outcomes</t>
  </si>
  <si>
    <t>Programming Ongoing</t>
  </si>
  <si>
    <t>Medical Device</t>
  </si>
  <si>
    <t>Children in grades 4 and 5 with visual acuity &lt; 6/12 in Gansu and Shaanxi provinces</t>
  </si>
  <si>
    <t>Educational outcomes</t>
  </si>
  <si>
    <t>Parental education and career type</t>
  </si>
  <si>
    <t>CordBloodCytometry</t>
  </si>
  <si>
    <t>CBCY</t>
  </si>
  <si>
    <t>Delhi Umbilical Cord Blood Study</t>
  </si>
  <si>
    <t>Leukocyte constituents in cord blood of neonates born in Delhi hospitals</t>
  </si>
  <si>
    <t>ki1000305</t>
  </si>
  <si>
    <t>Births at 3 secondary and tertiary care hospitals in Delhi with no major maternal risk factors for small for gestational age at birth</t>
  </si>
  <si>
    <t>At birth only for the child, but during ANC visits for the mother</t>
  </si>
  <si>
    <t>Education &amp; occupation status</t>
  </si>
  <si>
    <t>Extensive immunology testing in cord blod</t>
  </si>
  <si>
    <t>DHS</t>
  </si>
  <si>
    <t>Demographic &amp; Health Surveys</t>
  </si>
  <si>
    <t>ki1099842</t>
  </si>
  <si>
    <t>Aggregate</t>
  </si>
  <si>
    <t>http://debategraph.org/Details.aspx?nid=420687</t>
  </si>
  <si>
    <t>DHS-BDI-1987</t>
  </si>
  <si>
    <t>DHS Burundi 1987</t>
  </si>
  <si>
    <t>DHS Burundi 1987, survey</t>
  </si>
  <si>
    <t>MPC</t>
  </si>
  <si>
    <t>Survey</t>
  </si>
  <si>
    <t>BDI</t>
  </si>
  <si>
    <t>DHS-BDI-2010</t>
  </si>
  <si>
    <t>DHS Burundi 2010</t>
  </si>
  <si>
    <t>DHS Burundi 2010, survey</t>
  </si>
  <si>
    <t>DHS-BFA-1993</t>
  </si>
  <si>
    <t>DHS Burkina Faso 1993</t>
  </si>
  <si>
    <t>DHS Burkina Faso 1993, survey</t>
  </si>
  <si>
    <t>DHS-BFA-1998</t>
  </si>
  <si>
    <t>DHS Burkina Faso 1998</t>
  </si>
  <si>
    <t>DHS Burkina Faso 1998, survey</t>
  </si>
  <si>
    <t>DHS-BFA-2003</t>
  </si>
  <si>
    <t>DHS Burkina Faso 2003</t>
  </si>
  <si>
    <t>DHS Burkina Faso 2003, survey</t>
  </si>
  <si>
    <t>DHS-BFA-2010</t>
  </si>
  <si>
    <t>DHS Burkina Faso 2010</t>
  </si>
  <si>
    <t>DHS Burkina Faso 2010, survey</t>
  </si>
  <si>
    <t>DHS-BGD-1997</t>
  </si>
  <si>
    <t>DHS Bangladesh 1997</t>
  </si>
  <si>
    <t>DHS Bangladesh 1997, survey</t>
  </si>
  <si>
    <t>DHS-BGD-2000</t>
  </si>
  <si>
    <t>DHS Bangladesh 2000</t>
  </si>
  <si>
    <t>DHS Bangladesh 2000, survey</t>
  </si>
  <si>
    <t>DHS-BGD-2004</t>
  </si>
  <si>
    <t>DHS Bangladesh 2004</t>
  </si>
  <si>
    <t>DHS Bangladesh 2004, survey</t>
  </si>
  <si>
    <t>DHS-BGD-2007</t>
  </si>
  <si>
    <t>DHS Bangladesh 2007</t>
  </si>
  <si>
    <t>DHS Bangladesh 2007, survey</t>
  </si>
  <si>
    <t>DHS-BGD-2011</t>
  </si>
  <si>
    <t>DHS Bangladesh 2011</t>
  </si>
  <si>
    <t>DHS Bangladesh 2011, survey</t>
  </si>
  <si>
    <t>DHS-CIV-1994</t>
  </si>
  <si>
    <t>DHS Cote d'Ivoire 1994</t>
  </si>
  <si>
    <t>DHS Cote d'Ivoire 1994, survey</t>
  </si>
  <si>
    <t>CIV</t>
  </si>
  <si>
    <t>DHS-CIV-1998</t>
  </si>
  <si>
    <t>DHS Cote d'Ivoire 1998</t>
  </si>
  <si>
    <t>DHS Cote d'Ivoire 1998, survey</t>
  </si>
  <si>
    <t>DHS-CIV-2011</t>
  </si>
  <si>
    <t>DHS Cote d'Ivoire 2011</t>
  </si>
  <si>
    <t>DHS Cote d'Ivoire 2011, survey</t>
  </si>
  <si>
    <t>DHS-CMR-1991</t>
  </si>
  <si>
    <t>DHS Cameroon 1991</t>
  </si>
  <si>
    <t>DHS Cameroon 1991, survey</t>
  </si>
  <si>
    <t>CMR</t>
  </si>
  <si>
    <t>DHS-CMR-1998</t>
  </si>
  <si>
    <t>DHS Cameroon 1998</t>
  </si>
  <si>
    <t>DHS Cameroon 1998, survey</t>
  </si>
  <si>
    <t>DHS-CMR-2004</t>
  </si>
  <si>
    <t>DHS Cameroon 2004</t>
  </si>
  <si>
    <t>DHS Cameroon 2004, survey</t>
  </si>
  <si>
    <t>DHS-CMR-2011</t>
  </si>
  <si>
    <t>DHS Cameroon 2011</t>
  </si>
  <si>
    <t>DHS Cameroon 2011, survey</t>
  </si>
  <si>
    <t>DHS-COD-2007</t>
  </si>
  <si>
    <t>DHS Congo DR 2007</t>
  </si>
  <si>
    <t>DHS Congo DR 2007, survey</t>
  </si>
  <si>
    <t>COD</t>
  </si>
  <si>
    <t>DHS-COD-2013</t>
  </si>
  <si>
    <t>DHS Congo DR 2013</t>
  </si>
  <si>
    <t>DHS Congo DR 2013, survey</t>
  </si>
  <si>
    <t>DHS-EGY-1988</t>
  </si>
  <si>
    <t>DHS Egypt 1988</t>
  </si>
  <si>
    <t>DHS Egypt 1988, survey</t>
  </si>
  <si>
    <t>EGY</t>
  </si>
  <si>
    <t>DHS-EGY-1992</t>
  </si>
  <si>
    <t>DHS Egypt 1992</t>
  </si>
  <si>
    <t>DHS Egypt 1992, survey</t>
  </si>
  <si>
    <t>DHS-EGY-1995</t>
  </si>
  <si>
    <t>DHS Egypt 1995</t>
  </si>
  <si>
    <t>DHS Egypt 1995, survey</t>
  </si>
  <si>
    <t>DHS-EGY-2000</t>
  </si>
  <si>
    <t>DHS Egypt 2000</t>
  </si>
  <si>
    <t>DHS Egypt 2000, survey</t>
  </si>
  <si>
    <t>DHS-EGY-2005</t>
  </si>
  <si>
    <t>DHS Egypt 2005</t>
  </si>
  <si>
    <t>DHS Egypt 2005, survey</t>
  </si>
  <si>
    <t>DHS-EGY-2008</t>
  </si>
  <si>
    <t>DHS Egypt 2008</t>
  </si>
  <si>
    <t>DHS Egypt 2008, survey</t>
  </si>
  <si>
    <t>DHS-EGY-2014</t>
  </si>
  <si>
    <t>DHS Egypt 2014</t>
  </si>
  <si>
    <t>DHS Egypt 2014, survey</t>
  </si>
  <si>
    <t>DHS-ETH-2000</t>
  </si>
  <si>
    <t>DHS Ethiopia 2000</t>
  </si>
  <si>
    <t>DHS Ethiopia 2000, survey</t>
  </si>
  <si>
    <t>ETH</t>
  </si>
  <si>
    <t>DHS-ETH-2005</t>
  </si>
  <si>
    <t>DHS Ethiopia 2005</t>
  </si>
  <si>
    <t>DHS Ethiopia 2005, survey</t>
  </si>
  <si>
    <t>DHS-ETH-2011</t>
  </si>
  <si>
    <t>DHS Ethiopia 2011</t>
  </si>
  <si>
    <t>DHS Ethiopia 2011, survey</t>
  </si>
  <si>
    <t>DHS-GHA-1988</t>
  </si>
  <si>
    <t>DHS Ghana 1988</t>
  </si>
  <si>
    <t>DHS Ghana 1988, survey</t>
  </si>
  <si>
    <t>GHA</t>
  </si>
  <si>
    <t>DHS-GHA-1993</t>
  </si>
  <si>
    <t>DHS Ghana 1993</t>
  </si>
  <si>
    <t>DHS Ghana 1993, survey</t>
  </si>
  <si>
    <t>DHS-GHA-1998</t>
  </si>
  <si>
    <t>DHS Ghana 1998</t>
  </si>
  <si>
    <t>DHS Ghana 1998, survey</t>
  </si>
  <si>
    <t>DHS-GHA-2003</t>
  </si>
  <si>
    <t>DHS Ghana 2003</t>
  </si>
  <si>
    <t>DHS Ghana 2003, survey</t>
  </si>
  <si>
    <t>DHS-GHA-2008</t>
  </si>
  <si>
    <t>DHS Ghana 2008</t>
  </si>
  <si>
    <t>DHS Ghana 2008, survey</t>
  </si>
  <si>
    <t>DHS-GHA-2014</t>
  </si>
  <si>
    <t>DHS Ghana 2014</t>
  </si>
  <si>
    <t>DHS Ghana 2014, survey</t>
  </si>
  <si>
    <t>DHS-GTM-1987</t>
  </si>
  <si>
    <t>DHS Guatemala 1987</t>
  </si>
  <si>
    <t>DHS Guatemala 1987, survey</t>
  </si>
  <si>
    <t>GTM</t>
  </si>
  <si>
    <t>DHS-GTM-1995</t>
  </si>
  <si>
    <t>DHS Guatemala 1995</t>
  </si>
  <si>
    <t>DHS Guatemala 1995, survey</t>
  </si>
  <si>
    <t>DHS-IDN-1987</t>
  </si>
  <si>
    <t>DHS Indonesia 1987</t>
  </si>
  <si>
    <t>DHS Indonesia 1987, survey</t>
  </si>
  <si>
    <t>IDN</t>
  </si>
  <si>
    <t>DHS-IDN-1991</t>
  </si>
  <si>
    <t>DHS Indonesia 1991</t>
  </si>
  <si>
    <t>DHS Indonesia 1991, survey</t>
  </si>
  <si>
    <t>DHS-IDN-1994</t>
  </si>
  <si>
    <t>DHS Indonesia 1994</t>
  </si>
  <si>
    <t>DHS Indonesia 1994, survey</t>
  </si>
  <si>
    <t>DHS-IDN-1997</t>
  </si>
  <si>
    <t>DHS Indonesia 1997</t>
  </si>
  <si>
    <t>DHS Indonesia 1997, survey</t>
  </si>
  <si>
    <t>DHS-IDN-2002</t>
  </si>
  <si>
    <t>DHS Indonesia 2002</t>
  </si>
  <si>
    <t>DHS Indonesia 2002, survey</t>
  </si>
  <si>
    <t>DHS-IDN-2007</t>
  </si>
  <si>
    <t>DHS Indonesia 2007</t>
  </si>
  <si>
    <t>DHS Indonesia 2007, survey</t>
  </si>
  <si>
    <t>DHS-IDN-2012</t>
  </si>
  <si>
    <t>DHS Indonesia 2012</t>
  </si>
  <si>
    <t>DHS Indonesia 2012, survey</t>
  </si>
  <si>
    <t>DHS-IND-1992</t>
  </si>
  <si>
    <t>DHS India 1992</t>
  </si>
  <si>
    <t>DHS India 1992, survey</t>
  </si>
  <si>
    <t>DHS-IND-1998</t>
  </si>
  <si>
    <t>DHS India 1998</t>
  </si>
  <si>
    <t>DHS India 1998, survey</t>
  </si>
  <si>
    <t>DHS-IND-2005</t>
  </si>
  <si>
    <t>DHS India 2005</t>
  </si>
  <si>
    <t>DHS India 2005, survey</t>
  </si>
  <si>
    <t>DHS-KEN-1993</t>
  </si>
  <si>
    <t>DHS Kenya 1993</t>
  </si>
  <si>
    <t>DHS Kenya 1993, survey</t>
  </si>
  <si>
    <t>KEN</t>
  </si>
  <si>
    <t>DHS-KEN-1998</t>
  </si>
  <si>
    <t>DHS Kenya 1998</t>
  </si>
  <si>
    <t>DHS Kenya 1998, survey</t>
  </si>
  <si>
    <t>DHS-KEN-2003</t>
  </si>
  <si>
    <t>DHS Kenya 2003</t>
  </si>
  <si>
    <t>DHS Kenya 2003, survey</t>
  </si>
  <si>
    <t>DHS-KEN-2008</t>
  </si>
  <si>
    <t>DHS Kenya 2008</t>
  </si>
  <si>
    <t>DHS Kenya 2008, survey</t>
  </si>
  <si>
    <t>DHS-KEN-2014</t>
  </si>
  <si>
    <t>DHS Kenya 2014</t>
  </si>
  <si>
    <t>DHS Kenya 2014, survey</t>
  </si>
  <si>
    <t>DHS-KHM-2000</t>
  </si>
  <si>
    <t>DHS Cambodia 2000</t>
  </si>
  <si>
    <t>DHS Cambodia 2000, survey</t>
  </si>
  <si>
    <t>KHM</t>
  </si>
  <si>
    <t>DHS-KHM-2005</t>
  </si>
  <si>
    <t>DHS Cambodia 2005</t>
  </si>
  <si>
    <t>DHS Cambodia 2005, survey</t>
  </si>
  <si>
    <t>DHS-KHM-2010</t>
  </si>
  <si>
    <t>DHS Cambodia 2010</t>
  </si>
  <si>
    <t>DHS Cambodia 2010, survey</t>
  </si>
  <si>
    <t>DHS-KHM-2014</t>
  </si>
  <si>
    <t>DHS Cambodia 2014</t>
  </si>
  <si>
    <t>DHS Cambodia 2014, survey</t>
  </si>
  <si>
    <t>DHS-MDG-1992</t>
  </si>
  <si>
    <t>DHS Madagascar 1992</t>
  </si>
  <si>
    <t>DHS Madagascar 1992, survey</t>
  </si>
  <si>
    <t>MDG</t>
  </si>
  <si>
    <t>DHS-MDG-1997</t>
  </si>
  <si>
    <t>DHS Madagascar 1997</t>
  </si>
  <si>
    <t>DHS Madagascar 1997, survey</t>
  </si>
  <si>
    <t>DHS-MDG-2003</t>
  </si>
  <si>
    <t>DHS Madagascar 2003</t>
  </si>
  <si>
    <t>DHS Madagascar 2003, survey</t>
  </si>
  <si>
    <t>DHS-MDG-2008</t>
  </si>
  <si>
    <t>DHS Madagascar 2008</t>
  </si>
  <si>
    <t>DHS Madagascar 2008, survey</t>
  </si>
  <si>
    <t>DHS-MLI-1987</t>
  </si>
  <si>
    <t>DHS Mali 1987</t>
  </si>
  <si>
    <t>DHS Mali 1987, survey</t>
  </si>
  <si>
    <t>MLI</t>
  </si>
  <si>
    <t>DHS-MLI-1995</t>
  </si>
  <si>
    <t>DHS Mali 1995</t>
  </si>
  <si>
    <t>DHS Mali 1995, survey</t>
  </si>
  <si>
    <t>DHS-MLI-2001</t>
  </si>
  <si>
    <t>DHS Mali 2001</t>
  </si>
  <si>
    <t>DHS Mali 2001, survey</t>
  </si>
  <si>
    <t>DHS-MLI-2006</t>
  </si>
  <si>
    <t>DHS Mali 2006</t>
  </si>
  <si>
    <t>DHS Mali 2006, survey</t>
  </si>
  <si>
    <t>DHS-MLI-2012</t>
  </si>
  <si>
    <t>DHS Mali 2012</t>
  </si>
  <si>
    <t>DHS Mali 2012, survey</t>
  </si>
  <si>
    <t>DHS-MOZ-1997</t>
  </si>
  <si>
    <t>DHS Mozambique 1997</t>
  </si>
  <si>
    <t>DHS Mozambique 1997, survey</t>
  </si>
  <si>
    <t>MOZ</t>
  </si>
  <si>
    <t>DHS-MOZ-2003</t>
  </si>
  <si>
    <t>DHS Mozambique 2003</t>
  </si>
  <si>
    <t>DHS Mozambique 2003, survey</t>
  </si>
  <si>
    <t>DHS-MOZ-2011</t>
  </si>
  <si>
    <t>DHS Mozambique 2011</t>
  </si>
  <si>
    <t>DHS Mozambique 2011, survey</t>
  </si>
  <si>
    <t>DHS-MWI-1992</t>
  </si>
  <si>
    <t>DHS Malawi 1992</t>
  </si>
  <si>
    <t>DHS Malawi 1992, survey</t>
  </si>
  <si>
    <t>MWI</t>
  </si>
  <si>
    <t>DHS-MWI-2000</t>
  </si>
  <si>
    <t>DHS Malawi 2000</t>
  </si>
  <si>
    <t>DHS Malawi 2000, survey</t>
  </si>
  <si>
    <t>DHS-MWI-2004</t>
  </si>
  <si>
    <t>DHS Malawi 2004</t>
  </si>
  <si>
    <t>DHS Malawi 2004, survey</t>
  </si>
  <si>
    <t>DHS-MWI-2010</t>
  </si>
  <si>
    <t>DHS Malawi 2010</t>
  </si>
  <si>
    <t>DHS Malawi 2010, survey</t>
  </si>
  <si>
    <t>DHS-NER-1992</t>
  </si>
  <si>
    <t>DHS Niger 1992</t>
  </si>
  <si>
    <t>DHS Niger 1992, survey</t>
  </si>
  <si>
    <t>NER</t>
  </si>
  <si>
    <t>DHS-NER-1998</t>
  </si>
  <si>
    <t>DHS Niger 1998</t>
  </si>
  <si>
    <t>DHS Niger 1998, survey</t>
  </si>
  <si>
    <t>DHS-NER-2006</t>
  </si>
  <si>
    <t>DHS Niger 2006</t>
  </si>
  <si>
    <t>DHS Niger 2006, survey</t>
  </si>
  <si>
    <t>DHS-NER-2012</t>
  </si>
  <si>
    <t>DHS Niger 2012</t>
  </si>
  <si>
    <t>DHS Niger 2012, survey</t>
  </si>
  <si>
    <t>DHS-NGA-1990</t>
  </si>
  <si>
    <t>DHS Nigeria 1990</t>
  </si>
  <si>
    <t>DHS Nigeria 1990, survey</t>
  </si>
  <si>
    <t>NGA</t>
  </si>
  <si>
    <t>DHS-NGA-1999</t>
  </si>
  <si>
    <t>DHS Nigeria 1999</t>
  </si>
  <si>
    <t>DHS Nigeria 1999, survey</t>
  </si>
  <si>
    <t>DHS-NGA-2003</t>
  </si>
  <si>
    <t>DHS Nigeria 2003</t>
  </si>
  <si>
    <t>DHS Nigeria 2003, survey</t>
  </si>
  <si>
    <t>DHS-NGA-2008</t>
  </si>
  <si>
    <t>DHS Nigeria 2008</t>
  </si>
  <si>
    <t>DHS Nigeria 2008, survey</t>
  </si>
  <si>
    <t>DHS-NGA-2013</t>
  </si>
  <si>
    <t>DHS Nigeria 2013</t>
  </si>
  <si>
    <t>DHS Nigeria 2013, survey</t>
  </si>
  <si>
    <t>DHS-NPL-1996</t>
  </si>
  <si>
    <t>DHS Nepal 1996</t>
  </si>
  <si>
    <t>DHS Nepal 1996, survey</t>
  </si>
  <si>
    <t>NPL</t>
  </si>
  <si>
    <t>DHS-NPL-2001</t>
  </si>
  <si>
    <t>DHS Nepal 2001</t>
  </si>
  <si>
    <t>DHS Nepal 2001, survey</t>
  </si>
  <si>
    <t>DHS-NPL-2006</t>
  </si>
  <si>
    <t>DHS Nepal 2006</t>
  </si>
  <si>
    <t>DHS Nepal 2006, survey</t>
  </si>
  <si>
    <t>DHS-NPL-2011</t>
  </si>
  <si>
    <t>DHS Nepal 2011</t>
  </si>
  <si>
    <t>DHS Nepal 2011, survey</t>
  </si>
  <si>
    <t>DHS-PAK-1991</t>
  </si>
  <si>
    <t>DHS Pakistan 1991</t>
  </si>
  <si>
    <t>DHS Pakistan 1991, survey</t>
  </si>
  <si>
    <t>DHS-PAK-2012</t>
  </si>
  <si>
    <t>DHS Pakistan 2012</t>
  </si>
  <si>
    <t>DHS Pakistan 2012, survey</t>
  </si>
  <si>
    <t>DHS-PER-1991</t>
  </si>
  <si>
    <t>DHS Peru 1991</t>
  </si>
  <si>
    <t>DHS Peru 1991, survey</t>
  </si>
  <si>
    <t>DHS-PER-1996</t>
  </si>
  <si>
    <t>DHS Peru 1996</t>
  </si>
  <si>
    <t>DHS Peru 1996, survey</t>
  </si>
  <si>
    <t>DHS-PER-2000</t>
  </si>
  <si>
    <t>DHS Peru 2000</t>
  </si>
  <si>
    <t>DHS Peru 2000, survey</t>
  </si>
  <si>
    <t>DHS-PER-2006</t>
  </si>
  <si>
    <t>DHS Peru 2006</t>
  </si>
  <si>
    <t>DHS Peru 2006, survey</t>
  </si>
  <si>
    <t>DHS-PER-2010</t>
  </si>
  <si>
    <t>DHS Peru 2010</t>
  </si>
  <si>
    <t>DHS Peru 2010, survey</t>
  </si>
  <si>
    <t>DHS-PER-2011</t>
  </si>
  <si>
    <t>DHS Peru 2011</t>
  </si>
  <si>
    <t>DHS Peru 2011, survey</t>
  </si>
  <si>
    <t>DHS-PER-2012</t>
  </si>
  <si>
    <t>DHS Peru 2012</t>
  </si>
  <si>
    <t>DHS Peru 2012, survey</t>
  </si>
  <si>
    <t>DHS-PHL-1993</t>
  </si>
  <si>
    <t>DHS Philippines 1993</t>
  </si>
  <si>
    <t>DHS Philippines 1993, survey</t>
  </si>
  <si>
    <t>PHL</t>
  </si>
  <si>
    <t>DHS-PHL-1998</t>
  </si>
  <si>
    <t>DHS Philippines 1998</t>
  </si>
  <si>
    <t>DHS Philippines 1998, survey</t>
  </si>
  <si>
    <t>DHS-PHL-2003</t>
  </si>
  <si>
    <t>DHS Philippines 2003</t>
  </si>
  <si>
    <t>DHS Philippines 2003, survey</t>
  </si>
  <si>
    <t>DHS-PHL-2008</t>
  </si>
  <si>
    <t>DHS Philippines 2008</t>
  </si>
  <si>
    <t>DHS Philippines 2008, survey</t>
  </si>
  <si>
    <t>DHS-PHL-2013</t>
  </si>
  <si>
    <t>DHS Philippines 2013</t>
  </si>
  <si>
    <t>DHS Philippines 2013, survey</t>
  </si>
  <si>
    <t>DHS-RWA-1992</t>
  </si>
  <si>
    <t>DHS Rwanda 1992</t>
  </si>
  <si>
    <t>DHS Rwanda 1992, survey</t>
  </si>
  <si>
    <t>RWA</t>
  </si>
  <si>
    <t>DHS-RWA-2000</t>
  </si>
  <si>
    <t>DHS Rwanda 2000</t>
  </si>
  <si>
    <t>DHS Rwanda 2000, survey</t>
  </si>
  <si>
    <t>DHS-RWA-2005</t>
  </si>
  <si>
    <t>DHS Rwanda 2005</t>
  </si>
  <si>
    <t>DHS Rwanda 2005, survey</t>
  </si>
  <si>
    <t>DHS-RWA-2010</t>
  </si>
  <si>
    <t>DHS Rwanda 2010</t>
  </si>
  <si>
    <t>DHS Rwanda 2010, survey</t>
  </si>
  <si>
    <t>DHS-SDN-1989</t>
  </si>
  <si>
    <t>DHS Sudan 1989-90</t>
  </si>
  <si>
    <t>DHS Sudan 1989-90, survey</t>
  </si>
  <si>
    <t>SDN</t>
  </si>
  <si>
    <t>DHS-TCD-1996</t>
  </si>
  <si>
    <t>DHS Chad 1996</t>
  </si>
  <si>
    <t>DHS Chad 1996, survey</t>
  </si>
  <si>
    <t>TCD</t>
  </si>
  <si>
    <t>DHS-TCD-2004</t>
  </si>
  <si>
    <t>DHS Chad 2004</t>
  </si>
  <si>
    <t>DHS Chad 2004, survey</t>
  </si>
  <si>
    <t>DHS-TUR-1993</t>
  </si>
  <si>
    <t>DHS Turkey 1993</t>
  </si>
  <si>
    <t>DHS Turkey 1993, survey</t>
  </si>
  <si>
    <t>TUR</t>
  </si>
  <si>
    <t>DHS-TUR-1998</t>
  </si>
  <si>
    <t>DHS Turkey 1998</t>
  </si>
  <si>
    <t>DHS Turkey 1998, survey</t>
  </si>
  <si>
    <t>DHS-TUR-2003</t>
  </si>
  <si>
    <t>DHS Turkey 2003</t>
  </si>
  <si>
    <t>DHS Turkey 2003, survey</t>
  </si>
  <si>
    <t>DHS-TZA-1991</t>
  </si>
  <si>
    <t>DHS Tanzania 1991</t>
  </si>
  <si>
    <t>DHS Tanzania 1991, survey</t>
  </si>
  <si>
    <t>TZA</t>
  </si>
  <si>
    <t>DHS-TZA-1996</t>
  </si>
  <si>
    <t>DHS Tanzania 1996</t>
  </si>
  <si>
    <t>DHS Tanzania 1996, survey</t>
  </si>
  <si>
    <t>DHS-TZA-1999</t>
  </si>
  <si>
    <t>DHS Tanzania 1999</t>
  </si>
  <si>
    <t>DHS Tanzania 1999, survey</t>
  </si>
  <si>
    <t>DHS-TZA-2004</t>
  </si>
  <si>
    <t>DHS Tanzania 2004</t>
  </si>
  <si>
    <t>DHS Tanzania 2004, survey</t>
  </si>
  <si>
    <t>DHS-TZA-2010</t>
  </si>
  <si>
    <t>DHS Tanzania 2010</t>
  </si>
  <si>
    <t>DHS Tanzania 2010, survey</t>
  </si>
  <si>
    <t>DHS-UGA-1988</t>
  </si>
  <si>
    <t>DHS Uganda 1988</t>
  </si>
  <si>
    <t>DHS Uganda 1988, survey</t>
  </si>
  <si>
    <t>UGA</t>
  </si>
  <si>
    <t>DHS-UGA-1995</t>
  </si>
  <si>
    <t>DHS Uganda 1995</t>
  </si>
  <si>
    <t>DHS Uganda 1995, survey</t>
  </si>
  <si>
    <t>DHS-UGA-2001</t>
  </si>
  <si>
    <t>DHS Uganda 2001</t>
  </si>
  <si>
    <t>DHS Uganda 2001, survey</t>
  </si>
  <si>
    <t>DHS-UGA-2006</t>
  </si>
  <si>
    <t>DHS Uganda 2006</t>
  </si>
  <si>
    <t>DHS Uganda 2006, survey</t>
  </si>
  <si>
    <t>DHS-UGA-2011</t>
  </si>
  <si>
    <t>DHS Uganda 2011</t>
  </si>
  <si>
    <t>DHS Uganda 2011, survey</t>
  </si>
  <si>
    <t>DHS-VNM-1997</t>
  </si>
  <si>
    <t>DHS Vietnam 1997</t>
  </si>
  <si>
    <t>DHS Vietnam 1997, survey</t>
  </si>
  <si>
    <t>VNM</t>
  </si>
  <si>
    <t>DHS-VNM-2002</t>
  </si>
  <si>
    <t>DHS Vietnam 2002</t>
  </si>
  <si>
    <t>DHS Vietnam 2002, survey</t>
  </si>
  <si>
    <t>DHS-YEM-1991</t>
  </si>
  <si>
    <t>DHS Yemen 1991</t>
  </si>
  <si>
    <t>DHS Yemen 1991, survey</t>
  </si>
  <si>
    <t>YEM</t>
  </si>
  <si>
    <t>DHS-YEM-2013</t>
  </si>
  <si>
    <t>DHS Yemen 2013</t>
  </si>
  <si>
    <t>DHS Yemen 2013, survey</t>
  </si>
  <si>
    <t>DHS-ZAF-1998</t>
  </si>
  <si>
    <t>DHS South Africa 1998</t>
  </si>
  <si>
    <t>DHS South Africa 1998, survey</t>
  </si>
  <si>
    <t>ZAF</t>
  </si>
  <si>
    <t>DHS-ZMB-1992</t>
  </si>
  <si>
    <t>DHS Zambia 1992</t>
  </si>
  <si>
    <t>DHS Zambia 1992, survey</t>
  </si>
  <si>
    <t>ZMB</t>
  </si>
  <si>
    <t>DHS-ZMB-1996</t>
  </si>
  <si>
    <t>DHS Zambia 1996</t>
  </si>
  <si>
    <t>DHS Zambia 1996, survey</t>
  </si>
  <si>
    <t>DHS-ZMB-2001</t>
  </si>
  <si>
    <t>DHS Zambia 2001</t>
  </si>
  <si>
    <t>DHS Zambia 2001, survey</t>
  </si>
  <si>
    <t>DHS-ZMB-2007</t>
  </si>
  <si>
    <t>DHS Zambia 2007</t>
  </si>
  <si>
    <t>DHS Zambia 2007, survey</t>
  </si>
  <si>
    <t>DHS-ZMB-2013</t>
  </si>
  <si>
    <t>DHS Zambia 2013</t>
  </si>
  <si>
    <t>DHS Zambia 2013, survey</t>
  </si>
  <si>
    <t>DIVIDS</t>
  </si>
  <si>
    <t>DVDS</t>
  </si>
  <si>
    <t>DIVIDS-1 with 5 year Follow-up</t>
  </si>
  <si>
    <t>Randomised Controlled Trial to Evaluate the Preventive Effect on Mortality and Serious Morbidity/ Hospitalisations of Daily Vitamin D Supplements in Small for Gestational Age Term Infants</t>
  </si>
  <si>
    <t>NCT00415402</t>
  </si>
  <si>
    <t>ki1000301</t>
  </si>
  <si>
    <t>Len, Wt, MUAC, Hcir, at 7 time points in first 6 months, then 1 follow-up age 3-6 years</t>
  </si>
  <si>
    <t>Feeding patterns only</t>
  </si>
  <si>
    <t>DNBC</t>
  </si>
  <si>
    <t>Danish National Birth Cohort Study</t>
  </si>
  <si>
    <t>Pregnant women and their children born 1997-2003: effect of early-life exposures on later health in the children</t>
  </si>
  <si>
    <t>PMID11775787</t>
  </si>
  <si>
    <t>Data hosted externally</t>
  </si>
  <si>
    <t>ki1123866</t>
  </si>
  <si>
    <t>DNK</t>
  </si>
  <si>
    <t>Birth cohort</t>
  </si>
  <si>
    <t>Wt, Len</t>
  </si>
  <si>
    <t>Food questionnaire</t>
  </si>
  <si>
    <t>Spontaneous reports</t>
  </si>
  <si>
    <t>http://debategraph.org/Details.aspx?nid=420707</t>
  </si>
  <si>
    <t>DSS</t>
  </si>
  <si>
    <t>Demographic Surveillance Study in Vellore, India</t>
  </si>
  <si>
    <t>Demographic Surveillance Study in Vellore</t>
  </si>
  <si>
    <t>Demographic surveillance in Vellore</t>
  </si>
  <si>
    <t>Detroit-Longitudinal</t>
  </si>
  <si>
    <t>DTWL</t>
  </si>
  <si>
    <t>Detroit Longitudinal Cohort</t>
  </si>
  <si>
    <t>Effects of moderate to heavy prenatal alcohol exposure on Bayley scale in African-American infants</t>
  </si>
  <si>
    <t>ki1000117</t>
  </si>
  <si>
    <t>African-American infants in Detroit with moderate to heavy prenatal alcohol exposure</t>
  </si>
  <si>
    <t>Wt, Len and HCIR at birth, 6 and 13 months</t>
  </si>
  <si>
    <t>Bayley Scores, Fagan Test and others</t>
  </si>
  <si>
    <t>Some SES</t>
  </si>
  <si>
    <t>Dutch Famine</t>
  </si>
  <si>
    <t>DFBC</t>
  </si>
  <si>
    <t>Dutch Famine Birth Cohort</t>
  </si>
  <si>
    <t>Dutch Famine birth cohort</t>
  </si>
  <si>
    <t>ki1000156</t>
  </si>
  <si>
    <t>DutchFamine</t>
  </si>
  <si>
    <t>NLD</t>
  </si>
  <si>
    <t>Liveborn singletons born in Wilhelmina Gasthuis, Amsterdam</t>
  </si>
  <si>
    <t>Weight, Length, HC and placental size at birth</t>
  </si>
  <si>
    <t>Some SES information from birth records</t>
  </si>
  <si>
    <t>Dietary intake at age 50, and mother's food rations from during pregnancy could be made avail</t>
  </si>
  <si>
    <t>DutchGrowth1980</t>
  </si>
  <si>
    <t>DG80</t>
  </si>
  <si>
    <t>Dutch Growth Study, 1980</t>
  </si>
  <si>
    <t>ki1000130</t>
  </si>
  <si>
    <t>Children aged 0-19 y</t>
  </si>
  <si>
    <t>Ht/Len, Wt, Head Circ, Tanner stage of puberty</t>
  </si>
  <si>
    <t>Number of children, at home, father lives at home or not, parents careers</t>
  </si>
  <si>
    <t>http://debategraph.org/Details.aspx?nid=420664</t>
  </si>
  <si>
    <t>DutchGrowth1997</t>
  </si>
  <si>
    <t>DG97</t>
  </si>
  <si>
    <t>Dutch Growth Study, 1997</t>
  </si>
  <si>
    <t>Number of children, parents education</t>
  </si>
  <si>
    <t>http://debategraph.org/Details.aspx?nid=420665</t>
  </si>
  <si>
    <t>DutchGrowth2010</t>
  </si>
  <si>
    <t>DG10</t>
  </si>
  <si>
    <t>Dutch Growth Study, 2010</t>
  </si>
  <si>
    <t>Ht/Len, Wt, Hip &amp; Waist Circ, Tanner stage of puberty</t>
  </si>
  <si>
    <t>Parents education</t>
  </si>
  <si>
    <t>http://debategraph.org/Details.aspx?nid=420666</t>
  </si>
  <si>
    <t>EE</t>
  </si>
  <si>
    <t>Study of Biomarkers for Environmental Enteropathy</t>
  </si>
  <si>
    <t>Monthly anthropometry since birth, daily symptoms, and biomarkers for environmental enteropathy in blood, urine, and stool</t>
  </si>
  <si>
    <t>ki1000109</t>
  </si>
  <si>
    <t>Community based cohort of children aged 6 and 9 mo in rural Matiari District</t>
  </si>
  <si>
    <t>Ht, Wt, MUAC monthly for 12-14 months</t>
  </si>
  <si>
    <t>Yes SES, but not transmitted yet</t>
  </si>
  <si>
    <t>Detailed diarrheal episodes, including extent of dehydration, Zn use, ORS use, etc.</t>
  </si>
  <si>
    <t>Environmental enteropathy biomarker candidates</t>
  </si>
  <si>
    <t>http://debategraph.org/Details.aspx?nid=420657</t>
  </si>
  <si>
    <t>EPOCH</t>
  </si>
  <si>
    <t>EPCH</t>
  </si>
  <si>
    <t>EPOCH Study</t>
  </si>
  <si>
    <t>Exploring Perinatal Outcomes Among Children</t>
  </si>
  <si>
    <t>PMC3464921</t>
  </si>
  <si>
    <t>ki1000177</t>
  </si>
  <si>
    <t>TBD</t>
  </si>
  <si>
    <t>ERP010539</t>
  </si>
  <si>
    <t>E539</t>
  </si>
  <si>
    <t>Fitness determinants in mouse model of human gut</t>
  </si>
  <si>
    <t>Multiple bacterial strains in human gut microbiota: fitness determinants, gene-level characterization of their niches and responses to diet change, and prebiotic design for precision microbiota manipulation</t>
  </si>
  <si>
    <t>PRJEB9434</t>
  </si>
  <si>
    <t>ki1033518</t>
  </si>
  <si>
    <t>Mouse</t>
  </si>
  <si>
    <t>Mouse model of gut microbiome</t>
  </si>
  <si>
    <t>http://debategraph.org/Details.aspx?nid=420681</t>
  </si>
  <si>
    <t>EU</t>
  </si>
  <si>
    <t>Zn Supp for Diarrheal Pneuomonia</t>
  </si>
  <si>
    <t>Zinc supplementation in diarrheal pneumonia</t>
  </si>
  <si>
    <t>ki1000304</t>
  </si>
  <si>
    <t>Children in a New Delhi slum</t>
  </si>
  <si>
    <t>Weight and length at enrollment and  endstudy ( 4 months after enrollment)</t>
  </si>
  <si>
    <t>Bayleys Scale at 12-18 months</t>
  </si>
  <si>
    <t>Some SES available</t>
  </si>
  <si>
    <t>morbidity and mortality data available</t>
  </si>
  <si>
    <t>Zinc</t>
  </si>
  <si>
    <t>Ecuador Egg</t>
  </si>
  <si>
    <t>EEgg</t>
  </si>
  <si>
    <t>Ecuador Egg Trial</t>
  </si>
  <si>
    <t>Randomized controlled trial of eggs as complementary feeding of infants</t>
  </si>
  <si>
    <t>NCT02446873</t>
  </si>
  <si>
    <t>ki1164596</t>
  </si>
  <si>
    <t>EcuadorEgg</t>
  </si>
  <si>
    <t>ECU</t>
  </si>
  <si>
    <t>Rural infants aged 6 to 9 mo beginning complementary feeding</t>
  </si>
  <si>
    <t>Ht/Len at study entry and 6 months later</t>
  </si>
  <si>
    <t>Limited info on sanitation</t>
  </si>
  <si>
    <t>Food questionnaire and limited nutrient quantities</t>
  </si>
  <si>
    <t>Limited morbidity questions</t>
  </si>
  <si>
    <t>Ecuador Zn</t>
  </si>
  <si>
    <t>EcZn</t>
  </si>
  <si>
    <t>Ecuador Zn Trial</t>
  </si>
  <si>
    <t>Dose-response trial of prophylactic zinc supplements, with or without copper, in young children at risk of zinc deficiency</t>
  </si>
  <si>
    <t>EcuadorZinc</t>
  </si>
  <si>
    <t>Children with HAZ &lt; -1.3</t>
  </si>
  <si>
    <t>Wt and Ht every 1-3 months for 1 year</t>
  </si>
  <si>
    <t>Househould possessions and water source</t>
  </si>
  <si>
    <t>Yes, extensive</t>
  </si>
  <si>
    <t>See Morbidity</t>
  </si>
  <si>
    <t>Daily flags for about a dozen symptoms including diarrhea, plus stool counts and bloody stools</t>
  </si>
  <si>
    <t>Plasma Zn, Cu, CRP, ceruloplasmin, ferritin, RBC SOD, and cholesterol at 3 time points during the study</t>
  </si>
  <si>
    <t>http://debategraph.org/Details.aspx?nid=420691</t>
  </si>
  <si>
    <t>FSP-Bangladesh</t>
  </si>
  <si>
    <t>FSP - Bangladesh</t>
  </si>
  <si>
    <t>Consumer Survey of Financial Services for the Poor – Bangladesh</t>
  </si>
  <si>
    <t>ki1000136</t>
  </si>
  <si>
    <t>Bangladesh</t>
  </si>
  <si>
    <t>http://debategraph.org/Details.aspx?nid=420670</t>
  </si>
  <si>
    <t>FSP-India</t>
  </si>
  <si>
    <t>FSP - India</t>
  </si>
  <si>
    <t>Consumer Survey of Financial Services for the Poor – India</t>
  </si>
  <si>
    <t>India</t>
  </si>
  <si>
    <t>http://debategraph.org/Details.aspx?nid=420671</t>
  </si>
  <si>
    <t>FSP-Indonesia</t>
  </si>
  <si>
    <t>FSP - Indonesia</t>
  </si>
  <si>
    <t>Consumer Survey of Financial Services for the Poor – Indonesia</t>
  </si>
  <si>
    <t>Indonesia</t>
  </si>
  <si>
    <t>http://debategraph.org/Details.aspx?nid=420672</t>
  </si>
  <si>
    <t>FSP-Kenya</t>
  </si>
  <si>
    <t>FSP - Kenya</t>
  </si>
  <si>
    <t>Consumer Survey of Financial Services for the Poor – Kenya</t>
  </si>
  <si>
    <t>Kenya</t>
  </si>
  <si>
    <t>http://debategraph.org/Details.aspx?nid=420673</t>
  </si>
  <si>
    <t>FSP-Nigeria</t>
  </si>
  <si>
    <t>FSP - Nigeria</t>
  </si>
  <si>
    <t>Consumer Survey of Financial Services for the Poor – Nigeria</t>
  </si>
  <si>
    <t>Nigeria</t>
  </si>
  <si>
    <t>http://debategraph.org/Details.aspx?nid=420674</t>
  </si>
  <si>
    <t>FSP-Pakistan</t>
  </si>
  <si>
    <t>FSP - Pakistan</t>
  </si>
  <si>
    <t>Consumer Survey of Financial Services for the Poor – Pakistan</t>
  </si>
  <si>
    <t>Pakistan</t>
  </si>
  <si>
    <t>http://debategraph.org/Details.aspx?nid=420675</t>
  </si>
  <si>
    <t>FSP-Tanzania</t>
  </si>
  <si>
    <t>FSP - Tanzania</t>
  </si>
  <si>
    <t>Consumer Survey of Financial Services for the Poor – Tanzania</t>
  </si>
  <si>
    <t>Tanzania</t>
  </si>
  <si>
    <t>http://debategraph.org/Details.aspx?nid=420676</t>
  </si>
  <si>
    <t>FSP-Uganda</t>
  </si>
  <si>
    <t>FSP - Uganda</t>
  </si>
  <si>
    <t>Consumer Survey of Financial Services for the Poor – Uganda</t>
  </si>
  <si>
    <t>Uganda</t>
  </si>
  <si>
    <t>http://debategraph.org/Details.aspx?nid=420677</t>
  </si>
  <si>
    <t>Fels</t>
  </si>
  <si>
    <t>The Fels Longitudinal Study</t>
  </si>
  <si>
    <t>Multigenerational, longitudinal study of growth and health outcomes</t>
  </si>
  <si>
    <t>ki1135978</t>
  </si>
  <si>
    <t>Multigenerational birth cohort in Dayton, Ohio</t>
  </si>
  <si>
    <t>Ht, Wt, TSFT, MUAC, many other body size measurements, bone density</t>
  </si>
  <si>
    <t>Physical, Mental , Social and Emotional Scores; Sleep quality</t>
  </si>
  <si>
    <t>Standard biochem, plus extensive lipid analysis on a subset</t>
  </si>
  <si>
    <t>http://debategraph.org/Details.aspx?nid=420721</t>
  </si>
  <si>
    <t>G1100522</t>
  </si>
  <si>
    <t>WAZ</t>
  </si>
  <si>
    <t>Country-specific WAZ adjustments</t>
  </si>
  <si>
    <t>Pharmacological modeling and data analysis in decision support of antimalarial drug dosing regimens</t>
  </si>
  <si>
    <t>WAZ-2015</t>
  </si>
  <si>
    <t>General population</t>
  </si>
  <si>
    <t>http://debategraph.org/Details.aspx?nid=420646</t>
  </si>
  <si>
    <t>GBD 2013</t>
  </si>
  <si>
    <t>GBD</t>
  </si>
  <si>
    <t>GBD Anthropometry</t>
  </si>
  <si>
    <t>Global Buden of Disease anthropometry estimates</t>
  </si>
  <si>
    <t>ki1070441</t>
  </si>
  <si>
    <t>GBD2013</t>
  </si>
  <si>
    <t>Representative samples</t>
  </si>
  <si>
    <t>http://debategraph.org/Details.aspx?nid=420686</t>
  </si>
  <si>
    <t>GEMS-1</t>
  </si>
  <si>
    <t>GEMS</t>
  </si>
  <si>
    <t>GEMS-1 Study</t>
  </si>
  <si>
    <t>Global Enteric Multicenter Study: case-control study at 7 sites in Africa and Asia</t>
  </si>
  <si>
    <t>ki0038874</t>
  </si>
  <si>
    <t>GEMS-1-FINAL</t>
  </si>
  <si>
    <t>GMB, MLI, MOZ, KEN, IND, BGD, PAK</t>
  </si>
  <si>
    <t>Children with diarrheal disease and age- and sex-matched controls, aged &lt; 5 y</t>
  </si>
  <si>
    <t>Ht, Wt &amp; MUAC at enrollemt and 60-days post</t>
  </si>
  <si>
    <t>Stool culture</t>
  </si>
  <si>
    <t>Extensive symptom collection</t>
  </si>
  <si>
    <t>http://debategraph.org/Details.aspx?nid=420652</t>
  </si>
  <si>
    <t>GEMS-1A</t>
  </si>
  <si>
    <t>GMSA</t>
  </si>
  <si>
    <t>GEMS-1A Study</t>
  </si>
  <si>
    <t>GEMS-1A-FINAL</t>
  </si>
  <si>
    <t>http://debategraph.org/Details.aspx?nid=420651</t>
  </si>
  <si>
    <t>GMS-Nepal</t>
  </si>
  <si>
    <t>GMSN</t>
  </si>
  <si>
    <t>Growth Monitoring Study, Nepal</t>
  </si>
  <si>
    <t>Monthly monitoring of newborn infants in Dhanusha district through age 24 or 25 mo</t>
  </si>
  <si>
    <t>ki1113344</t>
  </si>
  <si>
    <t>GMS-Nepal-201606</t>
  </si>
  <si>
    <t>Newborns in Dhanusha Distrtict</t>
  </si>
  <si>
    <t>Len and Wt monthly  through age 12 months</t>
  </si>
  <si>
    <t>Infant and young child feeding, dietary diversity and breast feeding.  Also, recall of diet, iron, folic acid and multivitamin intake in pregnancy.</t>
  </si>
  <si>
    <t>GUSTO</t>
  </si>
  <si>
    <t>GSTO</t>
  </si>
  <si>
    <t>Growing Up in Singapore Towards Healthy Outcomes</t>
  </si>
  <si>
    <t>NCT01174875</t>
  </si>
  <si>
    <t>ki1126927</t>
  </si>
  <si>
    <t>Gusto-201602</t>
  </si>
  <si>
    <t>SGP</t>
  </si>
  <si>
    <t>Ht, Wt, Hcir, Abd Cir, limb sizes</t>
  </si>
  <si>
    <t>Bayley scores, EPDS and others</t>
  </si>
  <si>
    <t>No microbiology, but symptoms yes</t>
  </si>
  <si>
    <t>Fatty acid speciation, OGTT, vitamin and Zn in the mother; bilirubin at birth in child</t>
  </si>
  <si>
    <t>http://debategraph.org/Details.aspx?nid=420685</t>
  </si>
  <si>
    <t>Gansu</t>
  </si>
  <si>
    <t>GNSU</t>
  </si>
  <si>
    <t>Gansu Survey of 4th Grade Students</t>
  </si>
  <si>
    <t>Student physical health, mental health, and education outcomes in Gansu Province</t>
  </si>
  <si>
    <t>Grade 4 students in Gansu Province</t>
  </si>
  <si>
    <t>Ht, Wt</t>
  </si>
  <si>
    <t>Math Score (TIMSS) and Mental Health Test (Bucheng Zhou)</t>
  </si>
  <si>
    <t>HH size, parent education &amp; migration status</t>
  </si>
  <si>
    <t>Gapminder</t>
  </si>
  <si>
    <t>GPMD</t>
  </si>
  <si>
    <t>Gapminder Policy</t>
  </si>
  <si>
    <t>Download of country-level statistics from the Gapminder website</t>
  </si>
  <si>
    <t>GlobalPolicy-201509</t>
  </si>
  <si>
    <t>http://debategraph.org/Details.aspx?nid=420647</t>
  </si>
  <si>
    <t>Gapminder-DHS</t>
  </si>
  <si>
    <t>GPDH</t>
  </si>
  <si>
    <t>Gapminder, IPUMS and DHS</t>
  </si>
  <si>
    <t>Comparison of Gapminder Statistics with Statistics from DHS and IPUMS</t>
  </si>
  <si>
    <t>IPUMS-DHS-Gapminder-Comparison</t>
  </si>
  <si>
    <t>http://debategraph.org/Details.aspx?nid=420648</t>
  </si>
  <si>
    <t>GordonTwin</t>
  </si>
  <si>
    <t>GTwn</t>
  </si>
  <si>
    <t>Birth cohort study of twins</t>
  </si>
  <si>
    <t>Birth cohort study of twins measuring anthropometry, micobiology, and associated symptoms</t>
  </si>
  <si>
    <t>ki1000119</t>
  </si>
  <si>
    <t>BGD, MWI</t>
  </si>
  <si>
    <t>Multiple birth children recruited from populations where childhood malnutrition is prevalent</t>
  </si>
  <si>
    <t>Z-scores for height and weight</t>
  </si>
  <si>
    <t>Diarrhea and extensive gut microbiology</t>
  </si>
  <si>
    <t>Diarrhea, fever, cough</t>
  </si>
  <si>
    <t>http://debategraph.org/Details.aspx?nid=420661</t>
  </si>
  <si>
    <t>Grip</t>
  </si>
  <si>
    <t>LRTI, RSV and Influenza Cohort Study</t>
  </si>
  <si>
    <t>Cohort study of children with lower respiratory tract infection associated with respiratory syncytial virus or influenza virus</t>
  </si>
  <si>
    <t>Children aged &lt; 5 y in Ali Akber Shah goth, Karachi, with lower respiratory tract infection</t>
  </si>
  <si>
    <t>Ht &amp; Wt  monthly for 6-12 months</t>
  </si>
  <si>
    <t>Diarrheal episodes.  Eligible respiratory illness episodes worked up for viruses using Luminex 200 platform.</t>
  </si>
  <si>
    <t>http://debategraph.org/Details.aspx?nid=420658</t>
  </si>
  <si>
    <t>Guangzhou Singleton</t>
  </si>
  <si>
    <t>BIGS</t>
  </si>
  <si>
    <t>Births in Guangzhou - Singletons</t>
  </si>
  <si>
    <t>Birth records for singleton births in Guangzhou</t>
  </si>
  <si>
    <t>GuangzhouSingletons-201604</t>
  </si>
  <si>
    <t>Singleton births in Guangzhou</t>
  </si>
  <si>
    <t>Ht, Wt Hcir at birth</t>
  </si>
  <si>
    <t>Guangzhou Twin</t>
  </si>
  <si>
    <t>BIGT</t>
  </si>
  <si>
    <t>Births in Guangzhou - Twins</t>
  </si>
  <si>
    <t>Birth records for twin births in Guangzhou</t>
  </si>
  <si>
    <t>GuangzhouTwins-201604</t>
  </si>
  <si>
    <t>Twin births in Guangzhou</t>
  </si>
  <si>
    <t>Mother's education only</t>
  </si>
  <si>
    <t>Guatemala BSC</t>
  </si>
  <si>
    <t>GBSC</t>
  </si>
  <si>
    <t>Longitudinal study of BSC in Guatemala</t>
  </si>
  <si>
    <t>Effects of bovine serum concentrate and supplemental micronutrients on growth, morbidity, and micronutrient status of young children in a low-income, periurban community</t>
  </si>
  <si>
    <t>PMID17299460</t>
  </si>
  <si>
    <t>Low-income periurban children aged 6-7 mo</t>
  </si>
  <si>
    <t>Ht, Wt, MUAC monthly for 8 months</t>
  </si>
  <si>
    <t>Limited SES:  housing quality; maternal education and employment; possessions score; maternal Hbg and Ht</t>
  </si>
  <si>
    <t>Assessed at BL and approx  M3, M6 and M9.  Includes macro &amp; selected micro nutrients from food &amp; breast milk</t>
  </si>
  <si>
    <t>Episodes of diarrhea, fever, URI, LRI, decreased appetite, apathy and irritability</t>
  </si>
  <si>
    <t>http://debategraph.org/Details.aspx?nid=420694</t>
  </si>
  <si>
    <t>GuizhouHelminth</t>
  </si>
  <si>
    <t>GZHH</t>
  </si>
  <si>
    <t>Guizhou Intestinal Worm &amp; Child Outcomes</t>
  </si>
  <si>
    <t>Intestinal worm infections, child health, and educational outcomes in Guizhou province</t>
  </si>
  <si>
    <t>School-aged children (9-11 y) in Guizhou province</t>
  </si>
  <si>
    <t>HAZ, WAZ, BMI</t>
  </si>
  <si>
    <t>Weschler intelligence scale (working memory &amp; processing speed)</t>
  </si>
  <si>
    <t>Intestinal worm infection</t>
  </si>
  <si>
    <t>HBCC</t>
  </si>
  <si>
    <t>Home Based Child Care Program</t>
  </si>
  <si>
    <t>Home Based Child Care program and community based management of devere malnutrition</t>
  </si>
  <si>
    <t>NCT02473796</t>
  </si>
  <si>
    <t>ki1000123</t>
  </si>
  <si>
    <t>Integrated Management</t>
  </si>
  <si>
    <t>Children &lt; 5 y, rural tribal region of Melghat</t>
  </si>
  <si>
    <t>Monthly measures of height and weight</t>
  </si>
  <si>
    <t>Housing conditions, income, sanitation facilities</t>
  </si>
  <si>
    <t>Nutrition history</t>
  </si>
  <si>
    <t>Mortality and some morbidity monitoring</t>
  </si>
  <si>
    <t>HEMY</t>
  </si>
  <si>
    <t>Human Ecology of Migration in the Yucatan</t>
  </si>
  <si>
    <t>ki1125811b</t>
  </si>
  <si>
    <t>MEX</t>
  </si>
  <si>
    <t>Maya people who migrated to Merida city and Celestun and Progreso counties, Yucatan</t>
  </si>
  <si>
    <t>Wt, Ht, skinfold thickness and arm lengths</t>
  </si>
  <si>
    <t>Income, career information and WASH information</t>
  </si>
  <si>
    <t>Food questionnaire and nutrient quantities in a subset</t>
  </si>
  <si>
    <t>Selected medical history of parents</t>
  </si>
  <si>
    <t>Harare CRU</t>
  </si>
  <si>
    <t>HCRU</t>
  </si>
  <si>
    <t>Harare CRU Study of Child Disabilities</t>
  </si>
  <si>
    <t>Infants and children with confirmed disability</t>
  </si>
  <si>
    <t>ki1000115</t>
  </si>
  <si>
    <t>HarareCRU</t>
  </si>
  <si>
    <t>ZWE</t>
  </si>
  <si>
    <t>Infants and children with confirmed disabilities in Harare</t>
  </si>
  <si>
    <t>WT, APGAR Scores</t>
  </si>
  <si>
    <t>Some SES Data</t>
  </si>
  <si>
    <t>HealthyStart</t>
  </si>
  <si>
    <t>HLTS</t>
  </si>
  <si>
    <t>Healthy Start Study (PMID25646327)</t>
  </si>
  <si>
    <t>Longitudinal epidemiological study of metabolic and behavioral factors during pregnancy that cause obesity, insulin resistance, and abnormal inflammatory markers in offspring</t>
  </si>
  <si>
    <t>NCT02273297</t>
  </si>
  <si>
    <t>ki1000153</t>
  </si>
  <si>
    <t>HealthyStart-201606</t>
  </si>
  <si>
    <t>Ethnically diverse pregnant women in Denver, Colorado</t>
  </si>
  <si>
    <t>WT, LEN, BMI, Fat mass, Fat free mass</t>
  </si>
  <si>
    <t>EPDS, Cohen Perceived Stress Scale and Ages &amp; Stages Questionnaire</t>
  </si>
  <si>
    <t>24 hour recall questionnaires and derived nutrient quantities</t>
  </si>
  <si>
    <t>IMNCI</t>
  </si>
  <si>
    <t>IMNC</t>
  </si>
  <si>
    <t>Integrated Management of Neonatal and Childhood Illness</t>
  </si>
  <si>
    <t>Cluster randomized trial of the effect of the Integrated Management of Neonatal and Childhood Illness programme on neonatal and infant mortality</t>
  </si>
  <si>
    <t>CTRI/2009/091/000715, NCT00474981</t>
  </si>
  <si>
    <t>ki1000304c</t>
  </si>
  <si>
    <t>Newborns, Faridabad District, Haryana</t>
  </si>
  <si>
    <t>Birth weight (for 40% of enrolled children), weight and length of 2881 children at 12 months</t>
  </si>
  <si>
    <t>Extensive information about household posession, housing quality and demographic background</t>
  </si>
  <si>
    <t>Questions about feeding</t>
  </si>
  <si>
    <t>INCAP</t>
  </si>
  <si>
    <t>INCP</t>
  </si>
  <si>
    <t>INCAP Next Generation</t>
  </si>
  <si>
    <t>Institute of Nutrition of Central America and Panama: nutrition supplementation longitudinal next generation study</t>
  </si>
  <si>
    <t>PMID19793851</t>
  </si>
  <si>
    <t>ki1135782</t>
  </si>
  <si>
    <t>INCAP-201602</t>
  </si>
  <si>
    <t>Offspring of child participants of a village-level nutrition intervention randomized trial</t>
  </si>
  <si>
    <t>Mix of cross-sectional and longitudinal, with Ht, Wt and in some cases HCir, SSSFT and TSFT.</t>
  </si>
  <si>
    <t>Bayleys in a subset</t>
  </si>
  <si>
    <t>Description of WASH conditions in a subset</t>
  </si>
  <si>
    <t>No microbiology, but low-resolution symptomology</t>
  </si>
  <si>
    <t>Low resolution symptomology by visit and body system</t>
  </si>
  <si>
    <t>INTERBIO-21</t>
  </si>
  <si>
    <t>IB21</t>
  </si>
  <si>
    <t>Functional classification of abnormal fetal and neonatal growth phenotypes</t>
  </si>
  <si>
    <t>BRA, GBR, KEN, PAK, THA, ZAF</t>
  </si>
  <si>
    <t>Pregnant women of varied risk profiles</t>
  </si>
  <si>
    <t>Yes, including ultrasound</t>
  </si>
  <si>
    <t>Done at 2 year follow-up, but not included in the data shared with HBGDki</t>
  </si>
  <si>
    <t>Limited</t>
  </si>
  <si>
    <t>Symptoms</t>
  </si>
  <si>
    <t>History and current status</t>
  </si>
  <si>
    <t>Urinalysis and Hgb</t>
  </si>
  <si>
    <t>INTERGROWTH-21</t>
  </si>
  <si>
    <t>IG21</t>
  </si>
  <si>
    <t>International fetal and newborn growth standards for the 21st century</t>
  </si>
  <si>
    <t>KEN, CHN, GBR, IND, ITA, KEN, OMN, USA</t>
  </si>
  <si>
    <t>Healthy women with a singleton pregnancy</t>
  </si>
  <si>
    <t>IPUMS-BFA-1985</t>
  </si>
  <si>
    <t>IPUMS-International Burkina Faso 1985</t>
  </si>
  <si>
    <t>IPUMS-International Burkina Faso 1985, census</t>
  </si>
  <si>
    <t>Census</t>
  </si>
  <si>
    <t>IPUMS-BFA-1996</t>
  </si>
  <si>
    <t>IPUMS-International Burkina Faso 1996</t>
  </si>
  <si>
    <t>IPUMS-International Burkina Faso 1996, census</t>
  </si>
  <si>
    <t>IPUMS-BFA-2006</t>
  </si>
  <si>
    <t>IPUMS-International Burkina Faso 2006</t>
  </si>
  <si>
    <t>IPUMS-International Burkina Faso 2006, census</t>
  </si>
  <si>
    <t>IPUMS-BGD-1991</t>
  </si>
  <si>
    <t>IPUMS-International Bangladesh 1991</t>
  </si>
  <si>
    <t>IPUMS-International Bangladesh 1991, census</t>
  </si>
  <si>
    <t>IPUMS-BGD-2001</t>
  </si>
  <si>
    <t>IPUMS-International Bangladesh 2001</t>
  </si>
  <si>
    <t>IPUMS-International Bangladesh 2001, census</t>
  </si>
  <si>
    <t>IPUMS-BGD-2011</t>
  </si>
  <si>
    <t>IPUMS-International Bangladesh 2011</t>
  </si>
  <si>
    <t>IPUMS-International Bangladesh 2011, census</t>
  </si>
  <si>
    <t>IPUMS-CMR-1976</t>
  </si>
  <si>
    <t>IPUMS-International Cameroon 1976</t>
  </si>
  <si>
    <t>IPUMS-International Cameroon 1976, census</t>
  </si>
  <si>
    <t>IPUMS-CMR-1987</t>
  </si>
  <si>
    <t>IPUMS-International Cameroon 1987</t>
  </si>
  <si>
    <t>IPUMS-International Cameroon 1987, census</t>
  </si>
  <si>
    <t>IPUMS-CMR-2005</t>
  </si>
  <si>
    <t>IPUMS-International Cameroon 2005</t>
  </si>
  <si>
    <t>IPUMS-International Cameroon 2005, census</t>
  </si>
  <si>
    <t>IPUMS-EGY-1996</t>
  </si>
  <si>
    <t>IPUMS-International Egypt 1996</t>
  </si>
  <si>
    <t>IPUMS-International Egypt 1996, census</t>
  </si>
  <si>
    <t>IPUMS-EGY-2006</t>
  </si>
  <si>
    <t>IPUMS-International Egypt 2006</t>
  </si>
  <si>
    <t>IPUMS-International Egypt 2006, census</t>
  </si>
  <si>
    <t>IPUMS-ETH-1984</t>
  </si>
  <si>
    <t>IPUMS-International Ethiopia 1984</t>
  </si>
  <si>
    <t>IPUMS-International Ethiopia 1984, census</t>
  </si>
  <si>
    <t>IPUMS-ETH-1994</t>
  </si>
  <si>
    <t>IPUMS-International Ethiopia 1994</t>
  </si>
  <si>
    <t>IPUMS-International Ethiopia 1994, census</t>
  </si>
  <si>
    <t>IPUMS-ETH-2007</t>
  </si>
  <si>
    <t>IPUMS-International Ethiopia 2007</t>
  </si>
  <si>
    <t>IPUMS-International Ethiopia 2007, census</t>
  </si>
  <si>
    <t>IPUMS-GHA-1984</t>
  </si>
  <si>
    <t>IPUMS-International Ghana 1984</t>
  </si>
  <si>
    <t>IPUMS-International Ghana 1984, census</t>
  </si>
  <si>
    <t>IPUMS-GHA-2000</t>
  </si>
  <si>
    <t>IPUMS-International Ghana 2000</t>
  </si>
  <si>
    <t>IPUMS-International Ghana 2000, census</t>
  </si>
  <si>
    <t>IPUMS-GHA-2010</t>
  </si>
  <si>
    <t>IPUMS-International Ghana 2010</t>
  </si>
  <si>
    <t>IPUMS-International Ghana 2010, census</t>
  </si>
  <si>
    <t>IPUMS-IDN-1971</t>
  </si>
  <si>
    <t>IPUMS-International Indonesia 1971</t>
  </si>
  <si>
    <t>IPUMS-International Indonesia 1971, census</t>
  </si>
  <si>
    <t>IPUMS-IDN-1976</t>
  </si>
  <si>
    <t>IPUMS-International Indonesia 1976</t>
  </si>
  <si>
    <t>IPUMS-International Indonesia 1976, intercensal survey</t>
  </si>
  <si>
    <t>IPUMS-IDN-1980</t>
  </si>
  <si>
    <t>IPUMS-International Indonesia 1980</t>
  </si>
  <si>
    <t>IPUMS-International Indonesia 1980, census</t>
  </si>
  <si>
    <t>IPUMS-IDN-1985</t>
  </si>
  <si>
    <t>IPUMS-International Indonesia 1985</t>
  </si>
  <si>
    <t>IPUMS-International Indonesia 1985, intercensal survey</t>
  </si>
  <si>
    <t>IPUMS-IDN-1990</t>
  </si>
  <si>
    <t>IPUMS-International Indonesia 1990</t>
  </si>
  <si>
    <t>IPUMS-International Indonesia 1990, census</t>
  </si>
  <si>
    <t>IPUMS-IDN-1995</t>
  </si>
  <si>
    <t>IPUMS-International Indonesia 1995</t>
  </si>
  <si>
    <t>IPUMS-International Indonesia 1995, intercensal survey</t>
  </si>
  <si>
    <t>IPUMS-IDN-2000</t>
  </si>
  <si>
    <t>IPUMS-International Indonesia 2000</t>
  </si>
  <si>
    <t>IPUMS-International Indonesia 2000, census</t>
  </si>
  <si>
    <t>IPUMS-IDN-2005</t>
  </si>
  <si>
    <t>IPUMS-International Indonesia 2005</t>
  </si>
  <si>
    <t>IPUMS-International Indonesia 2005, intercensal survey</t>
  </si>
  <si>
    <t>IPUMS-IDN-2010</t>
  </si>
  <si>
    <t>IPUMS-International Indonesia 2010</t>
  </si>
  <si>
    <t>IPUMS-International Indonesia 2010, census</t>
  </si>
  <si>
    <t>IPUMS-IND-1983</t>
  </si>
  <si>
    <t>IPUMS-International India 1983</t>
  </si>
  <si>
    <t>IPUMS-International India 1983, employment survey</t>
  </si>
  <si>
    <t>IPUMS-IND-1987</t>
  </si>
  <si>
    <t>IPUMS-International India 1987</t>
  </si>
  <si>
    <t>IPUMS-International India 1987, employment survey</t>
  </si>
  <si>
    <t>IPUMS-IND-1993</t>
  </si>
  <si>
    <t>IPUMS-International India 1993</t>
  </si>
  <si>
    <t>IPUMS-International India 1993, employment survey</t>
  </si>
  <si>
    <t>IPUMS-IND-1999</t>
  </si>
  <si>
    <t>IPUMS-International India 1999</t>
  </si>
  <si>
    <t>IPUMS-International India 1999, employment survey</t>
  </si>
  <si>
    <t>IPUMS-IND-2004</t>
  </si>
  <si>
    <t>IPUMS-International India 2004</t>
  </si>
  <si>
    <t>IPUMS-International India 2004, employment survey</t>
  </si>
  <si>
    <t>IPUMS-IRQ-1997</t>
  </si>
  <si>
    <t>IPUMS-International Iraq 1997</t>
  </si>
  <si>
    <t>IPUMS-International Iraq 1997, census</t>
  </si>
  <si>
    <t>IRQ</t>
  </si>
  <si>
    <t>IPUMS-KEN-1969</t>
  </si>
  <si>
    <t>IPUMS-International Kenya 1969</t>
  </si>
  <si>
    <t>IPUMS-International Kenya 1969, census</t>
  </si>
  <si>
    <t>IPUMS-KEN-1979</t>
  </si>
  <si>
    <t>IPUMS-International Kenya 1979</t>
  </si>
  <si>
    <t>IPUMS-International Kenya 1979, census</t>
  </si>
  <si>
    <t>IPUMS-KEN-1989</t>
  </si>
  <si>
    <t>IPUMS-International Kenya 1989</t>
  </si>
  <si>
    <t>IPUMS-International Kenya 1989, census</t>
  </si>
  <si>
    <t>IPUMS-KEN-1999</t>
  </si>
  <si>
    <t>IPUMS-International Kenya 1999</t>
  </si>
  <si>
    <t>IPUMS-International Kenya 1999, census</t>
  </si>
  <si>
    <t>IPUMS-KEN-2009</t>
  </si>
  <si>
    <t>IPUMS-International Kenya 2009</t>
  </si>
  <si>
    <t>IPUMS-International Kenya 2009, census</t>
  </si>
  <si>
    <t>IPUMS-KHM-1998</t>
  </si>
  <si>
    <t>IPUMS-International Cambodia 1998</t>
  </si>
  <si>
    <t>IPUMS-International Cambodia 1998, census</t>
  </si>
  <si>
    <t>IPUMS-KHM-2008</t>
  </si>
  <si>
    <t>IPUMS-International Cambodia 2008</t>
  </si>
  <si>
    <t>IPUMS-International Cambodia 2008, census</t>
  </si>
  <si>
    <t>IPUMS-MLI-1987</t>
  </si>
  <si>
    <t>IPUMS-International Mali 1987</t>
  </si>
  <si>
    <t>IPUMS-International Mali 1987, census</t>
  </si>
  <si>
    <t>IPUMS-MLI-1998</t>
  </si>
  <si>
    <t>IPUMS-International Mali 1998</t>
  </si>
  <si>
    <t>IPUMS-International Mali 1998, census</t>
  </si>
  <si>
    <t>IPUMS-MLI-2009</t>
  </si>
  <si>
    <t>IPUMS-International Mali 2009</t>
  </si>
  <si>
    <t>IPUMS-International Mali 2009, census</t>
  </si>
  <si>
    <t>IPUMS-MOZ-1997</t>
  </si>
  <si>
    <t>IPUMS-International Mozambique 1997</t>
  </si>
  <si>
    <t>IPUMS-International Mozambique 1997, census</t>
  </si>
  <si>
    <t>IPUMS-MOZ-2007</t>
  </si>
  <si>
    <t>IPUMS-International Mozambique 2007</t>
  </si>
  <si>
    <t>IPUMS-International Mozambique 2007, census</t>
  </si>
  <si>
    <t>IPUMS-MWI-1987</t>
  </si>
  <si>
    <t>IPUMS-International Malawi 1987</t>
  </si>
  <si>
    <t>IPUMS-International Malawi 1987, census</t>
  </si>
  <si>
    <t>IPUMS-MWI-1998</t>
  </si>
  <si>
    <t>IPUMS-International Malawi 1998</t>
  </si>
  <si>
    <t>IPUMS-International Malawi 1998, census</t>
  </si>
  <si>
    <t>IPUMS-MWI-2008</t>
  </si>
  <si>
    <t>IPUMS-International Malawi 2008</t>
  </si>
  <si>
    <t>IPUMS-International Malawi 2008, census</t>
  </si>
  <si>
    <t>IPUMS-NGA-2006</t>
  </si>
  <si>
    <t>IPUMS-International Nigeria 2006-07</t>
  </si>
  <si>
    <t>IPUMS-International Nigeria 2006-07, household survey</t>
  </si>
  <si>
    <t>IPUMS-NGA-2007</t>
  </si>
  <si>
    <t>IPUMS-International Nigeria 2007-08</t>
  </si>
  <si>
    <t>IPUMS-International Nigeria 2007-08, household survey</t>
  </si>
  <si>
    <t>IPUMS-NGA-2008</t>
  </si>
  <si>
    <t>IPUMS-International Nigeria 2008-09</t>
  </si>
  <si>
    <t>IPUMS-International Nigeria 2008-09, household survey</t>
  </si>
  <si>
    <t>IPUMS-NGA-2009</t>
  </si>
  <si>
    <t>IPUMS-International Nigeria 2009-10</t>
  </si>
  <si>
    <t>IPUMS-International Nigeria 2009-10, household survey</t>
  </si>
  <si>
    <t>IPUMS-NGA-2010</t>
  </si>
  <si>
    <t>IPUMS-International Nigeria 2010-11</t>
  </si>
  <si>
    <t>IPUMS-International Nigeria 2010-11, household survey</t>
  </si>
  <si>
    <t>IPUMS-PAK-1973</t>
  </si>
  <si>
    <t>IPUMS-International Pakistan 1973</t>
  </si>
  <si>
    <t>IPUMS-International Pakistan 1973, census</t>
  </si>
  <si>
    <t>IPUMS-PAK-1981</t>
  </si>
  <si>
    <t>IPUMS-International Pakistan 1981</t>
  </si>
  <si>
    <t>IPUMS-International Pakistan 1981, census</t>
  </si>
  <si>
    <t>IPUMS-PAK-1998</t>
  </si>
  <si>
    <t>IPUMS-International Pakistan 1998</t>
  </si>
  <si>
    <t>IPUMS-International Pakistan 1998, census</t>
  </si>
  <si>
    <t>IPUMS-PER-1993</t>
  </si>
  <si>
    <t>IPUMS-International Peru 1993</t>
  </si>
  <si>
    <t>IPUMS-International Peru 1993, census</t>
  </si>
  <si>
    <t>IPUMS-PER-2007</t>
  </si>
  <si>
    <t>IPUMS-International Peru 2007</t>
  </si>
  <si>
    <t>IPUMS-International Peru 2007, census</t>
  </si>
  <si>
    <t>IPUMS-RWA-1991</t>
  </si>
  <si>
    <t>IPUMS-International Rwanda 1991</t>
  </si>
  <si>
    <t>IPUMS-International Rwanda 1991, census</t>
  </si>
  <si>
    <t>IPUMS-RWA-2002</t>
  </si>
  <si>
    <t>IPUMS-International Rwanda 2002</t>
  </si>
  <si>
    <t>IPUMS-International Rwanda 2002, census</t>
  </si>
  <si>
    <t>IPUMS-SDN-2008</t>
  </si>
  <si>
    <t>IPUMS-International Sudan 2008</t>
  </si>
  <si>
    <t>IPUMS-International Sudan 2008, census</t>
  </si>
  <si>
    <t>IPUMS-SSD-2008</t>
  </si>
  <si>
    <t>IPUMS-International South Sudan 2008</t>
  </si>
  <si>
    <t>IPUMS-International South Sudan 2008, census</t>
  </si>
  <si>
    <t>SSD</t>
  </si>
  <si>
    <t>IPUMS-TUR-1985</t>
  </si>
  <si>
    <t>IPUMS-International Turkey 1985</t>
  </si>
  <si>
    <t>IPUMS-International Turkey 1985, census</t>
  </si>
  <si>
    <t>IPUMS-TUR-1990</t>
  </si>
  <si>
    <t>IPUMS-International Turkey 1990</t>
  </si>
  <si>
    <t>IPUMS-International Turkey 1990, census</t>
  </si>
  <si>
    <t>IPUMS-TUR-2000</t>
  </si>
  <si>
    <t>IPUMS-International Turkey 2000</t>
  </si>
  <si>
    <t>IPUMS-International Turkey 2000, census</t>
  </si>
  <si>
    <t>IPUMS-TZA-1988</t>
  </si>
  <si>
    <t>IPUMS-International Tanzania 1988</t>
  </si>
  <si>
    <t>IPUMS-International Tanzania 1988, census</t>
  </si>
  <si>
    <t>IPUMS-TZA-2002</t>
  </si>
  <si>
    <t>IPUMS-International Tanzania 2002</t>
  </si>
  <si>
    <t>IPUMS-International Tanzania 2002, census</t>
  </si>
  <si>
    <t>IPUMS-UGA-1991</t>
  </si>
  <si>
    <t>IPUMS-International Uganda 1991</t>
  </si>
  <si>
    <t>IPUMS-International Uganda 1991, census</t>
  </si>
  <si>
    <t>IPUMS-UGA-2002</t>
  </si>
  <si>
    <t>IPUMS-International Uganda 2002</t>
  </si>
  <si>
    <t>IPUMS-International Uganda 2002, census</t>
  </si>
  <si>
    <t>IPUMS-VNM-1989</t>
  </si>
  <si>
    <t>IPUMS-International Vietnam 1989</t>
  </si>
  <si>
    <t>IPUMS-International Vietnam 1989, census</t>
  </si>
  <si>
    <t>IPUMS-VNM-1999</t>
  </si>
  <si>
    <t>IPUMS-International Vietnam 1999</t>
  </si>
  <si>
    <t>IPUMS-International Vietnam 1999, census</t>
  </si>
  <si>
    <t>IPUMS-VNM-2009</t>
  </si>
  <si>
    <t>IPUMS-International Vietnam 2009</t>
  </si>
  <si>
    <t>IPUMS-International Vietnam 2009, census</t>
  </si>
  <si>
    <t>IPUMS-ZAF-1996</t>
  </si>
  <si>
    <t>IPUMS-International South Africa 1996</t>
  </si>
  <si>
    <t>IPUMS-International South Africa 1996, census</t>
  </si>
  <si>
    <t>IPUMS-ZAF-2001</t>
  </si>
  <si>
    <t>IPUMS-International South Africa 2001</t>
  </si>
  <si>
    <t>IPUMS-International South Africa 2001, census</t>
  </si>
  <si>
    <t>IPUMS-ZAF-2007</t>
  </si>
  <si>
    <t>IPUMS-International South Africa 2007</t>
  </si>
  <si>
    <t>IPUMS-International South Africa 2007, census</t>
  </si>
  <si>
    <t>IPUMS-ZAF-2011</t>
  </si>
  <si>
    <t>IPUMS-International South Africa 2011</t>
  </si>
  <si>
    <t>IPUMS-International South Africa 2011, census</t>
  </si>
  <si>
    <t>IPUMS-ZMB-1990</t>
  </si>
  <si>
    <t>IPUMS-International Zambia 1990</t>
  </si>
  <si>
    <t>IPUMS-International Zambia 1990, census</t>
  </si>
  <si>
    <t>IPUMS-ZMB-2000</t>
  </si>
  <si>
    <t>IPUMS-International Zambia 2000</t>
  </si>
  <si>
    <t>IPUMS-International Zambia 2000, census</t>
  </si>
  <si>
    <t>IPUMS-ZMB-2010</t>
  </si>
  <si>
    <t>IPUMS-International Zambia 2010</t>
  </si>
  <si>
    <t>IPUMS-International Zambia 2010, census</t>
  </si>
  <si>
    <t>IRC</t>
  </si>
  <si>
    <t>Vellore Crypto Study</t>
  </si>
  <si>
    <t>Birth cohort study of Cryptosporidium infection in children</t>
  </si>
  <si>
    <t>Birth cohort in 4 contiguous slums in Vellore</t>
  </si>
  <si>
    <t>Monthly through Age 3</t>
  </si>
  <si>
    <t>Stools and diarrheal stools</t>
  </si>
  <si>
    <t>Extensive (weekly home visits)</t>
  </si>
  <si>
    <t>IndonesiaFLS</t>
  </si>
  <si>
    <t>IFLS</t>
  </si>
  <si>
    <t>Indonesia Family Life Surveys</t>
  </si>
  <si>
    <t>Raw Data Received</t>
  </si>
  <si>
    <t>http://debategraph.org/Details.aspx?nid=420650</t>
  </si>
  <si>
    <t>JiVitA-3</t>
  </si>
  <si>
    <t>JVt3</t>
  </si>
  <si>
    <t>JiVitA-3 Study</t>
  </si>
  <si>
    <t>Impact of antenatal multiple micronutrient supplementation on infant mortality</t>
  </si>
  <si>
    <t>kiGH5241</t>
  </si>
  <si>
    <t>Pregnant women and their infant children</t>
  </si>
  <si>
    <t>Len, Wt, MUAC, BIA at birth, 1M, 3M, 6M, 12M and 24M.</t>
  </si>
  <si>
    <t>Bayley scores</t>
  </si>
  <si>
    <t>Pregnancy complications and common clinical events during infancy, but no mortality</t>
  </si>
  <si>
    <t>Hgb in mother and child; vitamin concentrations in mother</t>
  </si>
  <si>
    <t>http://debategraph.org/Details.aspx?nid=420722</t>
  </si>
  <si>
    <t>JiVitA-4</t>
  </si>
  <si>
    <t>JVt4</t>
  </si>
  <si>
    <t>JiVitA-4 Study</t>
  </si>
  <si>
    <t>Effect of fortified complementary food supplementation on child growth in rural Bangladesh: a cluster-randomized trial</t>
  </si>
  <si>
    <t>Infants aged 0-6 mo</t>
  </si>
  <si>
    <t>Every 3 months from 6 to 18 months, BIA in a subset</t>
  </si>
  <si>
    <t>Bayley scores in a subset at M 18</t>
  </si>
  <si>
    <t>Keneba</t>
  </si>
  <si>
    <t>Knba</t>
  </si>
  <si>
    <t>MRC Kenaba</t>
  </si>
  <si>
    <t>Anthropometric data from MRC, Keneba research site. Longitudinal evaluation of the causal link between nutritional intake, physical and cognitive growth and development, and health</t>
  </si>
  <si>
    <t>ki1101329</t>
  </si>
  <si>
    <t>Keneba201501</t>
  </si>
  <si>
    <t>GMB</t>
  </si>
  <si>
    <t>Birth cohort in Gambia</t>
  </si>
  <si>
    <t>Ht, Wt, HCir, MUAC, TSFT.   Approx Monthly thru M6, then q2M thru M24</t>
  </si>
  <si>
    <t>Parity &amp; parental Ht</t>
  </si>
  <si>
    <t>Moratlity</t>
  </si>
  <si>
    <t>LBW</t>
  </si>
  <si>
    <t>ZLBW</t>
  </si>
  <si>
    <t>Zn Supp Trial in LBW</t>
  </si>
  <si>
    <t>Zinc supplementation in children with low birth weight</t>
  </si>
  <si>
    <t>Hospital born children with low birth weight</t>
  </si>
  <si>
    <t>Birth weight, weight and length at 3 months, 6 months, 9 months and 12 months</t>
  </si>
  <si>
    <t>some SES available</t>
  </si>
  <si>
    <t>extensive</t>
  </si>
  <si>
    <t>ZN, HGB, PCV</t>
  </si>
  <si>
    <t>LCNI-5</t>
  </si>
  <si>
    <t>LCN5</t>
  </si>
  <si>
    <t>Lungwena Child Nutrition Intervention Study 5</t>
  </si>
  <si>
    <t>A single-centre, randomised, single-blind, parallel group clinical trial in rural Malawi, testing the growth promoting effect of long-term complementary feeding of infants with a high-energy, micronutrient fortified spread</t>
  </si>
  <si>
    <t>NCT00524446</t>
  </si>
  <si>
    <t>ki1148112</t>
  </si>
  <si>
    <t>Rural infants aged 6 mo, without severe stunting (HAZ &lt; -2.8), in Mangochi district</t>
  </si>
  <si>
    <t>Ht, Wt, MUAC quarterly from age 6-24 months, then 2x/ year to age 36 months</t>
  </si>
  <si>
    <t>Ad hoc questions about developmental milestones</t>
  </si>
  <si>
    <t>Family size, parental education, animals &amp; posessions</t>
  </si>
  <si>
    <t>Selected morbidity</t>
  </si>
  <si>
    <t>Collagen X</t>
  </si>
  <si>
    <t>MAHANTrust</t>
  </si>
  <si>
    <t>MAHN</t>
  </si>
  <si>
    <t>Study of Early Childood Deaths in Rural India</t>
  </si>
  <si>
    <t>Community based, prospective, cross-sectional study of causes and time trends of child deaths (age, 0-5 y) over 10 years by verbal autopsy in tribal areas of Melghat</t>
  </si>
  <si>
    <t>MAHAN Trust</t>
  </si>
  <si>
    <t>All deceased children, aged 0-5 y, from 34 villages in tribal regions of Melghat (total resident population, 30,983)</t>
  </si>
  <si>
    <t>Yes, based on verbal autopsy</t>
  </si>
  <si>
    <t>http://debategraph.org/Details.aspx?nid=420662</t>
  </si>
  <si>
    <t>MAL-ED</t>
  </si>
  <si>
    <t>MLED</t>
  </si>
  <si>
    <t>MAL-ED Study (PMID25305287)</t>
  </si>
  <si>
    <t>Global study of enteropathy and its effects on anthropometry from birth through age 2 years</t>
  </si>
  <si>
    <t>NCT02441426</t>
  </si>
  <si>
    <t>ki0047075</t>
  </si>
  <si>
    <t>MALED-201511</t>
  </si>
  <si>
    <t>BGD, BRA, IND, NPL, PER, PAK, ZAF, TZA</t>
  </si>
  <si>
    <t>Multinational birth cohort</t>
  </si>
  <si>
    <t>LT, WT, HCIR from birth to 2 years</t>
  </si>
  <si>
    <t>Bayley Scores; Infant Temperment Scores; MacArthur Words &amp; Gestures; HOME Inventory; Ravens Combined Matrices for mother; SRQ-20 for mother</t>
  </si>
  <si>
    <t>Some SES data</t>
  </si>
  <si>
    <t>Qualitative and quantitative dietary intake and micronutrient status</t>
  </si>
  <si>
    <t>Giarida, E Coli, rotovirus and other pathogens; daily diary of diarrhea</t>
  </si>
  <si>
    <t>Daily resolution for diarrhea</t>
  </si>
  <si>
    <t>HGB, Ferritin, Retinol, Zinc, LM test, Neopterin, MPO</t>
  </si>
  <si>
    <t>http://debategraph.org/Details.aspx?nid=420653</t>
  </si>
  <si>
    <t>MLEX</t>
  </si>
  <si>
    <t>ki0047075b</t>
  </si>
  <si>
    <t>MALED-201707</t>
  </si>
  <si>
    <t>LT, WT, HCIR from birth to 2 years. 5 year follow up data.</t>
  </si>
  <si>
    <t>MANA-2.0</t>
  </si>
  <si>
    <t>MAN2</t>
  </si>
  <si>
    <t>Midwives Alliance of North America Statistics Registry</t>
  </si>
  <si>
    <t>Midwives Alliance of North America statistics registry of planned homebirths or birth center births</t>
  </si>
  <si>
    <t>MANA</t>
  </si>
  <si>
    <t>Children born at home or birth centers with the assistance of midwives participating in the Midwives Alliance of North America Statistics Registry</t>
  </si>
  <si>
    <t>Mother's height, mother's prepregnancy weight, mother's pre-gravid BMI; birth weight in grams</t>
  </si>
  <si>
    <t>Mother's nutrition and breastfeeding status in the first 6 weeks since birth</t>
  </si>
  <si>
    <t>Some info on the meconium</t>
  </si>
  <si>
    <t>Morbidity for mother and child</t>
  </si>
  <si>
    <t>MANA-3.0</t>
  </si>
  <si>
    <t>MAN3</t>
  </si>
  <si>
    <t>MANA-4.0</t>
  </si>
  <si>
    <t>MAN4</t>
  </si>
  <si>
    <t>MCPEPAG</t>
  </si>
  <si>
    <t>MCPP</t>
  </si>
  <si>
    <t>Mortality Control Program for Economically Productive Age Group</t>
  </si>
  <si>
    <t>Adults aged 16-60 y from Dharni and Chikhaldara tahsil of Melghat, Amaravat</t>
  </si>
  <si>
    <t>Baseline height, weight and chest circumference</t>
  </si>
  <si>
    <t>SES level</t>
  </si>
  <si>
    <t>Mortality and monitoring for chronic diseases, especially HTN</t>
  </si>
  <si>
    <t>MHRC</t>
  </si>
  <si>
    <t>Mental Health in Rural China</t>
  </si>
  <si>
    <t>Mental Health in Rural China: comparisons of provinces and subgroups of children and adolescents</t>
  </si>
  <si>
    <t>School-aged children in grades 4-8 in rural areas of 5 provinces</t>
  </si>
  <si>
    <t>Test performance and mental health questionnaire</t>
  </si>
  <si>
    <t>Household assets and region-level indicators</t>
  </si>
  <si>
    <t>MICS-AFG-2010</t>
  </si>
  <si>
    <t>MICS Afghanistan 2010-11</t>
  </si>
  <si>
    <t>MICS Afghanistan 2010-11, survey</t>
  </si>
  <si>
    <t>AFG</t>
  </si>
  <si>
    <t>MICS-AGO-2001</t>
  </si>
  <si>
    <t>MICS Angola 2001</t>
  </si>
  <si>
    <t>MICS Angola 2001, survey</t>
  </si>
  <si>
    <t>AGO</t>
  </si>
  <si>
    <t>MICS-BDI-2000</t>
  </si>
  <si>
    <t>MICS Burundi 2000</t>
  </si>
  <si>
    <t>MICS Burundi 2000, survey</t>
  </si>
  <si>
    <t>MICS-BDI-2005</t>
  </si>
  <si>
    <t>MICS Burundi 2005</t>
  </si>
  <si>
    <t>MICS Burundi 2005, survey</t>
  </si>
  <si>
    <t>MICS-BFA-2006</t>
  </si>
  <si>
    <t>MICS Burkina Faso 2006</t>
  </si>
  <si>
    <t>MICS Burkina Faso 2006, survey</t>
  </si>
  <si>
    <t>MICS-BGD-2006</t>
  </si>
  <si>
    <t>MICS Bangladesh 2006</t>
  </si>
  <si>
    <t>MICS Bangladesh 2006, survey</t>
  </si>
  <si>
    <t>MICS-BGD-2012</t>
  </si>
  <si>
    <t>MICS Bangladesh 2012-13</t>
  </si>
  <si>
    <t>MICS Bangladesh 2012-13, survey</t>
  </si>
  <si>
    <t>MICS-CIV-2000</t>
  </si>
  <si>
    <t>MICS Cote d'Ivoire 2000</t>
  </si>
  <si>
    <t>MICS Cote d'Ivoire 2000, survey</t>
  </si>
  <si>
    <t>MICS-CIV-2006</t>
  </si>
  <si>
    <t>MICS Cote d'Ivoire 2006</t>
  </si>
  <si>
    <t>MICS Cote d'Ivoire 2006, survey</t>
  </si>
  <si>
    <t>MICS-CMR-2000</t>
  </si>
  <si>
    <t>MICS Cameroon 2000</t>
  </si>
  <si>
    <t>MICS Cameroon 2000, survey</t>
  </si>
  <si>
    <t>MICS-CMR-2006</t>
  </si>
  <si>
    <t>MICS Cameroon 2006</t>
  </si>
  <si>
    <t>MICS Cameroon 2006, survey</t>
  </si>
  <si>
    <t>MICS-COD-2001</t>
  </si>
  <si>
    <t>MICS Congo DR 2001</t>
  </si>
  <si>
    <t>MICS Congo DR 2001, survey</t>
  </si>
  <si>
    <t>MICS-COD-2010</t>
  </si>
  <si>
    <t>MICS Congo DR 2010</t>
  </si>
  <si>
    <t>MICS Congo DR 2010, survey</t>
  </si>
  <si>
    <t>MICS-EGY-2013</t>
  </si>
  <si>
    <t>MICS Egypt 2013-14</t>
  </si>
  <si>
    <t>MICS Egypt 2013-14, survey</t>
  </si>
  <si>
    <t>MICS-GHA-2006</t>
  </si>
  <si>
    <t>MICS Ghana 2006</t>
  </si>
  <si>
    <t>MICS Ghana 2006, survey</t>
  </si>
  <si>
    <t>MICS-GHA-2010</t>
  </si>
  <si>
    <t>MICS Ghana 2010-2011</t>
  </si>
  <si>
    <t>MICS Ghana 2010-2011, survey</t>
  </si>
  <si>
    <t>MICS-GHA-2011</t>
  </si>
  <si>
    <t>MICS Ghana 2011</t>
  </si>
  <si>
    <t>MICS Ghana 2011, survey</t>
  </si>
  <si>
    <t>MICS-IDN-2000</t>
  </si>
  <si>
    <t>MICS Indonesia 2000</t>
  </si>
  <si>
    <t>MICS Indonesia 2000, survey</t>
  </si>
  <si>
    <t>MICS-IDN-2011</t>
  </si>
  <si>
    <t>MICS Indonesia 2011</t>
  </si>
  <si>
    <t>MICS Indonesia 2011, survey</t>
  </si>
  <si>
    <t>MICS-IRQ-2000</t>
  </si>
  <si>
    <t>MICS Iraq 2000</t>
  </si>
  <si>
    <t>MICS Iraq 2000, survey</t>
  </si>
  <si>
    <t>MICS-IRQ-2006</t>
  </si>
  <si>
    <t>MICS Iraq 2006</t>
  </si>
  <si>
    <t>MICS Iraq 2006, survey</t>
  </si>
  <si>
    <t>MICS-IRQ-2011</t>
  </si>
  <si>
    <t>MICS Iraq 2011</t>
  </si>
  <si>
    <t>MICS Iraq 2011, survey</t>
  </si>
  <si>
    <t>MICS-KEN-0009</t>
  </si>
  <si>
    <t>MICS Kenya 2009</t>
  </si>
  <si>
    <t>MICS Kenya 2009, survey</t>
  </si>
  <si>
    <t>MICS-KEN-2000</t>
  </si>
  <si>
    <t>MICS Kenya 2000</t>
  </si>
  <si>
    <t>MICS Kenya 2000, survey</t>
  </si>
  <si>
    <t>MICS-KEN-2011</t>
  </si>
  <si>
    <t>MICS Kenya 2011</t>
  </si>
  <si>
    <t>MICS Kenya 2011, survey</t>
  </si>
  <si>
    <t>MICS-KEN-2013</t>
  </si>
  <si>
    <t>MICS Kenya 2013-14</t>
  </si>
  <si>
    <t>MICS Kenya 2013-14, survey</t>
  </si>
  <si>
    <t>MICS-MDG-2000</t>
  </si>
  <si>
    <t>MICS Madagascar 2000</t>
  </si>
  <si>
    <t>MICS Madagascar 2000, survey</t>
  </si>
  <si>
    <t>MICS-MDG-2012</t>
  </si>
  <si>
    <t>MICS Madagascar 2012</t>
  </si>
  <si>
    <t>MICS Madagascar 2012, survey</t>
  </si>
  <si>
    <t>MICS-MMR-2000</t>
  </si>
  <si>
    <t>MICS Myanmar 2000</t>
  </si>
  <si>
    <t>MICS Myanmar 2000, survey</t>
  </si>
  <si>
    <t>MMR</t>
  </si>
  <si>
    <t>MICS-MOZ-2008</t>
  </si>
  <si>
    <t>MICS Mozambique 2008</t>
  </si>
  <si>
    <t>MICS Mozambique 2008, survey</t>
  </si>
  <si>
    <t>MICS-MWI-2006</t>
  </si>
  <si>
    <t>MICS Malawi 2006</t>
  </si>
  <si>
    <t>MICS Malawi 2006, survey</t>
  </si>
  <si>
    <t>MICS-MWI-2013</t>
  </si>
  <si>
    <t>MICS Malawi 2013-14</t>
  </si>
  <si>
    <t>MICS Malawi 2013-14, survey</t>
  </si>
  <si>
    <t>MICS-NER-2000</t>
  </si>
  <si>
    <t>MICS Niger 2000</t>
  </si>
  <si>
    <t>MICS Niger 2000, survey</t>
  </si>
  <si>
    <t>MICS-NGA-2007</t>
  </si>
  <si>
    <t>MICS Nigeria 2007</t>
  </si>
  <si>
    <t>MICS Nigeria 2007, survey</t>
  </si>
  <si>
    <t>MICS-NGA-2011</t>
  </si>
  <si>
    <t>MICS Nigeria 2011</t>
  </si>
  <si>
    <t>MICS Nigeria 2011, survey</t>
  </si>
  <si>
    <t>MICS-NPL-2010</t>
  </si>
  <si>
    <t>MICS Nepal 2010</t>
  </si>
  <si>
    <t>MICS Nepal 2010, survey</t>
  </si>
  <si>
    <t>MICS-NPL-2014</t>
  </si>
  <si>
    <t>MICS Nepal 2014</t>
  </si>
  <si>
    <t>MICS Nepal 2014, survey</t>
  </si>
  <si>
    <t>MICS-PAK-2010</t>
  </si>
  <si>
    <t>MICS Pakistan 2010</t>
  </si>
  <si>
    <t>MICS Pakistan 2010, survey</t>
  </si>
  <si>
    <t>MICS-PAK-2011</t>
  </si>
  <si>
    <t>MICS Pakistan 2011</t>
  </si>
  <si>
    <t>MICS Pakistan 2011, survey</t>
  </si>
  <si>
    <t>MICS-PAK-2014</t>
  </si>
  <si>
    <t>MICS Pakistan 2014</t>
  </si>
  <si>
    <t>MICS Pakistan 2014, survey</t>
  </si>
  <si>
    <t>MICS-PHL-1999</t>
  </si>
  <si>
    <t>MICS Philippines 1999</t>
  </si>
  <si>
    <t>MICS Philippines 1999, survey</t>
  </si>
  <si>
    <t>MICS-RWA-2000</t>
  </si>
  <si>
    <t>MICS Rwanda 2000</t>
  </si>
  <si>
    <t>MICS Rwanda 2000, survey</t>
  </si>
  <si>
    <t>MICS-SDN-2000</t>
  </si>
  <si>
    <t>MICS Sudan 2000</t>
  </si>
  <si>
    <t>MICS Sudan 2000, survey</t>
  </si>
  <si>
    <t>MICS-SDN-2010</t>
  </si>
  <si>
    <t>MICS Sudan 2010</t>
  </si>
  <si>
    <t>MICS Sudan 2010, survey</t>
  </si>
  <si>
    <t>MICS-SSD-2010</t>
  </si>
  <si>
    <t>MICS South Sudan 2010</t>
  </si>
  <si>
    <t>MICS South Sudan 2010, survey</t>
  </si>
  <si>
    <t>MICS-TCD-2000</t>
  </si>
  <si>
    <t>MICS Chad 2000</t>
  </si>
  <si>
    <t>MICS Chad 2000, survey</t>
  </si>
  <si>
    <t>MICS-TCD-2010</t>
  </si>
  <si>
    <t>MICS Chad 2010</t>
  </si>
  <si>
    <t>MICS Chad 2010, survey</t>
  </si>
  <si>
    <t>MICS-VNM-2000</t>
  </si>
  <si>
    <t>MICS Vietnam 2000</t>
  </si>
  <si>
    <t>MICS Vietnam 2000, survey</t>
  </si>
  <si>
    <t>MICS-VNM-2006</t>
  </si>
  <si>
    <t>MICS Vietnam 2006</t>
  </si>
  <si>
    <t>MICS Vietnam 2006, survey</t>
  </si>
  <si>
    <t>MICS-VNM-2010</t>
  </si>
  <si>
    <t>MICS Vietnam 2010-11</t>
  </si>
  <si>
    <t>MICS Vietnam 2010-11, survey</t>
  </si>
  <si>
    <t>MICS-VNM-2013</t>
  </si>
  <si>
    <t>MICS Vietnam 2013-14</t>
  </si>
  <si>
    <t>MICS Vietnam 2013-14, survey</t>
  </si>
  <si>
    <t>MICS-YEM-2006</t>
  </si>
  <si>
    <t>MICS Yemen 2006</t>
  </si>
  <si>
    <t>MICS Yemen 2006, survey</t>
  </si>
  <si>
    <t>MICS-ZMB-1999</t>
  </si>
  <si>
    <t>MICS Zambia 1999</t>
  </si>
  <si>
    <t>MICS Zambia 1999, survey</t>
  </si>
  <si>
    <t>MaliMMAM</t>
  </si>
  <si>
    <t>MMAM</t>
  </si>
  <si>
    <t>Deuterium dilution study in Mali</t>
  </si>
  <si>
    <t>Body composition in poorly nourished children aged 6-30 months, followed for 12 weeks after diet supplementation intervention</t>
  </si>
  <si>
    <t>ki1000112</t>
  </si>
  <si>
    <t>Malnourished infants and toddlers</t>
  </si>
  <si>
    <t>Wt, Len, MUAC and fat/fat-free and detailed body composition at 2 study time points</t>
  </si>
  <si>
    <t>Hgb, CRP, Ferritin, RBP, AGP and sTRF</t>
  </si>
  <si>
    <t>http://debategraph.org/Details.aspx?nid=420660</t>
  </si>
  <si>
    <t>MatlabD</t>
  </si>
  <si>
    <t>MTLD</t>
  </si>
  <si>
    <t>Matlab Deliveries</t>
  </si>
  <si>
    <t>Birth cohort of children delivered at Matlab Hospital, Dhaka</t>
  </si>
  <si>
    <t>ki1127337</t>
  </si>
  <si>
    <t>Matlab-Deliveries</t>
  </si>
  <si>
    <t>Expectant mothers admitted for delivery at Matlab Hospital</t>
  </si>
  <si>
    <t>Ht, Wt at birth, and for mother</t>
  </si>
  <si>
    <t>Neonatal feeding practice</t>
  </si>
  <si>
    <t>Perinatal and neonatal complications for both mother and child</t>
  </si>
  <si>
    <t>http://debategraph.org/Details.aspx?nid=420718</t>
  </si>
  <si>
    <t>MatlabKMC</t>
  </si>
  <si>
    <t>MKMC</t>
  </si>
  <si>
    <t>Matlab KMC</t>
  </si>
  <si>
    <t>Birth cohort of neonates undergoing a kangaroo mother care intervention at Matlab Hospital, Dhaka</t>
  </si>
  <si>
    <t>KMC</t>
  </si>
  <si>
    <t>Neonates with gestational age &lt; 37 wk or birth weight &lt; 2000 g</t>
  </si>
  <si>
    <t>Ht, Wt, OFC and chest circum at birth and/or hospital admission</t>
  </si>
  <si>
    <t>http://debategraph.org/Details.aspx?nid=420717</t>
  </si>
  <si>
    <t>MatlabN</t>
  </si>
  <si>
    <t>MTLN</t>
  </si>
  <si>
    <t>Matlab Neonates</t>
  </si>
  <si>
    <t>Cohort of neonates with complications admitted to Matlab Hospital, Dhaka</t>
  </si>
  <si>
    <t>Matlab-Neonates</t>
  </si>
  <si>
    <t>Neonates with complications admitted to Matlab Hospital</t>
  </si>
  <si>
    <t>http://debategraph.org/Details.aspx?nid=420719</t>
  </si>
  <si>
    <t>Maya Belize</t>
  </si>
  <si>
    <t>MBLZ</t>
  </si>
  <si>
    <t>Maya Children in Belize</t>
  </si>
  <si>
    <t>Growth status of school-aged Maya children</t>
  </si>
  <si>
    <t>PMID8147437</t>
  </si>
  <si>
    <t>MayaBelize</t>
  </si>
  <si>
    <t>BLZ</t>
  </si>
  <si>
    <t>School-aged children in San Antonio village, Toledo district</t>
  </si>
  <si>
    <t>Ht, Wt, MUAC</t>
  </si>
  <si>
    <t>Maya Guatemala USA</t>
  </si>
  <si>
    <t>MyaG</t>
  </si>
  <si>
    <t>Maya Guatemala &amp; USA Study</t>
  </si>
  <si>
    <t>Cross-sectional survey of Maya children and youth in rural highland Guatemala compared to children of Guatemalan migrants in Florida and California</t>
  </si>
  <si>
    <t>ki1125811</t>
  </si>
  <si>
    <t>MayaGuatemalaUSA</t>
  </si>
  <si>
    <t>USA, GTM</t>
  </si>
  <si>
    <t>Maya children and youth in rural highland Guatemala, and children of Guatemalan migrants in Florida and California</t>
  </si>
  <si>
    <t>Wt, Ht, and in some cases MUAC and TSFT</t>
  </si>
  <si>
    <t>Number of children and family income</t>
  </si>
  <si>
    <t>http://debategraph.org/Details.aspx?nid=420710</t>
  </si>
  <si>
    <t>Maya Refugees Mexico</t>
  </si>
  <si>
    <t>MyaM</t>
  </si>
  <si>
    <t>Study of Maya Refugees in Mexico</t>
  </si>
  <si>
    <t>Maya refugee infants and children aged 1-60 mo in temporary camps in rural Campeche</t>
  </si>
  <si>
    <t>MayaRefugeesMexico</t>
  </si>
  <si>
    <t>Maya children aged 0-5 years in refugee camps</t>
  </si>
  <si>
    <t>Wt, Ht/Len, Hcir, MUAC, TSFT and BSFT,</t>
  </si>
  <si>
    <t>http://debategraph.org/Details.aspx?nid=420713</t>
  </si>
  <si>
    <t>MayaCitrusZone1998</t>
  </si>
  <si>
    <t>MFZ8</t>
  </si>
  <si>
    <t>Maya Citrus Zone, 1998</t>
  </si>
  <si>
    <t>Cross-sectional survey of Maya children in the citrus-fruit-growing zone of Yucatan</t>
  </si>
  <si>
    <t>ki1125811c</t>
  </si>
  <si>
    <t>Maya children aged &lt; 10 y in the citrus-fruit-growing zone of Yucatan</t>
  </si>
  <si>
    <t>Ht, Wt, Arm Cir, Waist Circum, Hip Circum, TSFT, SSSFT</t>
  </si>
  <si>
    <t>MayaDualBurden</t>
  </si>
  <si>
    <t>MyaD</t>
  </si>
  <si>
    <t>Maya Dual Burden Study</t>
  </si>
  <si>
    <t>Cross-sectional survey of Maya mothers and their children living in Merida, Yucatan</t>
  </si>
  <si>
    <t>58 Maya mothers and their children (31 boys) aged 7-9 y living in urban Yucatan</t>
  </si>
  <si>
    <t>Wt, Ht, MUAC, TSFT,  SSFT and Knee height</t>
  </si>
  <si>
    <t>http://debategraph.org/Details.aspx?nid=420709</t>
  </si>
  <si>
    <t>MayaMaizeZone1992-93</t>
  </si>
  <si>
    <t>MCZ2</t>
  </si>
  <si>
    <t>Maya Maize Zone, 1992-93</t>
  </si>
  <si>
    <t>Cross-sectional survey of Maya children in the maize-growing zone of Yucatan</t>
  </si>
  <si>
    <t>Maya children aged &lt; 10 y and siblings in the maize-growing zone of Yucatan</t>
  </si>
  <si>
    <t>Ht, Wt, Waist Circum, Hip Circum</t>
  </si>
  <si>
    <t>MayaMaizeZone1995</t>
  </si>
  <si>
    <t>MCZ5</t>
  </si>
  <si>
    <t>Maya Maize Zone, 1995</t>
  </si>
  <si>
    <t>Maya children aged &lt; 15 y and siblings in the maize-growing zone of Yucatan</t>
  </si>
  <si>
    <t>Mexico3G</t>
  </si>
  <si>
    <t>MX3G</t>
  </si>
  <si>
    <t>Maya 3-Generation Study</t>
  </si>
  <si>
    <t>Nutritional status of Maya children and their mothers and grandmothers residing in Merida</t>
  </si>
  <si>
    <t>PMID23907793</t>
  </si>
  <si>
    <t>School-aged Maya children, mothers, and grandmothers in Merida</t>
  </si>
  <si>
    <t>Wt, Ht, Arm Len, Arm Cir, Head Cir, Waist Cir, Hip Cir</t>
  </si>
  <si>
    <t>MouseCoHousing</t>
  </si>
  <si>
    <t>MCH</t>
  </si>
  <si>
    <t>Mouse Co-Housing</t>
  </si>
  <si>
    <t>Fecal microbiota transplant to mice from a stunted and underweight and healthy control infant</t>
  </si>
  <si>
    <t>Mouse CoHousing</t>
  </si>
  <si>
    <t>Gnotobiotic mice</t>
  </si>
  <si>
    <t>http://debategraph.org/Details.aspx?nid=420684</t>
  </si>
  <si>
    <t>NBSP</t>
  </si>
  <si>
    <t>Newborn Stove Pilot Study</t>
  </si>
  <si>
    <t>Patterns of use of an advanced cookstove in households with newborns</t>
  </si>
  <si>
    <t>Newborns in Palwal District, Haryana State</t>
  </si>
  <si>
    <t>Birth weight only</t>
  </si>
  <si>
    <t>NEOVITA</t>
  </si>
  <si>
    <t>NVTA</t>
  </si>
  <si>
    <t>Neonatal Vit A Supp Trial</t>
  </si>
  <si>
    <t>Neonatal vitamin A supplementation trial</t>
  </si>
  <si>
    <t>NCT01138449</t>
  </si>
  <si>
    <t>Children in Haryana State</t>
  </si>
  <si>
    <t>Birth weight</t>
  </si>
  <si>
    <t>limited diarrhea</t>
  </si>
  <si>
    <t>Retinol, CRP</t>
  </si>
  <si>
    <t>NHANES-1999-00</t>
  </si>
  <si>
    <t>HN99</t>
  </si>
  <si>
    <t>NHANES, 1999-2000</t>
  </si>
  <si>
    <t>National Health and Nutrition Examination Study, 1999-2000</t>
  </si>
  <si>
    <t>Population aged 0-85 y</t>
  </si>
  <si>
    <t>Ht, Wt, Hcir, MUAC, TSFT, SSFT</t>
  </si>
  <si>
    <t>Water source, number of persons &amp; rooms in house</t>
  </si>
  <si>
    <t>Derived nutritional data from a food questionnaire</t>
  </si>
  <si>
    <t>Symptoms at time of survey</t>
  </si>
  <si>
    <t>Biochem &amp; hematology panel, plus Hg and Pb</t>
  </si>
  <si>
    <t>http://debategraph.org/Details.aspx?nid=420732</t>
  </si>
  <si>
    <t>NHANES-2001-02</t>
  </si>
  <si>
    <t>HN01</t>
  </si>
  <si>
    <t>NHANES, 2001-02</t>
  </si>
  <si>
    <t>National Health and Nutrition Examination Study, 2001-2002</t>
  </si>
  <si>
    <t>Water source, number of persons &amp; rooms in house, income</t>
  </si>
  <si>
    <t>http://debategraph.org/Details.aspx?nid=420727</t>
  </si>
  <si>
    <t>NHANES-2003-04</t>
  </si>
  <si>
    <t>HN03</t>
  </si>
  <si>
    <t>NHANES, 2003-04</t>
  </si>
  <si>
    <t>National Health and Nutrition Examination Study, 2003-2004</t>
  </si>
  <si>
    <t>http://debategraph.org/Details.aspx?nid=420728</t>
  </si>
  <si>
    <t>NHANES-2005-06</t>
  </si>
  <si>
    <t>HN05</t>
  </si>
  <si>
    <t>NHANES, 2005-06</t>
  </si>
  <si>
    <t>National Health and Nutrition Examination Study, 2005-2006</t>
  </si>
  <si>
    <t>http://debategraph.org/Details.aspx?nid=420729</t>
  </si>
  <si>
    <t>NHANES-2007-08</t>
  </si>
  <si>
    <t>HN07</t>
  </si>
  <si>
    <t>NHANES, 2007-08</t>
  </si>
  <si>
    <t>National Health and Nutrition Examination Study, 2007-2008</t>
  </si>
  <si>
    <t>http://debategraph.org/Details.aspx?nid=420730</t>
  </si>
  <si>
    <t>NHANES-2009-10</t>
  </si>
  <si>
    <t>HN09</t>
  </si>
  <si>
    <t>NHANES, 2009-10</t>
  </si>
  <si>
    <t>National Health and Nutrition Examination Study, 2009-2010</t>
  </si>
  <si>
    <t>http://debategraph.org/Details.aspx?nid=420731</t>
  </si>
  <si>
    <t>NHANES-2011-12</t>
  </si>
  <si>
    <t>HN11</t>
  </si>
  <si>
    <t>NHANES, 2011-12</t>
  </si>
  <si>
    <t>National Health and Nutrition Examination Study, 2011-2012</t>
  </si>
  <si>
    <t>Number of persons &amp; rooms in house, income</t>
  </si>
  <si>
    <t>http://debategraph.org/Details.aspx?nid=420735</t>
  </si>
  <si>
    <t>NHLBI-DISC</t>
  </si>
  <si>
    <t>DISC</t>
  </si>
  <si>
    <t>Dietary Intervention Study in Children</t>
  </si>
  <si>
    <t>Multicenter prospective study: efficacy and safety of a lipid-lowering diet in children aged 8 to 10 years with moderately elevated low-density lipoprotein cholesterol (LDL-C) levels</t>
  </si>
  <si>
    <t>NCT00000459</t>
  </si>
  <si>
    <t>1987-1997</t>
  </si>
  <si>
    <t>Children</t>
  </si>
  <si>
    <t>Height, weight, blood pressure, etc</t>
  </si>
  <si>
    <t>NHLBI-GHS</t>
  </si>
  <si>
    <t>NGHS</t>
  </si>
  <si>
    <t>NHLBI Growth and Health Study</t>
  </si>
  <si>
    <t>Observational study: risk factors associated with obesity and cardiovascular disease in African-American and white girls</t>
  </si>
  <si>
    <t>NCT00005132</t>
  </si>
  <si>
    <t>1987-1998</t>
  </si>
  <si>
    <t>Adolescent girls</t>
  </si>
  <si>
    <t>NHLBI-TAAG</t>
  </si>
  <si>
    <t>TAAG</t>
  </si>
  <si>
    <t>Trials of Activity in Adolescent Girls</t>
  </si>
  <si>
    <t>Multicenter, group-randomized trial of schools: interventions to reduce the decline in moderate-to-vigorous physical activity in middle school girls</t>
  </si>
  <si>
    <t>NCT00006409</t>
  </si>
  <si>
    <t>Combined</t>
  </si>
  <si>
    <t>Behavioral</t>
  </si>
  <si>
    <t>NICHD-FGS</t>
  </si>
  <si>
    <t>FGS</t>
  </si>
  <si>
    <t>NICHD Fetal Growth Study</t>
  </si>
  <si>
    <t>Observational epidemiologic study of ultrasonography in low-risk pregnant women to measure fetal growth</t>
  </si>
  <si>
    <t>PMID26410205</t>
  </si>
  <si>
    <t>Women with low-risk pregnancies excluding obese and twin cohorts; 5 ultrasonography measurements per pregnancy</t>
  </si>
  <si>
    <t>Ultrasound at 5 time points</t>
  </si>
  <si>
    <t>Education, income and type of insurance of the mother</t>
  </si>
  <si>
    <t>NIH-Birth</t>
  </si>
  <si>
    <t>NBrt</t>
  </si>
  <si>
    <t>NIH Birth Cohort Study</t>
  </si>
  <si>
    <t>Children at birth in Mirpur neighborhood, Dhaka</t>
  </si>
  <si>
    <t>PMC4856361</t>
  </si>
  <si>
    <t>ki1017093</t>
  </si>
  <si>
    <t>NIH-Birth-Cohort-201505</t>
  </si>
  <si>
    <t>Ht &amp; Wt collected q3 months for 5 years</t>
  </si>
  <si>
    <t>Bayley Scales at M12, M24 and M30;  Home Observation for Measurement of Environment (HOME) at M12, M24;  Emotional tone, activity, cooperation, vocalization and approach at M12, M24 and M30</t>
  </si>
  <si>
    <t>Extensive SES and maternal Ht &amp; Wt</t>
  </si>
  <si>
    <t>Diarreal episodes, monthly and diarrheal stool cultures for crypto, EH, Giardia (PCR) and for rota (ELISA)</t>
  </si>
  <si>
    <t>Serum cytokines, Reg1B, micronutrients, CRP, zonulin, calprotectin</t>
  </si>
  <si>
    <t>http://debategraph.org/Details.aspx?nid=420678</t>
  </si>
  <si>
    <t>NIH-Crypto</t>
  </si>
  <si>
    <t>NCry</t>
  </si>
  <si>
    <t>Bangladesh NIH Cryptosporidium Cohort Study (PR-14030)</t>
  </si>
  <si>
    <t>Natural history of Cryptosporidiosis in slum-dwelling children: association with severe malnutrition</t>
  </si>
  <si>
    <t>ki1017093c</t>
  </si>
  <si>
    <t>NIH-Crypto-201707</t>
  </si>
  <si>
    <t>Slum-dwelling newborns in Mirpur and Mirzapur</t>
  </si>
  <si>
    <t>Length, Wt and MUAC quarterly through age 4</t>
  </si>
  <si>
    <t>Bayley's Scales, EEG and fNIRS</t>
  </si>
  <si>
    <t>Diarrheal episodes and stool samples</t>
  </si>
  <si>
    <t>Detailed info about diarrhea</t>
  </si>
  <si>
    <t>Serum cytokines and other biomarker candidates.  Breast milk samples were collected</t>
  </si>
  <si>
    <t>NIH-Preschool</t>
  </si>
  <si>
    <t>NPre</t>
  </si>
  <si>
    <t>NIH Preschool Cohort Study</t>
  </si>
  <si>
    <t>Case control study of blood antilectin immunoglobulin G in children aged 2-5 and 7-9 years</t>
  </si>
  <si>
    <t>PMID16566847</t>
  </si>
  <si>
    <t>NIH-Preschool-Cohort-201405</t>
  </si>
  <si>
    <t>Preschool cohort</t>
  </si>
  <si>
    <t>Ht &amp; Wt collected 2-3 times per week for 5-10 years</t>
  </si>
  <si>
    <t>Family sanitation data</t>
  </si>
  <si>
    <t>Diarrheal episodes and diarrheal stool cultures (PCR for rota, astro, noro and sapo viruses); Sabin vaccine titers</t>
  </si>
  <si>
    <t>http://debategraph.org/Details.aspx?nid=420739</t>
  </si>
  <si>
    <t>NIMS</t>
  </si>
  <si>
    <t>Nutrition Impact Model Study</t>
  </si>
  <si>
    <t>ICL-NIMS</t>
  </si>
  <si>
    <t>http://debategraph.org/Details.aspx?nid=420649</t>
  </si>
  <si>
    <t>NPIC</t>
  </si>
  <si>
    <t>National Perinatal Information Center</t>
  </si>
  <si>
    <t>Main</t>
  </si>
  <si>
    <t>Neonates</t>
  </si>
  <si>
    <t>Breast feeding status</t>
  </si>
  <si>
    <t>Primary and secondary diagnoses and procedures</t>
  </si>
  <si>
    <t>MOU expires 4/11/2013</t>
  </si>
  <si>
    <t>NYT</t>
  </si>
  <si>
    <t>National Youth in Transition</t>
  </si>
  <si>
    <t>National Youth in Transition Survey</t>
  </si>
  <si>
    <t>Young adults recently transitioned out of foster care</t>
  </si>
  <si>
    <t>Odisha</t>
  </si>
  <si>
    <t>ODSH</t>
  </si>
  <si>
    <t>Odisha WASH Study</t>
  </si>
  <si>
    <t>Cluster-randomized trial of effects of sanitation program on diarrhoea, soil-transmitted helminth, and child malnutrition in rural Odisha</t>
  </si>
  <si>
    <t>ki1008048</t>
  </si>
  <si>
    <t>WASH</t>
  </si>
  <si>
    <t>Infants in villages in rural Odisha</t>
  </si>
  <si>
    <t>PEDIATRIX</t>
  </si>
  <si>
    <t>PDRX</t>
  </si>
  <si>
    <t>PEDIATRIX Clinical Datawarehouse</t>
  </si>
  <si>
    <t>Registry of births in the PEDIATRIX Clinical Data Warehouse</t>
  </si>
  <si>
    <t>ki1000128</t>
  </si>
  <si>
    <t>PEDIATRIX-201509</t>
  </si>
  <si>
    <t>Newborns admitted to the neonatal intensive care unit and followed through hospital discharge</t>
  </si>
  <si>
    <t>Len, Wt</t>
  </si>
  <si>
    <t>Both, including detailed informaiton about vent requirements</t>
  </si>
  <si>
    <t>http://debategraph.org/Details.aspx?nid=420663</t>
  </si>
  <si>
    <t>PMID24896187</t>
  </si>
  <si>
    <t>Gsub</t>
  </si>
  <si>
    <t>Gut microbiota in malnnourished children</t>
  </si>
  <si>
    <t>Bacterial species of healthy gut microbiota during the first 2  postnatal years identified from 16S rRNA data sets of monthly fecal samples in a healthy birth cohort from Dhaka</t>
  </si>
  <si>
    <t>ki1033518_Subramanian</t>
  </si>
  <si>
    <t>Ex Vivo</t>
  </si>
  <si>
    <t>Severely malnourished, but exhibiting healthy growth</t>
  </si>
  <si>
    <t>http://debategraph.org/Details.aspx?nid=420716</t>
  </si>
  <si>
    <t>POPS</t>
  </si>
  <si>
    <t>Project On Preterm and SGA Infants 1983</t>
  </si>
  <si>
    <t>Project On Preterm and Small for Gestational Age Infants</t>
  </si>
  <si>
    <t>At 4 visits during the first 2-3 years of life</t>
  </si>
  <si>
    <t>Van Weichen Scheme 0-2y, MCT-M, LHS and HUI at 19yrs</t>
  </si>
  <si>
    <t>Educational level &amp; SES</t>
  </si>
  <si>
    <t>Vital status</t>
  </si>
  <si>
    <t>http://debategraph.org/Details.aspx?nid=420667</t>
  </si>
  <si>
    <t>PROBIT</t>
  </si>
  <si>
    <t>PRBT</t>
  </si>
  <si>
    <t>PROBIT Study</t>
  </si>
  <si>
    <t>Promotion of Breast Feeding Interventional Trial</t>
  </si>
  <si>
    <t>ki1119695</t>
  </si>
  <si>
    <t>BLR</t>
  </si>
  <si>
    <t>WT, LT, HCIR, Body Composition</t>
  </si>
  <si>
    <t>SDQ Scores, WASI scores</t>
  </si>
  <si>
    <t>Some SES data available (household pets)</t>
  </si>
  <si>
    <t>http://debategraph.org/Details.aspx?nid=420705</t>
  </si>
  <si>
    <t>PROVIDE</t>
  </si>
  <si>
    <t>PRVD</t>
  </si>
  <si>
    <t>PROVIDE Study (PR-10060)</t>
  </si>
  <si>
    <t>Performance of Rotavirus and Oral Polio Vaccines in Developing Countries</t>
  </si>
  <si>
    <t>PROVIDE-201604</t>
  </si>
  <si>
    <t>Vaccine</t>
  </si>
  <si>
    <t>Ht &amp; Wt is collected ~16 times during the first 2 years of life</t>
  </si>
  <si>
    <t>Neurocog tests on a subset of children and mothers: Bayley's, Mullens, MPS, Perceived Stress Scale, Tension Scale, ASQ, MCHAT, Recent Life Events questionnaire and Family Care Indicators</t>
  </si>
  <si>
    <t>Diarrheal episodes and diarrheal stool cultures (PCR for rota, astro, noro and sapo viruses); polio culture, PCR and NAb in shedding stool</t>
  </si>
  <si>
    <t>Plasma rota IgA</t>
  </si>
  <si>
    <t>http://debategraph.org/Details.aspx?nid=420680</t>
  </si>
  <si>
    <t>ki1017093b</t>
  </si>
  <si>
    <t>PROVIDE-201704</t>
  </si>
  <si>
    <t>Ht &amp; Wt is collected ~16 times during the first 2 years of life, then less frequently through age 5</t>
  </si>
  <si>
    <t>Peru Huascar</t>
  </si>
  <si>
    <t>PHua</t>
  </si>
  <si>
    <t>Infant Growth in Peru</t>
  </si>
  <si>
    <t>Longitudinal study of growth and morbidity in infants</t>
  </si>
  <si>
    <t>PMID2646919</t>
  </si>
  <si>
    <t>Birth cohort in poor, periurban Lima</t>
  </si>
  <si>
    <t>Ht, Wt, MUAC and HCir monthly for 12 months, then quarterly for another year in a subset</t>
  </si>
  <si>
    <t>Brief:  parents education, type of work &amp; type of housing</t>
  </si>
  <si>
    <t>Longitudinal survey in a subset (~130).  Broken down by food vs breast milk, and by nutrient type (macro &amp; select micro)</t>
  </si>
  <si>
    <t>Daily questionnaire about presence/absence of about a dozen symptoms</t>
  </si>
  <si>
    <t>http://debategraph.org/Details.aspx?nid=420699</t>
  </si>
  <si>
    <t>Peru PersistDiarrhea</t>
  </si>
  <si>
    <t>PPD</t>
  </si>
  <si>
    <t>Peru Persistent Diarrhea</t>
  </si>
  <si>
    <t>Randomized, community-based trial of the effect of zinc supplementation, with and without other micronutrients, on the duration of persistent childhood diarrhea</t>
  </si>
  <si>
    <t>PMID10431116</t>
  </si>
  <si>
    <t>PeruPersistentDiarrhea</t>
  </si>
  <si>
    <t>Children in Lima with persistent diarrhea</t>
  </si>
  <si>
    <t>WT, HT, MUAC</t>
  </si>
  <si>
    <t>Zinc Supplements and other micronutrients</t>
  </si>
  <si>
    <t>Extensive Diarrhea Data available</t>
  </si>
  <si>
    <t>Household surveillance for morbidity</t>
  </si>
  <si>
    <t>Zinc, HGB, Ferritin</t>
  </si>
  <si>
    <t>http://debategraph.org/Details.aspx?nid=420693</t>
  </si>
  <si>
    <t>Peru Zn</t>
  </si>
  <si>
    <t>PZn</t>
  </si>
  <si>
    <t>Peru Zn Fortification</t>
  </si>
  <si>
    <t>Zinc fortification study</t>
  </si>
  <si>
    <t>PMID18156412</t>
  </si>
  <si>
    <t>Children at high risk of zinc deficiency, but not acutely malnourished, in poor, periurban Trujillo (LAZ &lt; -0.5; WHZ &gt; -3; hemoglobin &gt; 8.0 g/dL)</t>
  </si>
  <si>
    <t>Ht, Wt at 3 time points over 6 months.
Metabolic substudy in ~150 patients:  MUAC, FFM, FM, plasma gherlin, glucose, insulin, leptin.</t>
  </si>
  <si>
    <t>Hgb and Plasma: Zn, Cu, Ferritin &amp; CRP</t>
  </si>
  <si>
    <t>http://debategraph.org/Details.aspx?nid=420697</t>
  </si>
  <si>
    <t>Princeton-FFCWS</t>
  </si>
  <si>
    <t>FFCW</t>
  </si>
  <si>
    <t>Fragile Families and Child Wellbeing Study</t>
  </si>
  <si>
    <t>ICPSR31622</t>
  </si>
  <si>
    <t>1999-2006</t>
  </si>
  <si>
    <t>Mothers, fathers, and infants</t>
  </si>
  <si>
    <t>Yes, cognitive ability</t>
  </si>
  <si>
    <t>Yes, both mother and father information</t>
  </si>
  <si>
    <t>ResPak</t>
  </si>
  <si>
    <t>Rspk</t>
  </si>
  <si>
    <t>Respiratory Pathogens Birth Cohort</t>
  </si>
  <si>
    <t>Characterization of endemic respiratory pathogens in urban pregnant women and newborns</t>
  </si>
  <si>
    <t>Respak</t>
  </si>
  <si>
    <t>Birth cohort in Karachi</t>
  </si>
  <si>
    <t>Ht &amp; Wt  monthly for 12-18 months</t>
  </si>
  <si>
    <t>Yes SES and data for mothers during pregnancy, but not transmitted yet</t>
  </si>
  <si>
    <t>http://debategraph.org/Details.aspx?nid=420659</t>
  </si>
  <si>
    <t>SAMMAN</t>
  </si>
  <si>
    <t>SMMN</t>
  </si>
  <si>
    <t>Community Based Management of Severe Malnutrition</t>
  </si>
  <si>
    <t>Community based management of severe malnutrition in tribal area of Melghat: cluster randomized controlled field trial</t>
  </si>
  <si>
    <t>NCT02671786</t>
  </si>
  <si>
    <t>Children aged 6-60 months from Dharni and Chikhaldara tahsil of Amaravati District of Maharashtra</t>
  </si>
  <si>
    <t>Weight, Height, MUAC</t>
  </si>
  <si>
    <t>Feeding care &amp; practices</t>
  </si>
  <si>
    <t>Testing for malaria, TB, etc when indicated by symptom monitoring</t>
  </si>
  <si>
    <t>Yes mortality.  Also examined children for diarrhea, malaria, ARI, otitis media, TB, UTI, etc</t>
  </si>
  <si>
    <t>Hematology and urine microscopy</t>
  </si>
  <si>
    <t>SAS-CompFeed</t>
  </si>
  <si>
    <t>CMPF</t>
  </si>
  <si>
    <t>Optimal Infant Feeding Practices</t>
  </si>
  <si>
    <t>Cluster randomized trial of the promotion of optimal complementary feeding practices</t>
  </si>
  <si>
    <t>ki1000304b</t>
  </si>
  <si>
    <t>Infants in rural Haryana</t>
  </si>
  <si>
    <t>Income and career information of parents</t>
  </si>
  <si>
    <t>General questions about complementary feeding practice</t>
  </si>
  <si>
    <t>Symptom recall</t>
  </si>
  <si>
    <t>SAS-FeedingCSS</t>
  </si>
  <si>
    <t>FCSS</t>
  </si>
  <si>
    <t>Survey of Feeding Practices and Socio Economic Characteristics of Families</t>
  </si>
  <si>
    <t>Cross-sectional survey: socioeconomic characteristics, feeding practices, knowledge and perceptions about infant feeding, and foods available in the household</t>
  </si>
  <si>
    <t>Randomly selected households with at least 1 child aged &lt; 3 y in rural Haryana</t>
  </si>
  <si>
    <t>Height and weight</t>
  </si>
  <si>
    <t>SAS-FoodSuppl</t>
  </si>
  <si>
    <t>FSPP</t>
  </si>
  <si>
    <t>Randomized Food Supplementation Trial Ages 4-12 Months</t>
  </si>
  <si>
    <t>Randomized trial: effect of feeding a food supplement to infants on weight gain</t>
  </si>
  <si>
    <t>Infants, age 4 months, from an urban slum in Delhi</t>
  </si>
  <si>
    <t>Weight and length at enrollment, 26 weeks, 38 weeks and 52 weeks</t>
  </si>
  <si>
    <t>Minimal</t>
  </si>
  <si>
    <t>SMOCC</t>
  </si>
  <si>
    <t>SMCC</t>
  </si>
  <si>
    <t>Social Medical Survey of Children attending Child health Clinics</t>
  </si>
  <si>
    <t>SMOC</t>
  </si>
  <si>
    <t>Children aged 0-2 y</t>
  </si>
  <si>
    <t>Len, Wt, HeadCir at ages 1, 2, 3, 6, 9,12, 18 and 24 months</t>
  </si>
  <si>
    <t>IQ, psycho-social health, motor and cognition milestones</t>
  </si>
  <si>
    <t>Mortality</t>
  </si>
  <si>
    <t>Infant bilirubin</t>
  </si>
  <si>
    <t>http://debategraph.org/Details.aspx?nid=420668</t>
  </si>
  <si>
    <t>SOLUR</t>
  </si>
  <si>
    <t>SOLR</t>
  </si>
  <si>
    <t>SOLUR Study</t>
  </si>
  <si>
    <t>Study of fetal, birth, and postnatal development</t>
  </si>
  <si>
    <t>ki1000085</t>
  </si>
  <si>
    <t>SOLUR-201311</t>
  </si>
  <si>
    <t>Pregnant women</t>
  </si>
  <si>
    <t>Pre-natal ultrasound details; birth Ht &amp; Wt</t>
  </si>
  <si>
    <t>Infant Behavior Questionnaire (1 post-natal visit)</t>
  </si>
  <si>
    <t>Minimal SES: Debt Y/N, hunger Y/N.  Mother preg hx: substance use, EPDS, K10, Prenatal Social Support, FHR, MiniPlus</t>
  </si>
  <si>
    <t>Breast feeding questionnaire</t>
  </si>
  <si>
    <t>Illness during pregnancy</t>
  </si>
  <si>
    <t>http://debategraph.org/Details.aspx?nid=420654</t>
  </si>
  <si>
    <t>Serrinha-VitA</t>
  </si>
  <si>
    <t>SVTA</t>
  </si>
  <si>
    <t>Vitamin A Supplementation in Serrinha, Brazil</t>
  </si>
  <si>
    <t>Effect of Vitamin A Supplementation on Diarrhoea and Acute Lower-Respiratory-Tract Infections in Young Children in Brazil</t>
  </si>
  <si>
    <t>PMID7913157</t>
  </si>
  <si>
    <t>ki1000107</t>
  </si>
  <si>
    <t>Young children in Serrinha, Bahia state</t>
  </si>
  <si>
    <t>Detailed diarrhea assessments</t>
  </si>
  <si>
    <t>Diarrhea and fever</t>
  </si>
  <si>
    <t>ShaanxiCogHgb</t>
  </si>
  <si>
    <t>SHCH</t>
  </si>
  <si>
    <t>Relationship between hemoglobin and cognition among children in rural China</t>
  </si>
  <si>
    <t>Relation between hemoglobin and cognition in rural children</t>
  </si>
  <si>
    <t>ki1000202</t>
  </si>
  <si>
    <t>Fourth grade students in Shaanxi province</t>
  </si>
  <si>
    <t>Ht &amp; Wt</t>
  </si>
  <si>
    <t>School exam and mental health questionnaire</t>
  </si>
  <si>
    <t>St-Johns</t>
  </si>
  <si>
    <t>STJN</t>
  </si>
  <si>
    <t>St Johns pregnancy cohort</t>
  </si>
  <si>
    <t>To perform a prospective observational cohort study among pregnant women in urban South India designed to establish baseline nutritional and maternal/neonatal health outcomes</t>
  </si>
  <si>
    <t>ki1000307</t>
  </si>
  <si>
    <t>Healthy Pregnant Women</t>
  </si>
  <si>
    <t>TDC</t>
  </si>
  <si>
    <t>Transmission Dynamics of Cryptosporidial Infections</t>
  </si>
  <si>
    <t>Bottled water to prevent or delay Cryptosporidium infection</t>
  </si>
  <si>
    <t>Monthly through Age 2</t>
  </si>
  <si>
    <t>TTBW</t>
  </si>
  <si>
    <t>Time Trends in Birth Weight</t>
  </si>
  <si>
    <t>Trends in birth weight in 2 cohorts born at Government Maternity Hospital in Hyderabad</t>
  </si>
  <si>
    <t>ki1000302</t>
  </si>
  <si>
    <t>Mother-child dyads born at a government hospital in Hyderabad (1991-1992 and 2005-2006)</t>
  </si>
  <si>
    <t>Birth wt, len for the child; extensive for the mother, including body comp</t>
  </si>
  <si>
    <t>TanzaniaChild2</t>
  </si>
  <si>
    <t>TZC2</t>
  </si>
  <si>
    <t>Tanzania Child 2</t>
  </si>
  <si>
    <t>Zinc and micronutrients</t>
  </si>
  <si>
    <t>NCT00421668</t>
  </si>
  <si>
    <t>ki1066203</t>
  </si>
  <si>
    <t>Infants born to HIV-negative women</t>
  </si>
  <si>
    <t>Ht &amp; Wt monthly through Month 18</t>
  </si>
  <si>
    <t>Food insecurity and income measures</t>
  </si>
  <si>
    <t>Hgb, Ferritin, and in a subset: Vit A, E, Zn, CRP and Colagen X</t>
  </si>
  <si>
    <t>UMN-Amplatz</t>
  </si>
  <si>
    <t>UMA</t>
  </si>
  <si>
    <t>University of Minnesota Amplatz Study</t>
  </si>
  <si>
    <t>Growth, body composition changes, nutrition, illness, and cognition in very low birth weight (VLBW) preterm infants</t>
  </si>
  <si>
    <t>ki1000133</t>
  </si>
  <si>
    <t>Very low birth weight preterm infants from age 0-24 mo</t>
  </si>
  <si>
    <t>Body Composition Data</t>
  </si>
  <si>
    <t>Bayley Scores, Clinical Risk Index for Babies, Infant early childhood and child behaviour questionnaire</t>
  </si>
  <si>
    <t>Some</t>
  </si>
  <si>
    <t>Glucose, CRP</t>
  </si>
  <si>
    <t>UMN-MINNoWS</t>
  </si>
  <si>
    <t>UMI</t>
  </si>
  <si>
    <t>University of Minnesota MINNOWS Study</t>
  </si>
  <si>
    <t>Growth, body composition, and cognition in preschool children who were preterm or term infants</t>
  </si>
  <si>
    <t>UMN-MINNOWS</t>
  </si>
  <si>
    <t>Preschool children</t>
  </si>
  <si>
    <t>CANTAB, WPPSI, IQ</t>
  </si>
  <si>
    <t>Blood Pressure</t>
  </si>
  <si>
    <t>UMN-MOD</t>
  </si>
  <si>
    <t>UMM</t>
  </si>
  <si>
    <t>University of Minnesota MOD Study</t>
  </si>
  <si>
    <t>Effects of illness and nutrition on growth and cognition of preterm infants</t>
  </si>
  <si>
    <t>Very low birth weight preterm infants</t>
  </si>
  <si>
    <t>Bayley Scores, child behaviour questionnaire</t>
  </si>
  <si>
    <t>UMN-NORM</t>
  </si>
  <si>
    <t>UMN</t>
  </si>
  <si>
    <t>University of Minnesota NORM Study</t>
  </si>
  <si>
    <t>Body composition in preterm infants: means, standard deviations, and sex and ethnic differences</t>
  </si>
  <si>
    <t>Preterm infants with gestational age at birth 30 to 36 wk</t>
  </si>
  <si>
    <t>USCAHMI-NSCH-03</t>
  </si>
  <si>
    <t>USCAHMI NSCH</t>
  </si>
  <si>
    <t>National Survey of Children's Health</t>
  </si>
  <si>
    <t>USCAHMI-NSCH</t>
  </si>
  <si>
    <t>Ht, Wt and birth wt</t>
  </si>
  <si>
    <t>Family size, parental education, access to health care</t>
  </si>
  <si>
    <t>Questionnaire</t>
  </si>
  <si>
    <t>http://debategraph.org/Details.aspx?nid=420740</t>
  </si>
  <si>
    <t>USCAHMI-NSCH-07</t>
  </si>
  <si>
    <t>http://debategraph.org/Details.aspx?nid=420761</t>
  </si>
  <si>
    <t>USCAHMI-NSCH-11</t>
  </si>
  <si>
    <t>2011-2012</t>
  </si>
  <si>
    <t>Infants</t>
  </si>
  <si>
    <t>http://debategraph.org/Details.aspx?nid=420762</t>
  </si>
  <si>
    <t>USCDC-IFPS</t>
  </si>
  <si>
    <t>IFPS</t>
  </si>
  <si>
    <t>USCDC IFPS</t>
  </si>
  <si>
    <t>Infant Feeding Practice Study: a longitudinal survey of breast feeding</t>
  </si>
  <si>
    <t>Infants; outcomes at age 6 y</t>
  </si>
  <si>
    <t>Ht, Wt of child and mother  (birth through Yr 6 follow-up)</t>
  </si>
  <si>
    <t>Strengths and Difficulties Questionnaire (SDQ) at Age 6.  Questions about child's emotional health: fear, steals frome home, thinks things out before acting, etc.</t>
  </si>
  <si>
    <t>Extensive for both parents</t>
  </si>
  <si>
    <t>Diet questionnaire and derived nutrients</t>
  </si>
  <si>
    <t>Questionnaire for child and immediate relatives</t>
  </si>
  <si>
    <t>http://debategraph.org/Details.aspx?nid=420741</t>
  </si>
  <si>
    <t>USCDC-NHIS</t>
  </si>
  <si>
    <t>NHIS</t>
  </si>
  <si>
    <t>USCDC NHIS</t>
  </si>
  <si>
    <t>National Health Interview Survey</t>
  </si>
  <si>
    <t>Wt, Ht, birth wt,</t>
  </si>
  <si>
    <t>http://debategraph.org/Details.aspx?nid=420742</t>
  </si>
  <si>
    <t>USCDC-NIS-00</t>
  </si>
  <si>
    <t>USCDC NIS 2000</t>
  </si>
  <si>
    <t>National Immunization Survey</t>
  </si>
  <si>
    <t>USCDC-NIS</t>
  </si>
  <si>
    <t>Children aged 19-35 mo and adolescents aged 13-17 y</t>
  </si>
  <si>
    <t>Family income</t>
  </si>
  <si>
    <t>http://debategraph.org/Details.aspx?nid=420748</t>
  </si>
  <si>
    <t>USCDC-NIS-01</t>
  </si>
  <si>
    <t>USCDC NIS 2001</t>
  </si>
  <si>
    <t>http://debategraph.org/Details.aspx?nid=420749</t>
  </si>
  <si>
    <t>USCDC-NIS-02</t>
  </si>
  <si>
    <t>USCDC NIS 2002</t>
  </si>
  <si>
    <t>http://debategraph.org/Details.aspx?nid=420750</t>
  </si>
  <si>
    <t>USCDC-NIS-03</t>
  </si>
  <si>
    <t>USCDC NIS 2003</t>
  </si>
  <si>
    <t>http://debategraph.org/Details.aspx?nid=420751</t>
  </si>
  <si>
    <t>USCDC-NIS-04</t>
  </si>
  <si>
    <t>USCDC NIS 2004</t>
  </si>
  <si>
    <t>http://debategraph.org/Details.aspx?nid=420752</t>
  </si>
  <si>
    <t>USCDC-NIS-05</t>
  </si>
  <si>
    <t>USCDC NIS 2005</t>
  </si>
  <si>
    <t>http://debategraph.org/Details.aspx?nid=420753</t>
  </si>
  <si>
    <t>USCDC-NIS-06</t>
  </si>
  <si>
    <t>USCDC NIS 2006</t>
  </si>
  <si>
    <t>http://debategraph.org/Details.aspx?nid=420754</t>
  </si>
  <si>
    <t>USCDC-NIS-07</t>
  </si>
  <si>
    <t>USCDC NIS 2007</t>
  </si>
  <si>
    <t>http://debategraph.org/Details.aspx?nid=420755</t>
  </si>
  <si>
    <t>USCDC-NIS-08</t>
  </si>
  <si>
    <t>USCDC NIS 2008</t>
  </si>
  <si>
    <t>http://debategraph.org/Details.aspx?nid=420756</t>
  </si>
  <si>
    <t>USCDC-NIS-09</t>
  </si>
  <si>
    <t>USCDC NIS 2009</t>
  </si>
  <si>
    <t>http://debategraph.org/Details.aspx?nid=420757</t>
  </si>
  <si>
    <t>USCDC-NIS-10</t>
  </si>
  <si>
    <t>USCDC NIS 2010</t>
  </si>
  <si>
    <t>http://debategraph.org/Details.aspx?nid=420758</t>
  </si>
  <si>
    <t>USCDC-NIS-11</t>
  </si>
  <si>
    <t>USCDC NIS 2011</t>
  </si>
  <si>
    <t>http://debategraph.org/Details.aspx?nid=420759</t>
  </si>
  <si>
    <t>USCDC-NIS-12</t>
  </si>
  <si>
    <t>USCDC NIS 2012</t>
  </si>
  <si>
    <t>http://debategraph.org/Details.aspx?nid=420760</t>
  </si>
  <si>
    <t>USCDC-NIS-13</t>
  </si>
  <si>
    <t>USCDC NIS 2013</t>
  </si>
  <si>
    <t>http://debategraph.org/Details.aspx?nid=420679</t>
  </si>
  <si>
    <t>USCDC-NIS-14</t>
  </si>
  <si>
    <t>USCDC NIS 2014</t>
  </si>
  <si>
    <t>http://debategraph.org/Details.aspx?nid=420738</t>
  </si>
  <si>
    <t>USCDC-NIS-95</t>
  </si>
  <si>
    <t>USCDC NIS 1995</t>
  </si>
  <si>
    <t>http://debategraph.org/Details.aspx?nid=420743</t>
  </si>
  <si>
    <t>USCDC-NIS-96</t>
  </si>
  <si>
    <t>USCDC NIS 1996</t>
  </si>
  <si>
    <t>http://debategraph.org/Details.aspx?nid=420744</t>
  </si>
  <si>
    <t>USCDC-NIS-97</t>
  </si>
  <si>
    <t>USCDC NIS 1997</t>
  </si>
  <si>
    <t>http://debategraph.org/Details.aspx?nid=420745</t>
  </si>
  <si>
    <t>USCDC-NIS-98</t>
  </si>
  <si>
    <t>USCDC NIS 1998</t>
  </si>
  <si>
    <t>http://debategraph.org/Details.aspx?nid=420746</t>
  </si>
  <si>
    <t>USCDC-NIS-99</t>
  </si>
  <si>
    <t>USCDC NIS 1999</t>
  </si>
  <si>
    <t>http://debategraph.org/Details.aspx?nid=420747</t>
  </si>
  <si>
    <t>USCDC-NSFG-02</t>
  </si>
  <si>
    <t>USCDC NSFG</t>
  </si>
  <si>
    <t>National Survey of Family Growth</t>
  </si>
  <si>
    <t>USCDC-NSFG</t>
  </si>
  <si>
    <t>Adolescents and adults aged 15-44 y</t>
  </si>
  <si>
    <t>http://debategraph.org/Details.aspx?nid=420766</t>
  </si>
  <si>
    <t>USCDC-NSFG-06</t>
  </si>
  <si>
    <t>2006-2010</t>
  </si>
  <si>
    <t>http://debategraph.org/Details.aspx?nid=420767</t>
  </si>
  <si>
    <t>USCDC-NSFG-11</t>
  </si>
  <si>
    <t>2011-2013</t>
  </si>
  <si>
    <t>http://debategraph.org/Details.aspx?nid=420768</t>
  </si>
  <si>
    <t>USCDC-NSFG-73</t>
  </si>
  <si>
    <t>USCDC-NSFG-76</t>
  </si>
  <si>
    <t>USCDC-NSFG-82</t>
  </si>
  <si>
    <t>http://debategraph.org/Details.aspx?nid=420763</t>
  </si>
  <si>
    <t>USCDC-NSFG-88</t>
  </si>
  <si>
    <t>http://debategraph.org/Details.aspx?nid=420764</t>
  </si>
  <si>
    <t>USCDC-NSFG-95</t>
  </si>
  <si>
    <t>http://debategraph.org/Details.aspx?nid=420765</t>
  </si>
  <si>
    <t>USCDC-PRAMS</t>
  </si>
  <si>
    <t>PRAM</t>
  </si>
  <si>
    <t>USCDC PRAMS</t>
  </si>
  <si>
    <t>Pregnancy Risk Assessment Monitoring System: national data</t>
  </si>
  <si>
    <t>1999-2012</t>
  </si>
  <si>
    <t>Pregnancies</t>
  </si>
  <si>
    <t>Wt at birth</t>
  </si>
  <si>
    <t>Family income, health care access, household info</t>
  </si>
  <si>
    <t>Breast feeding duration</t>
  </si>
  <si>
    <t>Mortality and limited info on pregnancy complications</t>
  </si>
  <si>
    <t>http://debategraph.org/Details.aspx?nid=420769</t>
  </si>
  <si>
    <t>USDA-WIC-02</t>
  </si>
  <si>
    <t>WIC2</t>
  </si>
  <si>
    <t>USDA WIC</t>
  </si>
  <si>
    <t>Women, Infants and Children Nutritional Program</t>
  </si>
  <si>
    <t>USDA-WIC</t>
  </si>
  <si>
    <t>Women &amp; children in WIC program</t>
  </si>
  <si>
    <t>Child weight</t>
  </si>
  <si>
    <t>Hgb, Hct during pregnancy</t>
  </si>
  <si>
    <t>http://debategraph.org/Details.aspx?nid=420770</t>
  </si>
  <si>
    <t>USDA-WIC-04</t>
  </si>
  <si>
    <t>WIC4</t>
  </si>
  <si>
    <t>http://debategraph.org/Details.aspx?nid=420771</t>
  </si>
  <si>
    <t>USDA-WIC-06</t>
  </si>
  <si>
    <t>WIC6</t>
  </si>
  <si>
    <t>http://debategraph.org/Details.aspx?nid=420772</t>
  </si>
  <si>
    <t>USDA-WIC-08</t>
  </si>
  <si>
    <t>WIC8</t>
  </si>
  <si>
    <t>http://debategraph.org/Details.aspx?nid=420773</t>
  </si>
  <si>
    <t>USDA-WIC-10</t>
  </si>
  <si>
    <t>WICJ</t>
  </si>
  <si>
    <t>http://debategraph.org/Details.aspx?nid=420774</t>
  </si>
  <si>
    <t>USDA-WIC-12</t>
  </si>
  <si>
    <t>WICL</t>
  </si>
  <si>
    <t>http://debategraph.org/Details.aspx?nid=420775</t>
  </si>
  <si>
    <t>USDOE-ECLS-K</t>
  </si>
  <si>
    <t>ECLS</t>
  </si>
  <si>
    <t>USDOE ECLS-K</t>
  </si>
  <si>
    <t>Early Childhood Longitudinal Study (Kindergarten Class of 1998-99)</t>
  </si>
  <si>
    <t>ICPSR28023</t>
  </si>
  <si>
    <t>1998-1999</t>
  </si>
  <si>
    <t>Kindergarten children, class of 1998-1999</t>
  </si>
  <si>
    <t>Weight, height</t>
  </si>
  <si>
    <t>School-level covariates</t>
  </si>
  <si>
    <t>http://debategraph.org/Details.aspx?nid=420776</t>
  </si>
  <si>
    <t>USHHS-EHRSE</t>
  </si>
  <si>
    <t>EHRS</t>
  </si>
  <si>
    <t>USHHS EHRSE</t>
  </si>
  <si>
    <t>Early Head Start Research and Evaluation Study</t>
  </si>
  <si>
    <t>ICPSR03804</t>
  </si>
  <si>
    <t>Expired</t>
  </si>
  <si>
    <t>1996_2010</t>
  </si>
  <si>
    <t>Preschoolers from low-income families</t>
  </si>
  <si>
    <t>http://debategraph.org/Details.aspx?nid=420777</t>
  </si>
  <si>
    <t>USHHS-NPHS-DrugUseLiveBirths</t>
  </si>
  <si>
    <t>DULB</t>
  </si>
  <si>
    <t>NPHS: Drug Use Live Births</t>
  </si>
  <si>
    <t>National Pregnancy and Health Survey: drug use in women delivering live births</t>
  </si>
  <si>
    <t>ICPSR2835</t>
  </si>
  <si>
    <t>Mothers and infants</t>
  </si>
  <si>
    <t>height, weight, blood pressure, etc</t>
  </si>
  <si>
    <t>Mother's health</t>
  </si>
  <si>
    <t>UVG Growth</t>
  </si>
  <si>
    <t>GuaL</t>
  </si>
  <si>
    <t>Univ del Valle de Guatemala Longitudinal Study</t>
  </si>
  <si>
    <t>Longitudinal study of growth, cognition, and bone formation in school-aged children in various socioeconomic groups</t>
  </si>
  <si>
    <t>UVGGrowth</t>
  </si>
  <si>
    <t>School-aged children from various socioeconomic and ethnic groups</t>
  </si>
  <si>
    <t>Ht, Wt, MUAC, SSSFT, TSFT and bone maturity in a subset</t>
  </si>
  <si>
    <t>School exam data in a subset</t>
  </si>
  <si>
    <t>Type of school (American, private, public) represent the different SES strata in the country</t>
  </si>
  <si>
    <t>VITAMIN-A</t>
  </si>
  <si>
    <t>VITA</t>
  </si>
  <si>
    <t>EPI Linked Vita A</t>
  </si>
  <si>
    <t>Vitamin A supplementation</t>
  </si>
  <si>
    <t>Mother-Infant pairs</t>
  </si>
  <si>
    <t>Weight and length at 6 weeks, 6 months, 9 months and 12 months</t>
  </si>
  <si>
    <t>SES available</t>
  </si>
  <si>
    <t>retinol, VITA</t>
  </si>
  <si>
    <t>Vitamin-B12</t>
  </si>
  <si>
    <t>VB12</t>
  </si>
  <si>
    <t>Vit B12 Supp Trial</t>
  </si>
  <si>
    <t>Vitamin B12 supplementation</t>
  </si>
  <si>
    <t>VITAMIN-B12</t>
  </si>
  <si>
    <t>Weight and length at enrollment and endstudy ( 4 months after enrollment)</t>
  </si>
  <si>
    <t>HGB, VITD</t>
  </si>
  <si>
    <t>WASH-Bangladesh</t>
  </si>
  <si>
    <t>WSB</t>
  </si>
  <si>
    <t>WASH Benefits Bangladesh Trial</t>
  </si>
  <si>
    <t>Cluster-randomised controlled trials of individual and combined water, sanitation, hygiene, and nutritional interventions</t>
  </si>
  <si>
    <t>NCT01590095</t>
  </si>
  <si>
    <t>ki1000110</t>
  </si>
  <si>
    <t>WASH, Nutrition</t>
  </si>
  <si>
    <t>Rural children</t>
  </si>
  <si>
    <t>WASH-Kenya</t>
  </si>
  <si>
    <t>WSK</t>
  </si>
  <si>
    <t>WASH Benefits Kenya Trial</t>
  </si>
  <si>
    <t>NCT01704105</t>
  </si>
  <si>
    <t>ki1000111</t>
  </si>
  <si>
    <t>WASH-BK</t>
  </si>
  <si>
    <t>Rural pregnant women and infants up to age 3 mo</t>
  </si>
  <si>
    <t>Len, Wt, Hcir at enrollment, 15 months and 27 months after enrollment</t>
  </si>
  <si>
    <t>Diarrhea</t>
  </si>
  <si>
    <t>WomenFirst</t>
  </si>
  <si>
    <t>WFrst</t>
  </si>
  <si>
    <t>Women First</t>
  </si>
  <si>
    <t>Preconception Women First Trial</t>
  </si>
  <si>
    <t>NCT01883193</t>
  </si>
  <si>
    <t>ki1055867</t>
  </si>
  <si>
    <t>COD, GTM, IND, PAK</t>
  </si>
  <si>
    <t>Women 16-35 y of age; parity 0-5; expectation to have first or additional pregnancy within next 2 y and without intent to utilize contraception; became pregnant no sooner than 3 months from randomization</t>
  </si>
  <si>
    <t>Diarrhea, repsiratory infection</t>
  </si>
  <si>
    <t>ZVITAMBO</t>
  </si>
  <si>
    <t>ZVIT</t>
  </si>
  <si>
    <t>Placebo-Controlled Study of a Single Dose of Vitamin A to Prevent Vertical and Horizontal Transmission of HIV</t>
  </si>
  <si>
    <t>NCT00198718</t>
  </si>
  <si>
    <t>ki1126311</t>
  </si>
  <si>
    <t>ZVITAMBO-201506</t>
  </si>
  <si>
    <t>Lactating mothers and their children</t>
  </si>
  <si>
    <t>WT, HT, HCIR data for 1-2 years</t>
  </si>
  <si>
    <t>Diarrhea data, Wasserman Reaction Test, HIV</t>
  </si>
  <si>
    <t>CD4, CD8 and Retinol in Mothers</t>
  </si>
  <si>
    <t>http://debategraph.org/Details.aspx?nid=420715</t>
  </si>
  <si>
    <t>ZincInf</t>
  </si>
  <si>
    <t>ZINF</t>
  </si>
  <si>
    <t>Zn Treatment for Diarrhea</t>
  </si>
  <si>
    <t>Zinc in treatment of diarrhoea</t>
  </si>
  <si>
    <t>ZINC-INFANT</t>
  </si>
  <si>
    <t>Infants with acute diarrhea</t>
  </si>
  <si>
    <t>At enrollment, weight and length at week 4 and week 8</t>
  </si>
  <si>
    <t>limited</t>
  </si>
  <si>
    <t>Diarrhea information available</t>
  </si>
  <si>
    <t>ZincSGA</t>
  </si>
  <si>
    <t>ZSGA</t>
  </si>
  <si>
    <t>Zinc supplementation in SGA infants</t>
  </si>
  <si>
    <t>Zinc supplementation in infants born small for gestational age</t>
  </si>
  <si>
    <t>PMID11731649</t>
  </si>
  <si>
    <t>ki1000306</t>
  </si>
  <si>
    <t>ZINC-SGA</t>
  </si>
  <si>
    <t>Infants born small for gestational age</t>
  </si>
  <si>
    <t>WT, LEN, HCIRCM</t>
  </si>
  <si>
    <t>Household SS Survey</t>
  </si>
  <si>
    <t>Zinc Supplements, Folate, Riboflavin and other vitamins</t>
  </si>
  <si>
    <t>Some Diarrhea information</t>
  </si>
  <si>
    <t>ZnMort</t>
  </si>
  <si>
    <t>ZMRT</t>
  </si>
  <si>
    <t>Zn Supp and Infant Mortality</t>
  </si>
  <si>
    <t>Zinc supplementation and infant mortality</t>
  </si>
  <si>
    <t>ZINC-MORTALITY</t>
  </si>
  <si>
    <t>Children aged 1-23 mo</t>
  </si>
  <si>
    <t>Birth weight (22273 children), enrollment (1750 children) , endstudy (1127 children)</t>
  </si>
  <si>
    <t>Ferritin, Hematocrit and Zinc</t>
  </si>
  <si>
    <t>iLiNS-DOSE</t>
  </si>
  <si>
    <t>ILND</t>
  </si>
  <si>
    <t>Randomised controlled trial of growth effects of long-term complementary feeding of infants with different doses and formulations of high-energy, micronutrient fortified lipid-based nutrient supplements (LNS)</t>
  </si>
  <si>
    <t>WT, LEN, HCIR and MUAC every 6 months</t>
  </si>
  <si>
    <t>iLiNS-DYAD-G</t>
  </si>
  <si>
    <t>ILDG</t>
  </si>
  <si>
    <t>iLiNS-DYAD-Ghana</t>
  </si>
  <si>
    <t>Efficacy of small-quantity lipid-based nutrient supplements (SQ-LNS) consumed by women during pregnancy and the first 6 months postpartum, and by their infants from age 6 to 18 months</t>
  </si>
  <si>
    <t>NCT00970866</t>
  </si>
  <si>
    <t>Healthy newborns</t>
  </si>
  <si>
    <t>http://debategraph.org/Details.aspx?nid=420682</t>
  </si>
  <si>
    <t>iLiNS-DYAD-M</t>
  </si>
  <si>
    <t>ILDM</t>
  </si>
  <si>
    <t>Supplementing maternal and infant diet with high-energy, micronutrient fortified Lipid-based Nutrient Supplements (LNS)</t>
  </si>
  <si>
    <t>NCT01239693</t>
  </si>
  <si>
    <t>Women with neonates</t>
  </si>
  <si>
    <t>Wt, Len, HCIR and MUAC</t>
  </si>
  <si>
    <t>Maternal depression questionnaire and developmental milestones</t>
  </si>
  <si>
    <t>Asset index and household hunger score</t>
  </si>
  <si>
    <t>Samples collected, but results not avail yet</t>
  </si>
  <si>
    <t>Hospitalization info</t>
  </si>
  <si>
    <t>http://debategraph.org/Details.aspx?nid=420683</t>
  </si>
  <si>
    <t>iLiNS-DYAD-M-OBSOLETE</t>
  </si>
  <si>
    <t>HAZ, LAZ, WAZ only</t>
  </si>
  <si>
    <t>iLiNS-Zinc</t>
  </si>
  <si>
    <t>LNSZ</t>
  </si>
  <si>
    <t>iLiNS-Zinc Study</t>
  </si>
  <si>
    <t>Effect of small-quantity Lipid-based Nutrient Supplements on growth, stunting, and wasting in young children: cluster-randomized trial</t>
  </si>
  <si>
    <t>Len, Wt, HCIR, MUAC at 9, 12, 15 months and other follow up visits. Body composition.</t>
  </si>
  <si>
    <t>Small Quantity Lipid Based Supplements (Zinc)</t>
  </si>
  <si>
    <t>weekly morbidity surveillance</t>
  </si>
  <si>
    <t>Plasma Zinc, HBG, CRP</t>
  </si>
  <si>
    <t>http://debategraph.org/Details.aspx?nid=420692</t>
  </si>
  <si>
    <t>Ht, Wt at 3 time points over 6 months. Metabolic substudy in ~150 patients:  MUAC, FFM, FM, plasma gherlin, glucose, insulin, leptin.</t>
  </si>
  <si>
    <t>Measure frequency</t>
  </si>
  <si>
    <t>Monthly</t>
  </si>
  <si>
    <t>Yearly</t>
  </si>
  <si>
    <t>Measure frequency category</t>
  </si>
  <si>
    <t>Mode of child observations under 24 months'</t>
  </si>
  <si>
    <t>4 months</t>
  </si>
  <si>
    <t>Monthly (BD and Peru) or Quarterly</t>
  </si>
  <si>
    <t>Quarterly</t>
  </si>
  <si>
    <t>6-months</t>
  </si>
  <si>
    <t>Peru, BD: 30, Guinea-Bissau: 69, Brazil: 91</t>
  </si>
  <si>
    <t>Phil: 60, Guat: 91, India: 91, Brazil: 357, SA: 359</t>
  </si>
  <si>
    <t>6 months</t>
  </si>
  <si>
    <t>Phil: 12, Guat: X, India: 5, Brazil: 1 SA: 1</t>
  </si>
  <si>
    <t>Peru, BD: 20, Guinea-Bissau: 3, Brazil: 8</t>
  </si>
  <si>
    <t>Quarterly (Guat., India, and Phil.), Yearly (Brazil and SA)</t>
  </si>
  <si>
    <t>Janet Peerson &lt;jmpeerson@ucdavis.edu&gt;</t>
  </si>
  <si>
    <t>University of California Davis</t>
  </si>
  <si>
    <t>Ken Brown &lt;Ken.Brown@gatesfoundation.org&gt;</t>
  </si>
  <si>
    <t>Ken Brown</t>
  </si>
  <si>
    <t>lnsz</t>
  </si>
  <si>
    <t>Noel Patson &lt;ophumisa@gmail.com&gt;</t>
  </si>
  <si>
    <t>University of Malawi</t>
  </si>
  <si>
    <t>Ken maleta &lt;kmaleta@medcol.mw&gt;</t>
  </si>
  <si>
    <t>Ken Maleta</t>
  </si>
  <si>
    <t>ildm</t>
  </si>
  <si>
    <t>ilnd</t>
  </si>
  <si>
    <t>sunita.taneja@sas.org.in; kiran.bhatia@sasdm.org</t>
  </si>
  <si>
    <t>Society of Applied Sciences</t>
  </si>
  <si>
    <t>Nita Bhandari &lt;nita.bhandari@sas.org.in&gt;</t>
  </si>
  <si>
    <t>Dr. Nita Bhandari</t>
  </si>
  <si>
    <t>zmrt</t>
  </si>
  <si>
    <t>Robert Ntozini &lt;rntozini@zvitambo.co.zw&gt;</t>
  </si>
  <si>
    <t>ZVITAMBO Collaboration</t>
  </si>
  <si>
    <t>Jean Humphrey &lt;jhumphrey@zvitambo.co.zw&gt;</t>
  </si>
  <si>
    <t>Jean Humphrey</t>
  </si>
  <si>
    <t>http://www.zvitambo.co.zw/index.php/research/completed-projects/vit-a-trial</t>
  </si>
  <si>
    <t>zvit</t>
  </si>
  <si>
    <t>Andrew Mertens &lt;amertens@berkeley.edu&gt;</t>
  </si>
  <si>
    <t>University of California Berkley and Innovations for Poverty Action Nairobi</t>
  </si>
  <si>
    <t>Jack Colford &lt;jcolford@berkeley.edu&gt;</t>
  </si>
  <si>
    <t>Jack Colford</t>
  </si>
  <si>
    <t>http://www.washbenefits.net/overview.html</t>
  </si>
  <si>
    <t>wsk</t>
  </si>
  <si>
    <t>Ben Arnold &lt;benarnold@berkeley.edu&gt;</t>
  </si>
  <si>
    <t>University of California Berkley and International Centre for Diarrhoeal Disease Research, Bangladesh (icddr,b)</t>
  </si>
  <si>
    <t>https://osf.io/63mna/</t>
  </si>
  <si>
    <t>wsb</t>
  </si>
  <si>
    <t>vb12</t>
  </si>
  <si>
    <t>vita</t>
  </si>
  <si>
    <t>Liu, Enju &lt;Enju.Liu@childrens.harvard.edu&gt;</t>
  </si>
  <si>
    <t>Harvard Children's Hospital</t>
  </si>
  <si>
    <t>Duggan, Christopher &lt;Christopher.Duggan@childrens.harvard.edu&gt;</t>
  </si>
  <si>
    <t>Christopher Duggan</t>
  </si>
  <si>
    <t>tzc2</t>
  </si>
  <si>
    <t>prasanna_samuel@hotmail.com</t>
  </si>
  <si>
    <t>Christian Medical College, Vellore</t>
  </si>
  <si>
    <t>Cherry Kang &lt;gkang@cmcvellore.ac.in&gt;</t>
  </si>
  <si>
    <t>Gagangdeep Kang</t>
  </si>
  <si>
    <t>Rose Fiaccone &lt;rose.fiaccone@gmail.com&gt;</t>
  </si>
  <si>
    <t>CIDACS</t>
  </si>
  <si>
    <t>Mauricio Barreto &lt;mauricio@ufba.br&gt;</t>
  </si>
  <si>
    <t>Mauricio Baretto</t>
  </si>
  <si>
    <t>svta</t>
  </si>
  <si>
    <t>fspp</t>
  </si>
  <si>
    <t>cmpf</t>
  </si>
  <si>
    <t>Najeeb Rahman &lt;najeeb.rahman@aku.edu&gt;</t>
  </si>
  <si>
    <t>Aga Khan University</t>
  </si>
  <si>
    <t>Asad Ali &lt;asad.ali@aku.edu&gt;</t>
  </si>
  <si>
    <t>Asad Ali</t>
  </si>
  <si>
    <t>rspk</t>
  </si>
  <si>
    <t>Joanne E. Arsenault &lt;jearsenault@ucdavis.edu&gt;</t>
  </si>
  <si>
    <t>Uma Nayak &lt;un8x@eservices.virginia.edu&gt;</t>
  </si>
  <si>
    <t>University of Virginia</t>
  </si>
  <si>
    <t>William A Petri, Jr</t>
  </si>
  <si>
    <t>https://www.providestudy.org/</t>
  </si>
  <si>
    <t>prvd</t>
  </si>
  <si>
    <t>Seungmi Yang &lt;seungmi.yang@mcgill.ca&gt;</t>
  </si>
  <si>
    <t>McGill University</t>
  </si>
  <si>
    <t>Seungmi Yang</t>
  </si>
  <si>
    <t>prbt</t>
  </si>
  <si>
    <t>William A. Petri Jr. &lt;wap3g@eservices.virginia.edu&gt;</t>
  </si>
  <si>
    <t>ncry</t>
  </si>
  <si>
    <t>nbrt</t>
  </si>
  <si>
    <t>Jessica Seidman &lt;jessica.seidman@gmail.com&gt;</t>
  </si>
  <si>
    <t>Foundation for National Institutes of Health, MAL-ED Working Group</t>
  </si>
  <si>
    <t>mgottlieb@fnih.org</t>
  </si>
  <si>
    <t>Michael Gottlieb</t>
  </si>
  <si>
    <t>http://mal-ed.fnih.org/</t>
  </si>
  <si>
    <t>mlex</t>
  </si>
  <si>
    <t>http://www.uta.fi/med/tacc-gh/research/LCNIs.html</t>
  </si>
  <si>
    <t>lcn5</t>
  </si>
  <si>
    <t>Andrew Prentice &lt;Andrew.Prentice@lshtm.ac.uk&gt;</t>
  </si>
  <si>
    <t>MRC International Nutrition Group</t>
  </si>
  <si>
    <t>Andrew Prentice</t>
  </si>
  <si>
    <t>http://www.mrc.gm/research-sites/keneba/</t>
  </si>
  <si>
    <t>knba</t>
  </si>
  <si>
    <t>All people with access to this data must be reported annually.  See the long-term obligations tracker for more info (https://bmgf.sharepoint.com/sites/dat/SitePages/HBGDki.aspx).</t>
  </si>
  <si>
    <t>Lee Shu Fune Wu &lt;lwu2@jhu.edu&gt;</t>
  </si>
  <si>
    <t>Johns Hopkins University</t>
  </si>
  <si>
    <t>Keith West &lt;kwest1@jhu.edu&gt;</t>
  </si>
  <si>
    <t>Keith West</t>
  </si>
  <si>
    <t>http://www.jhsph.edu/research/centers-and-institutes/center-for-human-nutrition/research/jivita/JiVitABrief.pdf</t>
  </si>
  <si>
    <t>jvt4</t>
  </si>
  <si>
    <t>jvt3</t>
  </si>
  <si>
    <t>irc</t>
  </si>
  <si>
    <t>gbsc</t>
  </si>
  <si>
    <t>Naomi Saville &lt;n.saville@ucl.ac.uk&gt;</t>
  </si>
  <si>
    <t>Institute for Global Health, University College London</t>
  </si>
  <si>
    <t>Naomi Saville</t>
  </si>
  <si>
    <t>gmsn</t>
  </si>
  <si>
    <t>eu</t>
  </si>
  <si>
    <t>ee</t>
  </si>
  <si>
    <t>Phabiola Herrera Aldana &lt;pherrer2@jhmi.edu&gt;</t>
  </si>
  <si>
    <t>William Checkley &lt;wcheckl1@jhmi.edu&gt;</t>
  </si>
  <si>
    <t>William Checkley</t>
  </si>
  <si>
    <t>cntt</t>
  </si>
  <si>
    <t>Aryeh Stein &lt;aryeh.stein@emory.edu&gt;</t>
  </si>
  <si>
    <t>Rollins School of Public Health, Emory University</t>
  </si>
  <si>
    <t>Aryeh Stein</t>
  </si>
  <si>
    <t>cort</t>
  </si>
  <si>
    <t>cmin</t>
  </si>
  <si>
    <t>cmc</t>
  </si>
  <si>
    <t>bfzn</t>
  </si>
  <si>
    <t>arjumand.rizvi@aku.edu; imran.ahmed@aku.edu</t>
  </si>
  <si>
    <t>Zulfiqar A. Bhutta &lt;zulfiqar.bhutta@aku.edu&gt;</t>
  </si>
  <si>
    <t>Zulfiqar A. Bhutta</t>
  </si>
  <si>
    <t>akup</t>
  </si>
  <si>
    <t>data_restrictions</t>
  </si>
  <si>
    <t>dm_contact_information</t>
  </si>
  <si>
    <t>mou_counterparty</t>
  </si>
  <si>
    <t>pi_contact_info</t>
  </si>
  <si>
    <t>pi_name</t>
  </si>
  <si>
    <t>study_url</t>
  </si>
  <si>
    <t>kikm_uri</t>
  </si>
  <si>
    <t>notes</t>
  </si>
  <si>
    <t>studyid</t>
  </si>
  <si>
    <t>hasdata</t>
  </si>
  <si>
    <t>fstudy_id</t>
  </si>
  <si>
    <t>ki1000125-AgaKhanUniv</t>
  </si>
  <si>
    <t>agakhanuniv</t>
  </si>
  <si>
    <t>ki1112895-Burkina Faso Zn</t>
  </si>
  <si>
    <t>burkina_faso_zn</t>
  </si>
  <si>
    <t>ki1000108-CMC-V-BCS-2002</t>
  </si>
  <si>
    <t>cmc_v_bcs_2002</t>
  </si>
  <si>
    <t>ki1114097-CMIN</t>
  </si>
  <si>
    <t>ki1135781-COHORTS</t>
  </si>
  <si>
    <t>cohorts</t>
  </si>
  <si>
    <t>ki1114097-CONTENT</t>
  </si>
  <si>
    <t>content</t>
  </si>
  <si>
    <t>ki1000109-EE</t>
  </si>
  <si>
    <t>ki1000304-EU</t>
  </si>
  <si>
    <t>ki1113344-GMS-Nepal</t>
  </si>
  <si>
    <t>gms_nepal</t>
  </si>
  <si>
    <t>ki1112895-Guatemala BSC</t>
  </si>
  <si>
    <t>guatemala_bsc</t>
  </si>
  <si>
    <t>ki1000108-IRC</t>
  </si>
  <si>
    <t>kiGH5241-JiVitA-3</t>
  </si>
  <si>
    <t>jivita_3</t>
  </si>
  <si>
    <t>kiGH5241-JiVitA-4</t>
  </si>
  <si>
    <t>jivita_4</t>
  </si>
  <si>
    <t>ki1101329-Keneba</t>
  </si>
  <si>
    <t>keneba</t>
  </si>
  <si>
    <t>ki1148112-LCNI-5</t>
  </si>
  <si>
    <t>lcni_5</t>
  </si>
  <si>
    <t>ki0047075b-MAL-ED</t>
  </si>
  <si>
    <t>mal_ed</t>
  </si>
  <si>
    <t>ki1017093-NIH-Birth</t>
  </si>
  <si>
    <t>nih_birth</t>
  </si>
  <si>
    <t>ki1017093c-NIH-Crypto</t>
  </si>
  <si>
    <t>nih_crypto</t>
  </si>
  <si>
    <t>ki1119695-PROBIT</t>
  </si>
  <si>
    <t>probit</t>
  </si>
  <si>
    <t>ki1017093b-PROVIDE</t>
  </si>
  <si>
    <t>provide</t>
  </si>
  <si>
    <t>ki1000109-ResPak</t>
  </si>
  <si>
    <t>respak</t>
  </si>
  <si>
    <t>ki1000304b-SAS-CompFeed</t>
  </si>
  <si>
    <t>sas_compfeed</t>
  </si>
  <si>
    <t>ki1000304b-SAS-FoodSuppl</t>
  </si>
  <si>
    <t>sas_foodsuppl</t>
  </si>
  <si>
    <t>ki1000107-Serrinha-VitA</t>
  </si>
  <si>
    <t>serrinha_vita</t>
  </si>
  <si>
    <t>ki1066203-TanzaniaChild2</t>
  </si>
  <si>
    <t>tanzaniachild2</t>
  </si>
  <si>
    <t>ki1000304-VITAMIN-A</t>
  </si>
  <si>
    <t>vitamin_a</t>
  </si>
  <si>
    <t>ki1000304-Vitamin-B12</t>
  </si>
  <si>
    <t>vitamin_b12</t>
  </si>
  <si>
    <t>ki1000110-WASH-Bangladesh</t>
  </si>
  <si>
    <t>wash_bangladesh</t>
  </si>
  <si>
    <t>ki1000111-WASH-Kenya</t>
  </si>
  <si>
    <t>wash_kenya</t>
  </si>
  <si>
    <t>ki1126311-ZVITAMBO</t>
  </si>
  <si>
    <t>zvitambo</t>
  </si>
  <si>
    <t>ki1000304-ZnMort</t>
  </si>
  <si>
    <t>znmort</t>
  </si>
  <si>
    <t>ki1148112-iLiNS-DOSE</t>
  </si>
  <si>
    <t>ilins_dose</t>
  </si>
  <si>
    <t>ki1148112-iLiNS-DYAD-M</t>
  </si>
  <si>
    <t>ilins_dyad_m</t>
  </si>
  <si>
    <t>ki1112895-iLiNS-Zinc</t>
  </si>
  <si>
    <t>ilins_zinc</t>
  </si>
  <si>
    <t>included_anthropometry</t>
  </si>
  <si>
    <t>included_longitudinal</t>
  </si>
  <si>
    <t>included_low_income</t>
  </si>
  <si>
    <t>included_age</t>
  </si>
  <si>
    <t>included_ill</t>
  </si>
  <si>
    <t>included_small</t>
  </si>
  <si>
    <t>included_measurement_freq</t>
  </si>
  <si>
    <t>included_qc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</si>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</sst>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0" borderId="10" xfId="0" applyBorder="1"/>
    <xf numFmtId="0" fontId="0" fillId="0" borderId="0" xfId="0" applyAlignment="1"/>
    <xf numFmtId="0" fontId="0" fillId="0" borderId="0" xfId="0" applyFill="1"/>
    <xf numFmtId="0" fontId="0" fillId="0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C66-F4B9-4D2F-9AAA-DBB412B84910}">
  <dimension ref="A1:BX628"/>
  <sheetViews>
    <sheetView tabSelected="1" topLeftCell="E1" workbookViewId="0">
      <pane ySplit="1" topLeftCell="A48" activePane="bottomLeft" state="frozen"/>
      <selection pane="bottomLeft" activeCell="L59" sqref="L59"/>
    </sheetView>
  </sheetViews>
  <sheetFormatPr baseColWidth="10" defaultColWidth="8.83203125" defaultRowHeight="15" x14ac:dyDescent="0.2"/>
  <cols>
    <col min="1" max="1" width="17.33203125" customWidth="1"/>
    <col min="5" max="5" width="49.5" customWidth="1"/>
    <col min="14" max="14" width="8.83203125" customWidth="1"/>
    <col min="15" max="15" width="77.33203125" customWidth="1"/>
    <col min="16" max="16" width="8.83203125" customWidth="1"/>
    <col min="17" max="17" width="9.1640625" customWidth="1"/>
    <col min="18" max="18" width="17.83203125" style="8" customWidth="1"/>
    <col min="19" max="19" width="8.83203125" style="8" customWidth="1"/>
    <col min="20" max="20" width="8.83203125" customWidth="1"/>
    <col min="21" max="21" width="8.83203125" style="8" customWidth="1"/>
    <col min="22" max="22" width="50.83203125" customWidth="1"/>
    <col min="24" max="24" width="8.83203125" style="8" customWidth="1"/>
  </cols>
  <sheetData>
    <row r="1" spans="1:76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17</v>
      </c>
      <c r="O1" t="s">
        <v>18</v>
      </c>
      <c r="P1" t="s">
        <v>19</v>
      </c>
      <c r="Q1" t="s">
        <v>2598</v>
      </c>
      <c r="R1" s="8" t="s">
        <v>2590</v>
      </c>
      <c r="S1" s="8" t="s">
        <v>2591</v>
      </c>
      <c r="T1" t="s">
        <v>2592</v>
      </c>
      <c r="U1" s="8" t="s">
        <v>2595</v>
      </c>
      <c r="V1" t="s">
        <v>2593</v>
      </c>
      <c r="W1" t="s">
        <v>2594</v>
      </c>
      <c r="X1" s="8" t="s">
        <v>2597</v>
      </c>
      <c r="Y1" t="s">
        <v>2596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x14ac:dyDescent="0.2">
      <c r="A2" t="s">
        <v>1451</v>
      </c>
      <c r="C2" t="str">
        <f>LOWER(B2)</f>
        <v/>
      </c>
      <c r="D2" t="s">
        <v>1452</v>
      </c>
      <c r="E2" t="s">
        <v>1453</v>
      </c>
      <c r="F2">
        <v>37373</v>
      </c>
      <c r="G2" t="s">
        <v>299</v>
      </c>
      <c r="H2" t="s">
        <v>300</v>
      </c>
      <c r="N2" t="s">
        <v>1454</v>
      </c>
      <c r="P2" t="s">
        <v>65</v>
      </c>
      <c r="Q2">
        <v>0</v>
      </c>
      <c r="R2" s="8">
        <f>IF(OR(P2="Yes", P2="Weight, height", P2="Ht, Wt"),1,"")</f>
        <v>1</v>
      </c>
      <c r="S2" s="8">
        <f>IF(H2="Longitudinal",1,0)</f>
        <v>0</v>
      </c>
      <c r="T2">
        <v>1</v>
      </c>
      <c r="U2" s="8">
        <f>IF(F2&gt;200,1,0)</f>
        <v>1</v>
      </c>
      <c r="V2" t="str">
        <f>IF(L2="","0","")</f>
        <v>0</v>
      </c>
      <c r="W2">
        <v>1</v>
      </c>
      <c r="X2" s="8">
        <f>IF(OR(G2="QC completed", G2="MPC"),1,0)</f>
        <v>1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x14ac:dyDescent="0.2">
      <c r="A3" t="s">
        <v>1455</v>
      </c>
      <c r="C3" t="str">
        <f>LOWER(B3)</f>
        <v/>
      </c>
      <c r="D3" t="s">
        <v>1456</v>
      </c>
      <c r="E3" t="s">
        <v>1457</v>
      </c>
      <c r="F3">
        <v>12753</v>
      </c>
      <c r="G3" t="s">
        <v>299</v>
      </c>
      <c r="H3" t="s">
        <v>300</v>
      </c>
      <c r="N3" t="s">
        <v>1458</v>
      </c>
      <c r="P3" t="s">
        <v>65</v>
      </c>
      <c r="Q3">
        <v>0</v>
      </c>
      <c r="R3" s="8">
        <f>IF(OR(P3="Yes", P3="Weight, height", P3="Ht, Wt"),1,"")</f>
        <v>1</v>
      </c>
      <c r="S3" s="8">
        <f>IF(H3="Longitudinal",1,0)</f>
        <v>0</v>
      </c>
      <c r="T3">
        <v>1</v>
      </c>
      <c r="U3" s="8">
        <f>IF(F3&gt;200,1,0)</f>
        <v>1</v>
      </c>
      <c r="V3" t="str">
        <f>IF(L3="","0","")</f>
        <v>0</v>
      </c>
      <c r="W3">
        <v>1</v>
      </c>
      <c r="X3" s="8">
        <f>IF(OR(G3="QC completed", G3="MPC"),1,0)</f>
        <v>1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">
      <c r="A4" t="s">
        <v>296</v>
      </c>
      <c r="C4" t="str">
        <f>LOWER(B4)</f>
        <v/>
      </c>
      <c r="D4" t="s">
        <v>297</v>
      </c>
      <c r="E4" t="s">
        <v>298</v>
      </c>
      <c r="F4">
        <v>7781</v>
      </c>
      <c r="G4" t="s">
        <v>299</v>
      </c>
      <c r="H4" t="s">
        <v>300</v>
      </c>
      <c r="N4" t="s">
        <v>301</v>
      </c>
      <c r="P4" t="s">
        <v>65</v>
      </c>
      <c r="Q4">
        <v>0</v>
      </c>
      <c r="R4" s="8">
        <f>IF(OR(P4="Yes", P4="Weight, height", P4="Ht, Wt"),1,"")</f>
        <v>1</v>
      </c>
      <c r="S4" s="8">
        <f>IF(H4="Longitudinal",1,0)</f>
        <v>0</v>
      </c>
      <c r="T4">
        <v>1</v>
      </c>
      <c r="U4" s="8">
        <f>IF(F4&gt;200,1,0)</f>
        <v>1</v>
      </c>
      <c r="V4" t="str">
        <f>IF(L4="","0","")</f>
        <v>0</v>
      </c>
      <c r="W4">
        <v>1</v>
      </c>
      <c r="X4" s="8">
        <f>IF(OR(G4="QC completed", G4="MPC"),1,0)</f>
        <v>1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x14ac:dyDescent="0.2">
      <c r="A5" t="s">
        <v>302</v>
      </c>
      <c r="C5" t="str">
        <f>LOWER(B5)</f>
        <v/>
      </c>
      <c r="D5" t="s">
        <v>303</v>
      </c>
      <c r="E5" t="s">
        <v>304</v>
      </c>
      <c r="F5">
        <v>17131</v>
      </c>
      <c r="G5" t="s">
        <v>299</v>
      </c>
      <c r="H5" t="s">
        <v>300</v>
      </c>
      <c r="N5" t="s">
        <v>301</v>
      </c>
      <c r="P5" t="s">
        <v>65</v>
      </c>
      <c r="Q5">
        <v>0</v>
      </c>
      <c r="R5" s="8">
        <f>IF(OR(P5="Yes", P5="Weight, height", P5="Ht, Wt"),1,"")</f>
        <v>1</v>
      </c>
      <c r="S5" s="8">
        <f>IF(H5="Longitudinal",1,0)</f>
        <v>0</v>
      </c>
      <c r="T5">
        <v>1</v>
      </c>
      <c r="U5" s="8">
        <f>IF(F5&gt;200,1,0)</f>
        <v>1</v>
      </c>
      <c r="V5" t="str">
        <f>IF(L5="","0","")</f>
        <v>0</v>
      </c>
      <c r="W5">
        <v>1</v>
      </c>
      <c r="X5" s="8">
        <f>IF(OR(G5="QC completed", G5="MPC"),1,0)</f>
        <v>1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x14ac:dyDescent="0.2">
      <c r="A6" t="s">
        <v>1459</v>
      </c>
      <c r="C6" t="str">
        <f>LOWER(B6)</f>
        <v/>
      </c>
      <c r="D6" t="s">
        <v>1460</v>
      </c>
      <c r="E6" t="s">
        <v>1461</v>
      </c>
      <c r="F6">
        <v>8015</v>
      </c>
      <c r="G6" t="s">
        <v>299</v>
      </c>
      <c r="H6" t="s">
        <v>300</v>
      </c>
      <c r="N6" t="s">
        <v>301</v>
      </c>
      <c r="P6" t="s">
        <v>65</v>
      </c>
      <c r="Q6">
        <v>0</v>
      </c>
      <c r="R6" s="8">
        <f>IF(OR(P6="Yes", P6="Weight, height", P6="Ht, Wt"),1,"")</f>
        <v>1</v>
      </c>
      <c r="S6" s="8">
        <f>IF(H6="Longitudinal",1,0)</f>
        <v>0</v>
      </c>
      <c r="T6">
        <v>1</v>
      </c>
      <c r="U6" s="8">
        <f>IF(F6&gt;200,1,0)</f>
        <v>1</v>
      </c>
      <c r="V6" t="str">
        <f>IF(L6="","0","")</f>
        <v>0</v>
      </c>
      <c r="W6">
        <v>1</v>
      </c>
      <c r="X6" s="8">
        <f>IF(OR(G6="QC completed", G6="MPC"),1,0)</f>
        <v>1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">
      <c r="A7" t="s">
        <v>1462</v>
      </c>
      <c r="C7" t="str">
        <f>LOWER(B7)</f>
        <v/>
      </c>
      <c r="D7" t="s">
        <v>1463</v>
      </c>
      <c r="E7" t="s">
        <v>1464</v>
      </c>
      <c r="F7">
        <v>16548</v>
      </c>
      <c r="G7" t="s">
        <v>299</v>
      </c>
      <c r="H7" t="s">
        <v>300</v>
      </c>
      <c r="N7" t="s">
        <v>301</v>
      </c>
      <c r="P7" t="s">
        <v>65</v>
      </c>
      <c r="Q7">
        <v>0</v>
      </c>
      <c r="R7" s="8">
        <f>IF(OR(P7="Yes", P7="Weight, height", P7="Ht, Wt"),1,"")</f>
        <v>1</v>
      </c>
      <c r="S7" s="8">
        <f>IF(H7="Longitudinal",1,0)</f>
        <v>0</v>
      </c>
      <c r="T7">
        <v>1</v>
      </c>
      <c r="U7" s="8">
        <f>IF(F7&gt;200,1,0)</f>
        <v>1</v>
      </c>
      <c r="V7" t="str">
        <f>IF(L7="","0","")</f>
        <v>0</v>
      </c>
      <c r="W7">
        <v>1</v>
      </c>
      <c r="X7" s="8">
        <f>IF(OR(G7="QC completed", G7="MPC"),1,0)</f>
        <v>1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x14ac:dyDescent="0.2">
      <c r="A8" t="s">
        <v>305</v>
      </c>
      <c r="C8" t="str">
        <f>LOWER(B8)</f>
        <v/>
      </c>
      <c r="D8" t="s">
        <v>306</v>
      </c>
      <c r="E8" t="s">
        <v>307</v>
      </c>
      <c r="F8">
        <v>12182</v>
      </c>
      <c r="G8" t="s">
        <v>299</v>
      </c>
      <c r="H8" t="s">
        <v>300</v>
      </c>
      <c r="N8" t="s">
        <v>166</v>
      </c>
      <c r="P8" t="s">
        <v>65</v>
      </c>
      <c r="Q8">
        <v>0</v>
      </c>
      <c r="R8" s="8">
        <f>IF(OR(P8="Yes", P8="Weight, height", P8="Ht, Wt"),1,"")</f>
        <v>1</v>
      </c>
      <c r="S8" s="8">
        <f>IF(H8="Longitudinal",1,0)</f>
        <v>0</v>
      </c>
      <c r="T8">
        <v>1</v>
      </c>
      <c r="U8" s="8">
        <f>IF(F8&gt;200,1,0)</f>
        <v>1</v>
      </c>
      <c r="V8" t="str">
        <f>IF(L8="","0","")</f>
        <v>0</v>
      </c>
      <c r="W8">
        <v>1</v>
      </c>
      <c r="X8" s="8">
        <f>IF(OR(G8="QC completed", G8="MPC"),1,0)</f>
        <v>1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x14ac:dyDescent="0.2">
      <c r="A9" t="s">
        <v>308</v>
      </c>
      <c r="C9" t="str">
        <f>LOWER(B9)</f>
        <v/>
      </c>
      <c r="D9" t="s">
        <v>309</v>
      </c>
      <c r="E9" t="s">
        <v>310</v>
      </c>
      <c r="F9">
        <v>12398</v>
      </c>
      <c r="G9" t="s">
        <v>299</v>
      </c>
      <c r="H9" t="s">
        <v>300</v>
      </c>
      <c r="N9" t="s">
        <v>166</v>
      </c>
      <c r="P9" t="s">
        <v>65</v>
      </c>
      <c r="Q9">
        <v>0</v>
      </c>
      <c r="R9" s="8">
        <f>IF(OR(P9="Yes", P9="Weight, height", P9="Ht, Wt"),1,"")</f>
        <v>1</v>
      </c>
      <c r="S9" s="8">
        <f>IF(H9="Longitudinal",1,0)</f>
        <v>0</v>
      </c>
      <c r="T9">
        <v>1</v>
      </c>
      <c r="U9" s="8">
        <f>IF(F9&gt;200,1,0)</f>
        <v>1</v>
      </c>
      <c r="V9" t="str">
        <f>IF(L9="","0","")</f>
        <v>0</v>
      </c>
      <c r="W9">
        <v>1</v>
      </c>
      <c r="X9" s="8">
        <f>IF(OR(G9="QC completed", G9="MPC"),1,0)</f>
        <v>1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">
      <c r="A10" t="s">
        <v>311</v>
      </c>
      <c r="C10" t="str">
        <f>LOWER(B10)</f>
        <v/>
      </c>
      <c r="D10" t="s">
        <v>312</v>
      </c>
      <c r="E10" t="s">
        <v>313</v>
      </c>
      <c r="F10">
        <v>23122</v>
      </c>
      <c r="G10" t="s">
        <v>299</v>
      </c>
      <c r="H10" t="s">
        <v>300</v>
      </c>
      <c r="N10" t="s">
        <v>166</v>
      </c>
      <c r="P10" t="s">
        <v>65</v>
      </c>
      <c r="Q10">
        <v>0</v>
      </c>
      <c r="R10" s="8">
        <f>IF(OR(P10="Yes", P10="Weight, height", P10="Ht, Wt"),1,"")</f>
        <v>1</v>
      </c>
      <c r="S10" s="8">
        <f>IF(H10="Longitudinal",1,0)</f>
        <v>0</v>
      </c>
      <c r="T10">
        <v>1</v>
      </c>
      <c r="U10" s="8">
        <f>IF(F10&gt;200,1,0)</f>
        <v>1</v>
      </c>
      <c r="V10" t="str">
        <f>IF(L10="","0","")</f>
        <v>0</v>
      </c>
      <c r="W10">
        <v>1</v>
      </c>
      <c r="X10" s="8">
        <f>IF(OR(G10="QC completed", G10="MPC"),1,0)</f>
        <v>1</v>
      </c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x14ac:dyDescent="0.2">
      <c r="A11" t="s">
        <v>314</v>
      </c>
      <c r="C11" t="str">
        <f>LOWER(B11)</f>
        <v/>
      </c>
      <c r="D11" t="s">
        <v>315</v>
      </c>
      <c r="E11" t="s">
        <v>316</v>
      </c>
      <c r="F11">
        <v>32131</v>
      </c>
      <c r="G11" t="s">
        <v>299</v>
      </c>
      <c r="H11" t="s">
        <v>300</v>
      </c>
      <c r="N11" t="s">
        <v>166</v>
      </c>
      <c r="P11" t="s">
        <v>65</v>
      </c>
      <c r="Q11">
        <v>0</v>
      </c>
      <c r="R11" s="8">
        <f>IF(OR(P11="Yes", P11="Weight, height", P11="Ht, Wt"),1,"")</f>
        <v>1</v>
      </c>
      <c r="S11" s="8">
        <f>IF(H11="Longitudinal",1,0)</f>
        <v>0</v>
      </c>
      <c r="T11">
        <v>1</v>
      </c>
      <c r="U11" s="8">
        <f>IF(F11&gt;200,1,0)</f>
        <v>1</v>
      </c>
      <c r="V11" t="str">
        <f>IF(L11="","0","")</f>
        <v>0</v>
      </c>
      <c r="W11">
        <v>1</v>
      </c>
      <c r="X11" s="8">
        <f>IF(OR(G11="QC completed", G11="MPC"),1,0)</f>
        <v>1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x14ac:dyDescent="0.2">
      <c r="A12" t="s">
        <v>1096</v>
      </c>
      <c r="C12" t="str">
        <f>LOWER(B12)</f>
        <v/>
      </c>
      <c r="D12" t="s">
        <v>1097</v>
      </c>
      <c r="E12" t="s">
        <v>1098</v>
      </c>
      <c r="F12">
        <v>884797</v>
      </c>
      <c r="G12" t="s">
        <v>299</v>
      </c>
      <c r="H12" t="s">
        <v>1099</v>
      </c>
      <c r="N12" t="s">
        <v>166</v>
      </c>
      <c r="P12" t="s">
        <v>65</v>
      </c>
      <c r="Q12">
        <v>0</v>
      </c>
      <c r="R12" s="8">
        <f>IF(OR(P12="Yes", P12="Weight, height", P12="Ht, Wt"),1,"")</f>
        <v>1</v>
      </c>
      <c r="S12" s="8">
        <f>IF(H12="Longitudinal",1,0)</f>
        <v>0</v>
      </c>
      <c r="T12">
        <v>1</v>
      </c>
      <c r="U12" s="8">
        <f>IF(F12&gt;200,1,0)</f>
        <v>1</v>
      </c>
      <c r="V12" t="str">
        <f>IF(L12="","0","")</f>
        <v>0</v>
      </c>
      <c r="W12">
        <v>1</v>
      </c>
      <c r="X12" s="8">
        <f>IF(OR(G12="QC completed", G12="MPC"),1,0)</f>
        <v>1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">
      <c r="A13" t="s">
        <v>1100</v>
      </c>
      <c r="C13" t="str">
        <f>LOWER(B13)</f>
        <v/>
      </c>
      <c r="D13" t="s">
        <v>1101</v>
      </c>
      <c r="E13" t="s">
        <v>1102</v>
      </c>
      <c r="F13">
        <v>1081046</v>
      </c>
      <c r="G13" t="s">
        <v>299</v>
      </c>
      <c r="H13" t="s">
        <v>1099</v>
      </c>
      <c r="N13" t="s">
        <v>166</v>
      </c>
      <c r="P13" t="s">
        <v>65</v>
      </c>
      <c r="Q13">
        <v>0</v>
      </c>
      <c r="R13" s="8">
        <f>IF(OR(P13="Yes", P13="Weight, height", P13="Ht, Wt"),1,"")</f>
        <v>1</v>
      </c>
      <c r="S13" s="8">
        <f>IF(H13="Longitudinal",1,0)</f>
        <v>0</v>
      </c>
      <c r="T13">
        <v>1</v>
      </c>
      <c r="U13" s="8">
        <f>IF(F13&gt;200,1,0)</f>
        <v>1</v>
      </c>
      <c r="V13" t="str">
        <f>IF(L13="","0","")</f>
        <v>0</v>
      </c>
      <c r="W13">
        <v>1</v>
      </c>
      <c r="X13" s="8">
        <f>IF(OR(G13="QC completed", G13="MPC"),1,0)</f>
        <v>1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x14ac:dyDescent="0.2">
      <c r="A14" t="s">
        <v>1103</v>
      </c>
      <c r="C14" t="str">
        <f>LOWER(B14)</f>
        <v/>
      </c>
      <c r="D14" t="s">
        <v>1104</v>
      </c>
      <c r="E14" t="s">
        <v>1105</v>
      </c>
      <c r="F14">
        <v>1417824</v>
      </c>
      <c r="G14" t="s">
        <v>299</v>
      </c>
      <c r="H14" t="s">
        <v>1099</v>
      </c>
      <c r="N14" t="s">
        <v>166</v>
      </c>
      <c r="P14" t="s">
        <v>65</v>
      </c>
      <c r="Q14">
        <v>0</v>
      </c>
      <c r="R14" s="8">
        <f>IF(OR(P14="Yes", P14="Weight, height", P14="Ht, Wt"),1,"")</f>
        <v>1</v>
      </c>
      <c r="S14" s="8">
        <f>IF(H14="Longitudinal",1,0)</f>
        <v>0</v>
      </c>
      <c r="T14">
        <v>1</v>
      </c>
      <c r="U14" s="8">
        <f>IF(F14&gt;200,1,0)</f>
        <v>1</v>
      </c>
      <c r="V14" t="str">
        <f>IF(L14="","0","")</f>
        <v>0</v>
      </c>
      <c r="W14">
        <v>1</v>
      </c>
      <c r="X14" s="8">
        <f>IF(OR(G14="QC completed", G14="MPC"),1,0)</f>
        <v>1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x14ac:dyDescent="0.2">
      <c r="A15" t="s">
        <v>1465</v>
      </c>
      <c r="C15" t="str">
        <f>LOWER(B15)</f>
        <v/>
      </c>
      <c r="D15" t="s">
        <v>1466</v>
      </c>
      <c r="E15" t="s">
        <v>1467</v>
      </c>
      <c r="F15">
        <v>13836</v>
      </c>
      <c r="G15" t="s">
        <v>299</v>
      </c>
      <c r="H15" t="s">
        <v>300</v>
      </c>
      <c r="N15" t="s">
        <v>166</v>
      </c>
      <c r="P15" t="s">
        <v>65</v>
      </c>
      <c r="Q15">
        <v>0</v>
      </c>
      <c r="R15" s="8">
        <f>IF(OR(P15="Yes", P15="Weight, height", P15="Ht, Wt"),1,"")</f>
        <v>1</v>
      </c>
      <c r="S15" s="8">
        <f>IF(H15="Longitudinal",1,0)</f>
        <v>0</v>
      </c>
      <c r="T15">
        <v>1</v>
      </c>
      <c r="U15" s="8">
        <f>IF(F15&gt;200,1,0)</f>
        <v>1</v>
      </c>
      <c r="V15" t="str">
        <f>IF(L15="","0","")</f>
        <v>0</v>
      </c>
      <c r="W15">
        <v>1</v>
      </c>
      <c r="X15" s="8">
        <f>IF(OR(G15="QC completed", G15="MPC"),1,0)</f>
        <v>1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">
      <c r="A16" t="s">
        <v>161</v>
      </c>
      <c r="B16" t="s">
        <v>162</v>
      </c>
      <c r="C16" t="str">
        <f>LOWER(B16)</f>
        <v>bfzn</v>
      </c>
      <c r="D16" t="s">
        <v>163</v>
      </c>
      <c r="E16" t="s">
        <v>164</v>
      </c>
      <c r="F16">
        <v>7641</v>
      </c>
      <c r="G16" t="s">
        <v>58</v>
      </c>
      <c r="H16" t="s">
        <v>60</v>
      </c>
      <c r="I16" t="s">
        <v>84</v>
      </c>
      <c r="J16">
        <v>6</v>
      </c>
      <c r="K16" t="s">
        <v>34</v>
      </c>
      <c r="L16">
        <v>7</v>
      </c>
      <c r="M16" t="s">
        <v>34</v>
      </c>
      <c r="N16" t="s">
        <v>166</v>
      </c>
      <c r="O16" t="s">
        <v>167</v>
      </c>
      <c r="P16" t="s">
        <v>168</v>
      </c>
      <c r="Q16">
        <v>1</v>
      </c>
      <c r="R16" s="8">
        <v>1</v>
      </c>
      <c r="S16" s="8">
        <f>IF(H16="Longitudinal",1,0)</f>
        <v>1</v>
      </c>
      <c r="T16">
        <v>1</v>
      </c>
      <c r="U16" s="8">
        <f>IF(F16&gt;200,1,0)</f>
        <v>1</v>
      </c>
      <c r="V16">
        <v>1</v>
      </c>
      <c r="W16" s="6">
        <v>1</v>
      </c>
      <c r="X16" s="8">
        <f>IF(OR(G16="QC completed", G16="MPC"),1,0)</f>
        <v>1</v>
      </c>
      <c r="Y16">
        <v>0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x14ac:dyDescent="0.2">
      <c r="A17" t="s">
        <v>2378</v>
      </c>
      <c r="B17" t="s">
        <v>2379</v>
      </c>
      <c r="C17" t="str">
        <f>LOWER(B17)</f>
        <v>lnsz</v>
      </c>
      <c r="D17" t="s">
        <v>2380</v>
      </c>
      <c r="E17" t="s">
        <v>2381</v>
      </c>
      <c r="F17">
        <v>3266</v>
      </c>
      <c r="G17" t="s">
        <v>58</v>
      </c>
      <c r="H17" t="s">
        <v>60</v>
      </c>
      <c r="I17" t="s">
        <v>84</v>
      </c>
      <c r="J17">
        <v>9</v>
      </c>
      <c r="K17" t="s">
        <v>34</v>
      </c>
      <c r="L17">
        <v>18</v>
      </c>
      <c r="M17" t="s">
        <v>34</v>
      </c>
      <c r="N17" t="s">
        <v>166</v>
      </c>
      <c r="O17" t="s">
        <v>118</v>
      </c>
      <c r="P17" t="s">
        <v>2382</v>
      </c>
      <c r="Q17">
        <v>1</v>
      </c>
      <c r="R17" s="8">
        <v>1</v>
      </c>
      <c r="S17" s="8">
        <f>IF(H17="Longitudinal",1,0)</f>
        <v>1</v>
      </c>
      <c r="T17">
        <v>1</v>
      </c>
      <c r="U17" s="8">
        <f>IF(F17&gt;200,1,0)</f>
        <v>1</v>
      </c>
      <c r="V17">
        <v>1</v>
      </c>
      <c r="W17" s="6">
        <v>1</v>
      </c>
      <c r="X17" s="8">
        <f>IF(OR(G17="QC completed", G17="MPC"),1,0)</f>
        <v>1</v>
      </c>
      <c r="Y17">
        <v>1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x14ac:dyDescent="0.2">
      <c r="A18" t="s">
        <v>317</v>
      </c>
      <c r="C18" t="str">
        <f>LOWER(B18)</f>
        <v/>
      </c>
      <c r="D18" t="s">
        <v>318</v>
      </c>
      <c r="E18" t="s">
        <v>319</v>
      </c>
      <c r="F18">
        <v>15316</v>
      </c>
      <c r="G18" t="s">
        <v>299</v>
      </c>
      <c r="H18" t="s">
        <v>300</v>
      </c>
      <c r="N18" t="s">
        <v>117</v>
      </c>
      <c r="P18" t="s">
        <v>65</v>
      </c>
      <c r="Q18">
        <v>0</v>
      </c>
      <c r="R18" s="8">
        <f>IF(OR(P18="Yes", P18="Weight, height", P18="Ht, Wt"),1,"")</f>
        <v>1</v>
      </c>
      <c r="S18" s="8">
        <f>IF(H18="Longitudinal",1,0)</f>
        <v>0</v>
      </c>
      <c r="T18">
        <v>1</v>
      </c>
      <c r="U18" s="8">
        <f>IF(F18&gt;200,1,0)</f>
        <v>1</v>
      </c>
      <c r="V18" t="str">
        <f>IF(L18="","0","")</f>
        <v>0</v>
      </c>
      <c r="W18">
        <v>1</v>
      </c>
      <c r="X18" s="8">
        <f>IF(OR(G18="QC completed", G18="MPC"),1,0)</f>
        <v>1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">
      <c r="A19" t="s">
        <v>320</v>
      </c>
      <c r="C19" t="str">
        <f>LOWER(B19)</f>
        <v/>
      </c>
      <c r="D19" t="s">
        <v>321</v>
      </c>
      <c r="E19" t="s">
        <v>322</v>
      </c>
      <c r="F19">
        <v>17376</v>
      </c>
      <c r="G19" t="s">
        <v>299</v>
      </c>
      <c r="H19" t="s">
        <v>300</v>
      </c>
      <c r="N19" t="s">
        <v>117</v>
      </c>
      <c r="P19" t="s">
        <v>65</v>
      </c>
      <c r="Q19">
        <v>0</v>
      </c>
      <c r="R19" s="8">
        <f>IF(OR(P19="Yes", P19="Weight, height", P19="Ht, Wt"),1,"")</f>
        <v>1</v>
      </c>
      <c r="S19" s="8">
        <f>IF(H19="Longitudinal",1,0)</f>
        <v>0</v>
      </c>
      <c r="T19">
        <v>1</v>
      </c>
      <c r="U19" s="8">
        <f>IF(F19&gt;200,1,0)</f>
        <v>1</v>
      </c>
      <c r="V19" t="str">
        <f>IF(L19="","0","")</f>
        <v>0</v>
      </c>
      <c r="W19">
        <v>1</v>
      </c>
      <c r="X19" s="8">
        <f>IF(OR(G19="QC completed", G19="MPC"),1,0)</f>
        <v>1</v>
      </c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">
      <c r="A20" t="s">
        <v>323</v>
      </c>
      <c r="C20" t="str">
        <f>LOWER(B20)</f>
        <v/>
      </c>
      <c r="D20" t="s">
        <v>324</v>
      </c>
      <c r="E20" t="s">
        <v>325</v>
      </c>
      <c r="F20">
        <v>18348</v>
      </c>
      <c r="G20" t="s">
        <v>299</v>
      </c>
      <c r="H20" t="s">
        <v>300</v>
      </c>
      <c r="N20" t="s">
        <v>117</v>
      </c>
      <c r="P20" t="s">
        <v>65</v>
      </c>
      <c r="Q20">
        <v>0</v>
      </c>
      <c r="R20" s="8">
        <f>IF(OR(P20="Yes", P20="Weight, height", P20="Ht, Wt"),1,"")</f>
        <v>1</v>
      </c>
      <c r="S20" s="8">
        <f>IF(H20="Longitudinal",1,0)</f>
        <v>0</v>
      </c>
      <c r="T20">
        <v>1</v>
      </c>
      <c r="U20" s="8">
        <f>IF(F20&gt;200,1,0)</f>
        <v>1</v>
      </c>
      <c r="V20" t="str">
        <f>IF(L20="","0","")</f>
        <v>0</v>
      </c>
      <c r="W20">
        <v>1</v>
      </c>
      <c r="X20" s="8">
        <f>IF(OR(G20="QC completed", G20="MPC"),1,0)</f>
        <v>1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x14ac:dyDescent="0.2">
      <c r="A21" t="s">
        <v>326</v>
      </c>
      <c r="C21" t="str">
        <f>LOWER(B21)</f>
        <v/>
      </c>
      <c r="D21" t="s">
        <v>327</v>
      </c>
      <c r="E21" t="s">
        <v>328</v>
      </c>
      <c r="F21">
        <v>17146</v>
      </c>
      <c r="G21" t="s">
        <v>299</v>
      </c>
      <c r="H21" t="s">
        <v>300</v>
      </c>
      <c r="N21" t="s">
        <v>117</v>
      </c>
      <c r="P21" t="s">
        <v>65</v>
      </c>
      <c r="Q21">
        <v>0</v>
      </c>
      <c r="R21" s="8">
        <f>IF(OR(P21="Yes", P21="Weight, height", P21="Ht, Wt"),1,"")</f>
        <v>1</v>
      </c>
      <c r="S21" s="8">
        <f>IF(H21="Longitudinal",1,0)</f>
        <v>0</v>
      </c>
      <c r="T21">
        <v>1</v>
      </c>
      <c r="U21" s="8">
        <f>IF(F21&gt;200,1,0)</f>
        <v>1</v>
      </c>
      <c r="V21" t="str">
        <f>IF(L21="","0","")</f>
        <v>0</v>
      </c>
      <c r="W21">
        <v>1</v>
      </c>
      <c r="X21" s="8">
        <f>IF(OR(G21="QC completed", G21="MPC"),1,0)</f>
        <v>1</v>
      </c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">
      <c r="A22" t="s">
        <v>329</v>
      </c>
      <c r="C22" t="str">
        <f>LOWER(B22)</f>
        <v/>
      </c>
      <c r="D22" t="s">
        <v>330</v>
      </c>
      <c r="E22" t="s">
        <v>331</v>
      </c>
      <c r="F22">
        <v>26595</v>
      </c>
      <c r="G22" t="s">
        <v>299</v>
      </c>
      <c r="H22" t="s">
        <v>300</v>
      </c>
      <c r="N22" t="s">
        <v>117</v>
      </c>
      <c r="P22" t="s">
        <v>65</v>
      </c>
      <c r="Q22">
        <v>0</v>
      </c>
      <c r="R22" s="8">
        <f>IF(OR(P22="Yes", P22="Weight, height", P22="Ht, Wt"),1,"")</f>
        <v>1</v>
      </c>
      <c r="S22" s="8">
        <f>IF(H22="Longitudinal",1,0)</f>
        <v>0</v>
      </c>
      <c r="T22">
        <v>1</v>
      </c>
      <c r="U22" s="8">
        <f>IF(F22&gt;200,1,0)</f>
        <v>1</v>
      </c>
      <c r="V22" t="str">
        <f>IF(L22="","0","")</f>
        <v>0</v>
      </c>
      <c r="W22">
        <v>1</v>
      </c>
      <c r="X22" s="8">
        <f>IF(OR(G22="QC completed", G22="MPC"),1,0)</f>
        <v>1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x14ac:dyDescent="0.2">
      <c r="A23" t="s">
        <v>1106</v>
      </c>
      <c r="C23" t="str">
        <f>LOWER(B23)</f>
        <v/>
      </c>
      <c r="D23" t="s">
        <v>1107</v>
      </c>
      <c r="E23" t="s">
        <v>1108</v>
      </c>
      <c r="F23">
        <v>10580904</v>
      </c>
      <c r="G23" t="s">
        <v>299</v>
      </c>
      <c r="H23" t="s">
        <v>1099</v>
      </c>
      <c r="N23" t="s">
        <v>117</v>
      </c>
      <c r="P23" t="s">
        <v>65</v>
      </c>
      <c r="Q23">
        <v>0</v>
      </c>
      <c r="R23" s="8">
        <f>IF(OR(P23="Yes", P23="Weight, height", P23="Ht, Wt"),1,"")</f>
        <v>1</v>
      </c>
      <c r="S23" s="8">
        <f>IF(H23="Longitudinal",1,0)</f>
        <v>0</v>
      </c>
      <c r="T23">
        <v>1</v>
      </c>
      <c r="U23" s="8">
        <f>IF(F23&gt;200,1,0)</f>
        <v>1</v>
      </c>
      <c r="V23" t="str">
        <f>IF(L23="","0","")</f>
        <v>0</v>
      </c>
      <c r="W23">
        <v>1</v>
      </c>
      <c r="X23" s="8">
        <f>IF(OR(G23="QC completed", G23="MPC"),1,0)</f>
        <v>1</v>
      </c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x14ac:dyDescent="0.2">
      <c r="A24" t="s">
        <v>1109</v>
      </c>
      <c r="C24" t="str">
        <f>LOWER(B24)</f>
        <v/>
      </c>
      <c r="D24" t="s">
        <v>1110</v>
      </c>
      <c r="E24" t="s">
        <v>1111</v>
      </c>
      <c r="F24">
        <v>12442115</v>
      </c>
      <c r="G24" t="s">
        <v>299</v>
      </c>
      <c r="H24" t="s">
        <v>1099</v>
      </c>
      <c r="N24" t="s">
        <v>117</v>
      </c>
      <c r="P24" t="s">
        <v>65</v>
      </c>
      <c r="Q24">
        <v>0</v>
      </c>
      <c r="R24" s="8">
        <f>IF(OR(P24="Yes", P24="Weight, height", P24="Ht, Wt"),1,"")</f>
        <v>1</v>
      </c>
      <c r="S24" s="8">
        <f>IF(H24="Longitudinal",1,0)</f>
        <v>0</v>
      </c>
      <c r="T24">
        <v>1</v>
      </c>
      <c r="U24" s="8">
        <f>IF(F24&gt;200,1,0)</f>
        <v>1</v>
      </c>
      <c r="V24" t="str">
        <f>IF(L24="","0","")</f>
        <v>0</v>
      </c>
      <c r="W24">
        <v>1</v>
      </c>
      <c r="X24" s="8">
        <f>IF(OR(G24="QC completed", G24="MPC"),1,0)</f>
        <v>1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">
      <c r="A25" t="s">
        <v>1112</v>
      </c>
      <c r="C25" t="str">
        <f>LOWER(B25)</f>
        <v/>
      </c>
      <c r="D25" t="s">
        <v>1113</v>
      </c>
      <c r="E25" t="s">
        <v>1114</v>
      </c>
      <c r="F25">
        <v>7205720</v>
      </c>
      <c r="G25" t="s">
        <v>299</v>
      </c>
      <c r="H25" t="s">
        <v>1099</v>
      </c>
      <c r="N25" t="s">
        <v>117</v>
      </c>
      <c r="P25" t="s">
        <v>65</v>
      </c>
      <c r="Q25">
        <v>0</v>
      </c>
      <c r="R25" s="8">
        <f>IF(OR(P25="Yes", P25="Weight, height", P25="Ht, Wt"),1,"")</f>
        <v>1</v>
      </c>
      <c r="S25" s="8">
        <f>IF(H25="Longitudinal",1,0)</f>
        <v>0</v>
      </c>
      <c r="T25">
        <v>1</v>
      </c>
      <c r="U25" s="8">
        <f>IF(F25&gt;200,1,0)</f>
        <v>1</v>
      </c>
      <c r="V25" t="str">
        <f>IF(L25="","0","")</f>
        <v>0</v>
      </c>
      <c r="W25">
        <v>1</v>
      </c>
      <c r="X25" s="8">
        <f>IF(OR(G25="QC completed", G25="MPC"),1,0)</f>
        <v>1</v>
      </c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x14ac:dyDescent="0.2">
      <c r="A26" t="s">
        <v>1468</v>
      </c>
      <c r="C26" t="str">
        <f>LOWER(B26)</f>
        <v/>
      </c>
      <c r="D26" t="s">
        <v>1469</v>
      </c>
      <c r="E26" t="s">
        <v>1470</v>
      </c>
      <c r="F26">
        <v>101426</v>
      </c>
      <c r="G26" t="s">
        <v>299</v>
      </c>
      <c r="H26" t="s">
        <v>300</v>
      </c>
      <c r="N26" t="s">
        <v>117</v>
      </c>
      <c r="P26" t="s">
        <v>65</v>
      </c>
      <c r="Q26">
        <v>0</v>
      </c>
      <c r="R26" s="8">
        <f>IF(OR(P26="Yes", P26="Weight, height", P26="Ht, Wt"),1,"")</f>
        <v>1</v>
      </c>
      <c r="S26" s="8">
        <f>IF(H26="Longitudinal",1,0)</f>
        <v>0</v>
      </c>
      <c r="T26">
        <v>1</v>
      </c>
      <c r="U26" s="8">
        <f>IF(F26&gt;200,1,0)</f>
        <v>1</v>
      </c>
      <c r="V26" t="str">
        <f>IF(L26="","0","")</f>
        <v>0</v>
      </c>
      <c r="W26">
        <v>1</v>
      </c>
      <c r="X26" s="8">
        <f>IF(OR(G26="QC completed", G26="MPC"),1,0)</f>
        <v>1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">
      <c r="A27" t="s">
        <v>1471</v>
      </c>
      <c r="C27" t="str">
        <f>LOWER(B27)</f>
        <v/>
      </c>
      <c r="D27" t="s">
        <v>1472</v>
      </c>
      <c r="E27" t="s">
        <v>1473</v>
      </c>
      <c r="F27">
        <v>83001</v>
      </c>
      <c r="G27" t="s">
        <v>299</v>
      </c>
      <c r="H27" t="s">
        <v>300</v>
      </c>
      <c r="N27" t="s">
        <v>117</v>
      </c>
      <c r="P27" t="s">
        <v>65</v>
      </c>
      <c r="Q27">
        <v>0</v>
      </c>
      <c r="R27" s="8">
        <f>IF(OR(P27="Yes", P27="Weight, height", P27="Ht, Wt"),1,"")</f>
        <v>1</v>
      </c>
      <c r="S27" s="8">
        <f>IF(H27="Longitudinal",1,0)</f>
        <v>0</v>
      </c>
      <c r="T27">
        <v>1</v>
      </c>
      <c r="U27" s="8">
        <f>IF(F27&gt;200,1,0)</f>
        <v>1</v>
      </c>
      <c r="V27" t="str">
        <f>IF(L27="","0","")</f>
        <v>0</v>
      </c>
      <c r="W27">
        <v>1</v>
      </c>
      <c r="X27" s="8">
        <f>IF(OR(G27="QC completed", G27="MPC"),1,0)</f>
        <v>1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">
      <c r="A28" t="s">
        <v>1895</v>
      </c>
      <c r="B28" t="s">
        <v>1896</v>
      </c>
      <c r="C28" t="str">
        <f>LOWER(B28)</f>
        <v>prvd</v>
      </c>
      <c r="D28" t="s">
        <v>1897</v>
      </c>
      <c r="E28" t="s">
        <v>1898</v>
      </c>
      <c r="F28">
        <v>700</v>
      </c>
      <c r="G28" t="s">
        <v>244</v>
      </c>
      <c r="H28" t="s">
        <v>60</v>
      </c>
      <c r="I28" t="s">
        <v>1900</v>
      </c>
      <c r="J28">
        <v>0</v>
      </c>
      <c r="K28" t="s">
        <v>72</v>
      </c>
      <c r="L28">
        <v>7</v>
      </c>
      <c r="M28" t="s">
        <v>72</v>
      </c>
      <c r="N28" t="s">
        <v>117</v>
      </c>
      <c r="O28" t="s">
        <v>732</v>
      </c>
      <c r="P28" t="s">
        <v>1901</v>
      </c>
      <c r="Q28">
        <v>1</v>
      </c>
      <c r="R28" s="8">
        <v>1</v>
      </c>
      <c r="S28" s="8">
        <f>IF(H28="Longitudinal",1,0)</f>
        <v>1</v>
      </c>
      <c r="T28">
        <v>1</v>
      </c>
      <c r="U28" s="8">
        <f>IF(F28&gt;200,1,0)</f>
        <v>1</v>
      </c>
      <c r="V28">
        <v>1</v>
      </c>
      <c r="W28">
        <v>1</v>
      </c>
      <c r="X28" s="8">
        <f>IF(OR(G28="QC completed", G28="MPC"),1,0)</f>
        <v>0</v>
      </c>
      <c r="Y28">
        <v>1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x14ac:dyDescent="0.2">
      <c r="A29" t="s">
        <v>111</v>
      </c>
      <c r="B29" t="s">
        <v>112</v>
      </c>
      <c r="C29" t="str">
        <f>LOWER(B29)</f>
        <v>bngd</v>
      </c>
      <c r="D29" t="s">
        <v>113</v>
      </c>
      <c r="E29" t="s">
        <v>114</v>
      </c>
      <c r="F29">
        <v>197</v>
      </c>
      <c r="G29" t="s">
        <v>58</v>
      </c>
      <c r="H29" t="s">
        <v>60</v>
      </c>
      <c r="I29" t="s">
        <v>33</v>
      </c>
      <c r="J29">
        <v>2</v>
      </c>
      <c r="K29" t="s">
        <v>34</v>
      </c>
      <c r="L29">
        <v>48</v>
      </c>
      <c r="M29" t="s">
        <v>34</v>
      </c>
      <c r="N29" t="s">
        <v>117</v>
      </c>
      <c r="O29" t="s">
        <v>118</v>
      </c>
      <c r="P29" t="s">
        <v>119</v>
      </c>
      <c r="Q29">
        <v>0</v>
      </c>
      <c r="R29" s="8">
        <v>1</v>
      </c>
      <c r="S29" s="8">
        <f>IF(H29="Longitudinal",1,0)</f>
        <v>1</v>
      </c>
      <c r="T29">
        <v>1</v>
      </c>
      <c r="U29" s="8">
        <f>IF(F29&gt;200,1,0)</f>
        <v>0</v>
      </c>
      <c r="V29">
        <v>1</v>
      </c>
      <c r="W29" s="3">
        <v>1</v>
      </c>
      <c r="X29" s="8">
        <f>IF(OR(G29="QC completed", G29="MPC"),1,0)</f>
        <v>1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x14ac:dyDescent="0.2">
      <c r="A30" t="s">
        <v>125</v>
      </c>
      <c r="B30" t="s">
        <v>126</v>
      </c>
      <c r="C30" t="str">
        <f>LOWER(B30)</f>
        <v>bngr</v>
      </c>
      <c r="D30" t="s">
        <v>127</v>
      </c>
      <c r="E30" t="s">
        <v>128</v>
      </c>
      <c r="F30">
        <v>548</v>
      </c>
      <c r="G30" t="s">
        <v>58</v>
      </c>
      <c r="H30" t="s">
        <v>32</v>
      </c>
      <c r="I30" t="s">
        <v>33</v>
      </c>
      <c r="J30">
        <v>24</v>
      </c>
      <c r="K30" t="s">
        <v>34</v>
      </c>
      <c r="L30">
        <v>48</v>
      </c>
      <c r="M30" t="s">
        <v>34</v>
      </c>
      <c r="N30" t="s">
        <v>117</v>
      </c>
      <c r="O30" t="s">
        <v>130</v>
      </c>
      <c r="P30" t="s">
        <v>131</v>
      </c>
      <c r="Q30">
        <v>0</v>
      </c>
      <c r="R30" s="8">
        <v>1</v>
      </c>
      <c r="S30" s="8">
        <f>IF(H30="Longitudinal",1,0)</f>
        <v>0</v>
      </c>
      <c r="T30">
        <v>1</v>
      </c>
      <c r="U30" s="8">
        <f>IF(F30&gt;200,1,0)</f>
        <v>1</v>
      </c>
      <c r="V30">
        <v>0</v>
      </c>
      <c r="W30" s="3">
        <v>1</v>
      </c>
      <c r="X30" s="8">
        <f>IF(OR(G30="QC completed", G30="MPC"),1,0)</f>
        <v>1</v>
      </c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">
      <c r="A31" t="s">
        <v>1345</v>
      </c>
      <c r="B31" t="s">
        <v>1346</v>
      </c>
      <c r="C31" t="str">
        <f>LOWER(B31)</f>
        <v>jvt3</v>
      </c>
      <c r="D31" t="s">
        <v>1347</v>
      </c>
      <c r="E31" t="s">
        <v>1348</v>
      </c>
      <c r="F31">
        <v>28511</v>
      </c>
      <c r="G31" t="s">
        <v>58</v>
      </c>
      <c r="H31" t="s">
        <v>60</v>
      </c>
      <c r="I31" t="s">
        <v>84</v>
      </c>
      <c r="J31">
        <v>-20</v>
      </c>
      <c r="K31" t="s">
        <v>61</v>
      </c>
      <c r="L31">
        <v>-30</v>
      </c>
      <c r="M31" t="s">
        <v>61</v>
      </c>
      <c r="N31" t="s">
        <v>117</v>
      </c>
      <c r="O31" t="s">
        <v>1350</v>
      </c>
      <c r="P31" t="s">
        <v>1351</v>
      </c>
      <c r="Q31">
        <v>1</v>
      </c>
      <c r="R31" s="8">
        <v>1</v>
      </c>
      <c r="S31" s="8">
        <f>IF(H31="Longitudinal",1,0)</f>
        <v>1</v>
      </c>
      <c r="T31">
        <v>1</v>
      </c>
      <c r="U31" s="8">
        <f>IF(F31&gt;200,1,0)</f>
        <v>1</v>
      </c>
      <c r="V31">
        <v>0</v>
      </c>
      <c r="W31" s="3">
        <v>1</v>
      </c>
      <c r="X31" s="8">
        <f>IF(OR(G31="QC completed", G31="MPC"),1,0)</f>
        <v>1</v>
      </c>
      <c r="Y31">
        <v>1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">
      <c r="A32" t="s">
        <v>1356</v>
      </c>
      <c r="B32" t="s">
        <v>1357</v>
      </c>
      <c r="C32" t="str">
        <f>LOWER(B32)</f>
        <v>jvt4</v>
      </c>
      <c r="D32" t="s">
        <v>1358</v>
      </c>
      <c r="E32" t="s">
        <v>1359</v>
      </c>
      <c r="F32">
        <v>5449</v>
      </c>
      <c r="G32" t="s">
        <v>58</v>
      </c>
      <c r="H32" t="s">
        <v>60</v>
      </c>
      <c r="I32" t="s">
        <v>84</v>
      </c>
      <c r="J32">
        <v>0</v>
      </c>
      <c r="K32" t="s">
        <v>34</v>
      </c>
      <c r="L32">
        <v>6</v>
      </c>
      <c r="M32" t="s">
        <v>34</v>
      </c>
      <c r="N32" t="s">
        <v>117</v>
      </c>
      <c r="O32" t="s">
        <v>1360</v>
      </c>
      <c r="P32" t="s">
        <v>1361</v>
      </c>
      <c r="Q32">
        <v>1</v>
      </c>
      <c r="R32" s="8">
        <v>1</v>
      </c>
      <c r="S32" s="8">
        <f>IF(H32="Longitudinal",1,0)</f>
        <v>1</v>
      </c>
      <c r="T32">
        <v>1</v>
      </c>
      <c r="U32" s="8">
        <f>IF(F32&gt;200,1,0)</f>
        <v>1</v>
      </c>
      <c r="V32">
        <v>1</v>
      </c>
      <c r="W32" s="3">
        <v>1</v>
      </c>
      <c r="X32" s="8">
        <f>IF(OR(G32="QC completed", G32="MPC"),1,0)</f>
        <v>1</v>
      </c>
      <c r="Y32">
        <v>1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76" x14ac:dyDescent="0.2">
      <c r="A33" t="s">
        <v>1622</v>
      </c>
      <c r="B33" t="s">
        <v>1623</v>
      </c>
      <c r="C33" t="str">
        <f>LOWER(B33)</f>
        <v>mtld</v>
      </c>
      <c r="D33" t="s">
        <v>1624</v>
      </c>
      <c r="E33" t="s">
        <v>1625</v>
      </c>
      <c r="F33">
        <v>2734</v>
      </c>
      <c r="G33" t="s">
        <v>58</v>
      </c>
      <c r="H33" t="s">
        <v>32</v>
      </c>
      <c r="I33" t="s">
        <v>33</v>
      </c>
      <c r="J33">
        <v>0</v>
      </c>
      <c r="K33" t="s">
        <v>72</v>
      </c>
      <c r="L33">
        <v>0</v>
      </c>
      <c r="M33" t="s">
        <v>72</v>
      </c>
      <c r="N33" t="s">
        <v>117</v>
      </c>
      <c r="O33" t="s">
        <v>1628</v>
      </c>
      <c r="P33" t="s">
        <v>1629</v>
      </c>
      <c r="Q33">
        <v>0</v>
      </c>
      <c r="R33" s="8">
        <v>0</v>
      </c>
      <c r="S33" s="8">
        <f>IF(H33="Longitudinal",1,0)</f>
        <v>0</v>
      </c>
      <c r="T33">
        <v>1</v>
      </c>
      <c r="U33" s="8">
        <f>IF(F33&gt;200,1,0)</f>
        <v>1</v>
      </c>
      <c r="V33" s="3">
        <v>0</v>
      </c>
      <c r="W33" s="6">
        <v>1</v>
      </c>
      <c r="X33" s="8">
        <f>IF(OR(G33="QC completed", G33="MPC"),1,0)</f>
        <v>1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76" x14ac:dyDescent="0.2">
      <c r="A34" t="s">
        <v>1633</v>
      </c>
      <c r="B34" t="s">
        <v>1634</v>
      </c>
      <c r="C34" t="str">
        <f>LOWER(B34)</f>
        <v>mkmc</v>
      </c>
      <c r="D34" t="s">
        <v>1635</v>
      </c>
      <c r="E34" t="s">
        <v>1636</v>
      </c>
      <c r="F34">
        <v>430</v>
      </c>
      <c r="G34" t="s">
        <v>58</v>
      </c>
      <c r="H34" t="s">
        <v>32</v>
      </c>
      <c r="I34" t="s">
        <v>33</v>
      </c>
      <c r="J34">
        <v>0</v>
      </c>
      <c r="K34" t="s">
        <v>72</v>
      </c>
      <c r="L34">
        <v>0</v>
      </c>
      <c r="M34" t="s">
        <v>72</v>
      </c>
      <c r="N34" t="s">
        <v>117</v>
      </c>
      <c r="O34" t="s">
        <v>1638</v>
      </c>
      <c r="P34" t="s">
        <v>1639</v>
      </c>
      <c r="Q34">
        <v>0</v>
      </c>
      <c r="R34" s="8">
        <v>1</v>
      </c>
      <c r="S34" s="8">
        <f>IF(H34="Longitudinal",1,0)</f>
        <v>0</v>
      </c>
      <c r="T34">
        <v>1</v>
      </c>
      <c r="U34" s="8">
        <f>IF(F34&gt;200,1,0)</f>
        <v>1</v>
      </c>
      <c r="V34" s="3">
        <v>1</v>
      </c>
      <c r="W34" s="6">
        <v>1</v>
      </c>
      <c r="X34" s="8">
        <f>IF(OR(G34="QC completed", G34="MPC"),1,0)</f>
        <v>1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76" x14ac:dyDescent="0.2">
      <c r="A35" t="s">
        <v>1641</v>
      </c>
      <c r="B35" t="s">
        <v>1642</v>
      </c>
      <c r="C35" t="str">
        <f>LOWER(B35)</f>
        <v>mtln</v>
      </c>
      <c r="D35" t="s">
        <v>1643</v>
      </c>
      <c r="E35" t="s">
        <v>1644</v>
      </c>
      <c r="F35">
        <v>1523</v>
      </c>
      <c r="G35" t="s">
        <v>58</v>
      </c>
      <c r="H35" t="s">
        <v>32</v>
      </c>
      <c r="I35" t="s">
        <v>33</v>
      </c>
      <c r="J35">
        <v>0</v>
      </c>
      <c r="K35" t="s">
        <v>72</v>
      </c>
      <c r="L35">
        <v>0</v>
      </c>
      <c r="M35" t="s">
        <v>72</v>
      </c>
      <c r="N35" t="s">
        <v>117</v>
      </c>
      <c r="O35" t="s">
        <v>1646</v>
      </c>
      <c r="P35" t="s">
        <v>1639</v>
      </c>
      <c r="Q35">
        <v>0</v>
      </c>
      <c r="R35" s="8">
        <v>1</v>
      </c>
      <c r="S35" s="8">
        <f>IF(H35="Longitudinal",1,0)</f>
        <v>0</v>
      </c>
      <c r="T35">
        <v>1</v>
      </c>
      <c r="U35" s="8">
        <f>IF(F35&gt;200,1,0)</f>
        <v>1</v>
      </c>
      <c r="V35" s="3">
        <v>1</v>
      </c>
      <c r="W35" s="6">
        <v>1</v>
      </c>
      <c r="X35" s="8">
        <f>IF(OR(G35="QC completed", G35="MPC"),1,0)</f>
        <v>1</v>
      </c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76" x14ac:dyDescent="0.2">
      <c r="A36" t="s">
        <v>1801</v>
      </c>
      <c r="B36" t="s">
        <v>1802</v>
      </c>
      <c r="C36" t="str">
        <f>LOWER(B36)</f>
        <v>nbrt</v>
      </c>
      <c r="D36" t="s">
        <v>1803</v>
      </c>
      <c r="E36" t="s">
        <v>1804</v>
      </c>
      <c r="F36">
        <v>629</v>
      </c>
      <c r="G36" t="s">
        <v>58</v>
      </c>
      <c r="H36" t="s">
        <v>60</v>
      </c>
      <c r="I36" t="s">
        <v>33</v>
      </c>
      <c r="J36">
        <v>0</v>
      </c>
      <c r="K36" t="s">
        <v>72</v>
      </c>
      <c r="L36">
        <v>15</v>
      </c>
      <c r="M36" t="s">
        <v>72</v>
      </c>
      <c r="N36" t="s">
        <v>117</v>
      </c>
      <c r="O36" t="s">
        <v>732</v>
      </c>
      <c r="P36" t="s">
        <v>1808</v>
      </c>
      <c r="Q36">
        <v>1</v>
      </c>
      <c r="R36" s="8">
        <v>1</v>
      </c>
      <c r="S36" s="8">
        <f>IF(H36="Longitudinal",1,0)</f>
        <v>1</v>
      </c>
      <c r="T36">
        <v>1</v>
      </c>
      <c r="U36" s="8">
        <f>IF(F36&gt;200,1,0)</f>
        <v>1</v>
      </c>
      <c r="V36">
        <v>1</v>
      </c>
      <c r="W36" s="6">
        <v>1</v>
      </c>
      <c r="X36" s="8">
        <f>IF(OR(G36="QC completed", G36="MPC"),1,0)</f>
        <v>1</v>
      </c>
      <c r="Y36">
        <v>1</v>
      </c>
    </row>
    <row r="37" spans="1:76" x14ac:dyDescent="0.2">
      <c r="A37" t="s">
        <v>1814</v>
      </c>
      <c r="B37" t="s">
        <v>1815</v>
      </c>
      <c r="C37" t="str">
        <f>LOWER(B37)</f>
        <v>ncry</v>
      </c>
      <c r="D37" t="s">
        <v>1816</v>
      </c>
      <c r="E37" t="s">
        <v>1817</v>
      </c>
      <c r="F37">
        <v>760</v>
      </c>
      <c r="G37" t="s">
        <v>58</v>
      </c>
      <c r="H37" t="s">
        <v>60</v>
      </c>
      <c r="I37" t="s">
        <v>33</v>
      </c>
      <c r="J37">
        <v>0</v>
      </c>
      <c r="K37" t="s">
        <v>72</v>
      </c>
      <c r="L37">
        <v>7</v>
      </c>
      <c r="M37" t="s">
        <v>72</v>
      </c>
      <c r="N37" t="s">
        <v>117</v>
      </c>
      <c r="O37" t="s">
        <v>1820</v>
      </c>
      <c r="P37" t="s">
        <v>1821</v>
      </c>
      <c r="Q37">
        <v>1</v>
      </c>
      <c r="R37" s="8">
        <v>1</v>
      </c>
      <c r="S37" s="8">
        <f>IF(H37="Longitudinal",1,0)</f>
        <v>1</v>
      </c>
      <c r="T37">
        <v>1</v>
      </c>
      <c r="U37" s="8">
        <f>IF(F37&gt;200,1,0)</f>
        <v>1</v>
      </c>
      <c r="V37">
        <v>1</v>
      </c>
      <c r="W37" s="6">
        <v>1</v>
      </c>
      <c r="X37" s="8">
        <f>IF(OR(G37="QC completed", G37="MPC"),1,0)</f>
        <v>1</v>
      </c>
      <c r="Y37">
        <v>1</v>
      </c>
    </row>
    <row r="38" spans="1:76" x14ac:dyDescent="0.2">
      <c r="A38" t="s">
        <v>1826</v>
      </c>
      <c r="B38" t="s">
        <v>1827</v>
      </c>
      <c r="C38" t="str">
        <f>LOWER(B38)</f>
        <v>npre</v>
      </c>
      <c r="D38" t="s">
        <v>1828</v>
      </c>
      <c r="E38" t="s">
        <v>1829</v>
      </c>
      <c r="F38">
        <v>529</v>
      </c>
      <c r="G38" t="s">
        <v>58</v>
      </c>
      <c r="H38" t="s">
        <v>60</v>
      </c>
      <c r="I38" t="s">
        <v>33</v>
      </c>
      <c r="J38">
        <v>2</v>
      </c>
      <c r="K38" t="s">
        <v>47</v>
      </c>
      <c r="L38">
        <v>9</v>
      </c>
      <c r="M38" t="s">
        <v>47</v>
      </c>
      <c r="N38" t="s">
        <v>117</v>
      </c>
      <c r="O38" t="s">
        <v>1832</v>
      </c>
      <c r="P38" t="s">
        <v>1833</v>
      </c>
      <c r="Q38">
        <v>0</v>
      </c>
      <c r="R38" s="8">
        <v>1</v>
      </c>
      <c r="S38" s="8">
        <f>IF(H38="Longitudinal",1,0)</f>
        <v>1</v>
      </c>
      <c r="T38">
        <v>1</v>
      </c>
      <c r="U38" s="8">
        <f>IF(F38&gt;200,1,0)</f>
        <v>1</v>
      </c>
      <c r="V38">
        <v>0</v>
      </c>
      <c r="W38" s="6">
        <v>1</v>
      </c>
      <c r="X38" s="8">
        <f>IF(OR(G38="QC completed", G38="MPC"),1,0)</f>
        <v>1</v>
      </c>
    </row>
    <row r="39" spans="1:76" x14ac:dyDescent="0.2">
      <c r="A39" t="s">
        <v>1895</v>
      </c>
      <c r="B39" t="s">
        <v>1896</v>
      </c>
      <c r="C39" t="str">
        <f>LOWER(B39)</f>
        <v>prvd</v>
      </c>
      <c r="D39" t="s">
        <v>1897</v>
      </c>
      <c r="E39" t="s">
        <v>1898</v>
      </c>
      <c r="F39">
        <v>700</v>
      </c>
      <c r="G39" t="s">
        <v>58</v>
      </c>
      <c r="H39" t="s">
        <v>60</v>
      </c>
      <c r="I39" t="s">
        <v>1900</v>
      </c>
      <c r="J39">
        <v>0</v>
      </c>
      <c r="K39" t="s">
        <v>72</v>
      </c>
      <c r="L39">
        <v>7</v>
      </c>
      <c r="M39" t="s">
        <v>72</v>
      </c>
      <c r="N39" t="s">
        <v>117</v>
      </c>
      <c r="O39" t="s">
        <v>732</v>
      </c>
      <c r="P39" t="s">
        <v>1908</v>
      </c>
      <c r="Q39">
        <v>1</v>
      </c>
      <c r="R39" s="8">
        <v>1</v>
      </c>
      <c r="S39" s="8">
        <f>IF(H39="Longitudinal",1,0)</f>
        <v>1</v>
      </c>
      <c r="T39">
        <v>1</v>
      </c>
      <c r="U39" s="8">
        <f>IF(F39&gt;200,1,0)</f>
        <v>1</v>
      </c>
      <c r="V39">
        <v>1</v>
      </c>
      <c r="W39" s="6">
        <v>1</v>
      </c>
      <c r="X39" s="8">
        <f>IF(OR(G39="QC completed", G39="MPC"),1,0)</f>
        <v>1</v>
      </c>
      <c r="Y39">
        <v>1</v>
      </c>
    </row>
    <row r="40" spans="1:76" x14ac:dyDescent="0.2">
      <c r="A40" t="s">
        <v>2288</v>
      </c>
      <c r="B40" t="s">
        <v>2289</v>
      </c>
      <c r="C40" t="str">
        <f>LOWER(B40)</f>
        <v>wsb</v>
      </c>
      <c r="D40" t="s">
        <v>2290</v>
      </c>
      <c r="E40" t="s">
        <v>2291</v>
      </c>
      <c r="F40">
        <v>10858</v>
      </c>
      <c r="G40" t="s">
        <v>58</v>
      </c>
      <c r="H40" t="s">
        <v>60</v>
      </c>
      <c r="I40" t="s">
        <v>2294</v>
      </c>
      <c r="J40">
        <v>-6</v>
      </c>
      <c r="K40" t="s">
        <v>34</v>
      </c>
      <c r="L40">
        <v>-3</v>
      </c>
      <c r="M40" t="s">
        <v>34</v>
      </c>
      <c r="N40" t="s">
        <v>117</v>
      </c>
      <c r="O40" t="s">
        <v>2295</v>
      </c>
      <c r="P40" t="s">
        <v>1412</v>
      </c>
      <c r="Q40">
        <v>1</v>
      </c>
      <c r="R40" s="8">
        <v>1</v>
      </c>
      <c r="S40" s="8">
        <f>IF(H40="Longitudinal",1,0)</f>
        <v>1</v>
      </c>
      <c r="T40">
        <v>1</v>
      </c>
      <c r="U40" s="8">
        <f>IF(F40&gt;200,1,0)</f>
        <v>1</v>
      </c>
      <c r="V40" s="3">
        <v>0</v>
      </c>
      <c r="W40" s="6">
        <v>1</v>
      </c>
      <c r="X40" s="8">
        <f>IF(OR(G40="QC completed", G40="MPC"),1,0)</f>
        <v>1</v>
      </c>
      <c r="Y40">
        <v>0</v>
      </c>
    </row>
    <row r="41" spans="1:76" x14ac:dyDescent="0.2">
      <c r="A41" t="s">
        <v>842</v>
      </c>
      <c r="C41" t="str">
        <f>LOWER(B41)</f>
        <v/>
      </c>
      <c r="D41" t="s">
        <v>843</v>
      </c>
      <c r="E41" t="s">
        <v>844</v>
      </c>
      <c r="G41" t="s">
        <v>31</v>
      </c>
      <c r="H41" t="s">
        <v>294</v>
      </c>
      <c r="I41" t="s">
        <v>33</v>
      </c>
      <c r="J41">
        <v>16</v>
      </c>
      <c r="K41" t="s">
        <v>47</v>
      </c>
      <c r="L41">
        <v>85</v>
      </c>
      <c r="M41" t="s">
        <v>47</v>
      </c>
      <c r="N41" t="s">
        <v>117</v>
      </c>
      <c r="P41" t="s">
        <v>37</v>
      </c>
      <c r="Q41">
        <v>0</v>
      </c>
      <c r="R41" s="8">
        <v>0</v>
      </c>
      <c r="S41" s="8">
        <f>IF(H41="Longitudinal",1,0)</f>
        <v>0</v>
      </c>
      <c r="T41">
        <v>1</v>
      </c>
      <c r="U41" s="8">
        <f>IF(F41&gt;200,1,0)</f>
        <v>0</v>
      </c>
      <c r="V41">
        <v>0</v>
      </c>
      <c r="W41" s="6">
        <v>1</v>
      </c>
      <c r="X41" s="8">
        <f>IF(OR(G41="QC completed", G41="MPC"),1,0)</f>
        <v>0</v>
      </c>
    </row>
    <row r="42" spans="1:76" x14ac:dyDescent="0.2">
      <c r="A42" t="s">
        <v>1403</v>
      </c>
      <c r="B42" t="s">
        <v>1404</v>
      </c>
      <c r="C42" t="str">
        <f>LOWER(B42)</f>
        <v>mled</v>
      </c>
      <c r="D42" t="s">
        <v>1405</v>
      </c>
      <c r="E42" t="s">
        <v>1406</v>
      </c>
      <c r="F42">
        <v>2145</v>
      </c>
      <c r="G42" t="s">
        <v>244</v>
      </c>
      <c r="H42" t="s">
        <v>60</v>
      </c>
      <c r="I42" t="s">
        <v>33</v>
      </c>
      <c r="J42">
        <v>0</v>
      </c>
      <c r="K42" t="s">
        <v>72</v>
      </c>
      <c r="L42">
        <v>17</v>
      </c>
      <c r="M42" t="s">
        <v>72</v>
      </c>
      <c r="N42" t="s">
        <v>1410</v>
      </c>
      <c r="O42" t="s">
        <v>1411</v>
      </c>
      <c r="P42" t="s">
        <v>1412</v>
      </c>
      <c r="Q42">
        <v>0</v>
      </c>
      <c r="R42" s="8">
        <v>1</v>
      </c>
      <c r="S42" s="8">
        <f>IF(H42="Longitudinal",1,0)</f>
        <v>1</v>
      </c>
      <c r="T42">
        <v>1</v>
      </c>
      <c r="U42" s="8">
        <f>IF(F42&gt;200,1,0)</f>
        <v>1</v>
      </c>
      <c r="V42">
        <v>1</v>
      </c>
      <c r="W42" s="6">
        <v>1</v>
      </c>
      <c r="X42" s="8">
        <f>IF(OR(G42="QC completed", G42="MPC"),1,0)</f>
        <v>0</v>
      </c>
    </row>
    <row r="43" spans="1:76" x14ac:dyDescent="0.2">
      <c r="A43" t="s">
        <v>1403</v>
      </c>
      <c r="B43" t="s">
        <v>1420</v>
      </c>
      <c r="C43" t="str">
        <f>LOWER(B43)</f>
        <v>mlex</v>
      </c>
      <c r="D43" t="s">
        <v>1405</v>
      </c>
      <c r="E43" t="s">
        <v>1406</v>
      </c>
      <c r="F43">
        <v>2145</v>
      </c>
      <c r="G43" t="s">
        <v>58</v>
      </c>
      <c r="H43" t="s">
        <v>60</v>
      </c>
      <c r="I43" t="s">
        <v>33</v>
      </c>
      <c r="J43">
        <v>0</v>
      </c>
      <c r="K43" t="s">
        <v>72</v>
      </c>
      <c r="L43">
        <v>17</v>
      </c>
      <c r="M43" t="s">
        <v>72</v>
      </c>
      <c r="N43" t="s">
        <v>1410</v>
      </c>
      <c r="O43" t="s">
        <v>1411</v>
      </c>
      <c r="P43" t="s">
        <v>1423</v>
      </c>
      <c r="Q43">
        <v>1</v>
      </c>
      <c r="R43" s="8">
        <v>1</v>
      </c>
      <c r="S43" s="8">
        <f>IF(H43="Longitudinal",1,0)</f>
        <v>1</v>
      </c>
      <c r="T43">
        <v>1</v>
      </c>
      <c r="U43" s="8">
        <f>IF(F43&gt;200,1,0)</f>
        <v>1</v>
      </c>
      <c r="V43">
        <v>1</v>
      </c>
      <c r="W43" s="6">
        <v>1</v>
      </c>
      <c r="X43" s="8">
        <f>IF(OR(G43="QC completed", G43="MPC"),1,0)</f>
        <v>1</v>
      </c>
      <c r="Y43">
        <v>1</v>
      </c>
    </row>
    <row r="44" spans="1:76" x14ac:dyDescent="0.2">
      <c r="A44" t="s">
        <v>67</v>
      </c>
      <c r="B44" t="s">
        <v>68</v>
      </c>
      <c r="C44" t="str">
        <f>LOWER(B44)</f>
        <v>ansa</v>
      </c>
      <c r="D44" t="s">
        <v>67</v>
      </c>
      <c r="E44" t="s">
        <v>69</v>
      </c>
      <c r="F44">
        <v>73635</v>
      </c>
      <c r="G44" t="s">
        <v>58</v>
      </c>
      <c r="H44" t="s">
        <v>60</v>
      </c>
      <c r="I44" t="s">
        <v>33</v>
      </c>
      <c r="J44">
        <v>1</v>
      </c>
      <c r="K44" t="s">
        <v>72</v>
      </c>
      <c r="L44">
        <v>60</v>
      </c>
      <c r="M44" t="s">
        <v>72</v>
      </c>
      <c r="N44" t="s">
        <v>73</v>
      </c>
      <c r="O44" t="s">
        <v>74</v>
      </c>
      <c r="P44" t="s">
        <v>37</v>
      </c>
      <c r="Q44">
        <v>0</v>
      </c>
      <c r="R44" s="8">
        <v>0</v>
      </c>
      <c r="S44" s="8">
        <f>IF(H44="Longitudinal",1,0)</f>
        <v>1</v>
      </c>
      <c r="T44">
        <v>1</v>
      </c>
      <c r="U44" s="8">
        <f>IF(F44&gt;200,1,0)</f>
        <v>1</v>
      </c>
      <c r="V44">
        <v>1</v>
      </c>
      <c r="W44" s="6">
        <v>1</v>
      </c>
      <c r="X44" s="8">
        <f>IF(OR(G44="QC completed", G44="MPC"),1,0)</f>
        <v>1</v>
      </c>
    </row>
    <row r="45" spans="1:76" x14ac:dyDescent="0.2">
      <c r="A45" t="s">
        <v>965</v>
      </c>
      <c r="B45" t="s">
        <v>966</v>
      </c>
      <c r="C45" t="str">
        <f>LOWER(B45)</f>
        <v>gtwn</v>
      </c>
      <c r="D45" t="s">
        <v>967</v>
      </c>
      <c r="E45" t="s">
        <v>968</v>
      </c>
      <c r="F45">
        <v>69</v>
      </c>
      <c r="G45" t="s">
        <v>58</v>
      </c>
      <c r="H45" t="s">
        <v>32</v>
      </c>
      <c r="I45" t="s">
        <v>33</v>
      </c>
      <c r="J45">
        <v>0</v>
      </c>
      <c r="K45" t="s">
        <v>34</v>
      </c>
      <c r="L45">
        <v>0</v>
      </c>
      <c r="M45" t="s">
        <v>34</v>
      </c>
      <c r="N45" t="s">
        <v>970</v>
      </c>
      <c r="O45" t="s">
        <v>971</v>
      </c>
      <c r="P45" t="s">
        <v>972</v>
      </c>
      <c r="Q45">
        <v>0</v>
      </c>
      <c r="R45" s="8">
        <v>1</v>
      </c>
      <c r="S45" s="8">
        <f>IF(H45="Longitudinal",1,0)</f>
        <v>0</v>
      </c>
      <c r="T45">
        <v>1</v>
      </c>
      <c r="U45" s="8">
        <f>IF(F45&gt;200,1,0)</f>
        <v>0</v>
      </c>
      <c r="V45" s="3">
        <v>1</v>
      </c>
      <c r="W45" s="6">
        <v>1</v>
      </c>
      <c r="X45" s="8">
        <f>IF(OR(G45="QC completed", G45="MPC"),1,0)</f>
        <v>1</v>
      </c>
    </row>
    <row r="46" spans="1:76" x14ac:dyDescent="0.2">
      <c r="A46" t="s">
        <v>55</v>
      </c>
      <c r="B46" t="s">
        <v>56</v>
      </c>
      <c r="C46" t="str">
        <f>LOWER(B46)</f>
        <v>amni</v>
      </c>
      <c r="D46" t="s">
        <v>55</v>
      </c>
      <c r="E46" t="s">
        <v>57</v>
      </c>
      <c r="F46">
        <v>11357</v>
      </c>
      <c r="G46" t="s">
        <v>58</v>
      </c>
      <c r="H46" t="s">
        <v>60</v>
      </c>
      <c r="I46" t="s">
        <v>33</v>
      </c>
      <c r="J46">
        <v>-32</v>
      </c>
      <c r="K46" t="s">
        <v>61</v>
      </c>
      <c r="L46">
        <v>-20</v>
      </c>
      <c r="M46" t="s">
        <v>61</v>
      </c>
      <c r="N46" t="s">
        <v>62</v>
      </c>
      <c r="O46" t="s">
        <v>63</v>
      </c>
      <c r="P46" t="s">
        <v>64</v>
      </c>
      <c r="Q46">
        <v>0</v>
      </c>
      <c r="R46" s="8">
        <v>1</v>
      </c>
      <c r="S46" s="8">
        <f>IF(H46="Longitudinal",1,0)</f>
        <v>1</v>
      </c>
      <c r="T46">
        <v>1</v>
      </c>
      <c r="U46" s="8">
        <f>IF(F46&gt;200,1,0)</f>
        <v>1</v>
      </c>
      <c r="V46">
        <v>0</v>
      </c>
      <c r="W46" s="6">
        <v>1</v>
      </c>
      <c r="X46" s="8">
        <f>IF(OR(G46="QC completed", G46="MPC"),1,0)</f>
        <v>1</v>
      </c>
    </row>
    <row r="47" spans="1:76" x14ac:dyDescent="0.2">
      <c r="A47" t="s">
        <v>1885</v>
      </c>
      <c r="B47" t="s">
        <v>1886</v>
      </c>
      <c r="C47" t="str">
        <f>LOWER(B47)</f>
        <v>prbt</v>
      </c>
      <c r="D47" t="s">
        <v>1887</v>
      </c>
      <c r="E47" t="s">
        <v>1888</v>
      </c>
      <c r="F47">
        <v>17046</v>
      </c>
      <c r="G47" t="s">
        <v>58</v>
      </c>
      <c r="H47" t="s">
        <v>60</v>
      </c>
      <c r="I47" t="s">
        <v>84</v>
      </c>
      <c r="J47">
        <v>0</v>
      </c>
      <c r="K47" t="s">
        <v>72</v>
      </c>
      <c r="L47">
        <v>0</v>
      </c>
      <c r="M47" t="s">
        <v>72</v>
      </c>
      <c r="N47" t="s">
        <v>1890</v>
      </c>
      <c r="O47" t="s">
        <v>1777</v>
      </c>
      <c r="P47" t="s">
        <v>1891</v>
      </c>
      <c r="Q47">
        <v>1</v>
      </c>
      <c r="R47" s="8">
        <v>1</v>
      </c>
      <c r="S47" s="8">
        <f>IF(H47="Longitudinal",1,0)</f>
        <v>1</v>
      </c>
      <c r="T47">
        <v>1</v>
      </c>
      <c r="U47" s="8">
        <f>IF(F47&gt;200,1,0)</f>
        <v>1</v>
      </c>
      <c r="V47">
        <v>1</v>
      </c>
      <c r="W47" s="6">
        <v>1</v>
      </c>
      <c r="X47" s="8">
        <f>IF(OR(G47="QC completed", G47="MPC"),1,0)</f>
        <v>1</v>
      </c>
      <c r="Y47">
        <v>1</v>
      </c>
    </row>
    <row r="48" spans="1:76" x14ac:dyDescent="0.2">
      <c r="A48" t="s">
        <v>1648</v>
      </c>
      <c r="B48" t="s">
        <v>1649</v>
      </c>
      <c r="C48" t="str">
        <f>LOWER(B48)</f>
        <v>mblz</v>
      </c>
      <c r="D48" t="s">
        <v>1650</v>
      </c>
      <c r="E48" t="s">
        <v>1651</v>
      </c>
      <c r="F48">
        <v>360</v>
      </c>
      <c r="G48" t="s">
        <v>58</v>
      </c>
      <c r="H48" t="s">
        <v>32</v>
      </c>
      <c r="I48" t="s">
        <v>33</v>
      </c>
      <c r="J48">
        <v>5</v>
      </c>
      <c r="K48" t="s">
        <v>47</v>
      </c>
      <c r="L48">
        <v>15</v>
      </c>
      <c r="M48" t="s">
        <v>47</v>
      </c>
      <c r="N48" t="s">
        <v>1654</v>
      </c>
      <c r="O48" t="s">
        <v>1655</v>
      </c>
      <c r="P48" t="s">
        <v>1656</v>
      </c>
      <c r="Q48">
        <v>0</v>
      </c>
      <c r="R48" s="8">
        <v>1</v>
      </c>
      <c r="S48" s="8">
        <f>IF(H48="Longitudinal",1,0)</f>
        <v>0</v>
      </c>
      <c r="T48">
        <v>1</v>
      </c>
      <c r="U48" s="8">
        <f>IF(F48&gt;200,1,0)</f>
        <v>1</v>
      </c>
      <c r="V48">
        <v>0</v>
      </c>
      <c r="W48" s="6">
        <v>1</v>
      </c>
      <c r="X48" s="8">
        <f>IF(OR(G48="QC completed", G48="MPC"),1,0)</f>
        <v>1</v>
      </c>
    </row>
    <row r="49" spans="1:25" x14ac:dyDescent="0.2">
      <c r="A49" t="s">
        <v>2015</v>
      </c>
      <c r="B49" t="s">
        <v>2016</v>
      </c>
      <c r="C49" t="str">
        <f>LOWER(B49)</f>
        <v>svta</v>
      </c>
      <c r="D49" t="s">
        <v>2017</v>
      </c>
      <c r="E49" t="s">
        <v>2018</v>
      </c>
      <c r="F49">
        <v>1240</v>
      </c>
      <c r="G49" t="s">
        <v>277</v>
      </c>
      <c r="H49" t="s">
        <v>60</v>
      </c>
      <c r="I49" t="s">
        <v>84</v>
      </c>
      <c r="J49">
        <v>6</v>
      </c>
      <c r="K49" t="s">
        <v>34</v>
      </c>
      <c r="L49">
        <v>48</v>
      </c>
      <c r="M49" t="s">
        <v>34</v>
      </c>
      <c r="N49" t="s">
        <v>186</v>
      </c>
      <c r="O49" t="s">
        <v>2021</v>
      </c>
      <c r="P49" t="s">
        <v>1984</v>
      </c>
      <c r="Q49">
        <v>1</v>
      </c>
      <c r="R49" s="8">
        <v>1</v>
      </c>
      <c r="S49" s="8">
        <f>IF(H49="Longitudinal",1,0)</f>
        <v>1</v>
      </c>
      <c r="T49">
        <v>1</v>
      </c>
      <c r="U49" s="8">
        <f>IF(F49&gt;200,1,0)</f>
        <v>1</v>
      </c>
      <c r="V49">
        <v>1</v>
      </c>
      <c r="W49" s="6">
        <v>1</v>
      </c>
      <c r="X49" s="8">
        <f>IF(OR(G49="QC completed", G49="MPC"),1,0)</f>
        <v>0</v>
      </c>
      <c r="Y49">
        <v>0</v>
      </c>
    </row>
    <row r="50" spans="1:25" x14ac:dyDescent="0.2">
      <c r="A50" t="s">
        <v>183</v>
      </c>
      <c r="C50" t="str">
        <f>LOWER(B50)</f>
        <v/>
      </c>
      <c r="D50" t="s">
        <v>184</v>
      </c>
      <c r="E50" t="s">
        <v>184</v>
      </c>
      <c r="G50" t="s">
        <v>31</v>
      </c>
      <c r="H50" t="s">
        <v>60</v>
      </c>
      <c r="I50" t="s">
        <v>33</v>
      </c>
      <c r="J50">
        <v>0</v>
      </c>
      <c r="K50" t="s">
        <v>47</v>
      </c>
      <c r="L50">
        <v>18</v>
      </c>
      <c r="M50" t="s">
        <v>47</v>
      </c>
      <c r="N50" t="s">
        <v>186</v>
      </c>
      <c r="O50" t="s">
        <v>187</v>
      </c>
      <c r="Q50">
        <v>0</v>
      </c>
      <c r="R50" s="8">
        <v>0</v>
      </c>
      <c r="S50" s="8">
        <f>IF(H50="Longitudinal",1,0)</f>
        <v>1</v>
      </c>
      <c r="T50">
        <v>1</v>
      </c>
      <c r="U50" s="8">
        <f>IF(F50&gt;200,1,0)</f>
        <v>0</v>
      </c>
      <c r="V50">
        <v>1</v>
      </c>
      <c r="W50" s="6">
        <v>1</v>
      </c>
      <c r="X50" s="8">
        <f>IF(OR(G50="QC completed", G50="MPC"),1,0)</f>
        <v>0</v>
      </c>
    </row>
    <row r="51" spans="1:25" x14ac:dyDescent="0.2">
      <c r="A51" t="s">
        <v>1080</v>
      </c>
      <c r="B51" t="s">
        <v>1081</v>
      </c>
      <c r="C51" t="str">
        <f>LOWER(B51)</f>
        <v>ib21</v>
      </c>
      <c r="D51" t="s">
        <v>1080</v>
      </c>
      <c r="E51" t="s">
        <v>1082</v>
      </c>
      <c r="F51">
        <v>2846</v>
      </c>
      <c r="G51" t="s">
        <v>58</v>
      </c>
      <c r="H51" t="s">
        <v>60</v>
      </c>
      <c r="I51" t="s">
        <v>33</v>
      </c>
      <c r="J51">
        <v>-190</v>
      </c>
      <c r="K51" t="s">
        <v>72</v>
      </c>
      <c r="L51">
        <v>-203</v>
      </c>
      <c r="M51" t="s">
        <v>72</v>
      </c>
      <c r="N51" t="s">
        <v>1083</v>
      </c>
      <c r="O51" t="s">
        <v>1084</v>
      </c>
      <c r="P51" t="s">
        <v>1085</v>
      </c>
      <c r="Q51">
        <v>0</v>
      </c>
      <c r="R51" s="8">
        <v>1</v>
      </c>
      <c r="S51" s="8">
        <f>IF(H51="Longitudinal",1,0)</f>
        <v>1</v>
      </c>
      <c r="T51" s="3">
        <v>0</v>
      </c>
      <c r="U51" s="8">
        <f>IF(F51&gt;200,1,0)</f>
        <v>1</v>
      </c>
      <c r="V51">
        <v>0</v>
      </c>
      <c r="W51" s="6">
        <v>1</v>
      </c>
      <c r="X51" s="8">
        <f>IF(OR(G51="QC completed", G51="MPC"),1,0)</f>
        <v>1</v>
      </c>
    </row>
    <row r="52" spans="1:25" x14ac:dyDescent="0.2">
      <c r="A52" t="s">
        <v>215</v>
      </c>
      <c r="B52" t="s">
        <v>216</v>
      </c>
      <c r="C52" t="str">
        <f>LOWER(B52)</f>
        <v>cort</v>
      </c>
      <c r="D52" t="s">
        <v>215</v>
      </c>
      <c r="E52" t="s">
        <v>217</v>
      </c>
      <c r="F52">
        <v>22188</v>
      </c>
      <c r="G52" t="s">
        <v>58</v>
      </c>
      <c r="H52" t="s">
        <v>60</v>
      </c>
      <c r="I52" t="s">
        <v>33</v>
      </c>
      <c r="J52">
        <v>0</v>
      </c>
      <c r="K52" t="s">
        <v>72</v>
      </c>
      <c r="L52">
        <v>0</v>
      </c>
      <c r="M52" t="s">
        <v>72</v>
      </c>
      <c r="N52" t="s">
        <v>220</v>
      </c>
      <c r="O52" t="s">
        <v>221</v>
      </c>
      <c r="P52" t="s">
        <v>222</v>
      </c>
      <c r="Q52">
        <v>1</v>
      </c>
      <c r="R52" s="8">
        <v>1</v>
      </c>
      <c r="S52" s="8">
        <f>IF(H52="Longitudinal",1,0)</f>
        <v>1</v>
      </c>
      <c r="T52">
        <v>1</v>
      </c>
      <c r="U52" s="8">
        <f>IF(F52&gt;200,1,0)</f>
        <v>1</v>
      </c>
      <c r="V52">
        <v>1</v>
      </c>
      <c r="W52" s="6">
        <v>1</v>
      </c>
      <c r="X52" s="8">
        <f>IF(OR(G52="QC completed", G52="MPC"),1,0)</f>
        <v>1</v>
      </c>
      <c r="Y52">
        <v>1</v>
      </c>
    </row>
    <row r="53" spans="1:25" x14ac:dyDescent="0.2">
      <c r="A53" t="s">
        <v>273</v>
      </c>
      <c r="B53" t="s">
        <v>274</v>
      </c>
      <c r="C53" t="str">
        <f>LOWER(B53)</f>
        <v>cegs</v>
      </c>
      <c r="D53" t="s">
        <v>275</v>
      </c>
      <c r="E53" t="s">
        <v>276</v>
      </c>
      <c r="F53">
        <v>3177</v>
      </c>
      <c r="G53" t="s">
        <v>277</v>
      </c>
      <c r="H53" t="s">
        <v>60</v>
      </c>
      <c r="I53" t="s">
        <v>278</v>
      </c>
      <c r="J53">
        <v>8</v>
      </c>
      <c r="K53" t="s">
        <v>47</v>
      </c>
      <c r="L53">
        <v>10</v>
      </c>
      <c r="M53" t="s">
        <v>47</v>
      </c>
      <c r="N53" t="s">
        <v>107</v>
      </c>
      <c r="O53" t="s">
        <v>279</v>
      </c>
      <c r="P53" t="s">
        <v>37</v>
      </c>
      <c r="Q53">
        <v>0</v>
      </c>
      <c r="R53" s="8">
        <v>0</v>
      </c>
      <c r="S53" s="8">
        <f>IF(H53="Longitudinal",1,0)</f>
        <v>1</v>
      </c>
      <c r="T53">
        <v>1</v>
      </c>
      <c r="U53" s="8">
        <f>IF(F53&gt;200,1,0)</f>
        <v>1</v>
      </c>
      <c r="V53">
        <v>0</v>
      </c>
      <c r="W53" s="6">
        <v>1</v>
      </c>
      <c r="X53" s="8">
        <f>IF(OR(G53="QC completed", G53="MPC"),1,0)</f>
        <v>0</v>
      </c>
    </row>
    <row r="54" spans="1:25" x14ac:dyDescent="0.2">
      <c r="A54" t="s">
        <v>100</v>
      </c>
      <c r="B54" t="s">
        <v>101</v>
      </c>
      <c r="C54" t="str">
        <f>LOWER(B54)</f>
        <v>bigu</v>
      </c>
      <c r="D54" t="s">
        <v>102</v>
      </c>
      <c r="E54" t="s">
        <v>103</v>
      </c>
      <c r="F54">
        <v>3423</v>
      </c>
      <c r="G54" t="s">
        <v>58</v>
      </c>
      <c r="H54" t="s">
        <v>60</v>
      </c>
      <c r="I54" t="s">
        <v>33</v>
      </c>
      <c r="J54">
        <v>-26</v>
      </c>
      <c r="K54" t="s">
        <v>61</v>
      </c>
      <c r="L54">
        <v>0</v>
      </c>
      <c r="M54" t="s">
        <v>72</v>
      </c>
      <c r="N54" t="s">
        <v>107</v>
      </c>
      <c r="O54" t="s">
        <v>108</v>
      </c>
      <c r="P54" t="s">
        <v>109</v>
      </c>
      <c r="Q54">
        <v>0</v>
      </c>
      <c r="R54" s="8">
        <v>1</v>
      </c>
      <c r="S54" s="8">
        <f>IF(H54="Longitudinal",1,0)</f>
        <v>1</v>
      </c>
      <c r="T54">
        <v>1</v>
      </c>
      <c r="U54" s="8">
        <f>IF(F54&gt;200,1,0)</f>
        <v>1</v>
      </c>
      <c r="V54" s="3">
        <v>1</v>
      </c>
      <c r="W54" s="6">
        <v>1</v>
      </c>
      <c r="X54" s="8">
        <f>IF(OR(G54="QC completed", G54="MPC"),1,0)</f>
        <v>1</v>
      </c>
    </row>
    <row r="55" spans="1:25" x14ac:dyDescent="0.2">
      <c r="A55" t="s">
        <v>188</v>
      </c>
      <c r="B55" t="s">
        <v>189</v>
      </c>
      <c r="C55" t="str">
        <f>LOWER(B55)</f>
        <v>clrc</v>
      </c>
      <c r="D55" t="s">
        <v>190</v>
      </c>
      <c r="E55" t="s">
        <v>191</v>
      </c>
      <c r="F55">
        <v>18888</v>
      </c>
      <c r="G55" t="s">
        <v>58</v>
      </c>
      <c r="H55" t="s">
        <v>32</v>
      </c>
      <c r="I55" t="s">
        <v>33</v>
      </c>
      <c r="J55">
        <v>9</v>
      </c>
      <c r="K55" t="s">
        <v>47</v>
      </c>
      <c r="L55">
        <v>11</v>
      </c>
      <c r="M55" t="s">
        <v>47</v>
      </c>
      <c r="N55" t="s">
        <v>107</v>
      </c>
      <c r="O55" t="s">
        <v>193</v>
      </c>
      <c r="P55" t="s">
        <v>37</v>
      </c>
      <c r="Q55">
        <v>0</v>
      </c>
      <c r="R55" s="8">
        <v>0</v>
      </c>
      <c r="S55" s="8">
        <f>IF(H55="Longitudinal",1,0)</f>
        <v>0</v>
      </c>
      <c r="T55">
        <v>1</v>
      </c>
      <c r="U55" s="8">
        <f>IF(F55&gt;200,1,0)</f>
        <v>1</v>
      </c>
      <c r="V55">
        <v>0</v>
      </c>
      <c r="W55" s="6">
        <v>1</v>
      </c>
      <c r="X55" s="8">
        <f>IF(OR(G55="QC completed", G55="MPC"),1,0)</f>
        <v>1</v>
      </c>
    </row>
    <row r="56" spans="1:25" x14ac:dyDescent="0.2">
      <c r="A56" t="s">
        <v>260</v>
      </c>
      <c r="B56" t="s">
        <v>261</v>
      </c>
      <c r="C56" t="str">
        <f>LOWER(B56)</f>
        <v>cemi</v>
      </c>
      <c r="D56" t="s">
        <v>262</v>
      </c>
      <c r="E56" t="s">
        <v>263</v>
      </c>
      <c r="F56">
        <v>1952</v>
      </c>
      <c r="G56" t="s">
        <v>58</v>
      </c>
      <c r="H56" t="s">
        <v>32</v>
      </c>
      <c r="I56" t="s">
        <v>266</v>
      </c>
      <c r="J56">
        <v>-30</v>
      </c>
      <c r="K56" t="s">
        <v>61</v>
      </c>
      <c r="L56">
        <v>-13</v>
      </c>
      <c r="M56" t="s">
        <v>61</v>
      </c>
      <c r="N56" t="s">
        <v>107</v>
      </c>
      <c r="O56" t="s">
        <v>267</v>
      </c>
      <c r="P56" t="s">
        <v>268</v>
      </c>
      <c r="Q56">
        <v>0</v>
      </c>
      <c r="R56" s="8">
        <v>1</v>
      </c>
      <c r="S56" s="8">
        <f>IF(H56="Longitudinal",1,0)</f>
        <v>0</v>
      </c>
      <c r="T56">
        <v>1</v>
      </c>
      <c r="U56" s="8">
        <f>IF(F56&gt;200,1,0)</f>
        <v>1</v>
      </c>
      <c r="V56">
        <v>0</v>
      </c>
      <c r="W56" s="6">
        <v>1</v>
      </c>
      <c r="X56" s="8">
        <f>IF(OR(G56="QC completed", G56="MPC"),1,0)</f>
        <v>1</v>
      </c>
    </row>
    <row r="57" spans="1:25" x14ac:dyDescent="0.2">
      <c r="A57" t="s">
        <v>945</v>
      </c>
      <c r="B57" t="s">
        <v>946</v>
      </c>
      <c r="C57" t="str">
        <f>LOWER(B57)</f>
        <v>gnsu</v>
      </c>
      <c r="D57" t="s">
        <v>947</v>
      </c>
      <c r="E57" t="s">
        <v>948</v>
      </c>
      <c r="F57">
        <v>2686</v>
      </c>
      <c r="G57" t="s">
        <v>58</v>
      </c>
      <c r="H57" t="s">
        <v>32</v>
      </c>
      <c r="I57" t="s">
        <v>33</v>
      </c>
      <c r="J57">
        <v>8</v>
      </c>
      <c r="K57" t="s">
        <v>47</v>
      </c>
      <c r="L57">
        <v>10</v>
      </c>
      <c r="M57" t="s">
        <v>47</v>
      </c>
      <c r="N57" t="s">
        <v>107</v>
      </c>
      <c r="O57" t="s">
        <v>949</v>
      </c>
      <c r="P57" t="s">
        <v>950</v>
      </c>
      <c r="Q57">
        <v>0</v>
      </c>
      <c r="R57" s="8">
        <f>IF(OR(P57="Yes", P57="Weight, height", P57="Ht, Wt"),1,"")</f>
        <v>1</v>
      </c>
      <c r="S57" s="8">
        <f>IF(H57="Longitudinal",1,0)</f>
        <v>0</v>
      </c>
      <c r="T57">
        <v>1</v>
      </c>
      <c r="U57" s="8">
        <f>IF(F57&gt;200,1,0)</f>
        <v>1</v>
      </c>
      <c r="V57">
        <v>0</v>
      </c>
      <c r="W57" s="6">
        <v>1</v>
      </c>
      <c r="X57" s="8">
        <f>IF(OR(G57="QC completed", G57="MPC"),1,0)</f>
        <v>1</v>
      </c>
    </row>
    <row r="58" spans="1:25" x14ac:dyDescent="0.2">
      <c r="A58" t="s">
        <v>983</v>
      </c>
      <c r="B58" t="s">
        <v>984</v>
      </c>
      <c r="C58" t="str">
        <f>LOWER(B58)</f>
        <v>bigs</v>
      </c>
      <c r="D58" t="s">
        <v>985</v>
      </c>
      <c r="E58" t="s">
        <v>986</v>
      </c>
      <c r="F58">
        <v>438439</v>
      </c>
      <c r="G58" t="s">
        <v>58</v>
      </c>
      <c r="H58" t="s">
        <v>32</v>
      </c>
      <c r="I58" t="s">
        <v>33</v>
      </c>
      <c r="J58">
        <v>0</v>
      </c>
      <c r="K58" t="s">
        <v>72</v>
      </c>
      <c r="L58">
        <v>0</v>
      </c>
      <c r="M58" t="s">
        <v>72</v>
      </c>
      <c r="N58" t="s">
        <v>107</v>
      </c>
      <c r="O58" t="s">
        <v>988</v>
      </c>
      <c r="P58" t="s">
        <v>989</v>
      </c>
      <c r="Q58">
        <v>0</v>
      </c>
      <c r="R58" s="8">
        <v>1</v>
      </c>
      <c r="S58" s="8">
        <f>IF(H58="Longitudinal",1,0)</f>
        <v>0</v>
      </c>
      <c r="T58">
        <v>1</v>
      </c>
      <c r="U58" s="8">
        <f>IF(F58&gt;200,1,0)</f>
        <v>1</v>
      </c>
      <c r="V58">
        <v>1</v>
      </c>
      <c r="W58" s="6">
        <v>1</v>
      </c>
      <c r="X58" s="8">
        <f>IF(OR(G58="QC completed", G58="MPC"),1,0)</f>
        <v>1</v>
      </c>
    </row>
    <row r="59" spans="1:25" x14ac:dyDescent="0.2">
      <c r="A59" t="s">
        <v>990</v>
      </c>
      <c r="B59" t="s">
        <v>991</v>
      </c>
      <c r="C59" t="str">
        <f>LOWER(B59)</f>
        <v>bigt</v>
      </c>
      <c r="D59" t="s">
        <v>992</v>
      </c>
      <c r="E59" t="s">
        <v>993</v>
      </c>
      <c r="F59">
        <v>40849</v>
      </c>
      <c r="G59" t="s">
        <v>58</v>
      </c>
      <c r="H59" t="s">
        <v>32</v>
      </c>
      <c r="I59" t="s">
        <v>33</v>
      </c>
      <c r="J59">
        <v>0</v>
      </c>
      <c r="K59" t="s">
        <v>72</v>
      </c>
      <c r="L59">
        <v>0</v>
      </c>
      <c r="M59" t="s">
        <v>72</v>
      </c>
      <c r="N59" t="s">
        <v>107</v>
      </c>
      <c r="O59" t="s">
        <v>995</v>
      </c>
      <c r="P59" t="s">
        <v>989</v>
      </c>
      <c r="Q59">
        <v>0</v>
      </c>
      <c r="R59" s="8">
        <v>1</v>
      </c>
      <c r="S59" s="8">
        <f>IF(H59="Longitudinal",1,0)</f>
        <v>0</v>
      </c>
      <c r="T59">
        <v>1</v>
      </c>
      <c r="U59" s="8">
        <f>IF(F59&gt;200,1,0)</f>
        <v>1</v>
      </c>
      <c r="V59">
        <v>1</v>
      </c>
      <c r="W59" s="6">
        <v>1</v>
      </c>
      <c r="X59" s="8">
        <f>IF(OR(G59="QC completed", G59="MPC"),1,0)</f>
        <v>1</v>
      </c>
    </row>
    <row r="60" spans="1:25" x14ac:dyDescent="0.2">
      <c r="A60" t="s">
        <v>1008</v>
      </c>
      <c r="B60" t="s">
        <v>1009</v>
      </c>
      <c r="C60" t="str">
        <f>LOWER(B60)</f>
        <v>gzhh</v>
      </c>
      <c r="D60" t="s">
        <v>1010</v>
      </c>
      <c r="E60" t="s">
        <v>1011</v>
      </c>
      <c r="F60">
        <v>2246</v>
      </c>
      <c r="G60" t="s">
        <v>58</v>
      </c>
      <c r="H60" t="s">
        <v>32</v>
      </c>
      <c r="I60" t="s">
        <v>33</v>
      </c>
      <c r="J60">
        <v>9</v>
      </c>
      <c r="K60" t="s">
        <v>47</v>
      </c>
      <c r="L60">
        <v>11</v>
      </c>
      <c r="M60" t="s">
        <v>47</v>
      </c>
      <c r="N60" t="s">
        <v>107</v>
      </c>
      <c r="O60" t="s">
        <v>1012</v>
      </c>
      <c r="P60" t="s">
        <v>1013</v>
      </c>
      <c r="Q60">
        <v>0</v>
      </c>
      <c r="R60" s="8">
        <v>1</v>
      </c>
      <c r="S60" s="8">
        <f>IF(H60="Longitudinal",1,0)</f>
        <v>0</v>
      </c>
      <c r="T60">
        <v>1</v>
      </c>
      <c r="U60" s="8">
        <f>IF(F60&gt;200,1,0)</f>
        <v>1</v>
      </c>
      <c r="V60">
        <v>0</v>
      </c>
      <c r="W60" s="6">
        <v>1</v>
      </c>
      <c r="X60" s="8">
        <f>IF(OR(G60="QC completed", G60="MPC"),1,0)</f>
        <v>1</v>
      </c>
    </row>
    <row r="61" spans="1:25" x14ac:dyDescent="0.2">
      <c r="A61" t="s">
        <v>1445</v>
      </c>
      <c r="B61" t="s">
        <v>1445</v>
      </c>
      <c r="C61" t="str">
        <f>LOWER(B61)</f>
        <v>mhrc</v>
      </c>
      <c r="D61" t="s">
        <v>1446</v>
      </c>
      <c r="E61" t="s">
        <v>1447</v>
      </c>
      <c r="F61">
        <v>54498</v>
      </c>
      <c r="G61" t="s">
        <v>58</v>
      </c>
      <c r="H61" t="s">
        <v>32</v>
      </c>
      <c r="I61" t="s">
        <v>33</v>
      </c>
      <c r="J61">
        <v>8</v>
      </c>
      <c r="K61" t="s">
        <v>47</v>
      </c>
      <c r="L61">
        <v>13</v>
      </c>
      <c r="M61" t="s">
        <v>47</v>
      </c>
      <c r="N61" t="s">
        <v>107</v>
      </c>
      <c r="O61" t="s">
        <v>1448</v>
      </c>
      <c r="P61" t="s">
        <v>37</v>
      </c>
      <c r="Q61">
        <v>0</v>
      </c>
      <c r="R61" s="8">
        <v>0</v>
      </c>
      <c r="S61" s="8">
        <f>IF(H61="Longitudinal",1,0)</f>
        <v>0</v>
      </c>
      <c r="T61">
        <v>1</v>
      </c>
      <c r="U61" s="8">
        <f>IF(F61&gt;200,1,0)</f>
        <v>1</v>
      </c>
      <c r="V61">
        <v>0</v>
      </c>
      <c r="W61" s="6">
        <v>1</v>
      </c>
      <c r="X61" s="8">
        <f>IF(OR(G61="QC completed", G61="MPC"),1,0)</f>
        <v>1</v>
      </c>
    </row>
    <row r="62" spans="1:25" x14ac:dyDescent="0.2">
      <c r="A62" t="s">
        <v>2024</v>
      </c>
      <c r="B62" t="s">
        <v>2025</v>
      </c>
      <c r="C62" t="str">
        <f>LOWER(B62)</f>
        <v>shch</v>
      </c>
      <c r="D62" t="s">
        <v>2026</v>
      </c>
      <c r="E62" t="s">
        <v>2027</v>
      </c>
      <c r="F62">
        <v>3841</v>
      </c>
      <c r="G62" t="s">
        <v>58</v>
      </c>
      <c r="H62" t="s">
        <v>32</v>
      </c>
      <c r="I62" t="s">
        <v>33</v>
      </c>
      <c r="J62">
        <v>8</v>
      </c>
      <c r="K62" t="s">
        <v>47</v>
      </c>
      <c r="L62">
        <v>10</v>
      </c>
      <c r="M62" t="s">
        <v>47</v>
      </c>
      <c r="N62" t="s">
        <v>107</v>
      </c>
      <c r="O62" t="s">
        <v>2029</v>
      </c>
      <c r="P62" t="s">
        <v>2030</v>
      </c>
      <c r="Q62">
        <v>0</v>
      </c>
      <c r="R62" s="8">
        <v>1</v>
      </c>
      <c r="S62" s="8">
        <f>IF(H62="Longitudinal",1,0)</f>
        <v>0</v>
      </c>
      <c r="T62">
        <v>1</v>
      </c>
      <c r="U62" s="8">
        <f>IF(F62&gt;200,1,0)</f>
        <v>1</v>
      </c>
      <c r="V62">
        <v>0</v>
      </c>
      <c r="W62" s="6">
        <v>1</v>
      </c>
      <c r="X62" s="8">
        <f>IF(OR(G62="QC completed", G62="MPC"),1,0)</f>
        <v>1</v>
      </c>
    </row>
    <row r="63" spans="1:25" x14ac:dyDescent="0.2">
      <c r="A63" t="s">
        <v>332</v>
      </c>
      <c r="C63" t="str">
        <f>LOWER(B63)</f>
        <v/>
      </c>
      <c r="D63" t="s">
        <v>333</v>
      </c>
      <c r="E63" t="s">
        <v>334</v>
      </c>
      <c r="F63">
        <v>12097</v>
      </c>
      <c r="G63" t="s">
        <v>299</v>
      </c>
      <c r="H63" t="s">
        <v>300</v>
      </c>
      <c r="N63" t="s">
        <v>335</v>
      </c>
      <c r="P63" t="s">
        <v>65</v>
      </c>
      <c r="Q63">
        <v>0</v>
      </c>
      <c r="R63" s="8">
        <f>IF(OR(P63="Yes", P63="Weight, height", P63="Ht, Wt"),1,"")</f>
        <v>1</v>
      </c>
      <c r="S63" s="8">
        <f>IF(H63="Longitudinal",1,0)</f>
        <v>0</v>
      </c>
      <c r="T63">
        <v>1</v>
      </c>
      <c r="U63" s="8">
        <f>IF(F63&gt;200,1,0)</f>
        <v>1</v>
      </c>
      <c r="V63" t="str">
        <f>IF(L63="","0","")</f>
        <v>0</v>
      </c>
      <c r="W63" s="6">
        <v>1</v>
      </c>
      <c r="X63" s="8">
        <f>IF(OR(G63="QC completed", G63="MPC"),1,0)</f>
        <v>1</v>
      </c>
    </row>
    <row r="64" spans="1:25" x14ac:dyDescent="0.2">
      <c r="A64" t="s">
        <v>336</v>
      </c>
      <c r="C64" t="str">
        <f>LOWER(B64)</f>
        <v/>
      </c>
      <c r="D64" t="s">
        <v>337</v>
      </c>
      <c r="E64" t="s">
        <v>338</v>
      </c>
      <c r="F64">
        <v>5032</v>
      </c>
      <c r="G64" t="s">
        <v>299</v>
      </c>
      <c r="H64" t="s">
        <v>300</v>
      </c>
      <c r="N64" t="s">
        <v>335</v>
      </c>
      <c r="P64" t="s">
        <v>65</v>
      </c>
      <c r="Q64">
        <v>0</v>
      </c>
      <c r="R64" s="8">
        <f>IF(OR(P64="Yes", P64="Weight, height", P64="Ht, Wt"),1,"")</f>
        <v>1</v>
      </c>
      <c r="S64" s="8">
        <f>IF(H64="Longitudinal",1,0)</f>
        <v>0</v>
      </c>
      <c r="T64">
        <v>1</v>
      </c>
      <c r="U64" s="8">
        <f>IF(F64&gt;200,1,0)</f>
        <v>1</v>
      </c>
      <c r="V64" t="str">
        <f>IF(L64="","0","")</f>
        <v>0</v>
      </c>
      <c r="W64" s="6">
        <v>1</v>
      </c>
      <c r="X64" s="8">
        <f>IF(OR(G64="QC completed", G64="MPC"),1,0)</f>
        <v>1</v>
      </c>
    </row>
    <row r="65" spans="1:24" x14ac:dyDescent="0.2">
      <c r="A65" t="s">
        <v>339</v>
      </c>
      <c r="C65" t="str">
        <f>LOWER(B65)</f>
        <v/>
      </c>
      <c r="D65" t="s">
        <v>340</v>
      </c>
      <c r="E65" t="s">
        <v>341</v>
      </c>
      <c r="F65">
        <v>17836</v>
      </c>
      <c r="G65" t="s">
        <v>299</v>
      </c>
      <c r="H65" t="s">
        <v>300</v>
      </c>
      <c r="N65" t="s">
        <v>335</v>
      </c>
      <c r="P65" t="s">
        <v>65</v>
      </c>
      <c r="Q65">
        <v>0</v>
      </c>
      <c r="R65" s="8">
        <f>IF(OR(P65="Yes", P65="Weight, height", P65="Ht, Wt"),1,"")</f>
        <v>1</v>
      </c>
      <c r="S65" s="8">
        <f>IF(H65="Longitudinal",1,0)</f>
        <v>0</v>
      </c>
      <c r="T65">
        <v>1</v>
      </c>
      <c r="U65" s="8">
        <f>IF(F65&gt;200,1,0)</f>
        <v>1</v>
      </c>
      <c r="V65" t="str">
        <f>IF(L65="","0","")</f>
        <v>0</v>
      </c>
      <c r="W65" s="6">
        <v>1</v>
      </c>
      <c r="X65" s="8">
        <f>IF(OR(G65="QC completed", G65="MPC"),1,0)</f>
        <v>1</v>
      </c>
    </row>
    <row r="66" spans="1:24" x14ac:dyDescent="0.2">
      <c r="A66" t="s">
        <v>1474</v>
      </c>
      <c r="C66" t="str">
        <f>LOWER(B66)</f>
        <v/>
      </c>
      <c r="D66" t="s">
        <v>1475</v>
      </c>
      <c r="E66" t="s">
        <v>1476</v>
      </c>
      <c r="F66">
        <v>19402</v>
      </c>
      <c r="G66" t="s">
        <v>299</v>
      </c>
      <c r="H66" t="s">
        <v>300</v>
      </c>
      <c r="N66" t="s">
        <v>335</v>
      </c>
      <c r="P66" t="s">
        <v>65</v>
      </c>
      <c r="Q66">
        <v>0</v>
      </c>
      <c r="R66" s="8">
        <f>IF(OR(P66="Yes", P66="Weight, height", P66="Ht, Wt"),1,"")</f>
        <v>1</v>
      </c>
      <c r="S66" s="8">
        <f>IF(H66="Longitudinal",1,0)</f>
        <v>0</v>
      </c>
      <c r="T66">
        <v>1</v>
      </c>
      <c r="U66" s="8">
        <f>IF(F66&gt;200,1,0)</f>
        <v>1</v>
      </c>
      <c r="V66" t="str">
        <f>IF(L66="","0","")</f>
        <v>0</v>
      </c>
      <c r="W66" s="6">
        <v>1</v>
      </c>
      <c r="X66" s="8">
        <f>IF(OR(G66="QC completed", G66="MPC"),1,0)</f>
        <v>1</v>
      </c>
    </row>
    <row r="67" spans="1:24" x14ac:dyDescent="0.2">
      <c r="A67" t="s">
        <v>1477</v>
      </c>
      <c r="C67" t="str">
        <f>LOWER(B67)</f>
        <v/>
      </c>
      <c r="D67" t="s">
        <v>1478</v>
      </c>
      <c r="E67" t="s">
        <v>1479</v>
      </c>
      <c r="F67">
        <v>21492</v>
      </c>
      <c r="G67" t="s">
        <v>299</v>
      </c>
      <c r="H67" t="s">
        <v>300</v>
      </c>
      <c r="N67" t="s">
        <v>335</v>
      </c>
      <c r="P67" t="s">
        <v>65</v>
      </c>
      <c r="Q67">
        <v>0</v>
      </c>
      <c r="R67" s="8">
        <f>IF(OR(P67="Yes", P67="Weight, height", P67="Ht, Wt"),1,"")</f>
        <v>1</v>
      </c>
      <c r="S67" s="8">
        <f>IF(H67="Longitudinal",1,0)</f>
        <v>0</v>
      </c>
      <c r="T67">
        <v>1</v>
      </c>
      <c r="U67" s="8">
        <f>IF(F67&gt;200,1,0)</f>
        <v>1</v>
      </c>
      <c r="V67" t="str">
        <f>IF(L67="","0","")</f>
        <v>0</v>
      </c>
      <c r="W67" s="6">
        <v>1</v>
      </c>
      <c r="X67" s="8">
        <f>IF(OR(G67="QC completed", G67="MPC"),1,0)</f>
        <v>1</v>
      </c>
    </row>
    <row r="68" spans="1:24" x14ac:dyDescent="0.2">
      <c r="A68" t="s">
        <v>342</v>
      </c>
      <c r="C68" t="str">
        <f>LOWER(B68)</f>
        <v/>
      </c>
      <c r="D68" t="s">
        <v>343</v>
      </c>
      <c r="E68" t="s">
        <v>344</v>
      </c>
      <c r="F68">
        <v>7221</v>
      </c>
      <c r="G68" t="s">
        <v>299</v>
      </c>
      <c r="H68" t="s">
        <v>300</v>
      </c>
      <c r="N68" t="s">
        <v>345</v>
      </c>
      <c r="P68" t="s">
        <v>65</v>
      </c>
      <c r="Q68">
        <v>0</v>
      </c>
      <c r="R68" s="8">
        <f>IF(OR(P68="Yes", P68="Weight, height", P68="Ht, Wt"),1,"")</f>
        <v>1</v>
      </c>
      <c r="S68" s="8">
        <f>IF(H68="Longitudinal",1,0)</f>
        <v>0</v>
      </c>
      <c r="T68">
        <v>1</v>
      </c>
      <c r="U68" s="8">
        <f>IF(F68&gt;200,1,0)</f>
        <v>1</v>
      </c>
      <c r="V68" t="str">
        <f>IF(L68="","0","")</f>
        <v>0</v>
      </c>
      <c r="W68" s="6">
        <v>1</v>
      </c>
      <c r="X68" s="8">
        <f>IF(OR(G68="QC completed", G68="MPC"),1,0)</f>
        <v>1</v>
      </c>
    </row>
    <row r="69" spans="1:24" x14ac:dyDescent="0.2">
      <c r="A69" t="s">
        <v>346</v>
      </c>
      <c r="C69" t="str">
        <f>LOWER(B69)</f>
        <v/>
      </c>
      <c r="D69" t="s">
        <v>347</v>
      </c>
      <c r="E69" t="s">
        <v>348</v>
      </c>
      <c r="F69">
        <v>7818</v>
      </c>
      <c r="G69" t="s">
        <v>299</v>
      </c>
      <c r="H69" t="s">
        <v>300</v>
      </c>
      <c r="N69" t="s">
        <v>345</v>
      </c>
      <c r="P69" t="s">
        <v>65</v>
      </c>
      <c r="Q69">
        <v>0</v>
      </c>
      <c r="R69" s="8">
        <f>IF(OR(P69="Yes", P69="Weight, height", P69="Ht, Wt"),1,"")</f>
        <v>1</v>
      </c>
      <c r="S69" s="8">
        <f>IF(H69="Longitudinal",1,0)</f>
        <v>0</v>
      </c>
      <c r="T69">
        <v>1</v>
      </c>
      <c r="U69" s="8">
        <f>IF(F69&gt;200,1,0)</f>
        <v>1</v>
      </c>
      <c r="V69" t="str">
        <f>IF(L69="","0","")</f>
        <v>0</v>
      </c>
      <c r="W69" s="6">
        <v>1</v>
      </c>
      <c r="X69" s="8">
        <f>IF(OR(G69="QC completed", G69="MPC"),1,0)</f>
        <v>1</v>
      </c>
    </row>
    <row r="70" spans="1:24" x14ac:dyDescent="0.2">
      <c r="A70" t="s">
        <v>349</v>
      </c>
      <c r="C70" t="str">
        <f>LOWER(B70)</f>
        <v/>
      </c>
      <c r="D70" t="s">
        <v>350</v>
      </c>
      <c r="E70" t="s">
        <v>351</v>
      </c>
      <c r="F70">
        <v>18781</v>
      </c>
      <c r="G70" t="s">
        <v>299</v>
      </c>
      <c r="H70" t="s">
        <v>300</v>
      </c>
      <c r="N70" t="s">
        <v>345</v>
      </c>
      <c r="P70" t="s">
        <v>65</v>
      </c>
      <c r="Q70">
        <v>0</v>
      </c>
      <c r="R70" s="8">
        <f>IF(OR(P70="Yes", P70="Weight, height", P70="Ht, Wt"),1,"")</f>
        <v>1</v>
      </c>
      <c r="S70" s="8">
        <f>IF(H70="Longitudinal",1,0)</f>
        <v>0</v>
      </c>
      <c r="T70">
        <v>1</v>
      </c>
      <c r="U70" s="8">
        <f>IF(F70&gt;200,1,0)</f>
        <v>1</v>
      </c>
      <c r="V70" t="str">
        <f>IF(L70="","0","")</f>
        <v>0</v>
      </c>
      <c r="W70" s="6">
        <v>1</v>
      </c>
      <c r="X70" s="8">
        <f>IF(OR(G70="QC completed", G70="MPC"),1,0)</f>
        <v>1</v>
      </c>
    </row>
    <row r="71" spans="1:24" x14ac:dyDescent="0.2">
      <c r="A71" t="s">
        <v>352</v>
      </c>
      <c r="C71" t="str">
        <f>LOWER(B71)</f>
        <v/>
      </c>
      <c r="D71" t="s">
        <v>353</v>
      </c>
      <c r="E71" t="s">
        <v>354</v>
      </c>
      <c r="F71">
        <v>27158</v>
      </c>
      <c r="G71" t="s">
        <v>299</v>
      </c>
      <c r="H71" t="s">
        <v>300</v>
      </c>
      <c r="N71" t="s">
        <v>345</v>
      </c>
      <c r="P71" t="s">
        <v>65</v>
      </c>
      <c r="Q71">
        <v>0</v>
      </c>
      <c r="R71" s="8">
        <f>IF(OR(P71="Yes", P71="Weight, height", P71="Ht, Wt"),1,"")</f>
        <v>1</v>
      </c>
      <c r="S71" s="8">
        <f>IF(H71="Longitudinal",1,0)</f>
        <v>0</v>
      </c>
      <c r="T71">
        <v>1</v>
      </c>
      <c r="U71" s="8">
        <f>IF(F71&gt;200,1,0)</f>
        <v>1</v>
      </c>
      <c r="V71" t="str">
        <f>IF(L71="","0","")</f>
        <v>0</v>
      </c>
      <c r="W71" s="6">
        <v>1</v>
      </c>
      <c r="X71" s="8">
        <f>IF(OR(G71="QC completed", G71="MPC"),1,0)</f>
        <v>1</v>
      </c>
    </row>
    <row r="72" spans="1:24" x14ac:dyDescent="0.2">
      <c r="A72" t="s">
        <v>1115</v>
      </c>
      <c r="C72" t="str">
        <f>LOWER(B72)</f>
        <v/>
      </c>
      <c r="D72" t="s">
        <v>1116</v>
      </c>
      <c r="E72" t="s">
        <v>1117</v>
      </c>
      <c r="F72">
        <v>736514</v>
      </c>
      <c r="G72" t="s">
        <v>299</v>
      </c>
      <c r="H72" t="s">
        <v>1099</v>
      </c>
      <c r="N72" t="s">
        <v>345</v>
      </c>
      <c r="P72" t="s">
        <v>65</v>
      </c>
      <c r="Q72">
        <v>0</v>
      </c>
      <c r="R72" s="8">
        <f>IF(OR(P72="Yes", P72="Weight, height", P72="Ht, Wt"),1,"")</f>
        <v>1</v>
      </c>
      <c r="S72" s="8">
        <f>IF(H72="Longitudinal",1,0)</f>
        <v>0</v>
      </c>
      <c r="T72">
        <v>1</v>
      </c>
      <c r="U72" s="8">
        <f>IF(F72&gt;200,1,0)</f>
        <v>1</v>
      </c>
      <c r="V72" t="str">
        <f>IF(L72="","0","")</f>
        <v>0</v>
      </c>
      <c r="W72" s="6">
        <v>1</v>
      </c>
      <c r="X72" s="8">
        <f>IF(OR(G72="QC completed", G72="MPC"),1,0)</f>
        <v>1</v>
      </c>
    </row>
    <row r="73" spans="1:24" x14ac:dyDescent="0.2">
      <c r="A73" t="s">
        <v>1118</v>
      </c>
      <c r="C73" t="str">
        <f>LOWER(B73)</f>
        <v/>
      </c>
      <c r="D73" t="s">
        <v>1119</v>
      </c>
      <c r="E73" t="s">
        <v>1120</v>
      </c>
      <c r="F73">
        <v>897211</v>
      </c>
      <c r="G73" t="s">
        <v>299</v>
      </c>
      <c r="H73" t="s">
        <v>1099</v>
      </c>
      <c r="N73" t="s">
        <v>345</v>
      </c>
      <c r="P73" t="s">
        <v>65</v>
      </c>
      <c r="Q73">
        <v>0</v>
      </c>
      <c r="R73" s="8">
        <f>IF(OR(P73="Yes", P73="Weight, height", P73="Ht, Wt"),1,"")</f>
        <v>1</v>
      </c>
      <c r="S73" s="8">
        <f>IF(H73="Longitudinal",1,0)</f>
        <v>0</v>
      </c>
      <c r="T73">
        <v>1</v>
      </c>
      <c r="U73" s="8">
        <f>IF(F73&gt;200,1,0)</f>
        <v>1</v>
      </c>
      <c r="V73" t="str">
        <f>IF(L73="","0","")</f>
        <v>0</v>
      </c>
      <c r="W73" s="6">
        <v>1</v>
      </c>
      <c r="X73" s="8">
        <f>IF(OR(G73="QC completed", G73="MPC"),1,0)</f>
        <v>1</v>
      </c>
    </row>
    <row r="74" spans="1:24" x14ac:dyDescent="0.2">
      <c r="A74" t="s">
        <v>1121</v>
      </c>
      <c r="C74" t="str">
        <f>LOWER(B74)</f>
        <v/>
      </c>
      <c r="D74" t="s">
        <v>1122</v>
      </c>
      <c r="E74" t="s">
        <v>1123</v>
      </c>
      <c r="F74">
        <v>1772359</v>
      </c>
      <c r="G74" t="s">
        <v>299</v>
      </c>
      <c r="H74" t="s">
        <v>1099</v>
      </c>
      <c r="N74" t="s">
        <v>345</v>
      </c>
      <c r="P74" t="s">
        <v>65</v>
      </c>
      <c r="Q74">
        <v>0</v>
      </c>
      <c r="R74" s="8">
        <f>IF(OR(P74="Yes", P74="Weight, height", P74="Ht, Wt"),1,"")</f>
        <v>1</v>
      </c>
      <c r="S74" s="8">
        <f>IF(H74="Longitudinal",1,0)</f>
        <v>0</v>
      </c>
      <c r="T74">
        <v>1</v>
      </c>
      <c r="U74" s="8">
        <f>IF(F74&gt;200,1,0)</f>
        <v>1</v>
      </c>
      <c r="V74" t="str">
        <f>IF(L74="","0","")</f>
        <v>0</v>
      </c>
      <c r="W74" s="6">
        <v>1</v>
      </c>
      <c r="X74" s="8">
        <f>IF(OR(G74="QC completed", G74="MPC"),1,0)</f>
        <v>1</v>
      </c>
    </row>
    <row r="75" spans="1:24" x14ac:dyDescent="0.2">
      <c r="A75" t="s">
        <v>1480</v>
      </c>
      <c r="C75" t="str">
        <f>LOWER(B75)</f>
        <v/>
      </c>
      <c r="D75" t="s">
        <v>1481</v>
      </c>
      <c r="E75" t="s">
        <v>1482</v>
      </c>
      <c r="F75">
        <v>8650</v>
      </c>
      <c r="G75" t="s">
        <v>299</v>
      </c>
      <c r="H75" t="s">
        <v>300</v>
      </c>
      <c r="N75" t="s">
        <v>345</v>
      </c>
      <c r="P75" t="s">
        <v>65</v>
      </c>
      <c r="Q75">
        <v>0</v>
      </c>
      <c r="R75" s="8">
        <f>IF(OR(P75="Yes", P75="Weight, height", P75="Ht, Wt"),1,"")</f>
        <v>1</v>
      </c>
      <c r="S75" s="8">
        <f>IF(H75="Longitudinal",1,0)</f>
        <v>0</v>
      </c>
      <c r="T75">
        <v>1</v>
      </c>
      <c r="U75" s="8">
        <f>IF(F75&gt;200,1,0)</f>
        <v>1</v>
      </c>
      <c r="V75" t="str">
        <f>IF(L75="","0","")</f>
        <v>0</v>
      </c>
      <c r="W75" s="6">
        <v>1</v>
      </c>
      <c r="X75" s="8">
        <f>IF(OR(G75="QC completed", G75="MPC"),1,0)</f>
        <v>1</v>
      </c>
    </row>
    <row r="76" spans="1:24" x14ac:dyDescent="0.2">
      <c r="A76" t="s">
        <v>1483</v>
      </c>
      <c r="C76" t="str">
        <f>LOWER(B76)</f>
        <v/>
      </c>
      <c r="D76" t="s">
        <v>1484</v>
      </c>
      <c r="E76" t="s">
        <v>1485</v>
      </c>
      <c r="F76">
        <v>15903</v>
      </c>
      <c r="G76" t="s">
        <v>299</v>
      </c>
      <c r="H76" t="s">
        <v>300</v>
      </c>
      <c r="N76" t="s">
        <v>345</v>
      </c>
      <c r="P76" t="s">
        <v>65</v>
      </c>
      <c r="Q76">
        <v>0</v>
      </c>
      <c r="R76" s="8">
        <f>IF(OR(P76="Yes", P76="Weight, height", P76="Ht, Wt"),1,"")</f>
        <v>1</v>
      </c>
      <c r="S76" s="8">
        <f>IF(H76="Longitudinal",1,0)</f>
        <v>0</v>
      </c>
      <c r="T76">
        <v>1</v>
      </c>
      <c r="U76" s="8">
        <f>IF(F76&gt;200,1,0)</f>
        <v>1</v>
      </c>
      <c r="V76" t="str">
        <f>IF(L76="","0","")</f>
        <v>0</v>
      </c>
      <c r="W76" s="6">
        <v>1</v>
      </c>
      <c r="X76" s="8">
        <f>IF(OR(G76="QC completed", G76="MPC"),1,0)</f>
        <v>1</v>
      </c>
    </row>
    <row r="77" spans="1:24" x14ac:dyDescent="0.2">
      <c r="A77" t="s">
        <v>355</v>
      </c>
      <c r="C77" t="str">
        <f>LOWER(B77)</f>
        <v/>
      </c>
      <c r="D77" t="s">
        <v>356</v>
      </c>
      <c r="E77" t="s">
        <v>357</v>
      </c>
      <c r="F77">
        <v>18987</v>
      </c>
      <c r="G77" t="s">
        <v>299</v>
      </c>
      <c r="H77" t="s">
        <v>300</v>
      </c>
      <c r="N77" t="s">
        <v>358</v>
      </c>
      <c r="P77" t="s">
        <v>65</v>
      </c>
      <c r="Q77">
        <v>0</v>
      </c>
      <c r="R77" s="8">
        <f>IF(OR(P77="Yes", P77="Weight, height", P77="Ht, Wt"),1,"")</f>
        <v>1</v>
      </c>
      <c r="S77" s="8">
        <f>IF(H77="Longitudinal",1,0)</f>
        <v>0</v>
      </c>
      <c r="T77">
        <v>1</v>
      </c>
      <c r="U77" s="8">
        <f>IF(F77&gt;200,1,0)</f>
        <v>1</v>
      </c>
      <c r="V77" t="str">
        <f>IF(L77="","0","")</f>
        <v>0</v>
      </c>
      <c r="W77" s="6">
        <v>1</v>
      </c>
      <c r="X77" s="8">
        <f>IF(OR(G77="QC completed", G77="MPC"),1,0)</f>
        <v>1</v>
      </c>
    </row>
    <row r="78" spans="1:24" x14ac:dyDescent="0.2">
      <c r="A78" t="s">
        <v>359</v>
      </c>
      <c r="C78" t="str">
        <f>LOWER(B78)</f>
        <v/>
      </c>
      <c r="D78" t="s">
        <v>360</v>
      </c>
      <c r="E78" t="s">
        <v>361</v>
      </c>
      <c r="F78">
        <v>37543</v>
      </c>
      <c r="G78" t="s">
        <v>299</v>
      </c>
      <c r="H78" t="s">
        <v>300</v>
      </c>
      <c r="N78" t="s">
        <v>358</v>
      </c>
      <c r="P78" t="s">
        <v>65</v>
      </c>
      <c r="Q78">
        <v>0</v>
      </c>
      <c r="R78" s="8">
        <f>IF(OR(P78="Yes", P78="Weight, height", P78="Ht, Wt"),1,"")</f>
        <v>1</v>
      </c>
      <c r="S78" s="8">
        <f>IF(H78="Longitudinal",1,0)</f>
        <v>0</v>
      </c>
      <c r="T78">
        <v>1</v>
      </c>
      <c r="U78" s="8">
        <f>IF(F78&gt;200,1,0)</f>
        <v>1</v>
      </c>
      <c r="V78" t="str">
        <f>IF(L78="","0","")</f>
        <v>0</v>
      </c>
      <c r="W78" s="6">
        <v>1</v>
      </c>
      <c r="X78" s="8">
        <f>IF(OR(G78="QC completed", G78="MPC"),1,0)</f>
        <v>1</v>
      </c>
    </row>
    <row r="79" spans="1:24" x14ac:dyDescent="0.2">
      <c r="A79" t="s">
        <v>1486</v>
      </c>
      <c r="C79" t="str">
        <f>LOWER(B79)</f>
        <v/>
      </c>
      <c r="D79" t="s">
        <v>1487</v>
      </c>
      <c r="E79" t="s">
        <v>1488</v>
      </c>
      <c r="F79">
        <v>22663</v>
      </c>
      <c r="G79" t="s">
        <v>299</v>
      </c>
      <c r="H79" t="s">
        <v>300</v>
      </c>
      <c r="N79" t="s">
        <v>358</v>
      </c>
      <c r="P79" t="s">
        <v>65</v>
      </c>
      <c r="Q79">
        <v>0</v>
      </c>
      <c r="R79" s="8">
        <f>IF(OR(P79="Yes", P79="Weight, height", P79="Ht, Wt"),1,"")</f>
        <v>1</v>
      </c>
      <c r="S79" s="8">
        <f>IF(H79="Longitudinal",1,0)</f>
        <v>0</v>
      </c>
      <c r="T79">
        <v>1</v>
      </c>
      <c r="U79" s="8">
        <f>IF(F79&gt;200,1,0)</f>
        <v>1</v>
      </c>
      <c r="V79" t="str">
        <f>IF(L79="","0","")</f>
        <v>0</v>
      </c>
      <c r="W79" s="6">
        <v>1</v>
      </c>
      <c r="X79" s="8">
        <f>IF(OR(G79="QC completed", G79="MPC"),1,0)</f>
        <v>1</v>
      </c>
    </row>
    <row r="80" spans="1:24" x14ac:dyDescent="0.2">
      <c r="A80" t="s">
        <v>1489</v>
      </c>
      <c r="C80" t="str">
        <f>LOWER(B80)</f>
        <v/>
      </c>
      <c r="D80" t="s">
        <v>1490</v>
      </c>
      <c r="E80" t="s">
        <v>1491</v>
      </c>
      <c r="F80">
        <v>24480</v>
      </c>
      <c r="G80" t="s">
        <v>299</v>
      </c>
      <c r="H80" t="s">
        <v>300</v>
      </c>
      <c r="N80" t="s">
        <v>358</v>
      </c>
      <c r="P80" t="s">
        <v>65</v>
      </c>
      <c r="Q80">
        <v>0</v>
      </c>
      <c r="R80" s="8">
        <f>IF(OR(P80="Yes", P80="Weight, height", P80="Ht, Wt"),1,"")</f>
        <v>1</v>
      </c>
      <c r="S80" s="8">
        <f>IF(H80="Longitudinal",1,0)</f>
        <v>0</v>
      </c>
      <c r="T80">
        <v>1</v>
      </c>
      <c r="U80" s="8">
        <f>IF(F80&gt;200,1,0)</f>
        <v>1</v>
      </c>
      <c r="V80" t="str">
        <f>IF(L80="","0","")</f>
        <v>0</v>
      </c>
      <c r="W80" s="6">
        <v>1</v>
      </c>
      <c r="X80" s="8">
        <f>IF(OR(G80="QC completed", G80="MPC"),1,0)</f>
        <v>1</v>
      </c>
    </row>
    <row r="81" spans="1:24" x14ac:dyDescent="0.2">
      <c r="A81" t="s">
        <v>2305</v>
      </c>
      <c r="B81" t="s">
        <v>2306</v>
      </c>
      <c r="C81" t="str">
        <f>LOWER(B81)</f>
        <v>wfrst</v>
      </c>
      <c r="D81" t="s">
        <v>2307</v>
      </c>
      <c r="E81" t="s">
        <v>2308</v>
      </c>
      <c r="F81">
        <v>2668</v>
      </c>
      <c r="G81" t="s">
        <v>58</v>
      </c>
      <c r="H81" t="s">
        <v>60</v>
      </c>
      <c r="I81" t="s">
        <v>84</v>
      </c>
      <c r="J81">
        <v>-1</v>
      </c>
      <c r="K81" t="s">
        <v>47</v>
      </c>
      <c r="L81">
        <v>-1</v>
      </c>
      <c r="M81" t="s">
        <v>47</v>
      </c>
      <c r="N81" t="s">
        <v>2311</v>
      </c>
      <c r="O81" t="s">
        <v>2312</v>
      </c>
      <c r="P81" t="s">
        <v>950</v>
      </c>
      <c r="Q81">
        <v>0</v>
      </c>
      <c r="R81" s="8">
        <v>1</v>
      </c>
      <c r="S81" s="8">
        <f>IF(H81="Longitudinal",1,0)</f>
        <v>1</v>
      </c>
      <c r="T81">
        <v>1</v>
      </c>
      <c r="U81" s="8">
        <f>IF(F81&gt;200,1,0)</f>
        <v>1</v>
      </c>
      <c r="V81">
        <v>0</v>
      </c>
      <c r="W81" s="6">
        <v>1</v>
      </c>
      <c r="X81" s="8">
        <f>IF(OR(G81="QC completed", G81="MPC"),1,0)</f>
        <v>1</v>
      </c>
    </row>
    <row r="82" spans="1:24" x14ac:dyDescent="0.2">
      <c r="A82" t="s">
        <v>725</v>
      </c>
      <c r="B82" t="s">
        <v>725</v>
      </c>
      <c r="C82" t="str">
        <f>LOWER(B82)</f>
        <v>dnbc</v>
      </c>
      <c r="D82" t="s">
        <v>726</v>
      </c>
      <c r="E82" t="s">
        <v>727</v>
      </c>
      <c r="F82">
        <v>54907</v>
      </c>
      <c r="G82" t="s">
        <v>729</v>
      </c>
      <c r="H82" t="s">
        <v>60</v>
      </c>
      <c r="I82" t="s">
        <v>33</v>
      </c>
      <c r="J82">
        <v>-250</v>
      </c>
      <c r="K82" t="s">
        <v>72</v>
      </c>
      <c r="L82">
        <v>-30</v>
      </c>
      <c r="M82" t="s">
        <v>72</v>
      </c>
      <c r="N82" t="s">
        <v>731</v>
      </c>
      <c r="O82" t="s">
        <v>732</v>
      </c>
      <c r="P82" t="s">
        <v>733</v>
      </c>
      <c r="Q82">
        <v>0</v>
      </c>
      <c r="R82" s="8">
        <v>1</v>
      </c>
      <c r="S82" s="8">
        <f>IF(H82="Longitudinal",1,0)</f>
        <v>1</v>
      </c>
      <c r="T82">
        <v>0</v>
      </c>
      <c r="U82" s="8">
        <f>IF(F82&gt;200,1,0)</f>
        <v>1</v>
      </c>
      <c r="V82" s="3">
        <v>1</v>
      </c>
      <c r="W82" s="6">
        <v>1</v>
      </c>
      <c r="X82" s="8">
        <f>IF(OR(G82="QC completed", G82="MPC"),1,0)</f>
        <v>0</v>
      </c>
    </row>
    <row r="83" spans="1:24" x14ac:dyDescent="0.2">
      <c r="A83" t="s">
        <v>816</v>
      </c>
      <c r="B83" t="s">
        <v>817</v>
      </c>
      <c r="C83" t="str">
        <f>LOWER(B83)</f>
        <v>eegg</v>
      </c>
      <c r="D83" t="s">
        <v>818</v>
      </c>
      <c r="E83" t="s">
        <v>819</v>
      </c>
      <c r="F83">
        <v>160</v>
      </c>
      <c r="G83" t="s">
        <v>58</v>
      </c>
      <c r="H83" t="s">
        <v>60</v>
      </c>
      <c r="I83" t="s">
        <v>84</v>
      </c>
      <c r="J83">
        <v>6</v>
      </c>
      <c r="K83" t="s">
        <v>34</v>
      </c>
      <c r="L83">
        <v>9</v>
      </c>
      <c r="M83" t="s">
        <v>34</v>
      </c>
      <c r="N83" t="s">
        <v>823</v>
      </c>
      <c r="O83" t="s">
        <v>824</v>
      </c>
      <c r="P83" t="s">
        <v>825</v>
      </c>
      <c r="Q83">
        <v>0</v>
      </c>
      <c r="R83" s="8">
        <v>1</v>
      </c>
      <c r="S83" s="8">
        <f>IF(H83="Longitudinal",1,0)</f>
        <v>1</v>
      </c>
      <c r="T83">
        <v>1</v>
      </c>
      <c r="U83" s="8">
        <f>IF(F83&gt;200,1,0)</f>
        <v>0</v>
      </c>
      <c r="V83">
        <v>1</v>
      </c>
      <c r="W83" s="6">
        <v>1</v>
      </c>
      <c r="X83" s="8">
        <f>IF(OR(G83="QC completed", G83="MPC"),1,0)</f>
        <v>1</v>
      </c>
    </row>
    <row r="84" spans="1:24" x14ac:dyDescent="0.2">
      <c r="A84" t="s">
        <v>829</v>
      </c>
      <c r="B84" t="s">
        <v>830</v>
      </c>
      <c r="C84" t="str">
        <f>LOWER(B84)</f>
        <v>eczn</v>
      </c>
      <c r="D84" t="s">
        <v>831</v>
      </c>
      <c r="E84" t="s">
        <v>832</v>
      </c>
      <c r="F84">
        <v>646</v>
      </c>
      <c r="G84" t="s">
        <v>58</v>
      </c>
      <c r="H84" t="s">
        <v>60</v>
      </c>
      <c r="I84" t="s">
        <v>84</v>
      </c>
      <c r="J84">
        <v>12</v>
      </c>
      <c r="K84" t="s">
        <v>34</v>
      </c>
      <c r="L84">
        <v>30</v>
      </c>
      <c r="M84" t="s">
        <v>34</v>
      </c>
      <c r="N84" t="s">
        <v>823</v>
      </c>
      <c r="O84" t="s">
        <v>834</v>
      </c>
      <c r="P84" t="s">
        <v>835</v>
      </c>
      <c r="Q84">
        <v>0</v>
      </c>
      <c r="R84" s="8">
        <v>1</v>
      </c>
      <c r="S84" s="8">
        <f>IF(H84="Longitudinal",1,0)</f>
        <v>1</v>
      </c>
      <c r="T84">
        <v>1</v>
      </c>
      <c r="U84" s="8">
        <f>IF(F84&gt;200,1,0)</f>
        <v>1</v>
      </c>
      <c r="V84">
        <v>1</v>
      </c>
      <c r="W84" s="6">
        <v>1</v>
      </c>
      <c r="X84" s="8">
        <f>IF(OR(G84="QC completed", G84="MPC"),1,0)</f>
        <v>1</v>
      </c>
    </row>
    <row r="85" spans="1:24" x14ac:dyDescent="0.2">
      <c r="A85" t="s">
        <v>362</v>
      </c>
      <c r="C85" t="str">
        <f>LOWER(B85)</f>
        <v/>
      </c>
      <c r="D85" t="s">
        <v>363</v>
      </c>
      <c r="E85" t="s">
        <v>364</v>
      </c>
      <c r="F85">
        <v>17558</v>
      </c>
      <c r="G85" t="s">
        <v>299</v>
      </c>
      <c r="H85" t="s">
        <v>300</v>
      </c>
      <c r="N85" t="s">
        <v>365</v>
      </c>
      <c r="P85" t="s">
        <v>65</v>
      </c>
      <c r="Q85">
        <v>0</v>
      </c>
      <c r="R85" s="8">
        <f>IF(OR(P85="Yes", P85="Weight, height", P85="Ht, Wt"),1,"")</f>
        <v>1</v>
      </c>
      <c r="S85" s="8">
        <f>IF(H85="Longitudinal",1,0)</f>
        <v>0</v>
      </c>
      <c r="T85">
        <v>1</v>
      </c>
      <c r="U85" s="8">
        <f>IF(F85&gt;200,1,0)</f>
        <v>1</v>
      </c>
      <c r="V85" t="str">
        <f>IF(L85="","0","")</f>
        <v>0</v>
      </c>
      <c r="W85" s="6">
        <v>1</v>
      </c>
      <c r="X85" s="8">
        <f>IF(OR(G85="QC completed", G85="MPC"),1,0)</f>
        <v>1</v>
      </c>
    </row>
    <row r="86" spans="1:24" x14ac:dyDescent="0.2">
      <c r="A86" t="s">
        <v>366</v>
      </c>
      <c r="C86" t="str">
        <f>LOWER(B86)</f>
        <v/>
      </c>
      <c r="D86" t="s">
        <v>367</v>
      </c>
      <c r="E86" t="s">
        <v>368</v>
      </c>
      <c r="F86">
        <v>18628</v>
      </c>
      <c r="G86" t="s">
        <v>299</v>
      </c>
      <c r="H86" t="s">
        <v>300</v>
      </c>
      <c r="N86" t="s">
        <v>365</v>
      </c>
      <c r="P86" t="s">
        <v>65</v>
      </c>
      <c r="Q86">
        <v>0</v>
      </c>
      <c r="R86" s="8">
        <f>IF(OR(P86="Yes", P86="Weight, height", P86="Ht, Wt"),1,"")</f>
        <v>1</v>
      </c>
      <c r="S86" s="8">
        <f>IF(H86="Longitudinal",1,0)</f>
        <v>0</v>
      </c>
      <c r="T86">
        <v>1</v>
      </c>
      <c r="U86" s="8">
        <f>IF(F86&gt;200,1,0)</f>
        <v>1</v>
      </c>
      <c r="V86" t="str">
        <f>IF(L86="","0","")</f>
        <v>0</v>
      </c>
      <c r="W86" s="6">
        <v>1</v>
      </c>
      <c r="X86" s="8">
        <f>IF(OR(G86="QC completed", G86="MPC"),1,0)</f>
        <v>1</v>
      </c>
    </row>
    <row r="87" spans="1:24" x14ac:dyDescent="0.2">
      <c r="A87" t="s">
        <v>369</v>
      </c>
      <c r="C87" t="str">
        <f>LOWER(B87)</f>
        <v/>
      </c>
      <c r="D87" t="s">
        <v>370</v>
      </c>
      <c r="E87" t="s">
        <v>371</v>
      </c>
      <c r="F87">
        <v>26914</v>
      </c>
      <c r="G87" t="s">
        <v>299</v>
      </c>
      <c r="H87" t="s">
        <v>300</v>
      </c>
      <c r="N87" t="s">
        <v>365</v>
      </c>
      <c r="P87" t="s">
        <v>65</v>
      </c>
      <c r="Q87">
        <v>0</v>
      </c>
      <c r="R87" s="8">
        <f>IF(OR(P87="Yes", P87="Weight, height", P87="Ht, Wt"),1,"")</f>
        <v>1</v>
      </c>
      <c r="S87" s="8">
        <f>IF(H87="Longitudinal",1,0)</f>
        <v>0</v>
      </c>
      <c r="T87">
        <v>1</v>
      </c>
      <c r="U87" s="8">
        <f>IF(F87&gt;200,1,0)</f>
        <v>1</v>
      </c>
      <c r="V87" t="str">
        <f>IF(L87="","0","")</f>
        <v>0</v>
      </c>
      <c r="W87" s="6">
        <v>1</v>
      </c>
      <c r="X87" s="8">
        <f>IF(OR(G87="QC completed", G87="MPC"),1,0)</f>
        <v>1</v>
      </c>
    </row>
    <row r="88" spans="1:24" x14ac:dyDescent="0.2">
      <c r="A88" t="s">
        <v>372</v>
      </c>
      <c r="C88" t="str">
        <f>LOWER(B88)</f>
        <v/>
      </c>
      <c r="D88" t="s">
        <v>373</v>
      </c>
      <c r="E88" t="s">
        <v>374</v>
      </c>
      <c r="F88">
        <v>27040</v>
      </c>
      <c r="G88" t="s">
        <v>299</v>
      </c>
      <c r="H88" t="s">
        <v>300</v>
      </c>
      <c r="N88" t="s">
        <v>365</v>
      </c>
      <c r="P88" t="s">
        <v>65</v>
      </c>
      <c r="Q88">
        <v>0</v>
      </c>
      <c r="R88" s="8">
        <f>IF(OR(P88="Yes", P88="Weight, height", P88="Ht, Wt"),1,"")</f>
        <v>1</v>
      </c>
      <c r="S88" s="8">
        <f>IF(H88="Longitudinal",1,0)</f>
        <v>0</v>
      </c>
      <c r="T88">
        <v>1</v>
      </c>
      <c r="U88" s="8">
        <f>IF(F88&gt;200,1,0)</f>
        <v>1</v>
      </c>
      <c r="V88" t="str">
        <f>IF(L88="","0","")</f>
        <v>0</v>
      </c>
      <c r="W88" s="6">
        <v>1</v>
      </c>
      <c r="X88" s="8">
        <f>IF(OR(G88="QC completed", G88="MPC"),1,0)</f>
        <v>1</v>
      </c>
    </row>
    <row r="89" spans="1:24" x14ac:dyDescent="0.2">
      <c r="A89" t="s">
        <v>375</v>
      </c>
      <c r="C89" t="str">
        <f>LOWER(B89)</f>
        <v/>
      </c>
      <c r="D89" t="s">
        <v>376</v>
      </c>
      <c r="E89" t="s">
        <v>377</v>
      </c>
      <c r="F89">
        <v>33325</v>
      </c>
      <c r="G89" t="s">
        <v>299</v>
      </c>
      <c r="H89" t="s">
        <v>300</v>
      </c>
      <c r="N89" t="s">
        <v>365</v>
      </c>
      <c r="P89" t="s">
        <v>65</v>
      </c>
      <c r="Q89">
        <v>0</v>
      </c>
      <c r="R89" s="8">
        <f>IF(OR(P89="Yes", P89="Weight, height", P89="Ht, Wt"),1,"")</f>
        <v>1</v>
      </c>
      <c r="S89" s="8">
        <f>IF(H89="Longitudinal",1,0)</f>
        <v>0</v>
      </c>
      <c r="T89">
        <v>1</v>
      </c>
      <c r="U89" s="8">
        <f>IF(F89&gt;200,1,0)</f>
        <v>1</v>
      </c>
      <c r="V89" t="str">
        <f>IF(L89="","0","")</f>
        <v>0</v>
      </c>
      <c r="W89" s="6">
        <v>1</v>
      </c>
      <c r="X89" s="8">
        <f>IF(OR(G89="QC completed", G89="MPC"),1,0)</f>
        <v>1</v>
      </c>
    </row>
    <row r="90" spans="1:24" x14ac:dyDescent="0.2">
      <c r="A90" t="s">
        <v>378</v>
      </c>
      <c r="C90" t="str">
        <f>LOWER(B90)</f>
        <v/>
      </c>
      <c r="D90" t="s">
        <v>379</v>
      </c>
      <c r="E90" t="s">
        <v>380</v>
      </c>
      <c r="F90">
        <v>27399</v>
      </c>
      <c r="G90" t="s">
        <v>299</v>
      </c>
      <c r="H90" t="s">
        <v>300</v>
      </c>
      <c r="N90" t="s">
        <v>365</v>
      </c>
      <c r="P90" t="s">
        <v>65</v>
      </c>
      <c r="Q90">
        <v>0</v>
      </c>
      <c r="R90" s="8">
        <f>IF(OR(P90="Yes", P90="Weight, height", P90="Ht, Wt"),1,"")</f>
        <v>1</v>
      </c>
      <c r="S90" s="8">
        <f>IF(H90="Longitudinal",1,0)</f>
        <v>0</v>
      </c>
      <c r="T90">
        <v>1</v>
      </c>
      <c r="U90" s="8">
        <f>IF(F90&gt;200,1,0)</f>
        <v>1</v>
      </c>
      <c r="V90" t="str">
        <f>IF(L90="","0","")</f>
        <v>0</v>
      </c>
      <c r="W90" s="6">
        <v>1</v>
      </c>
      <c r="X90" s="8">
        <f>IF(OR(G90="QC completed", G90="MPC"),1,0)</f>
        <v>1</v>
      </c>
    </row>
    <row r="91" spans="1:24" x14ac:dyDescent="0.2">
      <c r="A91" t="s">
        <v>381</v>
      </c>
      <c r="C91" t="str">
        <f>LOWER(B91)</f>
        <v/>
      </c>
      <c r="D91" t="s">
        <v>382</v>
      </c>
      <c r="E91" t="s">
        <v>383</v>
      </c>
      <c r="F91">
        <v>37610</v>
      </c>
      <c r="G91" t="s">
        <v>299</v>
      </c>
      <c r="H91" t="s">
        <v>300</v>
      </c>
      <c r="N91" t="s">
        <v>365</v>
      </c>
      <c r="P91" t="s">
        <v>65</v>
      </c>
      <c r="Q91">
        <v>0</v>
      </c>
      <c r="R91" s="8">
        <f>IF(OR(P91="Yes", P91="Weight, height", P91="Ht, Wt"),1,"")</f>
        <v>1</v>
      </c>
      <c r="S91" s="8">
        <f>IF(H91="Longitudinal",1,0)</f>
        <v>0</v>
      </c>
      <c r="T91">
        <v>1</v>
      </c>
      <c r="U91" s="8">
        <f>IF(F91&gt;200,1,0)</f>
        <v>1</v>
      </c>
      <c r="V91" t="str">
        <f>IF(L91="","0","")</f>
        <v>0</v>
      </c>
      <c r="W91" s="6">
        <v>1</v>
      </c>
      <c r="X91" s="8">
        <f>IF(OR(G91="QC completed", G91="MPC"),1,0)</f>
        <v>1</v>
      </c>
    </row>
    <row r="92" spans="1:24" x14ac:dyDescent="0.2">
      <c r="A92" t="s">
        <v>1124</v>
      </c>
      <c r="C92" t="str">
        <f>LOWER(B92)</f>
        <v/>
      </c>
      <c r="D92" t="s">
        <v>1125</v>
      </c>
      <c r="E92" t="s">
        <v>1126</v>
      </c>
      <c r="F92">
        <v>5902243</v>
      </c>
      <c r="G92" t="s">
        <v>299</v>
      </c>
      <c r="H92" t="s">
        <v>1099</v>
      </c>
      <c r="N92" t="s">
        <v>365</v>
      </c>
      <c r="P92" t="s">
        <v>65</v>
      </c>
      <c r="Q92">
        <v>0</v>
      </c>
      <c r="R92" s="8">
        <f>IF(OR(P92="Yes", P92="Weight, height", P92="Ht, Wt"),1,"")</f>
        <v>1</v>
      </c>
      <c r="S92" s="8">
        <f>IF(H92="Longitudinal",1,0)</f>
        <v>0</v>
      </c>
      <c r="T92">
        <v>1</v>
      </c>
      <c r="U92" s="8">
        <f>IF(F92&gt;200,1,0)</f>
        <v>1</v>
      </c>
      <c r="V92" t="str">
        <f>IF(L92="","0","")</f>
        <v>0</v>
      </c>
      <c r="W92" s="6">
        <v>1</v>
      </c>
      <c r="X92" s="8">
        <f>IF(OR(G92="QC completed", G92="MPC"),1,0)</f>
        <v>1</v>
      </c>
    </row>
    <row r="93" spans="1:24" x14ac:dyDescent="0.2">
      <c r="A93" t="s">
        <v>1127</v>
      </c>
      <c r="C93" t="str">
        <f>LOWER(B93)</f>
        <v/>
      </c>
      <c r="D93" t="s">
        <v>1128</v>
      </c>
      <c r="E93" t="s">
        <v>1129</v>
      </c>
      <c r="F93">
        <v>7282434</v>
      </c>
      <c r="G93" t="s">
        <v>299</v>
      </c>
      <c r="H93" t="s">
        <v>1099</v>
      </c>
      <c r="N93" t="s">
        <v>365</v>
      </c>
      <c r="P93" t="s">
        <v>65</v>
      </c>
      <c r="Q93">
        <v>0</v>
      </c>
      <c r="R93" s="8">
        <f>IF(OR(P93="Yes", P93="Weight, height", P93="Ht, Wt"),1,"")</f>
        <v>1</v>
      </c>
      <c r="S93" s="8">
        <f>IF(H93="Longitudinal",1,0)</f>
        <v>0</v>
      </c>
      <c r="T93">
        <v>1</v>
      </c>
      <c r="U93" s="8">
        <f>IF(F93&gt;200,1,0)</f>
        <v>1</v>
      </c>
      <c r="V93" t="str">
        <f>IF(L93="","0","")</f>
        <v>0</v>
      </c>
      <c r="W93" s="6">
        <v>1</v>
      </c>
      <c r="X93" s="8">
        <f>IF(OR(G93="QC completed", G93="MPC"),1,0)</f>
        <v>1</v>
      </c>
    </row>
    <row r="94" spans="1:24" x14ac:dyDescent="0.2">
      <c r="A94" t="s">
        <v>1492</v>
      </c>
      <c r="C94" t="str">
        <f>LOWER(B94)</f>
        <v/>
      </c>
      <c r="D94" t="s">
        <v>1493</v>
      </c>
      <c r="E94" t="s">
        <v>1494</v>
      </c>
      <c r="F94">
        <v>10937</v>
      </c>
      <c r="G94" t="s">
        <v>299</v>
      </c>
      <c r="H94" t="s">
        <v>300</v>
      </c>
      <c r="N94" t="s">
        <v>365</v>
      </c>
      <c r="P94" t="s">
        <v>65</v>
      </c>
      <c r="Q94">
        <v>0</v>
      </c>
      <c r="R94" s="8">
        <f>IF(OR(P94="Yes", P94="Weight, height", P94="Ht, Wt"),1,"")</f>
        <v>1</v>
      </c>
      <c r="S94" s="8">
        <f>IF(H94="Longitudinal",1,0)</f>
        <v>0</v>
      </c>
      <c r="T94">
        <v>1</v>
      </c>
      <c r="U94" s="8">
        <f>IF(F94&gt;200,1,0)</f>
        <v>1</v>
      </c>
      <c r="V94" t="str">
        <f>IF(L94="","0","")</f>
        <v>0</v>
      </c>
      <c r="W94" s="6">
        <v>1</v>
      </c>
      <c r="X94" s="8">
        <f>IF(OR(G94="QC completed", G94="MPC"),1,0)</f>
        <v>1</v>
      </c>
    </row>
    <row r="95" spans="1:24" x14ac:dyDescent="0.2">
      <c r="A95" t="s">
        <v>384</v>
      </c>
      <c r="C95" t="str">
        <f>LOWER(B95)</f>
        <v/>
      </c>
      <c r="D95" t="s">
        <v>385</v>
      </c>
      <c r="E95" t="s">
        <v>386</v>
      </c>
      <c r="F95">
        <v>26240</v>
      </c>
      <c r="G95" t="s">
        <v>299</v>
      </c>
      <c r="H95" t="s">
        <v>300</v>
      </c>
      <c r="N95" t="s">
        <v>387</v>
      </c>
      <c r="P95" t="s">
        <v>65</v>
      </c>
      <c r="Q95">
        <v>0</v>
      </c>
      <c r="R95" s="8">
        <f>IF(OR(P95="Yes", P95="Weight, height", P95="Ht, Wt"),1,"")</f>
        <v>1</v>
      </c>
      <c r="S95" s="8">
        <f>IF(H95="Longitudinal",1,0)</f>
        <v>0</v>
      </c>
      <c r="T95">
        <v>1</v>
      </c>
      <c r="U95" s="8">
        <f>IF(F95&gt;200,1,0)</f>
        <v>1</v>
      </c>
      <c r="V95" t="str">
        <f>IF(L95="","0","")</f>
        <v>0</v>
      </c>
      <c r="W95" s="6">
        <v>1</v>
      </c>
      <c r="X95" s="8">
        <f>IF(OR(G95="QC completed", G95="MPC"),1,0)</f>
        <v>1</v>
      </c>
    </row>
    <row r="96" spans="1:24" x14ac:dyDescent="0.2">
      <c r="A96" t="s">
        <v>388</v>
      </c>
      <c r="C96" t="str">
        <f>LOWER(B96)</f>
        <v/>
      </c>
      <c r="D96" t="s">
        <v>389</v>
      </c>
      <c r="E96" t="s">
        <v>390</v>
      </c>
      <c r="F96">
        <v>23931</v>
      </c>
      <c r="G96" t="s">
        <v>299</v>
      </c>
      <c r="H96" t="s">
        <v>300</v>
      </c>
      <c r="N96" t="s">
        <v>387</v>
      </c>
      <c r="P96" t="s">
        <v>65</v>
      </c>
      <c r="Q96">
        <v>0</v>
      </c>
      <c r="R96" s="8">
        <f>IF(OR(P96="Yes", P96="Weight, height", P96="Ht, Wt"),1,"")</f>
        <v>1</v>
      </c>
      <c r="S96" s="8">
        <f>IF(H96="Longitudinal",1,0)</f>
        <v>0</v>
      </c>
      <c r="T96">
        <v>1</v>
      </c>
      <c r="U96" s="8">
        <f>IF(F96&gt;200,1,0)</f>
        <v>1</v>
      </c>
      <c r="V96" t="str">
        <f>IF(L96="","0","")</f>
        <v>0</v>
      </c>
      <c r="W96" s="6">
        <v>1</v>
      </c>
      <c r="X96" s="8">
        <f>IF(OR(G96="QC completed", G96="MPC"),1,0)</f>
        <v>1</v>
      </c>
    </row>
    <row r="97" spans="1:24" x14ac:dyDescent="0.2">
      <c r="A97" t="s">
        <v>391</v>
      </c>
      <c r="C97" t="str">
        <f>LOWER(B97)</f>
        <v/>
      </c>
      <c r="D97" t="s">
        <v>392</v>
      </c>
      <c r="E97" t="s">
        <v>393</v>
      </c>
      <c r="F97">
        <v>28169</v>
      </c>
      <c r="G97" t="s">
        <v>299</v>
      </c>
      <c r="H97" t="s">
        <v>300</v>
      </c>
      <c r="N97" t="s">
        <v>387</v>
      </c>
      <c r="P97" t="s">
        <v>65</v>
      </c>
      <c r="Q97">
        <v>0</v>
      </c>
      <c r="R97" s="8">
        <f>IF(OR(P97="Yes", P97="Weight, height", P97="Ht, Wt"),1,"")</f>
        <v>1</v>
      </c>
      <c r="S97" s="8">
        <f>IF(H97="Longitudinal",1,0)</f>
        <v>0</v>
      </c>
      <c r="T97">
        <v>1</v>
      </c>
      <c r="U97" s="8">
        <f>IF(F97&gt;200,1,0)</f>
        <v>1</v>
      </c>
      <c r="V97" t="str">
        <f>IF(L97="","0","")</f>
        <v>0</v>
      </c>
      <c r="W97" s="6">
        <v>1</v>
      </c>
      <c r="X97" s="8">
        <f>IF(OR(G97="QC completed", G97="MPC"),1,0)</f>
        <v>1</v>
      </c>
    </row>
    <row r="98" spans="1:24" x14ac:dyDescent="0.2">
      <c r="A98" t="s">
        <v>1130</v>
      </c>
      <c r="C98" t="str">
        <f>LOWER(B98)</f>
        <v/>
      </c>
      <c r="D98" t="s">
        <v>1131</v>
      </c>
      <c r="E98" t="s">
        <v>1132</v>
      </c>
      <c r="F98">
        <v>3404306</v>
      </c>
      <c r="G98" t="s">
        <v>299</v>
      </c>
      <c r="H98" t="s">
        <v>1099</v>
      </c>
      <c r="N98" t="s">
        <v>387</v>
      </c>
      <c r="P98" t="s">
        <v>65</v>
      </c>
      <c r="Q98">
        <v>0</v>
      </c>
      <c r="R98" s="8">
        <f>IF(OR(P98="Yes", P98="Weight, height", P98="Ht, Wt"),1,"")</f>
        <v>1</v>
      </c>
      <c r="S98" s="8">
        <f>IF(H98="Longitudinal",1,0)</f>
        <v>0</v>
      </c>
      <c r="T98">
        <v>1</v>
      </c>
      <c r="U98" s="8">
        <f>IF(F98&gt;200,1,0)</f>
        <v>1</v>
      </c>
      <c r="V98" t="str">
        <f>IF(L98="","0","")</f>
        <v>0</v>
      </c>
      <c r="W98" s="6">
        <v>1</v>
      </c>
      <c r="X98" s="8">
        <f>IF(OR(G98="QC completed", G98="MPC"),1,0)</f>
        <v>1</v>
      </c>
    </row>
    <row r="99" spans="1:24" x14ac:dyDescent="0.2">
      <c r="A99" t="s">
        <v>1133</v>
      </c>
      <c r="C99" t="str">
        <f>LOWER(B99)</f>
        <v/>
      </c>
      <c r="D99" t="s">
        <v>1134</v>
      </c>
      <c r="E99" t="s">
        <v>1135</v>
      </c>
      <c r="F99">
        <v>5044598</v>
      </c>
      <c r="G99" t="s">
        <v>299</v>
      </c>
      <c r="H99" t="s">
        <v>1099</v>
      </c>
      <c r="N99" t="s">
        <v>387</v>
      </c>
      <c r="P99" t="s">
        <v>65</v>
      </c>
      <c r="Q99">
        <v>0</v>
      </c>
      <c r="R99" s="8">
        <f>IF(OR(P99="Yes", P99="Weight, height", P99="Ht, Wt"),1,"")</f>
        <v>1</v>
      </c>
      <c r="S99" s="8">
        <f>IF(H99="Longitudinal",1,0)</f>
        <v>0</v>
      </c>
      <c r="T99">
        <v>1</v>
      </c>
      <c r="U99" s="8">
        <f>IF(F99&gt;200,1,0)</f>
        <v>1</v>
      </c>
      <c r="V99" t="str">
        <f>IF(L99="","0","")</f>
        <v>0</v>
      </c>
      <c r="W99" s="6">
        <v>1</v>
      </c>
      <c r="X99" s="8">
        <f>IF(OR(G99="QC completed", G99="MPC"),1,0)</f>
        <v>1</v>
      </c>
    </row>
    <row r="100" spans="1:24" x14ac:dyDescent="0.2">
      <c r="A100" t="s">
        <v>1136</v>
      </c>
      <c r="C100" t="str">
        <f>LOWER(B100)</f>
        <v/>
      </c>
      <c r="D100" t="s">
        <v>1137</v>
      </c>
      <c r="E100" t="s">
        <v>1138</v>
      </c>
      <c r="F100">
        <v>7434086</v>
      </c>
      <c r="G100" t="s">
        <v>299</v>
      </c>
      <c r="H100" t="s">
        <v>1099</v>
      </c>
      <c r="N100" t="s">
        <v>387</v>
      </c>
      <c r="P100" t="s">
        <v>65</v>
      </c>
      <c r="Q100">
        <v>0</v>
      </c>
      <c r="R100" s="8">
        <f>IF(OR(P100="Yes", P100="Weight, height", P100="Ht, Wt"),1,"")</f>
        <v>1</v>
      </c>
      <c r="S100" s="8">
        <f>IF(H100="Longitudinal",1,0)</f>
        <v>0</v>
      </c>
      <c r="T100">
        <v>1</v>
      </c>
      <c r="U100" s="8">
        <f>IF(F100&gt;200,1,0)</f>
        <v>1</v>
      </c>
      <c r="V100" t="str">
        <f>IF(L100="","0","")</f>
        <v>0</v>
      </c>
      <c r="W100" s="6">
        <v>1</v>
      </c>
      <c r="X100" s="8">
        <f>IF(OR(G100="QC completed", G100="MPC"),1,0)</f>
        <v>1</v>
      </c>
    </row>
    <row r="101" spans="1:24" x14ac:dyDescent="0.2">
      <c r="A101" t="s">
        <v>2358</v>
      </c>
      <c r="B101" t="s">
        <v>2359</v>
      </c>
      <c r="C101" t="str">
        <f>LOWER(B101)</f>
        <v>ildg</v>
      </c>
      <c r="D101" t="s">
        <v>2360</v>
      </c>
      <c r="E101" t="s">
        <v>2361</v>
      </c>
      <c r="F101">
        <v>864</v>
      </c>
      <c r="G101" t="s">
        <v>139</v>
      </c>
      <c r="H101" t="s">
        <v>32</v>
      </c>
      <c r="I101" t="s">
        <v>84</v>
      </c>
      <c r="J101">
        <v>0</v>
      </c>
      <c r="K101" t="s">
        <v>72</v>
      </c>
      <c r="L101">
        <v>0</v>
      </c>
      <c r="M101" t="s">
        <v>72</v>
      </c>
      <c r="N101" t="s">
        <v>397</v>
      </c>
      <c r="O101" t="s">
        <v>2363</v>
      </c>
      <c r="P101" t="s">
        <v>796</v>
      </c>
      <c r="Q101">
        <v>0</v>
      </c>
      <c r="R101" s="8">
        <v>0</v>
      </c>
      <c r="S101" s="8">
        <f>IF(H101="Longitudinal",1,0)</f>
        <v>0</v>
      </c>
      <c r="T101">
        <v>1</v>
      </c>
      <c r="U101" s="8">
        <f>IF(F101&gt;200,1,0)</f>
        <v>1</v>
      </c>
      <c r="V101">
        <v>1</v>
      </c>
      <c r="W101" s="6">
        <v>1</v>
      </c>
      <c r="X101" s="8">
        <f>IF(OR(G101="QC completed", G101="MPC"),1,0)</f>
        <v>0</v>
      </c>
    </row>
    <row r="102" spans="1:24" x14ac:dyDescent="0.2">
      <c r="A102" t="s">
        <v>394</v>
      </c>
      <c r="C102" t="str">
        <f>LOWER(B102)</f>
        <v/>
      </c>
      <c r="D102" t="s">
        <v>395</v>
      </c>
      <c r="E102" t="s">
        <v>396</v>
      </c>
      <c r="F102">
        <v>8624</v>
      </c>
      <c r="G102" t="s">
        <v>299</v>
      </c>
      <c r="H102" t="s">
        <v>300</v>
      </c>
      <c r="N102" t="s">
        <v>397</v>
      </c>
      <c r="P102" t="s">
        <v>65</v>
      </c>
      <c r="Q102">
        <v>0</v>
      </c>
      <c r="R102" s="8">
        <f>IF(OR(P102="Yes", P102="Weight, height", P102="Ht, Wt"),1,"")</f>
        <v>1</v>
      </c>
      <c r="S102" s="8">
        <f>IF(H102="Longitudinal",1,0)</f>
        <v>0</v>
      </c>
      <c r="T102">
        <v>1</v>
      </c>
      <c r="U102" s="8">
        <f>IF(F102&gt;200,1,0)</f>
        <v>1</v>
      </c>
      <c r="V102" t="str">
        <f>IF(L102="","0","")</f>
        <v>0</v>
      </c>
      <c r="W102" s="6">
        <v>1</v>
      </c>
      <c r="X102" s="8">
        <f>IF(OR(G102="QC completed", G102="MPC"),1,0)</f>
        <v>1</v>
      </c>
    </row>
    <row r="103" spans="1:24" x14ac:dyDescent="0.2">
      <c r="A103" t="s">
        <v>398</v>
      </c>
      <c r="C103" t="str">
        <f>LOWER(B103)</f>
        <v/>
      </c>
      <c r="D103" t="s">
        <v>399</v>
      </c>
      <c r="E103" t="s">
        <v>400</v>
      </c>
      <c r="F103">
        <v>6766</v>
      </c>
      <c r="G103" t="s">
        <v>299</v>
      </c>
      <c r="H103" t="s">
        <v>300</v>
      </c>
      <c r="N103" t="s">
        <v>397</v>
      </c>
      <c r="P103" t="s">
        <v>65</v>
      </c>
      <c r="Q103">
        <v>0</v>
      </c>
      <c r="R103" s="8">
        <f>IF(OR(P103="Yes", P103="Weight, height", P103="Ht, Wt"),1,"")</f>
        <v>1</v>
      </c>
      <c r="S103" s="8">
        <f>IF(H103="Longitudinal",1,0)</f>
        <v>0</v>
      </c>
      <c r="T103">
        <v>1</v>
      </c>
      <c r="U103" s="8">
        <f>IF(F103&gt;200,1,0)</f>
        <v>1</v>
      </c>
      <c r="V103" t="str">
        <f>IF(L103="","0","")</f>
        <v>0</v>
      </c>
      <c r="W103" s="6">
        <v>1</v>
      </c>
      <c r="X103" s="8">
        <f>IF(OR(G103="QC completed", G103="MPC"),1,0)</f>
        <v>1</v>
      </c>
    </row>
    <row r="104" spans="1:24" x14ac:dyDescent="0.2">
      <c r="A104" t="s">
        <v>401</v>
      </c>
      <c r="C104" t="str">
        <f>LOWER(B104)</f>
        <v/>
      </c>
      <c r="D104" t="s">
        <v>402</v>
      </c>
      <c r="E104" t="s">
        <v>403</v>
      </c>
      <c r="F104">
        <v>8141</v>
      </c>
      <c r="G104" t="s">
        <v>299</v>
      </c>
      <c r="H104" t="s">
        <v>300</v>
      </c>
      <c r="N104" t="s">
        <v>397</v>
      </c>
      <c r="P104" t="s">
        <v>65</v>
      </c>
      <c r="Q104">
        <v>0</v>
      </c>
      <c r="R104" s="8">
        <f>IF(OR(P104="Yes", P104="Weight, height", P104="Ht, Wt"),1,"")</f>
        <v>1</v>
      </c>
      <c r="S104" s="8">
        <f>IF(H104="Longitudinal",1,0)</f>
        <v>0</v>
      </c>
      <c r="T104">
        <v>1</v>
      </c>
      <c r="U104" s="8">
        <f>IF(F104&gt;200,1,0)</f>
        <v>1</v>
      </c>
      <c r="V104" t="str">
        <f>IF(L104="","0","")</f>
        <v>0</v>
      </c>
      <c r="W104" s="6">
        <v>1</v>
      </c>
      <c r="X104" s="8">
        <f>IF(OR(G104="QC completed", G104="MPC"),1,0)</f>
        <v>1</v>
      </c>
    </row>
    <row r="105" spans="1:24" x14ac:dyDescent="0.2">
      <c r="A105" t="s">
        <v>404</v>
      </c>
      <c r="C105" t="str">
        <f>LOWER(B105)</f>
        <v/>
      </c>
      <c r="D105" t="s">
        <v>405</v>
      </c>
      <c r="E105" t="s">
        <v>406</v>
      </c>
      <c r="F105">
        <v>9535</v>
      </c>
      <c r="G105" t="s">
        <v>299</v>
      </c>
      <c r="H105" t="s">
        <v>300</v>
      </c>
      <c r="N105" t="s">
        <v>397</v>
      </c>
      <c r="P105" t="s">
        <v>65</v>
      </c>
      <c r="Q105">
        <v>0</v>
      </c>
      <c r="R105" s="8">
        <f>IF(OR(P105="Yes", P105="Weight, height", P105="Ht, Wt"),1,"")</f>
        <v>1</v>
      </c>
      <c r="S105" s="8">
        <f>IF(H105="Longitudinal",1,0)</f>
        <v>0</v>
      </c>
      <c r="T105">
        <v>1</v>
      </c>
      <c r="U105" s="8">
        <f>IF(F105&gt;200,1,0)</f>
        <v>1</v>
      </c>
      <c r="V105" t="str">
        <f>IF(L105="","0","")</f>
        <v>0</v>
      </c>
      <c r="W105" s="6">
        <v>1</v>
      </c>
      <c r="X105" s="8">
        <f>IF(OR(G105="QC completed", G105="MPC"),1,0)</f>
        <v>1</v>
      </c>
    </row>
    <row r="106" spans="1:24" x14ac:dyDescent="0.2">
      <c r="A106" t="s">
        <v>407</v>
      </c>
      <c r="C106" t="str">
        <f>LOWER(B106)</f>
        <v/>
      </c>
      <c r="D106" t="s">
        <v>408</v>
      </c>
      <c r="E106" t="s">
        <v>409</v>
      </c>
      <c r="F106">
        <v>7908</v>
      </c>
      <c r="G106" t="s">
        <v>299</v>
      </c>
      <c r="H106" t="s">
        <v>300</v>
      </c>
      <c r="N106" t="s">
        <v>397</v>
      </c>
      <c r="P106" t="s">
        <v>65</v>
      </c>
      <c r="Q106">
        <v>0</v>
      </c>
      <c r="R106" s="8">
        <f>IF(OR(P106="Yes", P106="Weight, height", P106="Ht, Wt"),1,"")</f>
        <v>1</v>
      </c>
      <c r="S106" s="8">
        <f>IF(H106="Longitudinal",1,0)</f>
        <v>0</v>
      </c>
      <c r="T106">
        <v>1</v>
      </c>
      <c r="U106" s="8">
        <f>IF(F106&gt;200,1,0)</f>
        <v>1</v>
      </c>
      <c r="V106" t="str">
        <f>IF(L106="","0","")</f>
        <v>0</v>
      </c>
      <c r="W106" s="6">
        <v>1</v>
      </c>
      <c r="X106" s="8">
        <f>IF(OR(G106="QC completed", G106="MPC"),1,0)</f>
        <v>1</v>
      </c>
    </row>
    <row r="107" spans="1:24" x14ac:dyDescent="0.2">
      <c r="A107" t="s">
        <v>410</v>
      </c>
      <c r="C107" t="str">
        <f>LOWER(B107)</f>
        <v/>
      </c>
      <c r="D107" t="s">
        <v>411</v>
      </c>
      <c r="E107" t="s">
        <v>412</v>
      </c>
      <c r="F107">
        <v>15280</v>
      </c>
      <c r="G107" t="s">
        <v>299</v>
      </c>
      <c r="H107" t="s">
        <v>300</v>
      </c>
      <c r="N107" t="s">
        <v>397</v>
      </c>
      <c r="P107" t="s">
        <v>65</v>
      </c>
      <c r="Q107">
        <v>0</v>
      </c>
      <c r="R107" s="8">
        <f>IF(OR(P107="Yes", P107="Weight, height", P107="Ht, Wt"),1,"")</f>
        <v>1</v>
      </c>
      <c r="S107" s="8">
        <f>IF(H107="Longitudinal",1,0)</f>
        <v>0</v>
      </c>
      <c r="T107">
        <v>1</v>
      </c>
      <c r="U107" s="8">
        <f>IF(F107&gt;200,1,0)</f>
        <v>1</v>
      </c>
      <c r="V107" t="str">
        <f>IF(L107="","0","")</f>
        <v>0</v>
      </c>
      <c r="W107" s="6">
        <v>1</v>
      </c>
      <c r="X107" s="8">
        <f>IF(OR(G107="QC completed", G107="MPC"),1,0)</f>
        <v>1</v>
      </c>
    </row>
    <row r="108" spans="1:24" x14ac:dyDescent="0.2">
      <c r="A108" t="s">
        <v>1139</v>
      </c>
      <c r="C108" t="str">
        <f>LOWER(B108)</f>
        <v/>
      </c>
      <c r="D108" t="s">
        <v>1140</v>
      </c>
      <c r="E108" t="s">
        <v>1141</v>
      </c>
      <c r="F108">
        <v>1309352</v>
      </c>
      <c r="G108" t="s">
        <v>299</v>
      </c>
      <c r="H108" t="s">
        <v>1099</v>
      </c>
      <c r="N108" t="s">
        <v>397</v>
      </c>
      <c r="P108" t="s">
        <v>65</v>
      </c>
      <c r="Q108">
        <v>0</v>
      </c>
      <c r="R108" s="8">
        <f>IF(OR(P108="Yes", P108="Weight, height", P108="Ht, Wt"),1,"")</f>
        <v>1</v>
      </c>
      <c r="S108" s="8">
        <f>IF(H108="Longitudinal",1,0)</f>
        <v>0</v>
      </c>
      <c r="T108">
        <v>1</v>
      </c>
      <c r="U108" s="8">
        <f>IF(F108&gt;200,1,0)</f>
        <v>1</v>
      </c>
      <c r="V108" t="str">
        <f>IF(L108="","0","")</f>
        <v>0</v>
      </c>
      <c r="W108" s="6">
        <v>1</v>
      </c>
      <c r="X108" s="8">
        <f>IF(OR(G108="QC completed", G108="MPC"),1,0)</f>
        <v>1</v>
      </c>
    </row>
    <row r="109" spans="1:24" x14ac:dyDescent="0.2">
      <c r="A109" t="s">
        <v>1142</v>
      </c>
      <c r="C109" t="str">
        <f>LOWER(B109)</f>
        <v/>
      </c>
      <c r="D109" t="s">
        <v>1143</v>
      </c>
      <c r="E109" t="s">
        <v>1144</v>
      </c>
      <c r="F109">
        <v>1894133</v>
      </c>
      <c r="G109" t="s">
        <v>299</v>
      </c>
      <c r="H109" t="s">
        <v>1099</v>
      </c>
      <c r="N109" t="s">
        <v>397</v>
      </c>
      <c r="P109" t="s">
        <v>65</v>
      </c>
      <c r="Q109">
        <v>0</v>
      </c>
      <c r="R109" s="8">
        <f>IF(OR(P109="Yes", P109="Weight, height", P109="Ht, Wt"),1,"")</f>
        <v>1</v>
      </c>
      <c r="S109" s="8">
        <f>IF(H109="Longitudinal",1,0)</f>
        <v>0</v>
      </c>
      <c r="T109">
        <v>1</v>
      </c>
      <c r="U109" s="8">
        <f>IF(F109&gt;200,1,0)</f>
        <v>1</v>
      </c>
      <c r="V109" t="str">
        <f>IF(L109="","0","")</f>
        <v>0</v>
      </c>
      <c r="W109" s="6">
        <v>1</v>
      </c>
      <c r="X109" s="8">
        <f>IF(OR(G109="QC completed", G109="MPC"),1,0)</f>
        <v>1</v>
      </c>
    </row>
    <row r="110" spans="1:24" x14ac:dyDescent="0.2">
      <c r="A110" t="s">
        <v>1145</v>
      </c>
      <c r="C110" t="str">
        <f>LOWER(B110)</f>
        <v/>
      </c>
      <c r="D110" t="s">
        <v>1146</v>
      </c>
      <c r="E110" t="s">
        <v>1147</v>
      </c>
      <c r="F110">
        <v>2466289</v>
      </c>
      <c r="G110" t="s">
        <v>299</v>
      </c>
      <c r="H110" t="s">
        <v>1099</v>
      </c>
      <c r="N110" t="s">
        <v>397</v>
      </c>
      <c r="P110" t="s">
        <v>65</v>
      </c>
      <c r="Q110">
        <v>0</v>
      </c>
      <c r="R110" s="8">
        <f>IF(OR(P110="Yes", P110="Weight, height", P110="Ht, Wt"),1,"")</f>
        <v>1</v>
      </c>
      <c r="S110" s="8">
        <f>IF(H110="Longitudinal",1,0)</f>
        <v>0</v>
      </c>
      <c r="T110">
        <v>1</v>
      </c>
      <c r="U110" s="8">
        <f>IF(F110&gt;200,1,0)</f>
        <v>1</v>
      </c>
      <c r="V110" t="str">
        <f>IF(L110="","0","")</f>
        <v>0</v>
      </c>
      <c r="W110" s="6">
        <v>1</v>
      </c>
      <c r="X110" s="8">
        <f>IF(OR(G110="QC completed", G110="MPC"),1,0)</f>
        <v>1</v>
      </c>
    </row>
    <row r="111" spans="1:24" x14ac:dyDescent="0.2">
      <c r="A111" t="s">
        <v>1495</v>
      </c>
      <c r="C111" t="str">
        <f>LOWER(B111)</f>
        <v/>
      </c>
      <c r="D111" t="s">
        <v>1496</v>
      </c>
      <c r="E111" t="s">
        <v>1497</v>
      </c>
      <c r="F111">
        <v>9785</v>
      </c>
      <c r="G111" t="s">
        <v>299</v>
      </c>
      <c r="H111" t="s">
        <v>300</v>
      </c>
      <c r="N111" t="s">
        <v>397</v>
      </c>
      <c r="P111" t="s">
        <v>65</v>
      </c>
      <c r="Q111">
        <v>0</v>
      </c>
      <c r="R111" s="8">
        <f>IF(OR(P111="Yes", P111="Weight, height", P111="Ht, Wt"),1,"")</f>
        <v>1</v>
      </c>
      <c r="S111" s="8">
        <f>IF(H111="Longitudinal",1,0)</f>
        <v>0</v>
      </c>
      <c r="T111">
        <v>1</v>
      </c>
      <c r="U111" s="8">
        <f>IF(F111&gt;200,1,0)</f>
        <v>1</v>
      </c>
      <c r="V111" t="str">
        <f>IF(L111="","0","")</f>
        <v>0</v>
      </c>
      <c r="W111" s="6">
        <v>1</v>
      </c>
      <c r="X111" s="8">
        <f>IF(OR(G111="QC completed", G111="MPC"),1,0)</f>
        <v>1</v>
      </c>
    </row>
    <row r="112" spans="1:24" x14ac:dyDescent="0.2">
      <c r="A112" t="s">
        <v>1498</v>
      </c>
      <c r="C112" t="str">
        <f>LOWER(B112)</f>
        <v/>
      </c>
      <c r="D112" t="s">
        <v>1499</v>
      </c>
      <c r="E112" t="s">
        <v>1500</v>
      </c>
      <c r="F112">
        <v>1747</v>
      </c>
      <c r="G112" t="s">
        <v>299</v>
      </c>
      <c r="H112" t="s">
        <v>300</v>
      </c>
      <c r="N112" t="s">
        <v>397</v>
      </c>
      <c r="P112" t="s">
        <v>65</v>
      </c>
      <c r="Q112">
        <v>0</v>
      </c>
      <c r="R112" s="8">
        <f>IF(OR(P112="Yes", P112="Weight, height", P112="Ht, Wt"),1,"")</f>
        <v>1</v>
      </c>
      <c r="S112" s="8">
        <f>IF(H112="Longitudinal",1,0)</f>
        <v>0</v>
      </c>
      <c r="T112">
        <v>1</v>
      </c>
      <c r="U112" s="8">
        <f>IF(F112&gt;200,1,0)</f>
        <v>1</v>
      </c>
      <c r="V112" t="str">
        <f>IF(L112="","0","")</f>
        <v>0</v>
      </c>
      <c r="W112" s="6">
        <v>1</v>
      </c>
      <c r="X112" s="8">
        <f>IF(OR(G112="QC completed", G112="MPC"),1,0)</f>
        <v>1</v>
      </c>
    </row>
    <row r="113" spans="1:25" x14ac:dyDescent="0.2">
      <c r="A113" t="s">
        <v>1501</v>
      </c>
      <c r="C113" t="str">
        <f>LOWER(B113)</f>
        <v/>
      </c>
      <c r="D113" t="s">
        <v>1502</v>
      </c>
      <c r="E113" t="s">
        <v>1503</v>
      </c>
      <c r="F113">
        <v>18177</v>
      </c>
      <c r="G113" t="s">
        <v>299</v>
      </c>
      <c r="H113" t="s">
        <v>300</v>
      </c>
      <c r="N113" t="s">
        <v>397</v>
      </c>
      <c r="P113" t="s">
        <v>65</v>
      </c>
      <c r="Q113">
        <v>0</v>
      </c>
      <c r="R113" s="8">
        <f>IF(OR(P113="Yes", P113="Weight, height", P113="Ht, Wt"),1,"")</f>
        <v>1</v>
      </c>
      <c r="S113" s="8">
        <f>IF(H113="Longitudinal",1,0)</f>
        <v>0</v>
      </c>
      <c r="T113">
        <v>1</v>
      </c>
      <c r="U113" s="8">
        <f>IF(F113&gt;200,1,0)</f>
        <v>1</v>
      </c>
      <c r="V113" t="str">
        <f>IF(L113="","0","")</f>
        <v>0</v>
      </c>
      <c r="W113" s="6">
        <v>1</v>
      </c>
      <c r="X113" s="8">
        <f>IF(OR(G113="QC completed", G113="MPC"),1,0)</f>
        <v>1</v>
      </c>
    </row>
    <row r="114" spans="1:25" x14ac:dyDescent="0.2">
      <c r="A114" t="s">
        <v>1363</v>
      </c>
      <c r="B114" t="s">
        <v>1364</v>
      </c>
      <c r="C114" t="str">
        <f>LOWER(B114)</f>
        <v>knba</v>
      </c>
      <c r="D114" t="s">
        <v>1365</v>
      </c>
      <c r="E114" t="s">
        <v>1366</v>
      </c>
      <c r="F114">
        <v>2954</v>
      </c>
      <c r="G114" t="s">
        <v>58</v>
      </c>
      <c r="H114" t="s">
        <v>60</v>
      </c>
      <c r="I114" t="s">
        <v>33</v>
      </c>
      <c r="J114">
        <v>0</v>
      </c>
      <c r="K114" t="s">
        <v>72</v>
      </c>
      <c r="L114">
        <v>900</v>
      </c>
      <c r="M114" t="s">
        <v>72</v>
      </c>
      <c r="N114" t="s">
        <v>1369</v>
      </c>
      <c r="O114" t="s">
        <v>1370</v>
      </c>
      <c r="P114" t="s">
        <v>1371</v>
      </c>
      <c r="Q114">
        <v>1</v>
      </c>
      <c r="R114" s="8">
        <v>1</v>
      </c>
      <c r="S114" s="8">
        <f>IF(H114="Longitudinal",1,0)</f>
        <v>1</v>
      </c>
      <c r="T114">
        <v>1</v>
      </c>
      <c r="U114" s="8">
        <f>IF(F114&gt;200,1,0)</f>
        <v>1</v>
      </c>
      <c r="V114">
        <v>1</v>
      </c>
      <c r="W114" s="6">
        <v>1</v>
      </c>
      <c r="X114" s="6"/>
      <c r="Y114">
        <v>1</v>
      </c>
    </row>
    <row r="115" spans="1:25" x14ac:dyDescent="0.2">
      <c r="A115" t="s">
        <v>907</v>
      </c>
      <c r="B115" t="s">
        <v>908</v>
      </c>
      <c r="C115" t="str">
        <f>LOWER(B115)</f>
        <v>gems</v>
      </c>
      <c r="D115" t="s">
        <v>909</v>
      </c>
      <c r="E115" t="s">
        <v>910</v>
      </c>
      <c r="F115">
        <v>22567</v>
      </c>
      <c r="G115" t="s">
        <v>58</v>
      </c>
      <c r="H115" t="s">
        <v>32</v>
      </c>
      <c r="I115" t="s">
        <v>33</v>
      </c>
      <c r="J115">
        <v>0</v>
      </c>
      <c r="K115" t="s">
        <v>34</v>
      </c>
      <c r="L115">
        <v>59</v>
      </c>
      <c r="M115" t="s">
        <v>34</v>
      </c>
      <c r="N115" t="s">
        <v>913</v>
      </c>
      <c r="O115" t="s">
        <v>914</v>
      </c>
      <c r="P115" t="s">
        <v>915</v>
      </c>
      <c r="Q115">
        <v>0</v>
      </c>
      <c r="R115" s="8">
        <v>1</v>
      </c>
      <c r="S115" s="8">
        <f>IF(H115="Longitudinal",1,0)</f>
        <v>0</v>
      </c>
      <c r="T115">
        <v>1</v>
      </c>
      <c r="U115" s="8">
        <f>IF(F115&gt;200,1,0)</f>
        <v>1</v>
      </c>
      <c r="V115">
        <v>1</v>
      </c>
      <c r="W115" s="6">
        <v>0</v>
      </c>
      <c r="X115" s="8">
        <f>IF(OR(G115="QC completed", G115="MPC"),1,0)</f>
        <v>1</v>
      </c>
    </row>
    <row r="116" spans="1:25" x14ac:dyDescent="0.2">
      <c r="A116" t="s">
        <v>919</v>
      </c>
      <c r="B116" t="s">
        <v>920</v>
      </c>
      <c r="C116" t="str">
        <f>LOWER(B116)</f>
        <v>gmsa</v>
      </c>
      <c r="D116" t="s">
        <v>921</v>
      </c>
      <c r="E116" t="s">
        <v>910</v>
      </c>
      <c r="F116">
        <v>14242</v>
      </c>
      <c r="G116" t="s">
        <v>58</v>
      </c>
      <c r="H116" t="s">
        <v>32</v>
      </c>
      <c r="I116" t="s">
        <v>33</v>
      </c>
      <c r="J116">
        <v>0</v>
      </c>
      <c r="K116" t="s">
        <v>34</v>
      </c>
      <c r="L116">
        <v>59</v>
      </c>
      <c r="M116" t="s">
        <v>34</v>
      </c>
      <c r="N116" t="s">
        <v>913</v>
      </c>
      <c r="O116" t="s">
        <v>914</v>
      </c>
      <c r="P116" t="s">
        <v>915</v>
      </c>
      <c r="Q116">
        <v>0</v>
      </c>
      <c r="R116" s="8">
        <v>1</v>
      </c>
      <c r="S116" s="8">
        <f>IF(H116="Longitudinal",1,0)</f>
        <v>0</v>
      </c>
      <c r="T116">
        <v>1</v>
      </c>
      <c r="U116" s="8">
        <f>IF(F116&gt;200,1,0)</f>
        <v>1</v>
      </c>
      <c r="V116">
        <v>1</v>
      </c>
      <c r="W116" s="6">
        <v>0</v>
      </c>
      <c r="X116" s="8">
        <f>IF(OR(G116="QC completed", G116="MPC"),1,0)</f>
        <v>1</v>
      </c>
    </row>
    <row r="117" spans="1:25" x14ac:dyDescent="0.2">
      <c r="A117" t="s">
        <v>413</v>
      </c>
      <c r="C117" t="str">
        <f>LOWER(B117)</f>
        <v/>
      </c>
      <c r="D117" t="s">
        <v>414</v>
      </c>
      <c r="E117" t="s">
        <v>415</v>
      </c>
      <c r="F117">
        <v>9787</v>
      </c>
      <c r="G117" t="s">
        <v>299</v>
      </c>
      <c r="H117" t="s">
        <v>300</v>
      </c>
      <c r="N117" t="s">
        <v>416</v>
      </c>
      <c r="P117" t="s">
        <v>65</v>
      </c>
      <c r="Q117">
        <v>0</v>
      </c>
      <c r="R117" s="8">
        <f>IF(OR(P117="Yes", P117="Weight, height", P117="Ht, Wt"),1,"")</f>
        <v>1</v>
      </c>
      <c r="S117" s="8">
        <f>IF(H117="Longitudinal",1,0)</f>
        <v>0</v>
      </c>
      <c r="T117">
        <v>1</v>
      </c>
      <c r="U117" s="8">
        <f>IF(F117&gt;200,1,0)</f>
        <v>1</v>
      </c>
      <c r="V117" t="str">
        <f>IF(L117="","0","")</f>
        <v>0</v>
      </c>
      <c r="W117" s="6">
        <v>1</v>
      </c>
      <c r="X117" s="8">
        <f>IF(OR(G117="QC completed", G117="MPC"),1,0)</f>
        <v>1</v>
      </c>
    </row>
    <row r="118" spans="1:25" x14ac:dyDescent="0.2">
      <c r="A118" t="s">
        <v>417</v>
      </c>
      <c r="C118" t="str">
        <f>LOWER(B118)</f>
        <v/>
      </c>
      <c r="D118" t="s">
        <v>418</v>
      </c>
      <c r="E118" t="s">
        <v>419</v>
      </c>
      <c r="F118">
        <v>22355</v>
      </c>
      <c r="G118" t="s">
        <v>299</v>
      </c>
      <c r="H118" t="s">
        <v>300</v>
      </c>
      <c r="N118" t="s">
        <v>416</v>
      </c>
      <c r="P118" t="s">
        <v>65</v>
      </c>
      <c r="Q118">
        <v>0</v>
      </c>
      <c r="R118" s="8">
        <f>IF(OR(P118="Yes", P118="Weight, height", P118="Ht, Wt"),1,"")</f>
        <v>1</v>
      </c>
      <c r="S118" s="8">
        <f>IF(H118="Longitudinal",1,0)</f>
        <v>0</v>
      </c>
      <c r="T118">
        <v>1</v>
      </c>
      <c r="U118" s="8">
        <f>IF(F118&gt;200,1,0)</f>
        <v>1</v>
      </c>
      <c r="V118" t="str">
        <f>IF(L118="","0","")</f>
        <v>0</v>
      </c>
      <c r="W118" s="6">
        <v>1</v>
      </c>
      <c r="X118" s="8">
        <f>IF(OR(G118="QC completed", G118="MPC"),1,0)</f>
        <v>1</v>
      </c>
    </row>
    <row r="119" spans="1:25" x14ac:dyDescent="0.2">
      <c r="A119" t="s">
        <v>1067</v>
      </c>
      <c r="B119" t="s">
        <v>1068</v>
      </c>
      <c r="C119" t="str">
        <f>LOWER(B119)</f>
        <v>incp</v>
      </c>
      <c r="D119" t="s">
        <v>1069</v>
      </c>
      <c r="E119" t="s">
        <v>1070</v>
      </c>
      <c r="F119">
        <v>2740</v>
      </c>
      <c r="G119" t="s">
        <v>277</v>
      </c>
      <c r="H119" t="s">
        <v>60</v>
      </c>
      <c r="I119" t="s">
        <v>33</v>
      </c>
      <c r="J119">
        <v>0</v>
      </c>
      <c r="K119" t="s">
        <v>72</v>
      </c>
      <c r="L119">
        <v>12</v>
      </c>
      <c r="M119" t="s">
        <v>47</v>
      </c>
      <c r="N119" t="s">
        <v>416</v>
      </c>
      <c r="O119" t="s">
        <v>1074</v>
      </c>
      <c r="P119" t="s">
        <v>1075</v>
      </c>
      <c r="Q119">
        <v>0</v>
      </c>
      <c r="R119" s="8">
        <v>1</v>
      </c>
      <c r="S119" s="8">
        <f>IF(H119="Longitudinal",1,0)</f>
        <v>1</v>
      </c>
      <c r="T119">
        <v>1</v>
      </c>
      <c r="U119" s="8">
        <f>IF(F119&gt;200,1,0)</f>
        <v>1</v>
      </c>
      <c r="V119">
        <v>1</v>
      </c>
      <c r="W119" s="6">
        <v>1</v>
      </c>
      <c r="X119" s="8">
        <f>IF(OR(G119="QC completed", G119="MPC"),1,0)</f>
        <v>0</v>
      </c>
    </row>
    <row r="120" spans="1:25" x14ac:dyDescent="0.2">
      <c r="A120" t="s">
        <v>997</v>
      </c>
      <c r="B120" t="s">
        <v>998</v>
      </c>
      <c r="C120" t="str">
        <f>LOWER(B120)</f>
        <v>gbsc</v>
      </c>
      <c r="D120" t="s">
        <v>999</v>
      </c>
      <c r="E120" t="s">
        <v>1000</v>
      </c>
      <c r="F120">
        <v>315</v>
      </c>
      <c r="G120" t="s">
        <v>58</v>
      </c>
      <c r="H120" t="s">
        <v>60</v>
      </c>
      <c r="I120" t="s">
        <v>84</v>
      </c>
      <c r="J120">
        <v>6</v>
      </c>
      <c r="K120" t="s">
        <v>34</v>
      </c>
      <c r="L120">
        <v>7</v>
      </c>
      <c r="M120" t="s">
        <v>34</v>
      </c>
      <c r="N120" t="s">
        <v>416</v>
      </c>
      <c r="O120" t="s">
        <v>1002</v>
      </c>
      <c r="P120" t="s">
        <v>1003</v>
      </c>
      <c r="Q120">
        <v>1</v>
      </c>
      <c r="R120" s="8">
        <v>1</v>
      </c>
      <c r="S120" s="8">
        <f>IF(H120="Longitudinal",1,0)</f>
        <v>1</v>
      </c>
      <c r="T120">
        <v>1</v>
      </c>
      <c r="U120" s="8">
        <f>IF(F120&gt;200,1,0)</f>
        <v>1</v>
      </c>
      <c r="V120">
        <v>1</v>
      </c>
      <c r="W120" s="6">
        <v>1</v>
      </c>
      <c r="X120" s="8">
        <f>IF(OR(G120="QC completed", G120="MPC"),1,0)</f>
        <v>1</v>
      </c>
      <c r="Y120">
        <v>1</v>
      </c>
    </row>
    <row r="121" spans="1:25" x14ac:dyDescent="0.2">
      <c r="A121" t="s">
        <v>2264</v>
      </c>
      <c r="B121" t="s">
        <v>2265</v>
      </c>
      <c r="C121" t="str">
        <f>LOWER(B121)</f>
        <v>gual</v>
      </c>
      <c r="D121" t="s">
        <v>2266</v>
      </c>
      <c r="E121" t="s">
        <v>2267</v>
      </c>
      <c r="F121">
        <v>40787</v>
      </c>
      <c r="G121" t="s">
        <v>58</v>
      </c>
      <c r="H121" t="s">
        <v>60</v>
      </c>
      <c r="I121" t="s">
        <v>33</v>
      </c>
      <c r="J121">
        <v>3</v>
      </c>
      <c r="K121" t="s">
        <v>47</v>
      </c>
      <c r="L121">
        <v>18</v>
      </c>
      <c r="M121" t="s">
        <v>47</v>
      </c>
      <c r="N121" t="s">
        <v>416</v>
      </c>
      <c r="O121" t="s">
        <v>2269</v>
      </c>
      <c r="P121" t="s">
        <v>2270</v>
      </c>
      <c r="Q121">
        <v>0</v>
      </c>
      <c r="R121" s="8">
        <v>1</v>
      </c>
      <c r="S121" s="8">
        <f>IF(H121="Longitudinal",1,0)</f>
        <v>1</v>
      </c>
      <c r="T121">
        <v>1</v>
      </c>
      <c r="U121" s="8">
        <f>IF(F121&gt;200,1,0)</f>
        <v>1</v>
      </c>
      <c r="V121">
        <v>0</v>
      </c>
      <c r="W121" s="6">
        <v>1</v>
      </c>
      <c r="X121" s="8">
        <f>IF(OR(G121="QC completed", G121="MPC"),1,0)</f>
        <v>1</v>
      </c>
    </row>
    <row r="122" spans="1:25" x14ac:dyDescent="0.2">
      <c r="A122" t="s">
        <v>420</v>
      </c>
      <c r="C122" t="str">
        <f>LOWER(B122)</f>
        <v/>
      </c>
      <c r="D122" t="s">
        <v>421</v>
      </c>
      <c r="E122" t="s">
        <v>422</v>
      </c>
      <c r="F122">
        <v>20024</v>
      </c>
      <c r="G122" t="s">
        <v>299</v>
      </c>
      <c r="H122" t="s">
        <v>300</v>
      </c>
      <c r="N122" t="s">
        <v>423</v>
      </c>
      <c r="P122" t="s">
        <v>65</v>
      </c>
      <c r="Q122">
        <v>0</v>
      </c>
      <c r="R122" s="8">
        <f>IF(OR(P122="Yes", P122="Weight, height", P122="Ht, Wt"),1,"")</f>
        <v>1</v>
      </c>
      <c r="S122" s="8">
        <f>IF(H122="Longitudinal",1,0)</f>
        <v>0</v>
      </c>
      <c r="T122">
        <v>1</v>
      </c>
      <c r="U122" s="8">
        <f>IF(F122&gt;200,1,0)</f>
        <v>1</v>
      </c>
      <c r="V122" t="str">
        <f>IF(L122="","0","")</f>
        <v>0</v>
      </c>
      <c r="W122" s="6">
        <v>1</v>
      </c>
      <c r="X122" s="8">
        <f>IF(OR(G122="QC completed", G122="MPC"),1,0)</f>
        <v>1</v>
      </c>
    </row>
    <row r="123" spans="1:25" x14ac:dyDescent="0.2">
      <c r="A123" t="s">
        <v>424</v>
      </c>
      <c r="C123" t="str">
        <f>LOWER(B123)</f>
        <v/>
      </c>
      <c r="D123" t="s">
        <v>425</v>
      </c>
      <c r="E123" t="s">
        <v>426</v>
      </c>
      <c r="F123">
        <v>38617</v>
      </c>
      <c r="G123" t="s">
        <v>299</v>
      </c>
      <c r="H123" t="s">
        <v>300</v>
      </c>
      <c r="N123" t="s">
        <v>423</v>
      </c>
      <c r="P123" t="s">
        <v>65</v>
      </c>
      <c r="Q123">
        <v>0</v>
      </c>
      <c r="R123" s="8">
        <f>IF(OR(P123="Yes", P123="Weight, height", P123="Ht, Wt"),1,"")</f>
        <v>1</v>
      </c>
      <c r="S123" s="8">
        <f>IF(H123="Longitudinal",1,0)</f>
        <v>0</v>
      </c>
      <c r="T123">
        <v>1</v>
      </c>
      <c r="U123" s="8">
        <f>IF(F123&gt;200,1,0)</f>
        <v>1</v>
      </c>
      <c r="V123" t="str">
        <f>IF(L123="","0","")</f>
        <v>0</v>
      </c>
      <c r="W123" s="6">
        <v>1</v>
      </c>
      <c r="X123" s="8">
        <f>IF(OR(G123="QC completed", G123="MPC"),1,0)</f>
        <v>1</v>
      </c>
    </row>
    <row r="124" spans="1:25" x14ac:dyDescent="0.2">
      <c r="A124" t="s">
        <v>427</v>
      </c>
      <c r="C124" t="str">
        <f>LOWER(B124)</f>
        <v/>
      </c>
      <c r="D124" t="s">
        <v>428</v>
      </c>
      <c r="E124" t="s">
        <v>429</v>
      </c>
      <c r="F124">
        <v>46364</v>
      </c>
      <c r="G124" t="s">
        <v>299</v>
      </c>
      <c r="H124" t="s">
        <v>300</v>
      </c>
      <c r="N124" t="s">
        <v>423</v>
      </c>
      <c r="P124" t="s">
        <v>65</v>
      </c>
      <c r="Q124">
        <v>0</v>
      </c>
      <c r="R124" s="8">
        <f>IF(OR(P124="Yes", P124="Weight, height", P124="Ht, Wt"),1,"")</f>
        <v>1</v>
      </c>
      <c r="S124" s="8">
        <f>IF(H124="Longitudinal",1,0)</f>
        <v>0</v>
      </c>
      <c r="T124">
        <v>1</v>
      </c>
      <c r="U124" s="8">
        <f>IF(F124&gt;200,1,0)</f>
        <v>1</v>
      </c>
      <c r="V124" t="str">
        <f>IF(L124="","0","")</f>
        <v>0</v>
      </c>
      <c r="W124" s="6">
        <v>1</v>
      </c>
      <c r="X124" s="8">
        <f>IF(OR(G124="QC completed", G124="MPC"),1,0)</f>
        <v>1</v>
      </c>
    </row>
    <row r="125" spans="1:25" x14ac:dyDescent="0.2">
      <c r="A125" t="s">
        <v>430</v>
      </c>
      <c r="C125" t="str">
        <f>LOWER(B125)</f>
        <v/>
      </c>
      <c r="D125" t="s">
        <v>431</v>
      </c>
      <c r="E125" t="s">
        <v>432</v>
      </c>
      <c r="F125">
        <v>46254</v>
      </c>
      <c r="G125" t="s">
        <v>299</v>
      </c>
      <c r="H125" t="s">
        <v>300</v>
      </c>
      <c r="N125" t="s">
        <v>423</v>
      </c>
      <c r="P125" t="s">
        <v>65</v>
      </c>
      <c r="Q125">
        <v>0</v>
      </c>
      <c r="R125" s="8">
        <f>IF(OR(P125="Yes", P125="Weight, height", P125="Ht, Wt"),1,"")</f>
        <v>1</v>
      </c>
      <c r="S125" s="8">
        <f>IF(H125="Longitudinal",1,0)</f>
        <v>0</v>
      </c>
      <c r="T125">
        <v>1</v>
      </c>
      <c r="U125" s="8">
        <f>IF(F125&gt;200,1,0)</f>
        <v>1</v>
      </c>
      <c r="V125" t="str">
        <f>IF(L125="","0","")</f>
        <v>0</v>
      </c>
      <c r="W125" s="6">
        <v>1</v>
      </c>
      <c r="X125" s="8">
        <f>IF(OR(G125="QC completed", G125="MPC"),1,0)</f>
        <v>1</v>
      </c>
    </row>
    <row r="126" spans="1:25" x14ac:dyDescent="0.2">
      <c r="A126" t="s">
        <v>433</v>
      </c>
      <c r="C126" t="str">
        <f>LOWER(B126)</f>
        <v/>
      </c>
      <c r="D126" t="s">
        <v>434</v>
      </c>
      <c r="E126" t="s">
        <v>435</v>
      </c>
      <c r="F126">
        <v>45689</v>
      </c>
      <c r="G126" t="s">
        <v>299</v>
      </c>
      <c r="H126" t="s">
        <v>300</v>
      </c>
      <c r="N126" t="s">
        <v>423</v>
      </c>
      <c r="P126" t="s">
        <v>65</v>
      </c>
      <c r="Q126">
        <v>0</v>
      </c>
      <c r="R126" s="8">
        <f>IF(OR(P126="Yes", P126="Weight, height", P126="Ht, Wt"),1,"")</f>
        <v>1</v>
      </c>
      <c r="S126" s="8">
        <f>IF(H126="Longitudinal",1,0)</f>
        <v>0</v>
      </c>
      <c r="T126">
        <v>1</v>
      </c>
      <c r="U126" s="8">
        <f>IF(F126&gt;200,1,0)</f>
        <v>1</v>
      </c>
      <c r="V126" t="str">
        <f>IF(L126="","0","")</f>
        <v>0</v>
      </c>
      <c r="W126" s="6">
        <v>1</v>
      </c>
      <c r="X126" s="8">
        <f>IF(OR(G126="QC completed", G126="MPC"),1,0)</f>
        <v>1</v>
      </c>
    </row>
    <row r="127" spans="1:25" x14ac:dyDescent="0.2">
      <c r="A127" t="s">
        <v>436</v>
      </c>
      <c r="C127" t="str">
        <f>LOWER(B127)</f>
        <v/>
      </c>
      <c r="D127" t="s">
        <v>437</v>
      </c>
      <c r="E127" t="s">
        <v>438</v>
      </c>
      <c r="F127">
        <v>50329</v>
      </c>
      <c r="G127" t="s">
        <v>299</v>
      </c>
      <c r="H127" t="s">
        <v>300</v>
      </c>
      <c r="N127" t="s">
        <v>423</v>
      </c>
      <c r="P127" t="s">
        <v>65</v>
      </c>
      <c r="Q127">
        <v>0</v>
      </c>
      <c r="R127" s="8">
        <f>IF(OR(P127="Yes", P127="Weight, height", P127="Ht, Wt"),1,"")</f>
        <v>1</v>
      </c>
      <c r="S127" s="8">
        <f>IF(H127="Longitudinal",1,0)</f>
        <v>0</v>
      </c>
      <c r="T127">
        <v>1</v>
      </c>
      <c r="U127" s="8">
        <f>IF(F127&gt;200,1,0)</f>
        <v>1</v>
      </c>
      <c r="V127" t="str">
        <f>IF(L127="","0","")</f>
        <v>0</v>
      </c>
      <c r="W127" s="6">
        <v>1</v>
      </c>
      <c r="X127" s="8">
        <f>IF(OR(G127="QC completed", G127="MPC"),1,0)</f>
        <v>1</v>
      </c>
    </row>
    <row r="128" spans="1:25" x14ac:dyDescent="0.2">
      <c r="A128" t="s">
        <v>439</v>
      </c>
      <c r="C128" t="str">
        <f>LOWER(B128)</f>
        <v/>
      </c>
      <c r="D128" t="s">
        <v>440</v>
      </c>
      <c r="E128" t="s">
        <v>441</v>
      </c>
      <c r="F128">
        <v>63628</v>
      </c>
      <c r="G128" t="s">
        <v>299</v>
      </c>
      <c r="H128" t="s">
        <v>300</v>
      </c>
      <c r="N128" t="s">
        <v>423</v>
      </c>
      <c r="P128" t="s">
        <v>65</v>
      </c>
      <c r="Q128">
        <v>0</v>
      </c>
      <c r="R128" s="8">
        <f>IF(OR(P128="Yes", P128="Weight, height", P128="Ht, Wt"),1,"")</f>
        <v>1</v>
      </c>
      <c r="S128" s="8">
        <f>IF(H128="Longitudinal",1,0)</f>
        <v>0</v>
      </c>
      <c r="T128">
        <v>1</v>
      </c>
      <c r="U128" s="8">
        <f>IF(F128&gt;200,1,0)</f>
        <v>1</v>
      </c>
      <c r="V128" t="str">
        <f>IF(L128="","0","")</f>
        <v>0</v>
      </c>
      <c r="W128" s="6">
        <v>1</v>
      </c>
      <c r="X128" s="8">
        <f>IF(OR(G128="QC completed", G128="MPC"),1,0)</f>
        <v>1</v>
      </c>
    </row>
    <row r="129" spans="1:24" x14ac:dyDescent="0.2">
      <c r="A129" t="s">
        <v>1148</v>
      </c>
      <c r="C129" t="str">
        <f>LOWER(B129)</f>
        <v/>
      </c>
      <c r="D129" t="s">
        <v>1149</v>
      </c>
      <c r="E129" t="s">
        <v>1150</v>
      </c>
      <c r="F129">
        <v>634642</v>
      </c>
      <c r="G129" t="s">
        <v>299</v>
      </c>
      <c r="H129" t="s">
        <v>1099</v>
      </c>
      <c r="N129" t="s">
        <v>423</v>
      </c>
      <c r="P129" t="s">
        <v>65</v>
      </c>
      <c r="Q129">
        <v>0</v>
      </c>
      <c r="R129" s="8">
        <f>IF(OR(P129="Yes", P129="Weight, height", P129="Ht, Wt"),1,"")</f>
        <v>1</v>
      </c>
      <c r="S129" s="8">
        <f>IF(H129="Longitudinal",1,0)</f>
        <v>0</v>
      </c>
      <c r="T129">
        <v>1</v>
      </c>
      <c r="U129" s="8">
        <f>IF(F129&gt;200,1,0)</f>
        <v>1</v>
      </c>
      <c r="V129" t="str">
        <f>IF(L129="","0","")</f>
        <v>0</v>
      </c>
      <c r="W129" s="6">
        <v>1</v>
      </c>
      <c r="X129" s="8">
        <f>IF(OR(G129="QC completed", G129="MPC"),1,0)</f>
        <v>1</v>
      </c>
    </row>
    <row r="130" spans="1:24" x14ac:dyDescent="0.2">
      <c r="A130" t="s">
        <v>1151</v>
      </c>
      <c r="C130" t="str">
        <f>LOWER(B130)</f>
        <v/>
      </c>
      <c r="D130" t="s">
        <v>1152</v>
      </c>
      <c r="E130" t="s">
        <v>1153</v>
      </c>
      <c r="F130">
        <v>281170</v>
      </c>
      <c r="G130" t="s">
        <v>299</v>
      </c>
      <c r="H130" t="s">
        <v>300</v>
      </c>
      <c r="N130" t="s">
        <v>423</v>
      </c>
      <c r="P130" t="s">
        <v>65</v>
      </c>
      <c r="Q130">
        <v>0</v>
      </c>
      <c r="R130" s="8">
        <f>IF(OR(P130="Yes", P130="Weight, height", P130="Ht, Wt"),1,"")</f>
        <v>1</v>
      </c>
      <c r="S130" s="8">
        <f>IF(H130="Longitudinal",1,0)</f>
        <v>0</v>
      </c>
      <c r="T130">
        <v>1</v>
      </c>
      <c r="U130" s="8">
        <f>IF(F130&gt;200,1,0)</f>
        <v>1</v>
      </c>
      <c r="V130" t="str">
        <f>IF(L130="","0","")</f>
        <v>0</v>
      </c>
      <c r="W130" s="6">
        <v>1</v>
      </c>
      <c r="X130" s="8">
        <f>IF(OR(G130="QC completed", G130="MPC"),1,0)</f>
        <v>1</v>
      </c>
    </row>
    <row r="131" spans="1:24" x14ac:dyDescent="0.2">
      <c r="A131" t="s">
        <v>1154</v>
      </c>
      <c r="C131" t="str">
        <f>LOWER(B131)</f>
        <v/>
      </c>
      <c r="D131" t="s">
        <v>1155</v>
      </c>
      <c r="E131" t="s">
        <v>1156</v>
      </c>
      <c r="F131">
        <v>7234577</v>
      </c>
      <c r="G131" t="s">
        <v>299</v>
      </c>
      <c r="H131" t="s">
        <v>1099</v>
      </c>
      <c r="N131" t="s">
        <v>423</v>
      </c>
      <c r="P131" t="s">
        <v>65</v>
      </c>
      <c r="Q131">
        <v>0</v>
      </c>
      <c r="R131" s="8">
        <f>IF(OR(P131="Yes", P131="Weight, height", P131="Ht, Wt"),1,"")</f>
        <v>1</v>
      </c>
      <c r="S131" s="8">
        <f>IF(H131="Longitudinal",1,0)</f>
        <v>0</v>
      </c>
      <c r="T131">
        <v>1</v>
      </c>
      <c r="U131" s="8">
        <f>IF(F131&gt;200,1,0)</f>
        <v>1</v>
      </c>
      <c r="V131" t="str">
        <f>IF(L131="","0","")</f>
        <v>0</v>
      </c>
      <c r="W131" s="6">
        <v>1</v>
      </c>
      <c r="X131" s="8">
        <f>IF(OR(G131="QC completed", G131="MPC"),1,0)</f>
        <v>1</v>
      </c>
    </row>
    <row r="132" spans="1:24" x14ac:dyDescent="0.2">
      <c r="A132" t="s">
        <v>1157</v>
      </c>
      <c r="C132" t="str">
        <f>LOWER(B132)</f>
        <v/>
      </c>
      <c r="D132" t="s">
        <v>1158</v>
      </c>
      <c r="E132" t="s">
        <v>1159</v>
      </c>
      <c r="F132">
        <v>605858</v>
      </c>
      <c r="G132" t="s">
        <v>299</v>
      </c>
      <c r="H132" t="s">
        <v>300</v>
      </c>
      <c r="N132" t="s">
        <v>423</v>
      </c>
      <c r="P132" t="s">
        <v>65</v>
      </c>
      <c r="Q132">
        <v>0</v>
      </c>
      <c r="R132" s="8">
        <f>IF(OR(P132="Yes", P132="Weight, height", P132="Ht, Wt"),1,"")</f>
        <v>1</v>
      </c>
      <c r="S132" s="8">
        <f>IF(H132="Longitudinal",1,0)</f>
        <v>0</v>
      </c>
      <c r="T132">
        <v>1</v>
      </c>
      <c r="U132" s="8">
        <f>IF(F132&gt;200,1,0)</f>
        <v>1</v>
      </c>
      <c r="V132" t="str">
        <f>IF(L132="","0","")</f>
        <v>0</v>
      </c>
      <c r="W132" s="6">
        <v>1</v>
      </c>
      <c r="X132" s="8">
        <f>IF(OR(G132="QC completed", G132="MPC"),1,0)</f>
        <v>1</v>
      </c>
    </row>
    <row r="133" spans="1:24" x14ac:dyDescent="0.2">
      <c r="A133" t="s">
        <v>1160</v>
      </c>
      <c r="C133" t="str">
        <f>LOWER(B133)</f>
        <v/>
      </c>
      <c r="D133" t="s">
        <v>1161</v>
      </c>
      <c r="E133" t="s">
        <v>1162</v>
      </c>
      <c r="F133">
        <v>912544</v>
      </c>
      <c r="G133" t="s">
        <v>299</v>
      </c>
      <c r="H133" t="s">
        <v>1099</v>
      </c>
      <c r="N133" t="s">
        <v>423</v>
      </c>
      <c r="P133" t="s">
        <v>65</v>
      </c>
      <c r="Q133">
        <v>0</v>
      </c>
      <c r="R133" s="8">
        <f>IF(OR(P133="Yes", P133="Weight, height", P133="Ht, Wt"),1,"")</f>
        <v>1</v>
      </c>
      <c r="S133" s="8">
        <f>IF(H133="Longitudinal",1,0)</f>
        <v>0</v>
      </c>
      <c r="T133">
        <v>1</v>
      </c>
      <c r="U133" s="8">
        <f>IF(F133&gt;200,1,0)</f>
        <v>1</v>
      </c>
      <c r="V133" t="str">
        <f>IF(L133="","0","")</f>
        <v>0</v>
      </c>
      <c r="W133" s="6">
        <v>1</v>
      </c>
      <c r="X133" s="8">
        <f>IF(OR(G133="QC completed", G133="MPC"),1,0)</f>
        <v>1</v>
      </c>
    </row>
    <row r="134" spans="1:24" x14ac:dyDescent="0.2">
      <c r="A134" t="s">
        <v>1163</v>
      </c>
      <c r="C134" t="str">
        <f>LOWER(B134)</f>
        <v/>
      </c>
      <c r="D134" t="s">
        <v>1164</v>
      </c>
      <c r="E134" t="s">
        <v>1165</v>
      </c>
      <c r="F134">
        <v>718837</v>
      </c>
      <c r="G134" t="s">
        <v>299</v>
      </c>
      <c r="H134" t="s">
        <v>300</v>
      </c>
      <c r="N134" t="s">
        <v>423</v>
      </c>
      <c r="P134" t="s">
        <v>65</v>
      </c>
      <c r="Q134">
        <v>0</v>
      </c>
      <c r="R134" s="8">
        <f>IF(OR(P134="Yes", P134="Weight, height", P134="Ht, Wt"),1,"")</f>
        <v>1</v>
      </c>
      <c r="S134" s="8">
        <f>IF(H134="Longitudinal",1,0)</f>
        <v>0</v>
      </c>
      <c r="T134">
        <v>1</v>
      </c>
      <c r="U134" s="8">
        <f>IF(F134&gt;200,1,0)</f>
        <v>1</v>
      </c>
      <c r="V134" t="str">
        <f>IF(L134="","0","")</f>
        <v>0</v>
      </c>
      <c r="W134" s="6">
        <v>1</v>
      </c>
      <c r="X134" s="8">
        <f>IF(OR(G134="QC completed", G134="MPC"),1,0)</f>
        <v>1</v>
      </c>
    </row>
    <row r="135" spans="1:24" x14ac:dyDescent="0.2">
      <c r="A135" t="s">
        <v>1166</v>
      </c>
      <c r="C135" t="str">
        <f>LOWER(B135)</f>
        <v/>
      </c>
      <c r="D135" t="s">
        <v>1167</v>
      </c>
      <c r="E135" t="s">
        <v>1168</v>
      </c>
      <c r="F135">
        <v>20112539</v>
      </c>
      <c r="G135" t="s">
        <v>299</v>
      </c>
      <c r="H135" t="s">
        <v>1099</v>
      </c>
      <c r="N135" t="s">
        <v>423</v>
      </c>
      <c r="P135" t="s">
        <v>65</v>
      </c>
      <c r="Q135">
        <v>0</v>
      </c>
      <c r="R135" s="8">
        <f>IF(OR(P135="Yes", P135="Weight, height", P135="Ht, Wt"),1,"")</f>
        <v>1</v>
      </c>
      <c r="S135" s="8">
        <f>IF(H135="Longitudinal",1,0)</f>
        <v>0</v>
      </c>
      <c r="T135">
        <v>1</v>
      </c>
      <c r="U135" s="8">
        <f>IF(F135&gt;200,1,0)</f>
        <v>1</v>
      </c>
      <c r="V135" t="str">
        <f>IF(L135="","0","")</f>
        <v>0</v>
      </c>
      <c r="W135" s="6">
        <v>1</v>
      </c>
      <c r="X135" s="8">
        <f>IF(OR(G135="QC completed", G135="MPC"),1,0)</f>
        <v>1</v>
      </c>
    </row>
    <row r="136" spans="1:24" x14ac:dyDescent="0.2">
      <c r="A136" t="s">
        <v>1169</v>
      </c>
      <c r="C136" t="str">
        <f>LOWER(B136)</f>
        <v/>
      </c>
      <c r="D136" t="s">
        <v>1170</v>
      </c>
      <c r="E136" t="s">
        <v>1171</v>
      </c>
      <c r="F136">
        <v>1090892</v>
      </c>
      <c r="G136" t="s">
        <v>299</v>
      </c>
      <c r="H136" t="s">
        <v>300</v>
      </c>
      <c r="N136" t="s">
        <v>423</v>
      </c>
      <c r="P136" t="s">
        <v>65</v>
      </c>
      <c r="Q136">
        <v>0</v>
      </c>
      <c r="R136" s="8">
        <f>IF(OR(P136="Yes", P136="Weight, height", P136="Ht, Wt"),1,"")</f>
        <v>1</v>
      </c>
      <c r="S136" s="8">
        <f>IF(H136="Longitudinal",1,0)</f>
        <v>0</v>
      </c>
      <c r="T136">
        <v>1</v>
      </c>
      <c r="U136" s="8">
        <f>IF(F136&gt;200,1,0)</f>
        <v>1</v>
      </c>
      <c r="V136" t="str">
        <f>IF(L136="","0","")</f>
        <v>0</v>
      </c>
      <c r="W136" s="6">
        <v>1</v>
      </c>
      <c r="X136" s="8">
        <f>IF(OR(G136="QC completed", G136="MPC"),1,0)</f>
        <v>1</v>
      </c>
    </row>
    <row r="137" spans="1:24" x14ac:dyDescent="0.2">
      <c r="A137" t="s">
        <v>1172</v>
      </c>
      <c r="C137" t="str">
        <f>LOWER(B137)</f>
        <v/>
      </c>
      <c r="D137" t="s">
        <v>1173</v>
      </c>
      <c r="E137" t="s">
        <v>1174</v>
      </c>
      <c r="F137">
        <v>23603049</v>
      </c>
      <c r="G137" t="s">
        <v>299</v>
      </c>
      <c r="H137" t="s">
        <v>1099</v>
      </c>
      <c r="N137" t="s">
        <v>423</v>
      </c>
      <c r="P137" t="s">
        <v>65</v>
      </c>
      <c r="Q137">
        <v>0</v>
      </c>
      <c r="R137" s="8">
        <f>IF(OR(P137="Yes", P137="Weight, height", P137="Ht, Wt"),1,"")</f>
        <v>1</v>
      </c>
      <c r="S137" s="8">
        <f>IF(H137="Longitudinal",1,0)</f>
        <v>0</v>
      </c>
      <c r="T137">
        <v>1</v>
      </c>
      <c r="U137" s="8">
        <f>IF(F137&gt;200,1,0)</f>
        <v>1</v>
      </c>
      <c r="V137" t="str">
        <f>IF(L137="","0","")</f>
        <v>0</v>
      </c>
      <c r="W137" s="6">
        <v>1</v>
      </c>
      <c r="X137" s="8">
        <f>IF(OR(G137="QC completed", G137="MPC"),1,0)</f>
        <v>1</v>
      </c>
    </row>
    <row r="138" spans="1:24" x14ac:dyDescent="0.2">
      <c r="A138" t="s">
        <v>1504</v>
      </c>
      <c r="C138" t="str">
        <f>LOWER(B138)</f>
        <v/>
      </c>
      <c r="D138" t="s">
        <v>1505</v>
      </c>
      <c r="E138" t="s">
        <v>1506</v>
      </c>
      <c r="F138">
        <v>15236</v>
      </c>
      <c r="G138" t="s">
        <v>299</v>
      </c>
      <c r="H138" t="s">
        <v>300</v>
      </c>
      <c r="N138" t="s">
        <v>423</v>
      </c>
      <c r="P138" t="s">
        <v>65</v>
      </c>
      <c r="Q138">
        <v>0</v>
      </c>
      <c r="R138" s="8">
        <f>IF(OR(P138="Yes", P138="Weight, height", P138="Ht, Wt"),1,"")</f>
        <v>1</v>
      </c>
      <c r="S138" s="8">
        <f>IF(H138="Longitudinal",1,0)</f>
        <v>0</v>
      </c>
      <c r="T138">
        <v>1</v>
      </c>
      <c r="U138" s="8">
        <f>IF(F138&gt;200,1,0)</f>
        <v>1</v>
      </c>
      <c r="V138" t="str">
        <f>IF(L138="","0","")</f>
        <v>0</v>
      </c>
      <c r="W138" s="6">
        <v>1</v>
      </c>
      <c r="X138" s="8">
        <f>IF(OR(G138="QC completed", G138="MPC"),1,0)</f>
        <v>1</v>
      </c>
    </row>
    <row r="139" spans="1:24" x14ac:dyDescent="0.2">
      <c r="A139" t="s">
        <v>1507</v>
      </c>
      <c r="C139" t="str">
        <f>LOWER(B139)</f>
        <v/>
      </c>
      <c r="D139" t="s">
        <v>1508</v>
      </c>
      <c r="E139" t="s">
        <v>1509</v>
      </c>
      <c r="F139">
        <v>8825</v>
      </c>
      <c r="G139" t="s">
        <v>299</v>
      </c>
      <c r="H139" t="s">
        <v>300</v>
      </c>
      <c r="N139" t="s">
        <v>423</v>
      </c>
      <c r="P139" t="s">
        <v>65</v>
      </c>
      <c r="Q139">
        <v>0</v>
      </c>
      <c r="R139" s="8">
        <f>IF(OR(P139="Yes", P139="Weight, height", P139="Ht, Wt"),1,"")</f>
        <v>1</v>
      </c>
      <c r="S139" s="8">
        <f>IF(H139="Longitudinal",1,0)</f>
        <v>0</v>
      </c>
      <c r="T139">
        <v>1</v>
      </c>
      <c r="U139" s="8">
        <f>IF(F139&gt;200,1,0)</f>
        <v>1</v>
      </c>
      <c r="V139" t="str">
        <f>IF(L139="","0","")</f>
        <v>0</v>
      </c>
      <c r="W139" s="6">
        <v>1</v>
      </c>
      <c r="X139" s="8">
        <f>IF(OR(G139="QC completed", G139="MPC"),1,0)</f>
        <v>1</v>
      </c>
    </row>
    <row r="140" spans="1:24" x14ac:dyDescent="0.2">
      <c r="A140" t="s">
        <v>1340</v>
      </c>
      <c r="B140" t="s">
        <v>1341</v>
      </c>
      <c r="C140" t="str">
        <f>LOWER(B140)</f>
        <v>ifls</v>
      </c>
      <c r="D140" t="s">
        <v>1342</v>
      </c>
      <c r="E140" t="s">
        <v>1342</v>
      </c>
      <c r="F140">
        <v>3000</v>
      </c>
      <c r="G140" t="s">
        <v>1343</v>
      </c>
      <c r="H140" t="s">
        <v>300</v>
      </c>
      <c r="I140" t="s">
        <v>33</v>
      </c>
      <c r="J140">
        <v>0</v>
      </c>
      <c r="K140" t="s">
        <v>72</v>
      </c>
      <c r="L140">
        <v>99</v>
      </c>
      <c r="M140" t="s">
        <v>47</v>
      </c>
      <c r="N140" t="s">
        <v>423</v>
      </c>
      <c r="O140" t="s">
        <v>897</v>
      </c>
      <c r="P140" t="s">
        <v>796</v>
      </c>
      <c r="Q140">
        <v>0</v>
      </c>
      <c r="R140" s="8">
        <v>0</v>
      </c>
      <c r="S140" s="8">
        <f>IF(H140="Longitudinal",1,0)</f>
        <v>0</v>
      </c>
      <c r="T140">
        <v>1</v>
      </c>
      <c r="U140" s="8">
        <f>IF(F140&gt;200,1,0)</f>
        <v>1</v>
      </c>
      <c r="V140">
        <v>1</v>
      </c>
      <c r="W140" s="6">
        <v>1</v>
      </c>
      <c r="X140" s="8">
        <f>IF(OR(G140="QC completed", G140="MPC"),1,0)</f>
        <v>0</v>
      </c>
    </row>
    <row r="141" spans="1:24" x14ac:dyDescent="0.2">
      <c r="A141" t="s">
        <v>853</v>
      </c>
      <c r="C141" t="str">
        <f>LOWER(B141)</f>
        <v/>
      </c>
      <c r="D141" t="s">
        <v>854</v>
      </c>
      <c r="E141" t="s">
        <v>855</v>
      </c>
      <c r="G141" t="s">
        <v>31</v>
      </c>
      <c r="H141" t="s">
        <v>294</v>
      </c>
      <c r="I141" t="s">
        <v>33</v>
      </c>
      <c r="J141">
        <v>16</v>
      </c>
      <c r="K141" t="s">
        <v>47</v>
      </c>
      <c r="L141">
        <v>85</v>
      </c>
      <c r="M141" t="s">
        <v>47</v>
      </c>
      <c r="N141" t="s">
        <v>423</v>
      </c>
      <c r="P141" t="s">
        <v>37</v>
      </c>
      <c r="Q141">
        <v>0</v>
      </c>
      <c r="R141" s="8">
        <v>0</v>
      </c>
      <c r="S141" s="8">
        <f>IF(H141="Longitudinal",1,0)</f>
        <v>0</v>
      </c>
      <c r="T141">
        <v>1</v>
      </c>
      <c r="U141" s="8">
        <f>IF(F141&gt;200,1,0)</f>
        <v>0</v>
      </c>
      <c r="V141">
        <v>0</v>
      </c>
      <c r="W141" s="6">
        <v>1</v>
      </c>
      <c r="X141" s="8">
        <f>IF(OR(G141="QC completed", G141="MPC"),1,0)</f>
        <v>0</v>
      </c>
    </row>
    <row r="142" spans="1:24" x14ac:dyDescent="0.2">
      <c r="A142" t="s">
        <v>134</v>
      </c>
      <c r="B142" t="s">
        <v>135</v>
      </c>
      <c r="C142" t="str">
        <f>LOWER(B142)</f>
        <v>bbth</v>
      </c>
      <c r="D142" t="s">
        <v>136</v>
      </c>
      <c r="E142" t="s">
        <v>137</v>
      </c>
      <c r="G142" t="s">
        <v>139</v>
      </c>
      <c r="H142" t="s">
        <v>32</v>
      </c>
      <c r="I142" t="s">
        <v>141</v>
      </c>
      <c r="J142">
        <v>-28</v>
      </c>
      <c r="K142" t="s">
        <v>72</v>
      </c>
      <c r="L142">
        <v>1</v>
      </c>
      <c r="M142" t="s">
        <v>72</v>
      </c>
      <c r="N142" t="s">
        <v>142</v>
      </c>
      <c r="O142" t="s">
        <v>143</v>
      </c>
      <c r="Q142">
        <v>0</v>
      </c>
      <c r="R142" s="8">
        <v>0</v>
      </c>
      <c r="S142" s="8">
        <f>IF(H142="Longitudinal",1,0)</f>
        <v>0</v>
      </c>
      <c r="T142">
        <v>1</v>
      </c>
      <c r="U142" s="8">
        <f>IF(F142&gt;200,1,0)</f>
        <v>0</v>
      </c>
      <c r="V142" s="3">
        <v>1</v>
      </c>
      <c r="W142" s="6">
        <v>1</v>
      </c>
      <c r="X142" s="8">
        <f>IF(OR(G142="QC completed", G142="MPC"),1,0)</f>
        <v>0</v>
      </c>
    </row>
    <row r="143" spans="1:24" x14ac:dyDescent="0.2">
      <c r="A143" t="s">
        <v>1016</v>
      </c>
      <c r="B143" t="s">
        <v>1016</v>
      </c>
      <c r="C143" t="str">
        <f>LOWER(B143)</f>
        <v>hbcc</v>
      </c>
      <c r="D143" t="s">
        <v>1017</v>
      </c>
      <c r="E143" t="s">
        <v>1018</v>
      </c>
      <c r="F143">
        <v>7211</v>
      </c>
      <c r="G143" t="s">
        <v>139</v>
      </c>
      <c r="H143" t="s">
        <v>60</v>
      </c>
      <c r="I143" t="s">
        <v>1021</v>
      </c>
      <c r="J143">
        <v>-26</v>
      </c>
      <c r="K143" t="s">
        <v>61</v>
      </c>
      <c r="L143">
        <v>5</v>
      </c>
      <c r="M143" t="s">
        <v>47</v>
      </c>
      <c r="N143" t="s">
        <v>142</v>
      </c>
      <c r="O143" t="s">
        <v>1022</v>
      </c>
      <c r="P143" t="s">
        <v>1023</v>
      </c>
      <c r="Q143">
        <v>0</v>
      </c>
      <c r="R143" s="8">
        <v>1</v>
      </c>
      <c r="S143" s="8">
        <f>IF(H143="Longitudinal",1,0)</f>
        <v>1</v>
      </c>
      <c r="T143">
        <v>1</v>
      </c>
      <c r="U143" s="8">
        <f>IF(F143&gt;200,1,0)</f>
        <v>1</v>
      </c>
      <c r="V143">
        <v>1</v>
      </c>
      <c r="W143" s="6">
        <v>1</v>
      </c>
      <c r="X143" s="8">
        <f>IF(OR(G143="QC completed", G143="MPC"),1,0)</f>
        <v>0</v>
      </c>
    </row>
    <row r="144" spans="1:24" x14ac:dyDescent="0.2">
      <c r="A144" t="s">
        <v>1438</v>
      </c>
      <c r="B144" t="s">
        <v>1439</v>
      </c>
      <c r="C144" t="str">
        <f>LOWER(B144)</f>
        <v>mcpp</v>
      </c>
      <c r="D144" t="s">
        <v>1440</v>
      </c>
      <c r="E144" t="s">
        <v>1440</v>
      </c>
      <c r="F144">
        <v>15120</v>
      </c>
      <c r="G144" t="s">
        <v>139</v>
      </c>
      <c r="H144" t="s">
        <v>60</v>
      </c>
      <c r="I144" t="s">
        <v>1021</v>
      </c>
      <c r="J144">
        <v>16</v>
      </c>
      <c r="K144" t="s">
        <v>47</v>
      </c>
      <c r="L144">
        <v>60</v>
      </c>
      <c r="M144" t="s">
        <v>47</v>
      </c>
      <c r="N144" t="s">
        <v>142</v>
      </c>
      <c r="O144" t="s">
        <v>1441</v>
      </c>
      <c r="P144" t="s">
        <v>1442</v>
      </c>
      <c r="Q144">
        <v>0</v>
      </c>
      <c r="R144" s="8">
        <v>1</v>
      </c>
      <c r="S144" s="8">
        <f>IF(H144="Longitudinal",1,0)</f>
        <v>1</v>
      </c>
      <c r="T144">
        <v>1</v>
      </c>
      <c r="U144" s="8">
        <f>IF(F144&gt;200,1,0)</f>
        <v>1</v>
      </c>
      <c r="V144">
        <v>0</v>
      </c>
      <c r="W144" s="6">
        <v>1</v>
      </c>
      <c r="X144" s="8">
        <f>IF(OR(G144="QC completed", G144="MPC"),1,0)</f>
        <v>0</v>
      </c>
    </row>
    <row r="145" spans="1:25" x14ac:dyDescent="0.2">
      <c r="A145" t="s">
        <v>1852</v>
      </c>
      <c r="B145" t="s">
        <v>1853</v>
      </c>
      <c r="C145" t="str">
        <f>LOWER(B145)</f>
        <v>odsh</v>
      </c>
      <c r="D145" t="s">
        <v>1854</v>
      </c>
      <c r="E145" t="s">
        <v>1855</v>
      </c>
      <c r="F145">
        <v>50951</v>
      </c>
      <c r="G145" t="s">
        <v>139</v>
      </c>
      <c r="H145" t="s">
        <v>60</v>
      </c>
      <c r="I145" t="s">
        <v>1857</v>
      </c>
      <c r="J145">
        <v>0</v>
      </c>
      <c r="K145" t="s">
        <v>72</v>
      </c>
      <c r="L145">
        <v>0</v>
      </c>
      <c r="M145" t="s">
        <v>72</v>
      </c>
      <c r="N145" t="s">
        <v>142</v>
      </c>
      <c r="O145" t="s">
        <v>1858</v>
      </c>
      <c r="P145" t="s">
        <v>796</v>
      </c>
      <c r="Q145">
        <v>0</v>
      </c>
      <c r="R145" s="8">
        <v>0</v>
      </c>
      <c r="S145" s="8">
        <f>IF(H145="Longitudinal",1,0)</f>
        <v>1</v>
      </c>
      <c r="T145">
        <v>1</v>
      </c>
      <c r="U145" s="8">
        <f>IF(F145&gt;200,1,0)</f>
        <v>1</v>
      </c>
      <c r="V145">
        <v>1</v>
      </c>
      <c r="W145" s="6">
        <v>1</v>
      </c>
      <c r="X145" s="8">
        <f>IF(OR(G145="QC completed", G145="MPC"),1,0)</f>
        <v>0</v>
      </c>
    </row>
    <row r="146" spans="1:25" x14ac:dyDescent="0.2">
      <c r="A146" t="s">
        <v>1959</v>
      </c>
      <c r="B146" t="s">
        <v>1960</v>
      </c>
      <c r="C146" t="str">
        <f>LOWER(B146)</f>
        <v>smmn</v>
      </c>
      <c r="D146" t="s">
        <v>1961</v>
      </c>
      <c r="E146" t="s">
        <v>1962</v>
      </c>
      <c r="F146">
        <v>734</v>
      </c>
      <c r="G146" t="s">
        <v>139</v>
      </c>
      <c r="H146" t="s">
        <v>60</v>
      </c>
      <c r="I146" t="s">
        <v>1021</v>
      </c>
      <c r="J146">
        <v>6</v>
      </c>
      <c r="K146" t="s">
        <v>34</v>
      </c>
      <c r="L146">
        <v>60</v>
      </c>
      <c r="M146" t="s">
        <v>34</v>
      </c>
      <c r="N146" t="s">
        <v>142</v>
      </c>
      <c r="O146" t="s">
        <v>1964</v>
      </c>
      <c r="P146" t="s">
        <v>1965</v>
      </c>
      <c r="Q146">
        <v>0</v>
      </c>
      <c r="R146" s="8">
        <v>1</v>
      </c>
      <c r="S146" s="8">
        <f>IF(H146="Longitudinal",1,0)</f>
        <v>1</v>
      </c>
      <c r="T146">
        <v>1</v>
      </c>
      <c r="U146" s="8">
        <f>IF(F146&gt;200,1,0)</f>
        <v>1</v>
      </c>
      <c r="V146">
        <v>1</v>
      </c>
      <c r="W146" s="6">
        <v>1</v>
      </c>
      <c r="X146" s="8">
        <f>IF(OR(G146="QC completed", G146="MPC"),1,0)</f>
        <v>0</v>
      </c>
    </row>
    <row r="147" spans="1:25" x14ac:dyDescent="0.2">
      <c r="A147" t="s">
        <v>442</v>
      </c>
      <c r="C147" t="str">
        <f>LOWER(B147)</f>
        <v/>
      </c>
      <c r="D147" t="s">
        <v>443</v>
      </c>
      <c r="E147" t="s">
        <v>444</v>
      </c>
      <c r="F147">
        <v>138736</v>
      </c>
      <c r="G147" t="s">
        <v>299</v>
      </c>
      <c r="H147" t="s">
        <v>300</v>
      </c>
      <c r="N147" t="s">
        <v>142</v>
      </c>
      <c r="P147" t="s">
        <v>65</v>
      </c>
      <c r="Q147">
        <v>0</v>
      </c>
      <c r="R147" s="8">
        <f>IF(OR(P147="Yes", P147="Weight, height", P147="Ht, Wt"),1,"")</f>
        <v>1</v>
      </c>
      <c r="S147" s="8">
        <f>IF(H147="Longitudinal",1,0)</f>
        <v>0</v>
      </c>
      <c r="T147">
        <v>1</v>
      </c>
      <c r="U147" s="8">
        <f>IF(F147&gt;200,1,0)</f>
        <v>1</v>
      </c>
      <c r="V147" t="str">
        <f>IF(L147="","0","")</f>
        <v>0</v>
      </c>
      <c r="W147" s="6">
        <v>1</v>
      </c>
      <c r="X147" s="8">
        <f>IF(OR(G147="QC completed", G147="MPC"),1,0)</f>
        <v>1</v>
      </c>
    </row>
    <row r="148" spans="1:25" x14ac:dyDescent="0.2">
      <c r="A148" t="s">
        <v>445</v>
      </c>
      <c r="C148" t="str">
        <f>LOWER(B148)</f>
        <v/>
      </c>
      <c r="D148" t="s">
        <v>446</v>
      </c>
      <c r="E148" t="s">
        <v>447</v>
      </c>
      <c r="F148">
        <v>123329</v>
      </c>
      <c r="G148" t="s">
        <v>299</v>
      </c>
      <c r="H148" t="s">
        <v>300</v>
      </c>
      <c r="N148" t="s">
        <v>142</v>
      </c>
      <c r="P148" t="s">
        <v>65</v>
      </c>
      <c r="Q148">
        <v>0</v>
      </c>
      <c r="R148" s="8">
        <f>IF(OR(P148="Yes", P148="Weight, height", P148="Ht, Wt"),1,"")</f>
        <v>1</v>
      </c>
      <c r="S148" s="8">
        <f>IF(H148="Longitudinal",1,0)</f>
        <v>0</v>
      </c>
      <c r="T148">
        <v>1</v>
      </c>
      <c r="U148" s="8">
        <f>IF(F148&gt;200,1,0)</f>
        <v>1</v>
      </c>
      <c r="V148" t="str">
        <f>IF(L148="","0","")</f>
        <v>0</v>
      </c>
      <c r="W148" s="6">
        <v>1</v>
      </c>
      <c r="X148" s="8">
        <f>IF(OR(G148="QC completed", G148="MPC"),1,0)</f>
        <v>1</v>
      </c>
    </row>
    <row r="149" spans="1:25" x14ac:dyDescent="0.2">
      <c r="A149" t="s">
        <v>448</v>
      </c>
      <c r="C149" t="str">
        <f>LOWER(B149)</f>
        <v/>
      </c>
      <c r="D149" t="s">
        <v>449</v>
      </c>
      <c r="E149" t="s">
        <v>450</v>
      </c>
      <c r="F149">
        <v>172980</v>
      </c>
      <c r="G149" t="s">
        <v>299</v>
      </c>
      <c r="H149" t="s">
        <v>300</v>
      </c>
      <c r="N149" t="s">
        <v>142</v>
      </c>
      <c r="P149" t="s">
        <v>65</v>
      </c>
      <c r="Q149">
        <v>0</v>
      </c>
      <c r="R149" s="8">
        <f>IF(OR(P149="Yes", P149="Weight, height", P149="Ht, Wt"),1,"")</f>
        <v>1</v>
      </c>
      <c r="S149" s="8">
        <f>IF(H149="Longitudinal",1,0)</f>
        <v>0</v>
      </c>
      <c r="T149">
        <v>1</v>
      </c>
      <c r="U149" s="8">
        <f>IF(F149&gt;200,1,0)</f>
        <v>1</v>
      </c>
      <c r="V149" t="str">
        <f>IF(L149="","0","")</f>
        <v>0</v>
      </c>
      <c r="W149" s="6">
        <v>1</v>
      </c>
      <c r="X149" s="8">
        <f>IF(OR(G149="QC completed", G149="MPC"),1,0)</f>
        <v>1</v>
      </c>
    </row>
    <row r="150" spans="1:25" x14ac:dyDescent="0.2">
      <c r="A150" t="s">
        <v>1175</v>
      </c>
      <c r="C150" t="str">
        <f>LOWER(B150)</f>
        <v/>
      </c>
      <c r="D150" t="s">
        <v>1176</v>
      </c>
      <c r="E150" t="s">
        <v>1177</v>
      </c>
      <c r="F150">
        <v>623494</v>
      </c>
      <c r="G150" t="s">
        <v>299</v>
      </c>
      <c r="H150" t="s">
        <v>300</v>
      </c>
      <c r="N150" t="s">
        <v>142</v>
      </c>
      <c r="P150" t="s">
        <v>65</v>
      </c>
      <c r="Q150">
        <v>0</v>
      </c>
      <c r="R150" s="8">
        <f>IF(OR(P150="Yes", P150="Weight, height", P150="Ht, Wt"),1,"")</f>
        <v>1</v>
      </c>
      <c r="S150" s="8">
        <f>IF(H150="Longitudinal",1,0)</f>
        <v>0</v>
      </c>
      <c r="T150">
        <v>1</v>
      </c>
      <c r="U150" s="8">
        <f>IF(F150&gt;200,1,0)</f>
        <v>1</v>
      </c>
      <c r="V150" t="str">
        <f>IF(L150="","0","")</f>
        <v>0</v>
      </c>
      <c r="W150" s="6">
        <v>1</v>
      </c>
      <c r="X150" s="8">
        <f>IF(OR(G150="QC completed", G150="MPC"),1,0)</f>
        <v>1</v>
      </c>
    </row>
    <row r="151" spans="1:25" x14ac:dyDescent="0.2">
      <c r="A151" t="s">
        <v>1178</v>
      </c>
      <c r="C151" t="str">
        <f>LOWER(B151)</f>
        <v/>
      </c>
      <c r="D151" t="s">
        <v>1179</v>
      </c>
      <c r="E151" t="s">
        <v>1180</v>
      </c>
      <c r="F151">
        <v>667848</v>
      </c>
      <c r="G151" t="s">
        <v>299</v>
      </c>
      <c r="H151" t="s">
        <v>300</v>
      </c>
      <c r="N151" t="s">
        <v>142</v>
      </c>
      <c r="P151" t="s">
        <v>65</v>
      </c>
      <c r="Q151">
        <v>0</v>
      </c>
      <c r="R151" s="8">
        <f>IF(OR(P151="Yes", P151="Weight, height", P151="Ht, Wt"),1,"")</f>
        <v>1</v>
      </c>
      <c r="S151" s="8">
        <f>IF(H151="Longitudinal",1,0)</f>
        <v>0</v>
      </c>
      <c r="T151">
        <v>1</v>
      </c>
      <c r="U151" s="8">
        <f>IF(F151&gt;200,1,0)</f>
        <v>1</v>
      </c>
      <c r="V151" t="str">
        <f>IF(L151="","0","")</f>
        <v>0</v>
      </c>
      <c r="W151" s="6">
        <v>1</v>
      </c>
      <c r="X151" s="8">
        <f>IF(OR(G151="QC completed", G151="MPC"),1,0)</f>
        <v>1</v>
      </c>
    </row>
    <row r="152" spans="1:25" x14ac:dyDescent="0.2">
      <c r="A152" t="s">
        <v>1181</v>
      </c>
      <c r="C152" t="str">
        <f>LOWER(B152)</f>
        <v/>
      </c>
      <c r="D152" t="s">
        <v>1182</v>
      </c>
      <c r="E152" t="s">
        <v>1183</v>
      </c>
      <c r="F152">
        <v>564740</v>
      </c>
      <c r="G152" t="s">
        <v>299</v>
      </c>
      <c r="H152" t="s">
        <v>300</v>
      </c>
      <c r="N152" t="s">
        <v>142</v>
      </c>
      <c r="P152" t="s">
        <v>65</v>
      </c>
      <c r="Q152">
        <v>0</v>
      </c>
      <c r="R152" s="8">
        <f>IF(OR(P152="Yes", P152="Weight, height", P152="Ht, Wt"),1,"")</f>
        <v>1</v>
      </c>
      <c r="S152" s="8">
        <f>IF(H152="Longitudinal",1,0)</f>
        <v>0</v>
      </c>
      <c r="T152">
        <v>1</v>
      </c>
      <c r="U152" s="8">
        <f>IF(F152&gt;200,1,0)</f>
        <v>1</v>
      </c>
      <c r="V152" t="str">
        <f>IF(L152="","0","")</f>
        <v>0</v>
      </c>
      <c r="W152" s="6">
        <v>1</v>
      </c>
      <c r="X152" s="8">
        <f>IF(OR(G152="QC completed", G152="MPC"),1,0)</f>
        <v>1</v>
      </c>
    </row>
    <row r="153" spans="1:25" x14ac:dyDescent="0.2">
      <c r="A153" t="s">
        <v>1184</v>
      </c>
      <c r="C153" t="str">
        <f>LOWER(B153)</f>
        <v/>
      </c>
      <c r="D153" t="s">
        <v>1185</v>
      </c>
      <c r="E153" t="s">
        <v>1186</v>
      </c>
      <c r="F153">
        <v>596688</v>
      </c>
      <c r="G153" t="s">
        <v>299</v>
      </c>
      <c r="H153" t="s">
        <v>300</v>
      </c>
      <c r="N153" t="s">
        <v>142</v>
      </c>
      <c r="P153" t="s">
        <v>65</v>
      </c>
      <c r="Q153">
        <v>0</v>
      </c>
      <c r="R153" s="8">
        <f>IF(OR(P153="Yes", P153="Weight, height", P153="Ht, Wt"),1,"")</f>
        <v>1</v>
      </c>
      <c r="S153" s="8">
        <f>IF(H153="Longitudinal",1,0)</f>
        <v>0</v>
      </c>
      <c r="T153">
        <v>1</v>
      </c>
      <c r="U153" s="8">
        <f>IF(F153&gt;200,1,0)</f>
        <v>1</v>
      </c>
      <c r="V153" t="str">
        <f>IF(L153="","0","")</f>
        <v>0</v>
      </c>
      <c r="W153" s="6">
        <v>1</v>
      </c>
      <c r="X153" s="8">
        <f>IF(OR(G153="QC completed", G153="MPC"),1,0)</f>
        <v>1</v>
      </c>
    </row>
    <row r="154" spans="1:25" x14ac:dyDescent="0.2">
      <c r="A154" t="s">
        <v>1187</v>
      </c>
      <c r="C154" t="str">
        <f>LOWER(B154)</f>
        <v/>
      </c>
      <c r="D154" t="s">
        <v>1188</v>
      </c>
      <c r="E154" t="s">
        <v>1189</v>
      </c>
      <c r="F154">
        <v>602833</v>
      </c>
      <c r="G154" t="s">
        <v>299</v>
      </c>
      <c r="H154" t="s">
        <v>300</v>
      </c>
      <c r="N154" t="s">
        <v>142</v>
      </c>
      <c r="P154" t="s">
        <v>65</v>
      </c>
      <c r="Q154">
        <v>0</v>
      </c>
      <c r="R154" s="8">
        <f>IF(OR(P154="Yes", P154="Weight, height", P154="Ht, Wt"),1,"")</f>
        <v>1</v>
      </c>
      <c r="S154" s="8">
        <f>IF(H154="Longitudinal",1,0)</f>
        <v>0</v>
      </c>
      <c r="T154">
        <v>1</v>
      </c>
      <c r="U154" s="8">
        <f>IF(F154&gt;200,1,0)</f>
        <v>1</v>
      </c>
      <c r="V154" t="str">
        <f>IF(L154="","0","")</f>
        <v>0</v>
      </c>
      <c r="W154" s="6">
        <v>1</v>
      </c>
      <c r="X154" s="8">
        <f>IF(OR(G154="QC completed", G154="MPC"),1,0)</f>
        <v>1</v>
      </c>
    </row>
    <row r="155" spans="1:25" x14ac:dyDescent="0.2">
      <c r="A155" t="s">
        <v>2032</v>
      </c>
      <c r="B155" t="s">
        <v>2033</v>
      </c>
      <c r="C155" t="str">
        <f>LOWER(B155)</f>
        <v>stjn</v>
      </c>
      <c r="D155" t="s">
        <v>2034</v>
      </c>
      <c r="E155" t="s">
        <v>2035</v>
      </c>
      <c r="F155">
        <v>2000</v>
      </c>
      <c r="G155" t="s">
        <v>277</v>
      </c>
      <c r="H155" t="s">
        <v>60</v>
      </c>
      <c r="I155" t="s">
        <v>33</v>
      </c>
      <c r="J155">
        <v>-200</v>
      </c>
      <c r="K155" t="s">
        <v>72</v>
      </c>
      <c r="L155">
        <v>-150</v>
      </c>
      <c r="M155" t="s">
        <v>72</v>
      </c>
      <c r="N155" t="s">
        <v>142</v>
      </c>
      <c r="O155" t="s">
        <v>2037</v>
      </c>
      <c r="P155" t="s">
        <v>65</v>
      </c>
      <c r="Q155">
        <v>0</v>
      </c>
      <c r="R155" s="8">
        <f>IF(OR(P155="Yes", P155="Weight, height", P155="Ht, Wt"),1,"")</f>
        <v>1</v>
      </c>
      <c r="S155" s="8">
        <f>IF(H155="Longitudinal",1,0)</f>
        <v>1</v>
      </c>
      <c r="T155">
        <v>1</v>
      </c>
      <c r="U155" s="8">
        <f>IF(F155&gt;200,1,0)</f>
        <v>1</v>
      </c>
      <c r="V155">
        <v>0</v>
      </c>
      <c r="W155" s="6">
        <v>1</v>
      </c>
      <c r="X155" s="8">
        <f>IF(OR(G155="QC completed", G155="MPC"),1,0)</f>
        <v>0</v>
      </c>
    </row>
    <row r="156" spans="1:25" x14ac:dyDescent="0.2">
      <c r="A156" t="s">
        <v>153</v>
      </c>
      <c r="B156" t="s">
        <v>153</v>
      </c>
      <c r="C156" t="str">
        <f>LOWER(B156)</f>
        <v>bts</v>
      </c>
      <c r="D156" t="s">
        <v>154</v>
      </c>
      <c r="E156" t="s">
        <v>155</v>
      </c>
      <c r="F156">
        <v>612</v>
      </c>
      <c r="G156" t="s">
        <v>58</v>
      </c>
      <c r="H156" t="s">
        <v>60</v>
      </c>
      <c r="I156" t="s">
        <v>33</v>
      </c>
      <c r="J156">
        <v>5</v>
      </c>
      <c r="K156" t="s">
        <v>47</v>
      </c>
      <c r="L156">
        <v>12</v>
      </c>
      <c r="M156" t="s">
        <v>47</v>
      </c>
      <c r="N156" t="s">
        <v>142</v>
      </c>
      <c r="O156" t="s">
        <v>157</v>
      </c>
      <c r="P156" t="s">
        <v>158</v>
      </c>
      <c r="Q156">
        <v>0</v>
      </c>
      <c r="R156" s="8">
        <v>1</v>
      </c>
      <c r="S156" s="8">
        <f>IF(H156="Longitudinal",1,0)</f>
        <v>1</v>
      </c>
      <c r="T156">
        <v>1</v>
      </c>
      <c r="U156" s="8">
        <f>IF(F156&gt;200,1,0)</f>
        <v>1</v>
      </c>
      <c r="V156">
        <v>0</v>
      </c>
      <c r="W156" s="6">
        <v>1</v>
      </c>
      <c r="X156" s="8">
        <f>IF(OR(G156="QC completed", G156="MPC"),1,0)</f>
        <v>1</v>
      </c>
    </row>
    <row r="157" spans="1:25" x14ac:dyDescent="0.2">
      <c r="A157" t="s">
        <v>196</v>
      </c>
      <c r="B157" t="s">
        <v>197</v>
      </c>
      <c r="C157" t="str">
        <f>LOWER(B157)</f>
        <v>cmc</v>
      </c>
      <c r="D157" t="s">
        <v>198</v>
      </c>
      <c r="E157" t="s">
        <v>199</v>
      </c>
      <c r="F157">
        <v>373</v>
      </c>
      <c r="G157" t="s">
        <v>58</v>
      </c>
      <c r="H157" t="s">
        <v>60</v>
      </c>
      <c r="I157" t="s">
        <v>33</v>
      </c>
      <c r="J157">
        <v>0</v>
      </c>
      <c r="K157" t="s">
        <v>72</v>
      </c>
      <c r="L157">
        <v>0</v>
      </c>
      <c r="M157" t="s">
        <v>72</v>
      </c>
      <c r="N157" t="s">
        <v>142</v>
      </c>
      <c r="O157" t="s">
        <v>202</v>
      </c>
      <c r="P157" t="s">
        <v>203</v>
      </c>
      <c r="Q157">
        <v>1</v>
      </c>
      <c r="R157" s="8">
        <v>1</v>
      </c>
      <c r="S157" s="8">
        <f>IF(H157="Longitudinal",1,0)</f>
        <v>1</v>
      </c>
      <c r="T157">
        <v>1</v>
      </c>
      <c r="U157" s="8">
        <f>IF(F157&gt;200,1,0)</f>
        <v>1</v>
      </c>
      <c r="V157">
        <v>1</v>
      </c>
      <c r="W157" s="6">
        <v>1</v>
      </c>
      <c r="X157" s="8">
        <f>IF(OR(G157="QC completed", G157="MPC"),1,0)</f>
        <v>1</v>
      </c>
      <c r="Y157">
        <v>1</v>
      </c>
    </row>
    <row r="158" spans="1:25" x14ac:dyDescent="0.2">
      <c r="A158" t="s">
        <v>282</v>
      </c>
      <c r="B158" t="s">
        <v>283</v>
      </c>
      <c r="C158" t="str">
        <f>LOWER(B158)</f>
        <v>cbcy</v>
      </c>
      <c r="D158" t="s">
        <v>284</v>
      </c>
      <c r="E158" t="s">
        <v>285</v>
      </c>
      <c r="F158">
        <v>541</v>
      </c>
      <c r="G158" t="s">
        <v>58</v>
      </c>
      <c r="H158" t="s">
        <v>32</v>
      </c>
      <c r="I158" t="s">
        <v>33</v>
      </c>
      <c r="J158">
        <v>-5</v>
      </c>
      <c r="K158" t="s">
        <v>61</v>
      </c>
      <c r="L158">
        <v>-5</v>
      </c>
      <c r="M158" t="s">
        <v>61</v>
      </c>
      <c r="N158" t="s">
        <v>142</v>
      </c>
      <c r="O158" t="s">
        <v>287</v>
      </c>
      <c r="P158" t="s">
        <v>288</v>
      </c>
      <c r="Q158">
        <v>0</v>
      </c>
      <c r="R158" s="8">
        <v>1</v>
      </c>
      <c r="S158" s="8">
        <f>IF(H158="Longitudinal",1,0)</f>
        <v>0</v>
      </c>
      <c r="T158">
        <v>1</v>
      </c>
      <c r="U158" s="8">
        <f>IF(F158&gt;200,1,0)</f>
        <v>1</v>
      </c>
      <c r="V158">
        <v>0</v>
      </c>
      <c r="W158" s="6">
        <v>1</v>
      </c>
      <c r="X158" s="8">
        <f>IF(OR(G158="QC completed", G158="MPC"),1,0)</f>
        <v>1</v>
      </c>
    </row>
    <row r="159" spans="1:25" x14ac:dyDescent="0.2">
      <c r="A159" t="s">
        <v>717</v>
      </c>
      <c r="B159" t="s">
        <v>718</v>
      </c>
      <c r="C159" t="str">
        <f>LOWER(B159)</f>
        <v>dvds</v>
      </c>
      <c r="D159" t="s">
        <v>719</v>
      </c>
      <c r="E159" t="s">
        <v>720</v>
      </c>
      <c r="F159">
        <v>2100</v>
      </c>
      <c r="G159" t="s">
        <v>58</v>
      </c>
      <c r="H159" t="s">
        <v>60</v>
      </c>
      <c r="I159" t="s">
        <v>84</v>
      </c>
      <c r="J159">
        <v>1</v>
      </c>
      <c r="K159" t="s">
        <v>72</v>
      </c>
      <c r="L159">
        <v>3</v>
      </c>
      <c r="M159" t="s">
        <v>72</v>
      </c>
      <c r="N159" t="s">
        <v>142</v>
      </c>
      <c r="O159" t="s">
        <v>167</v>
      </c>
      <c r="P159" t="s">
        <v>723</v>
      </c>
      <c r="Q159">
        <v>0</v>
      </c>
      <c r="R159" s="8">
        <v>1</v>
      </c>
      <c r="S159" s="8">
        <f>IF(H159="Longitudinal",1,0)</f>
        <v>1</v>
      </c>
      <c r="T159">
        <v>1</v>
      </c>
      <c r="U159" s="8">
        <f>IF(F159&gt;200,1,0)</f>
        <v>1</v>
      </c>
      <c r="V159">
        <v>1</v>
      </c>
      <c r="W159" s="6">
        <v>1</v>
      </c>
      <c r="X159" s="8">
        <f>IF(OR(G159="QC completed", G159="MPC"),1,0)</f>
        <v>1</v>
      </c>
    </row>
    <row r="160" spans="1:25" x14ac:dyDescent="0.2">
      <c r="A160" t="s">
        <v>737</v>
      </c>
      <c r="B160" t="s">
        <v>737</v>
      </c>
      <c r="C160" t="str">
        <f>LOWER(B160)</f>
        <v>dss</v>
      </c>
      <c r="D160" t="s">
        <v>738</v>
      </c>
      <c r="E160" t="s">
        <v>739</v>
      </c>
      <c r="F160">
        <v>154371</v>
      </c>
      <c r="G160" t="s">
        <v>58</v>
      </c>
      <c r="H160" t="s">
        <v>32</v>
      </c>
      <c r="I160" t="s">
        <v>33</v>
      </c>
      <c r="J160">
        <v>0</v>
      </c>
      <c r="K160" t="s">
        <v>72</v>
      </c>
      <c r="L160">
        <v>0</v>
      </c>
      <c r="M160" t="s">
        <v>72</v>
      </c>
      <c r="N160" t="s">
        <v>142</v>
      </c>
      <c r="O160" t="s">
        <v>740</v>
      </c>
      <c r="P160" t="s">
        <v>37</v>
      </c>
      <c r="Q160">
        <v>0</v>
      </c>
      <c r="R160" s="8">
        <v>0</v>
      </c>
      <c r="S160" s="8">
        <f>IF(H160="Longitudinal",1,0)</f>
        <v>0</v>
      </c>
      <c r="T160">
        <v>1</v>
      </c>
      <c r="U160" s="8">
        <f>IF(F160&gt;200,1,0)</f>
        <v>1</v>
      </c>
      <c r="V160">
        <v>1</v>
      </c>
      <c r="W160" s="6">
        <v>1</v>
      </c>
      <c r="X160" s="8">
        <f>IF(OR(G160="QC completed", G160="MPC"),1,0)</f>
        <v>1</v>
      </c>
    </row>
    <row r="161" spans="1:25" x14ac:dyDescent="0.2">
      <c r="A161" t="s">
        <v>806</v>
      </c>
      <c r="B161" t="s">
        <v>806</v>
      </c>
      <c r="C161" t="str">
        <f>LOWER(B161)</f>
        <v>eu</v>
      </c>
      <c r="D161" t="s">
        <v>807</v>
      </c>
      <c r="E161" t="s">
        <v>808</v>
      </c>
      <c r="F161">
        <v>2482</v>
      </c>
      <c r="G161" t="s">
        <v>58</v>
      </c>
      <c r="H161" t="s">
        <v>60</v>
      </c>
      <c r="I161" t="s">
        <v>84</v>
      </c>
      <c r="J161">
        <v>6</v>
      </c>
      <c r="K161" t="s">
        <v>34</v>
      </c>
      <c r="L161">
        <v>30</v>
      </c>
      <c r="M161" t="s">
        <v>34</v>
      </c>
      <c r="N161" t="s">
        <v>142</v>
      </c>
      <c r="O161" t="s">
        <v>810</v>
      </c>
      <c r="P161" t="s">
        <v>811</v>
      </c>
      <c r="Q161">
        <v>1</v>
      </c>
      <c r="R161" s="8">
        <v>1</v>
      </c>
      <c r="S161" s="8">
        <f>IF(H161="Longitudinal",1,0)</f>
        <v>1</v>
      </c>
      <c r="T161">
        <v>1</v>
      </c>
      <c r="U161" s="8">
        <f>IF(F161&gt;200,1,0)</f>
        <v>1</v>
      </c>
      <c r="V161">
        <v>1</v>
      </c>
      <c r="W161" s="6">
        <v>1</v>
      </c>
      <c r="X161" s="8">
        <f>IF(OR(G161="QC completed", G161="MPC"),1,0)</f>
        <v>1</v>
      </c>
      <c r="Y161">
        <v>0</v>
      </c>
    </row>
    <row r="162" spans="1:25" x14ac:dyDescent="0.2">
      <c r="A162" t="s">
        <v>1057</v>
      </c>
      <c r="B162" t="s">
        <v>1058</v>
      </c>
      <c r="C162" t="str">
        <f>LOWER(B162)</f>
        <v>imnc</v>
      </c>
      <c r="D162" t="s">
        <v>1059</v>
      </c>
      <c r="E162" t="s">
        <v>1060</v>
      </c>
      <c r="F162">
        <v>60480</v>
      </c>
      <c r="G162" t="s">
        <v>58</v>
      </c>
      <c r="H162" t="s">
        <v>60</v>
      </c>
      <c r="I162" t="s">
        <v>1021</v>
      </c>
      <c r="J162">
        <v>0</v>
      </c>
      <c r="K162" t="s">
        <v>72</v>
      </c>
      <c r="L162">
        <v>0</v>
      </c>
      <c r="M162" t="s">
        <v>72</v>
      </c>
      <c r="N162" t="s">
        <v>142</v>
      </c>
      <c r="O162" t="s">
        <v>1063</v>
      </c>
      <c r="P162" t="s">
        <v>1064</v>
      </c>
      <c r="Q162">
        <v>0</v>
      </c>
      <c r="R162" s="8">
        <v>1</v>
      </c>
      <c r="S162" s="8">
        <f>IF(H162="Longitudinal",1,0)</f>
        <v>1</v>
      </c>
      <c r="T162">
        <v>1</v>
      </c>
      <c r="U162" s="8">
        <f>IF(F162&gt;200,1,0)</f>
        <v>1</v>
      </c>
      <c r="V162">
        <v>1</v>
      </c>
      <c r="W162" s="6">
        <v>1</v>
      </c>
      <c r="X162" s="8">
        <f>IF(OR(G162="QC completed", G162="MPC"),1,0)</f>
        <v>1</v>
      </c>
    </row>
    <row r="163" spans="1:25" x14ac:dyDescent="0.2">
      <c r="A163" t="s">
        <v>1333</v>
      </c>
      <c r="B163" t="s">
        <v>1333</v>
      </c>
      <c r="C163" t="str">
        <f>LOWER(B163)</f>
        <v>irc</v>
      </c>
      <c r="D163" t="s">
        <v>1334</v>
      </c>
      <c r="E163" t="s">
        <v>1335</v>
      </c>
      <c r="F163">
        <v>410</v>
      </c>
      <c r="G163" t="s">
        <v>58</v>
      </c>
      <c r="H163" t="s">
        <v>60</v>
      </c>
      <c r="I163" t="s">
        <v>33</v>
      </c>
      <c r="J163">
        <v>0</v>
      </c>
      <c r="K163" t="s">
        <v>72</v>
      </c>
      <c r="L163">
        <v>0</v>
      </c>
      <c r="M163" t="s">
        <v>72</v>
      </c>
      <c r="N163" t="s">
        <v>142</v>
      </c>
      <c r="O163" t="s">
        <v>1336</v>
      </c>
      <c r="P163" t="s">
        <v>1337</v>
      </c>
      <c r="Q163">
        <v>1</v>
      </c>
      <c r="R163" s="8">
        <v>1</v>
      </c>
      <c r="S163" s="8">
        <f>IF(H163="Longitudinal",1,0)</f>
        <v>1</v>
      </c>
      <c r="T163">
        <v>1</v>
      </c>
      <c r="U163" s="8">
        <f>IF(F163&gt;200,1,0)</f>
        <v>1</v>
      </c>
      <c r="V163">
        <v>1</v>
      </c>
      <c r="W163" s="6">
        <v>1</v>
      </c>
      <c r="X163" s="8">
        <f>IF(OR(G163="QC completed", G163="MPC"),1,0)</f>
        <v>1</v>
      </c>
      <c r="Y163">
        <v>1</v>
      </c>
    </row>
    <row r="164" spans="1:25" x14ac:dyDescent="0.2">
      <c r="A164" t="s">
        <v>1374</v>
      </c>
      <c r="B164" t="s">
        <v>1375</v>
      </c>
      <c r="C164" t="str">
        <f>LOWER(B164)</f>
        <v>zlbw</v>
      </c>
      <c r="D164" t="s">
        <v>1376</v>
      </c>
      <c r="E164" t="s">
        <v>1377</v>
      </c>
      <c r="F164">
        <v>2052</v>
      </c>
      <c r="G164" t="s">
        <v>58</v>
      </c>
      <c r="H164" t="s">
        <v>60</v>
      </c>
      <c r="I164" t="s">
        <v>84</v>
      </c>
      <c r="J164">
        <v>0</v>
      </c>
      <c r="K164" t="s">
        <v>72</v>
      </c>
      <c r="L164">
        <v>0</v>
      </c>
      <c r="M164" t="s">
        <v>72</v>
      </c>
      <c r="N164" t="s">
        <v>142</v>
      </c>
      <c r="O164" t="s">
        <v>1378</v>
      </c>
      <c r="P164" t="s">
        <v>1379</v>
      </c>
      <c r="Q164">
        <v>0</v>
      </c>
      <c r="R164" s="8">
        <v>1</v>
      </c>
      <c r="S164" s="8">
        <f>IF(H164="Longitudinal",1,0)</f>
        <v>1</v>
      </c>
      <c r="T164">
        <v>1</v>
      </c>
      <c r="U164" s="8">
        <f>IF(F164&gt;200,1,0)</f>
        <v>1</v>
      </c>
      <c r="V164">
        <v>1</v>
      </c>
      <c r="W164" s="6">
        <v>1</v>
      </c>
      <c r="X164" s="8">
        <f>IF(OR(G164="QC completed", G164="MPC"),1,0)</f>
        <v>1</v>
      </c>
    </row>
    <row r="165" spans="1:25" x14ac:dyDescent="0.2">
      <c r="A165" t="s">
        <v>1395</v>
      </c>
      <c r="B165" t="s">
        <v>1396</v>
      </c>
      <c r="C165" t="str">
        <f>LOWER(B165)</f>
        <v>mahn</v>
      </c>
      <c r="D165" t="s">
        <v>1397</v>
      </c>
      <c r="E165" t="s">
        <v>1398</v>
      </c>
      <c r="F165">
        <v>535</v>
      </c>
      <c r="G165" t="s">
        <v>58</v>
      </c>
      <c r="H165" t="s">
        <v>32</v>
      </c>
      <c r="I165" t="s">
        <v>33</v>
      </c>
      <c r="J165">
        <v>-24</v>
      </c>
      <c r="K165" t="s">
        <v>61</v>
      </c>
      <c r="L165">
        <v>5</v>
      </c>
      <c r="M165" t="s">
        <v>47</v>
      </c>
      <c r="N165" t="s">
        <v>142</v>
      </c>
      <c r="O165" t="s">
        <v>1400</v>
      </c>
      <c r="P165" t="s">
        <v>37</v>
      </c>
      <c r="Q165">
        <v>0</v>
      </c>
      <c r="R165" s="8">
        <v>0</v>
      </c>
      <c r="S165" s="8">
        <f>IF(H165="Longitudinal",1,0)</f>
        <v>0</v>
      </c>
      <c r="T165">
        <v>1</v>
      </c>
      <c r="U165" s="8">
        <f>IF(F165&gt;200,1,0)</f>
        <v>1</v>
      </c>
      <c r="V165">
        <v>1</v>
      </c>
      <c r="W165" s="3">
        <v>1</v>
      </c>
      <c r="X165" s="8">
        <f>IF(OR(G165="QC completed", G165="MPC"),1,0)</f>
        <v>1</v>
      </c>
    </row>
    <row r="166" spans="1:25" x14ac:dyDescent="0.2">
      <c r="A166" t="s">
        <v>1714</v>
      </c>
      <c r="B166" t="s">
        <v>1714</v>
      </c>
      <c r="C166" t="str">
        <f>LOWER(B166)</f>
        <v>nbsp</v>
      </c>
      <c r="D166" t="s">
        <v>1715</v>
      </c>
      <c r="E166" t="s">
        <v>1716</v>
      </c>
      <c r="F166">
        <v>202</v>
      </c>
      <c r="G166" t="s">
        <v>58</v>
      </c>
      <c r="H166" t="s">
        <v>32</v>
      </c>
      <c r="I166" t="s">
        <v>33</v>
      </c>
      <c r="J166">
        <v>0</v>
      </c>
      <c r="K166" t="s">
        <v>72</v>
      </c>
      <c r="L166">
        <v>0</v>
      </c>
      <c r="M166" t="s">
        <v>72</v>
      </c>
      <c r="N166" t="s">
        <v>142</v>
      </c>
      <c r="O166" t="s">
        <v>1717</v>
      </c>
      <c r="P166" t="s">
        <v>1718</v>
      </c>
      <c r="Q166">
        <v>0</v>
      </c>
      <c r="R166" s="8">
        <v>1</v>
      </c>
      <c r="S166" s="8">
        <f>IF(H166="Longitudinal",1,0)</f>
        <v>0</v>
      </c>
      <c r="T166">
        <v>1</v>
      </c>
      <c r="U166" s="8">
        <f>IF(F166&gt;200,1,0)</f>
        <v>1</v>
      </c>
      <c r="V166">
        <v>1</v>
      </c>
      <c r="W166" s="6">
        <v>1</v>
      </c>
      <c r="X166" s="8">
        <f>IF(OR(G166="QC completed", G166="MPC"),1,0)</f>
        <v>1</v>
      </c>
    </row>
    <row r="167" spans="1:25" x14ac:dyDescent="0.2">
      <c r="A167" t="s">
        <v>1719</v>
      </c>
      <c r="B167" t="s">
        <v>1720</v>
      </c>
      <c r="C167" t="str">
        <f>LOWER(B167)</f>
        <v>nvta</v>
      </c>
      <c r="D167" t="s">
        <v>1721</v>
      </c>
      <c r="E167" t="s">
        <v>1722</v>
      </c>
      <c r="F167">
        <v>45000</v>
      </c>
      <c r="G167" t="s">
        <v>58</v>
      </c>
      <c r="H167" t="s">
        <v>60</v>
      </c>
      <c r="I167" t="s">
        <v>84</v>
      </c>
      <c r="J167">
        <v>0</v>
      </c>
      <c r="K167" t="s">
        <v>72</v>
      </c>
      <c r="L167">
        <v>0</v>
      </c>
      <c r="M167" t="s">
        <v>72</v>
      </c>
      <c r="N167" t="s">
        <v>142</v>
      </c>
      <c r="O167" t="s">
        <v>1724</v>
      </c>
      <c r="P167" t="s">
        <v>1725</v>
      </c>
      <c r="Q167">
        <v>0</v>
      </c>
      <c r="R167" s="8">
        <v>1</v>
      </c>
      <c r="S167" s="8">
        <f>IF(H167="Longitudinal",1,0)</f>
        <v>1</v>
      </c>
      <c r="T167">
        <v>1</v>
      </c>
      <c r="U167" s="8">
        <f>IF(F167&gt;200,1,0)</f>
        <v>1</v>
      </c>
      <c r="V167">
        <v>1</v>
      </c>
      <c r="W167" s="6">
        <v>1</v>
      </c>
      <c r="X167" s="8">
        <f>IF(OR(G167="QC completed", G167="MPC"),1,0)</f>
        <v>1</v>
      </c>
    </row>
    <row r="168" spans="1:25" x14ac:dyDescent="0.2">
      <c r="A168" t="s">
        <v>1970</v>
      </c>
      <c r="B168" t="s">
        <v>1971</v>
      </c>
      <c r="C168" t="str">
        <f>LOWER(B168)</f>
        <v>cmpf</v>
      </c>
      <c r="D168" t="s">
        <v>1972</v>
      </c>
      <c r="E168" t="s">
        <v>1973</v>
      </c>
      <c r="F168">
        <v>1025</v>
      </c>
      <c r="G168" t="s">
        <v>58</v>
      </c>
      <c r="H168" t="s">
        <v>60</v>
      </c>
      <c r="I168" t="s">
        <v>266</v>
      </c>
      <c r="J168">
        <v>0</v>
      </c>
      <c r="K168" t="s">
        <v>34</v>
      </c>
      <c r="L168">
        <v>0</v>
      </c>
      <c r="M168" t="s">
        <v>34</v>
      </c>
      <c r="N168" t="s">
        <v>142</v>
      </c>
      <c r="O168" t="s">
        <v>1975</v>
      </c>
      <c r="P168" t="s">
        <v>1379</v>
      </c>
      <c r="Q168">
        <v>1</v>
      </c>
      <c r="R168" s="8">
        <v>1</v>
      </c>
      <c r="S168" s="8">
        <f>IF(H168="Longitudinal",1,0)</f>
        <v>1</v>
      </c>
      <c r="T168">
        <v>1</v>
      </c>
      <c r="U168" s="8">
        <f>IF(F168&gt;200,1,0)</f>
        <v>1</v>
      </c>
      <c r="V168">
        <v>1</v>
      </c>
      <c r="W168" s="6">
        <v>1</v>
      </c>
      <c r="X168" s="8">
        <f>IF(OR(G168="QC completed", G168="MPC"),1,0)</f>
        <v>1</v>
      </c>
      <c r="Y168">
        <v>1</v>
      </c>
    </row>
    <row r="169" spans="1:25" x14ac:dyDescent="0.2">
      <c r="A169" t="s">
        <v>1985</v>
      </c>
      <c r="B169" t="s">
        <v>1986</v>
      </c>
      <c r="C169" t="str">
        <f>LOWER(B169)</f>
        <v>fspp</v>
      </c>
      <c r="D169" t="s">
        <v>1987</v>
      </c>
      <c r="E169" t="s">
        <v>1988</v>
      </c>
      <c r="F169">
        <v>400</v>
      </c>
      <c r="G169" t="s">
        <v>58</v>
      </c>
      <c r="H169" t="s">
        <v>60</v>
      </c>
      <c r="I169" t="s">
        <v>84</v>
      </c>
      <c r="J169">
        <v>4</v>
      </c>
      <c r="K169" t="s">
        <v>34</v>
      </c>
      <c r="L169">
        <v>4</v>
      </c>
      <c r="M169" t="s">
        <v>34</v>
      </c>
      <c r="N169" t="s">
        <v>142</v>
      </c>
      <c r="O169" t="s">
        <v>1989</v>
      </c>
      <c r="P169" t="s">
        <v>1990</v>
      </c>
      <c r="Q169">
        <v>1</v>
      </c>
      <c r="R169" s="8">
        <v>1</v>
      </c>
      <c r="S169" s="8">
        <f>IF(H169="Longitudinal",1,0)</f>
        <v>1</v>
      </c>
      <c r="T169">
        <v>1</v>
      </c>
      <c r="U169" s="8">
        <f>IF(F169&gt;200,1,0)</f>
        <v>1</v>
      </c>
      <c r="V169">
        <v>1</v>
      </c>
      <c r="W169" s="6">
        <v>1</v>
      </c>
      <c r="X169" s="8">
        <f>IF(OR(G169="QC completed", G169="MPC"),1,0)</f>
        <v>1</v>
      </c>
      <c r="Y169">
        <v>1</v>
      </c>
    </row>
    <row r="170" spans="1:25" x14ac:dyDescent="0.2">
      <c r="A170" t="s">
        <v>2002</v>
      </c>
      <c r="B170" t="s">
        <v>2003</v>
      </c>
      <c r="C170" t="str">
        <f>LOWER(B170)</f>
        <v>solr</v>
      </c>
      <c r="D170" t="s">
        <v>2004</v>
      </c>
      <c r="E170" t="s">
        <v>2005</v>
      </c>
      <c r="F170">
        <v>131</v>
      </c>
      <c r="G170" t="s">
        <v>58</v>
      </c>
      <c r="H170" t="s">
        <v>60</v>
      </c>
      <c r="I170" t="s">
        <v>33</v>
      </c>
      <c r="J170">
        <v>-8</v>
      </c>
      <c r="K170" t="s">
        <v>61</v>
      </c>
      <c r="L170">
        <v>-1</v>
      </c>
      <c r="M170" t="s">
        <v>72</v>
      </c>
      <c r="N170" t="s">
        <v>142</v>
      </c>
      <c r="O170" t="s">
        <v>2008</v>
      </c>
      <c r="P170" t="s">
        <v>2009</v>
      </c>
      <c r="Q170">
        <v>0</v>
      </c>
      <c r="R170" s="8">
        <v>1</v>
      </c>
      <c r="S170" s="8">
        <f>IF(H170="Longitudinal",1,0)</f>
        <v>1</v>
      </c>
      <c r="T170">
        <v>1</v>
      </c>
      <c r="U170" s="8">
        <f>IF(F170&gt;200,1,0)</f>
        <v>0</v>
      </c>
      <c r="V170">
        <v>0</v>
      </c>
      <c r="W170" s="6">
        <v>1</v>
      </c>
      <c r="X170" s="8">
        <f>IF(OR(G170="QC completed", G170="MPC"),1,0)</f>
        <v>1</v>
      </c>
    </row>
    <row r="171" spans="1:25" x14ac:dyDescent="0.2">
      <c r="A171" t="s">
        <v>2038</v>
      </c>
      <c r="B171" t="s">
        <v>2038</v>
      </c>
      <c r="C171" t="str">
        <f>LOWER(B171)</f>
        <v>tdc</v>
      </c>
      <c r="D171" t="s">
        <v>2039</v>
      </c>
      <c r="E171" t="s">
        <v>2040</v>
      </c>
      <c r="F171">
        <v>160</v>
      </c>
      <c r="G171" t="s">
        <v>58</v>
      </c>
      <c r="H171" t="s">
        <v>60</v>
      </c>
      <c r="I171" t="s">
        <v>1857</v>
      </c>
      <c r="J171">
        <v>0</v>
      </c>
      <c r="K171" t="s">
        <v>72</v>
      </c>
      <c r="L171">
        <v>0</v>
      </c>
      <c r="M171" t="s">
        <v>72</v>
      </c>
      <c r="N171" t="s">
        <v>142</v>
      </c>
      <c r="O171" t="s">
        <v>1336</v>
      </c>
      <c r="P171" t="s">
        <v>2041</v>
      </c>
      <c r="Q171">
        <v>0</v>
      </c>
      <c r="R171" s="8">
        <v>1</v>
      </c>
      <c r="S171" s="8">
        <f>IF(H171="Longitudinal",1,0)</f>
        <v>1</v>
      </c>
      <c r="T171">
        <v>1</v>
      </c>
      <c r="U171" s="8">
        <f>IF(F171&gt;200,1,0)</f>
        <v>0</v>
      </c>
      <c r="V171">
        <v>1</v>
      </c>
      <c r="W171" s="6">
        <v>1</v>
      </c>
      <c r="X171" s="8">
        <f>IF(OR(G171="QC completed", G171="MPC"),1,0)</f>
        <v>1</v>
      </c>
    </row>
    <row r="172" spans="1:25" x14ac:dyDescent="0.2">
      <c r="A172" t="s">
        <v>2042</v>
      </c>
      <c r="B172" t="s">
        <v>2042</v>
      </c>
      <c r="C172" t="str">
        <f>LOWER(B172)</f>
        <v>ttbw</v>
      </c>
      <c r="D172" t="s">
        <v>2043</v>
      </c>
      <c r="E172" t="s">
        <v>2044</v>
      </c>
      <c r="F172">
        <v>1776</v>
      </c>
      <c r="G172" t="s">
        <v>58</v>
      </c>
      <c r="H172" t="s">
        <v>32</v>
      </c>
      <c r="I172" t="s">
        <v>33</v>
      </c>
      <c r="J172">
        <v>0</v>
      </c>
      <c r="K172" t="s">
        <v>72</v>
      </c>
      <c r="L172">
        <v>0</v>
      </c>
      <c r="M172" t="s">
        <v>72</v>
      </c>
      <c r="N172" t="s">
        <v>142</v>
      </c>
      <c r="O172" t="s">
        <v>2046</v>
      </c>
      <c r="P172" t="s">
        <v>2047</v>
      </c>
      <c r="Q172">
        <v>0</v>
      </c>
      <c r="R172" s="8">
        <v>1</v>
      </c>
      <c r="S172" s="8">
        <f>IF(H172="Longitudinal",1,0)</f>
        <v>0</v>
      </c>
      <c r="T172">
        <v>1</v>
      </c>
      <c r="U172" s="8">
        <f>IF(F172&gt;200,1,0)</f>
        <v>1</v>
      </c>
      <c r="V172">
        <v>1</v>
      </c>
      <c r="W172" s="6">
        <v>1</v>
      </c>
      <c r="X172" s="8">
        <f>IF(OR(G172="QC completed", G172="MPC"),1,0)</f>
        <v>1</v>
      </c>
    </row>
    <row r="173" spans="1:25" x14ac:dyDescent="0.2">
      <c r="A173" t="s">
        <v>2273</v>
      </c>
      <c r="B173" t="s">
        <v>2274</v>
      </c>
      <c r="C173" t="str">
        <f>LOWER(B173)</f>
        <v>vita</v>
      </c>
      <c r="D173" t="s">
        <v>2275</v>
      </c>
      <c r="E173" t="s">
        <v>2276</v>
      </c>
      <c r="F173">
        <v>4716</v>
      </c>
      <c r="G173" t="s">
        <v>58</v>
      </c>
      <c r="H173" t="s">
        <v>60</v>
      </c>
      <c r="I173" t="s">
        <v>84</v>
      </c>
      <c r="J173">
        <v>1</v>
      </c>
      <c r="K173" t="s">
        <v>34</v>
      </c>
      <c r="L173">
        <v>1</v>
      </c>
      <c r="M173" t="s">
        <v>34</v>
      </c>
      <c r="N173" t="s">
        <v>142</v>
      </c>
      <c r="O173" t="s">
        <v>2277</v>
      </c>
      <c r="P173" t="s">
        <v>2278</v>
      </c>
      <c r="Q173">
        <v>1</v>
      </c>
      <c r="R173" s="8">
        <v>1</v>
      </c>
      <c r="S173" s="8">
        <f>IF(H173="Longitudinal",1,0)</f>
        <v>1</v>
      </c>
      <c r="T173">
        <v>1</v>
      </c>
      <c r="U173" s="8">
        <f>IF(F173&gt;200,1,0)</f>
        <v>1</v>
      </c>
      <c r="V173">
        <v>1</v>
      </c>
      <c r="W173" s="6">
        <v>1</v>
      </c>
      <c r="X173" s="8">
        <f>IF(OR(G173="QC completed", G173="MPC"),1,0)</f>
        <v>1</v>
      </c>
      <c r="Y173">
        <v>0</v>
      </c>
    </row>
    <row r="174" spans="1:25" x14ac:dyDescent="0.2">
      <c r="A174" t="s">
        <v>2281</v>
      </c>
      <c r="B174" t="s">
        <v>2282</v>
      </c>
      <c r="C174" t="str">
        <f>LOWER(B174)</f>
        <v>vb12</v>
      </c>
      <c r="D174" t="s">
        <v>2283</v>
      </c>
      <c r="E174" t="s">
        <v>2284</v>
      </c>
      <c r="F174">
        <v>1000</v>
      </c>
      <c r="G174" t="s">
        <v>58</v>
      </c>
      <c r="H174" t="s">
        <v>60</v>
      </c>
      <c r="I174" t="s">
        <v>84</v>
      </c>
      <c r="J174">
        <v>6</v>
      </c>
      <c r="K174" t="s">
        <v>34</v>
      </c>
      <c r="L174">
        <v>30</v>
      </c>
      <c r="M174" t="s">
        <v>34</v>
      </c>
      <c r="N174" t="s">
        <v>142</v>
      </c>
      <c r="O174" t="s">
        <v>1777</v>
      </c>
      <c r="P174" t="s">
        <v>2286</v>
      </c>
      <c r="Q174">
        <v>1</v>
      </c>
      <c r="R174" s="8">
        <v>1</v>
      </c>
      <c r="S174" s="8">
        <f>IF(H174="Longitudinal",1,0)</f>
        <v>1</v>
      </c>
      <c r="T174">
        <v>1</v>
      </c>
      <c r="U174" s="8">
        <f>IF(F174&gt;200,1,0)</f>
        <v>1</v>
      </c>
      <c r="V174">
        <v>1</v>
      </c>
      <c r="W174" s="6">
        <v>1</v>
      </c>
      <c r="X174" s="8">
        <f>IF(OR(G174="QC completed", G174="MPC"),1,0)</f>
        <v>1</v>
      </c>
      <c r="Y174">
        <v>0</v>
      </c>
    </row>
    <row r="175" spans="1:25" x14ac:dyDescent="0.2">
      <c r="A175" t="s">
        <v>2325</v>
      </c>
      <c r="B175" t="s">
        <v>2326</v>
      </c>
      <c r="C175" t="str">
        <f>LOWER(B175)</f>
        <v>zinf</v>
      </c>
      <c r="D175" t="s">
        <v>2327</v>
      </c>
      <c r="E175" t="s">
        <v>2328</v>
      </c>
      <c r="F175">
        <v>1110</v>
      </c>
      <c r="G175" t="s">
        <v>58</v>
      </c>
      <c r="H175" t="s">
        <v>60</v>
      </c>
      <c r="I175" t="s">
        <v>84</v>
      </c>
      <c r="J175">
        <v>1</v>
      </c>
      <c r="K175" t="s">
        <v>34</v>
      </c>
      <c r="L175">
        <v>5</v>
      </c>
      <c r="M175" t="s">
        <v>34</v>
      </c>
      <c r="N175" t="s">
        <v>142</v>
      </c>
      <c r="O175" t="s">
        <v>2330</v>
      </c>
      <c r="P175" t="s">
        <v>2331</v>
      </c>
      <c r="Q175">
        <v>0</v>
      </c>
      <c r="R175" s="8">
        <v>1</v>
      </c>
      <c r="S175" s="8">
        <f>IF(H175="Longitudinal",1,0)</f>
        <v>1</v>
      </c>
      <c r="T175">
        <v>1</v>
      </c>
      <c r="U175" s="8">
        <f>IF(F175&gt;200,1,0)</f>
        <v>1</v>
      </c>
      <c r="V175">
        <v>1</v>
      </c>
      <c r="W175" s="6">
        <v>0</v>
      </c>
      <c r="X175" s="8">
        <f>IF(OR(G175="QC completed", G175="MPC"),1,0)</f>
        <v>1</v>
      </c>
    </row>
    <row r="176" spans="1:25" x14ac:dyDescent="0.2">
      <c r="A176" t="s">
        <v>2334</v>
      </c>
      <c r="B176" t="s">
        <v>2335</v>
      </c>
      <c r="C176" t="str">
        <f>LOWER(B176)</f>
        <v>zsga</v>
      </c>
      <c r="D176" t="s">
        <v>2336</v>
      </c>
      <c r="E176" t="s">
        <v>2337</v>
      </c>
      <c r="F176">
        <v>1154</v>
      </c>
      <c r="G176" t="s">
        <v>58</v>
      </c>
      <c r="H176" t="s">
        <v>60</v>
      </c>
      <c r="I176" t="s">
        <v>84</v>
      </c>
      <c r="J176">
        <v>0</v>
      </c>
      <c r="K176" t="s">
        <v>61</v>
      </c>
      <c r="L176">
        <v>0</v>
      </c>
      <c r="M176" t="s">
        <v>61</v>
      </c>
      <c r="N176" t="s">
        <v>142</v>
      </c>
      <c r="O176" t="s">
        <v>2341</v>
      </c>
      <c r="P176" t="s">
        <v>2342</v>
      </c>
      <c r="Q176">
        <v>0</v>
      </c>
      <c r="R176" s="8">
        <v>1</v>
      </c>
      <c r="S176" s="8">
        <f>IF(H176="Longitudinal",1,0)</f>
        <v>1</v>
      </c>
      <c r="T176">
        <v>1</v>
      </c>
      <c r="U176" s="8">
        <f>IF(F176&gt;200,1,0)</f>
        <v>1</v>
      </c>
      <c r="V176">
        <v>1</v>
      </c>
      <c r="W176" s="3">
        <v>0</v>
      </c>
      <c r="X176" s="8">
        <f>IF(OR(G176="QC completed", G176="MPC"),1,0)</f>
        <v>1</v>
      </c>
    </row>
    <row r="177" spans="1:25" x14ac:dyDescent="0.2">
      <c r="A177" t="s">
        <v>2346</v>
      </c>
      <c r="B177" t="s">
        <v>2347</v>
      </c>
      <c r="C177" t="str">
        <f>LOWER(B177)</f>
        <v>zmrt</v>
      </c>
      <c r="D177" t="s">
        <v>2348</v>
      </c>
      <c r="E177" t="s">
        <v>2349</v>
      </c>
      <c r="F177">
        <v>94359</v>
      </c>
      <c r="G177" t="s">
        <v>58</v>
      </c>
      <c r="H177" t="s">
        <v>60</v>
      </c>
      <c r="I177" t="s">
        <v>84</v>
      </c>
      <c r="J177">
        <v>1</v>
      </c>
      <c r="K177" t="s">
        <v>34</v>
      </c>
      <c r="L177">
        <v>23</v>
      </c>
      <c r="M177" t="s">
        <v>34</v>
      </c>
      <c r="N177" t="s">
        <v>142</v>
      </c>
      <c r="O177" t="s">
        <v>2351</v>
      </c>
      <c r="P177" t="s">
        <v>2352</v>
      </c>
      <c r="Q177">
        <v>1</v>
      </c>
      <c r="R177" s="8">
        <v>1</v>
      </c>
      <c r="S177" s="8">
        <f>IF(H177="Longitudinal",1,0)</f>
        <v>1</v>
      </c>
      <c r="T177">
        <v>1</v>
      </c>
      <c r="U177" s="8">
        <f>IF(F177&gt;200,1,0)</f>
        <v>1</v>
      </c>
      <c r="V177">
        <v>1</v>
      </c>
      <c r="W177" s="6">
        <v>1</v>
      </c>
      <c r="X177" s="8">
        <f>IF(OR(G177="QC completed", G177="MPC"),1,0)</f>
        <v>1</v>
      </c>
      <c r="Y177">
        <v>0</v>
      </c>
    </row>
    <row r="178" spans="1:25" x14ac:dyDescent="0.2">
      <c r="A178" t="s">
        <v>1979</v>
      </c>
      <c r="B178" t="s">
        <v>1980</v>
      </c>
      <c r="C178" t="str">
        <f>LOWER(B178)</f>
        <v>fcss</v>
      </c>
      <c r="D178" t="s">
        <v>1981</v>
      </c>
      <c r="E178" t="s">
        <v>1982</v>
      </c>
      <c r="F178">
        <v>5448</v>
      </c>
      <c r="G178" t="s">
        <v>1343</v>
      </c>
      <c r="H178" t="s">
        <v>32</v>
      </c>
      <c r="I178" t="s">
        <v>33</v>
      </c>
      <c r="J178">
        <v>0</v>
      </c>
      <c r="K178" t="s">
        <v>72</v>
      </c>
      <c r="L178">
        <v>3</v>
      </c>
      <c r="M178" t="s">
        <v>47</v>
      </c>
      <c r="N178" t="s">
        <v>142</v>
      </c>
      <c r="O178" t="s">
        <v>1983</v>
      </c>
      <c r="P178" t="s">
        <v>1984</v>
      </c>
      <c r="Q178">
        <v>0</v>
      </c>
      <c r="R178" s="8">
        <v>1</v>
      </c>
      <c r="S178" s="8">
        <f>IF(H178="Longitudinal",1,0)</f>
        <v>0</v>
      </c>
      <c r="T178">
        <v>1</v>
      </c>
      <c r="U178" s="8">
        <f>IF(F178&gt;200,1,0)</f>
        <v>1</v>
      </c>
      <c r="V178">
        <v>1</v>
      </c>
      <c r="W178" s="6">
        <v>1</v>
      </c>
      <c r="X178" s="8">
        <f>IF(OR(G178="QC completed", G178="MPC"),1,0)</f>
        <v>0</v>
      </c>
    </row>
    <row r="179" spans="1:25" x14ac:dyDescent="0.2">
      <c r="A179" t="s">
        <v>848</v>
      </c>
      <c r="C179" t="str">
        <f>LOWER(B179)</f>
        <v/>
      </c>
      <c r="D179" t="s">
        <v>849</v>
      </c>
      <c r="E179" t="s">
        <v>850</v>
      </c>
      <c r="G179" t="s">
        <v>31</v>
      </c>
      <c r="H179" t="s">
        <v>294</v>
      </c>
      <c r="I179" t="s">
        <v>33</v>
      </c>
      <c r="J179">
        <v>16</v>
      </c>
      <c r="K179" t="s">
        <v>47</v>
      </c>
      <c r="L179">
        <v>85</v>
      </c>
      <c r="M179" t="s">
        <v>47</v>
      </c>
      <c r="N179" t="s">
        <v>142</v>
      </c>
      <c r="P179" t="s">
        <v>37</v>
      </c>
      <c r="Q179">
        <v>0</v>
      </c>
      <c r="R179" s="8">
        <v>0</v>
      </c>
      <c r="S179" s="8">
        <f>IF(H179="Longitudinal",1,0)</f>
        <v>0</v>
      </c>
      <c r="T179">
        <v>1</v>
      </c>
      <c r="U179" s="8">
        <f>IF(F179&gt;200,1,0)</f>
        <v>0</v>
      </c>
      <c r="V179">
        <v>0</v>
      </c>
      <c r="W179" s="3">
        <v>1</v>
      </c>
      <c r="X179" s="8">
        <f>IF(OR(G179="QC completed", G179="MPC"),1,0)</f>
        <v>0</v>
      </c>
    </row>
    <row r="180" spans="1:25" x14ac:dyDescent="0.2">
      <c r="A180" t="s">
        <v>1190</v>
      </c>
      <c r="C180" t="str">
        <f>LOWER(B180)</f>
        <v/>
      </c>
      <c r="D180" t="s">
        <v>1191</v>
      </c>
      <c r="E180" t="s">
        <v>1192</v>
      </c>
      <c r="F180">
        <v>1944278</v>
      </c>
      <c r="G180" t="s">
        <v>299</v>
      </c>
      <c r="H180" t="s">
        <v>1099</v>
      </c>
      <c r="N180" t="s">
        <v>1193</v>
      </c>
      <c r="P180" t="s">
        <v>65</v>
      </c>
      <c r="Q180">
        <v>0</v>
      </c>
      <c r="R180" s="8">
        <f>IF(OR(P180="Yes", P180="Weight, height", P180="Ht, Wt"),1,"")</f>
        <v>1</v>
      </c>
      <c r="S180" s="8">
        <f>IF(H180="Longitudinal",1,0)</f>
        <v>0</v>
      </c>
      <c r="T180">
        <v>1</v>
      </c>
      <c r="U180" s="8">
        <f>IF(F180&gt;200,1,0)</f>
        <v>1</v>
      </c>
      <c r="V180" t="str">
        <f>IF(L180="","0","")</f>
        <v>0</v>
      </c>
      <c r="W180" s="6">
        <v>1</v>
      </c>
      <c r="X180" s="8">
        <f>IF(OR(G180="QC completed", G180="MPC"),1,0)</f>
        <v>1</v>
      </c>
    </row>
    <row r="181" spans="1:25" x14ac:dyDescent="0.2">
      <c r="A181" t="s">
        <v>1510</v>
      </c>
      <c r="C181" t="str">
        <f>LOWER(B181)</f>
        <v/>
      </c>
      <c r="D181" t="s">
        <v>1511</v>
      </c>
      <c r="E181" t="s">
        <v>1512</v>
      </c>
      <c r="F181">
        <v>37584</v>
      </c>
      <c r="G181" t="s">
        <v>299</v>
      </c>
      <c r="H181" t="s">
        <v>300</v>
      </c>
      <c r="N181" t="s">
        <v>1193</v>
      </c>
      <c r="P181" t="s">
        <v>65</v>
      </c>
      <c r="Q181">
        <v>0</v>
      </c>
      <c r="R181" s="8">
        <f>IF(OR(P181="Yes", P181="Weight, height", P181="Ht, Wt"),1,"")</f>
        <v>1</v>
      </c>
      <c r="S181" s="8">
        <f>IF(H181="Longitudinal",1,0)</f>
        <v>0</v>
      </c>
      <c r="T181">
        <v>1</v>
      </c>
      <c r="U181" s="8">
        <f>IF(F181&gt;200,1,0)</f>
        <v>1</v>
      </c>
      <c r="V181" t="str">
        <f>IF(L181="","0","")</f>
        <v>0</v>
      </c>
      <c r="W181" s="6">
        <v>1</v>
      </c>
      <c r="X181" s="8">
        <f>IF(OR(G181="QC completed", G181="MPC"),1,0)</f>
        <v>1</v>
      </c>
    </row>
    <row r="182" spans="1:25" x14ac:dyDescent="0.2">
      <c r="A182" t="s">
        <v>1513</v>
      </c>
      <c r="C182" t="str">
        <f>LOWER(B182)</f>
        <v/>
      </c>
      <c r="D182" t="s">
        <v>1514</v>
      </c>
      <c r="E182" t="s">
        <v>1515</v>
      </c>
      <c r="F182">
        <v>43655</v>
      </c>
      <c r="G182" t="s">
        <v>299</v>
      </c>
      <c r="H182" t="s">
        <v>300</v>
      </c>
      <c r="N182" t="s">
        <v>1193</v>
      </c>
      <c r="P182" t="s">
        <v>65</v>
      </c>
      <c r="Q182">
        <v>0</v>
      </c>
      <c r="R182" s="8">
        <f>IF(OR(P182="Yes", P182="Weight, height", P182="Ht, Wt"),1,"")</f>
        <v>1</v>
      </c>
      <c r="S182" s="8">
        <f>IF(H182="Longitudinal",1,0)</f>
        <v>0</v>
      </c>
      <c r="T182">
        <v>1</v>
      </c>
      <c r="U182" s="8">
        <f>IF(F182&gt;200,1,0)</f>
        <v>1</v>
      </c>
      <c r="V182" t="str">
        <f>IF(L182="","0","")</f>
        <v>0</v>
      </c>
      <c r="W182" s="6">
        <v>1</v>
      </c>
      <c r="X182" s="8">
        <f>IF(OR(G182="QC completed", G182="MPC"),1,0)</f>
        <v>1</v>
      </c>
    </row>
    <row r="183" spans="1:25" x14ac:dyDescent="0.2">
      <c r="A183" t="s">
        <v>1516</v>
      </c>
      <c r="C183" t="str">
        <f>LOWER(B183)</f>
        <v/>
      </c>
      <c r="D183" t="s">
        <v>1517</v>
      </c>
      <c r="E183" t="s">
        <v>1518</v>
      </c>
      <c r="F183">
        <v>91501</v>
      </c>
      <c r="G183" t="s">
        <v>299</v>
      </c>
      <c r="H183" t="s">
        <v>300</v>
      </c>
      <c r="N183" t="s">
        <v>1193</v>
      </c>
      <c r="P183" t="s">
        <v>65</v>
      </c>
      <c r="Q183">
        <v>0</v>
      </c>
      <c r="R183" s="8">
        <f>IF(OR(P183="Yes", P183="Weight, height", P183="Ht, Wt"),1,"")</f>
        <v>1</v>
      </c>
      <c r="S183" s="8">
        <f>IF(H183="Longitudinal",1,0)</f>
        <v>0</v>
      </c>
      <c r="T183">
        <v>1</v>
      </c>
      <c r="U183" s="8">
        <f>IF(F183&gt;200,1,0)</f>
        <v>1</v>
      </c>
      <c r="V183" t="str">
        <f>IF(L183="","0","")</f>
        <v>0</v>
      </c>
      <c r="W183" s="6">
        <v>1</v>
      </c>
      <c r="X183" s="8">
        <f>IF(OR(G183="QC completed", G183="MPC"),1,0)</f>
        <v>1</v>
      </c>
    </row>
    <row r="184" spans="1:25" x14ac:dyDescent="0.2">
      <c r="A184" t="s">
        <v>451</v>
      </c>
      <c r="C184" t="str">
        <f>LOWER(B184)</f>
        <v/>
      </c>
      <c r="D184" t="s">
        <v>452</v>
      </c>
      <c r="E184" t="s">
        <v>453</v>
      </c>
      <c r="F184">
        <v>13655</v>
      </c>
      <c r="G184" t="s">
        <v>299</v>
      </c>
      <c r="H184" t="s">
        <v>300</v>
      </c>
      <c r="N184" t="s">
        <v>454</v>
      </c>
      <c r="P184" t="s">
        <v>65</v>
      </c>
      <c r="Q184">
        <v>0</v>
      </c>
      <c r="R184" s="8">
        <f>IF(OR(P184="Yes", P184="Weight, height", P184="Ht, Wt"),1,"")</f>
        <v>1</v>
      </c>
      <c r="S184" s="8">
        <f>IF(H184="Longitudinal",1,0)</f>
        <v>0</v>
      </c>
      <c r="T184">
        <v>1</v>
      </c>
      <c r="U184" s="8">
        <f>IF(F184&gt;200,1,0)</f>
        <v>1</v>
      </c>
      <c r="V184" t="str">
        <f>IF(L184="","0","")</f>
        <v>0</v>
      </c>
      <c r="W184" s="6">
        <v>1</v>
      </c>
      <c r="X184" s="8">
        <f>IF(OR(G184="QC completed", G184="MPC"),1,0)</f>
        <v>1</v>
      </c>
    </row>
    <row r="185" spans="1:25" x14ac:dyDescent="0.2">
      <c r="A185" t="s">
        <v>455</v>
      </c>
      <c r="C185" t="str">
        <f>LOWER(B185)</f>
        <v/>
      </c>
      <c r="D185" t="s">
        <v>456</v>
      </c>
      <c r="E185" t="s">
        <v>457</v>
      </c>
      <c r="F185">
        <v>11412</v>
      </c>
      <c r="G185" t="s">
        <v>299</v>
      </c>
      <c r="H185" t="s">
        <v>300</v>
      </c>
      <c r="N185" t="s">
        <v>454</v>
      </c>
      <c r="P185" t="s">
        <v>65</v>
      </c>
      <c r="Q185">
        <v>0</v>
      </c>
      <c r="R185" s="8">
        <f>IF(OR(P185="Yes", P185="Weight, height", P185="Ht, Wt"),1,"")</f>
        <v>1</v>
      </c>
      <c r="S185" s="8">
        <f>IF(H185="Longitudinal",1,0)</f>
        <v>0</v>
      </c>
      <c r="T185">
        <v>1</v>
      </c>
      <c r="U185" s="8">
        <f>IF(F185&gt;200,1,0)</f>
        <v>1</v>
      </c>
      <c r="V185" t="str">
        <f>IF(L185="","0","")</f>
        <v>0</v>
      </c>
      <c r="W185" s="6">
        <v>1</v>
      </c>
      <c r="X185" s="8">
        <f>IF(OR(G185="QC completed", G185="MPC"),1,0)</f>
        <v>1</v>
      </c>
    </row>
    <row r="186" spans="1:25" x14ac:dyDescent="0.2">
      <c r="A186" t="s">
        <v>458</v>
      </c>
      <c r="C186" t="str">
        <f>LOWER(B186)</f>
        <v/>
      </c>
      <c r="D186" t="s">
        <v>459</v>
      </c>
      <c r="E186" t="s">
        <v>460</v>
      </c>
      <c r="F186">
        <v>14144</v>
      </c>
      <c r="G186" t="s">
        <v>299</v>
      </c>
      <c r="H186" t="s">
        <v>300</v>
      </c>
      <c r="N186" t="s">
        <v>454</v>
      </c>
      <c r="P186" t="s">
        <v>65</v>
      </c>
      <c r="Q186">
        <v>0</v>
      </c>
      <c r="R186" s="8">
        <f>IF(OR(P186="Yes", P186="Weight, height", P186="Ht, Wt"),1,"")</f>
        <v>1</v>
      </c>
      <c r="S186" s="8">
        <f>IF(H186="Longitudinal",1,0)</f>
        <v>0</v>
      </c>
      <c r="T186">
        <v>1</v>
      </c>
      <c r="U186" s="8">
        <f>IF(F186&gt;200,1,0)</f>
        <v>1</v>
      </c>
      <c r="V186" t="str">
        <f>IF(L186="","0","")</f>
        <v>0</v>
      </c>
      <c r="W186" s="6">
        <v>1</v>
      </c>
      <c r="X186" s="8">
        <f>IF(OR(G186="QC completed", G186="MPC"),1,0)</f>
        <v>1</v>
      </c>
    </row>
    <row r="187" spans="1:25" x14ac:dyDescent="0.2">
      <c r="A187" t="s">
        <v>461</v>
      </c>
      <c r="C187" t="str">
        <f>LOWER(B187)</f>
        <v/>
      </c>
      <c r="D187" t="s">
        <v>462</v>
      </c>
      <c r="E187" t="s">
        <v>463</v>
      </c>
      <c r="F187">
        <v>14523</v>
      </c>
      <c r="G187" t="s">
        <v>299</v>
      </c>
      <c r="H187" t="s">
        <v>300</v>
      </c>
      <c r="N187" t="s">
        <v>454</v>
      </c>
      <c r="P187" t="s">
        <v>65</v>
      </c>
      <c r="Q187">
        <v>0</v>
      </c>
      <c r="R187" s="8">
        <f>IF(OR(P187="Yes", P187="Weight, height", P187="Ht, Wt"),1,"")</f>
        <v>1</v>
      </c>
      <c r="S187" s="8">
        <f>IF(H187="Longitudinal",1,0)</f>
        <v>0</v>
      </c>
      <c r="T187">
        <v>1</v>
      </c>
      <c r="U187" s="8">
        <f>IF(F187&gt;200,1,0)</f>
        <v>1</v>
      </c>
      <c r="V187" t="str">
        <f>IF(L187="","0","")</f>
        <v>0</v>
      </c>
      <c r="W187" s="6">
        <v>1</v>
      </c>
      <c r="X187" s="8">
        <f>IF(OR(G187="QC completed", G187="MPC"),1,0)</f>
        <v>1</v>
      </c>
    </row>
    <row r="188" spans="1:25" x14ac:dyDescent="0.2">
      <c r="A188" t="s">
        <v>464</v>
      </c>
      <c r="C188" t="str">
        <f>LOWER(B188)</f>
        <v/>
      </c>
      <c r="D188" t="s">
        <v>465</v>
      </c>
      <c r="E188" t="s">
        <v>466</v>
      </c>
      <c r="F188">
        <v>52043</v>
      </c>
      <c r="G188" t="s">
        <v>299</v>
      </c>
      <c r="H188" t="s">
        <v>300</v>
      </c>
      <c r="N188" t="s">
        <v>454</v>
      </c>
      <c r="P188" t="s">
        <v>65</v>
      </c>
      <c r="Q188">
        <v>0</v>
      </c>
      <c r="R188" s="8">
        <f>IF(OR(P188="Yes", P188="Weight, height", P188="Ht, Wt"),1,"")</f>
        <v>1</v>
      </c>
      <c r="S188" s="8">
        <f>IF(H188="Longitudinal",1,0)</f>
        <v>0</v>
      </c>
      <c r="T188">
        <v>1</v>
      </c>
      <c r="U188" s="8">
        <f>IF(F188&gt;200,1,0)</f>
        <v>1</v>
      </c>
      <c r="V188" t="str">
        <f>IF(L188="","0","")</f>
        <v>0</v>
      </c>
      <c r="W188" s="6">
        <v>1</v>
      </c>
      <c r="X188" s="8">
        <f>IF(OR(G188="QC completed", G188="MPC"),1,0)</f>
        <v>1</v>
      </c>
    </row>
    <row r="189" spans="1:25" x14ac:dyDescent="0.2">
      <c r="A189" t="s">
        <v>1194</v>
      </c>
      <c r="C189" t="str">
        <f>LOWER(B189)</f>
        <v/>
      </c>
      <c r="D189" t="s">
        <v>1195</v>
      </c>
      <c r="E189" t="s">
        <v>1196</v>
      </c>
      <c r="F189">
        <v>659310</v>
      </c>
      <c r="G189" t="s">
        <v>299</v>
      </c>
      <c r="H189" t="s">
        <v>1099</v>
      </c>
      <c r="N189" t="s">
        <v>454</v>
      </c>
      <c r="P189" t="s">
        <v>65</v>
      </c>
      <c r="Q189">
        <v>0</v>
      </c>
      <c r="R189" s="8">
        <f>IF(OR(P189="Yes", P189="Weight, height", P189="Ht, Wt"),1,"")</f>
        <v>1</v>
      </c>
      <c r="S189" s="8">
        <f>IF(H189="Longitudinal",1,0)</f>
        <v>0</v>
      </c>
      <c r="T189">
        <v>1</v>
      </c>
      <c r="U189" s="8">
        <f>IF(F189&gt;200,1,0)</f>
        <v>1</v>
      </c>
      <c r="V189" t="str">
        <f>IF(L189="","0","")</f>
        <v>0</v>
      </c>
      <c r="W189" s="6">
        <v>1</v>
      </c>
      <c r="X189" s="8">
        <f>IF(OR(G189="QC completed", G189="MPC"),1,0)</f>
        <v>1</v>
      </c>
    </row>
    <row r="190" spans="1:25" x14ac:dyDescent="0.2">
      <c r="A190" t="s">
        <v>1197</v>
      </c>
      <c r="C190" t="str">
        <f>LOWER(B190)</f>
        <v/>
      </c>
      <c r="D190" t="s">
        <v>1198</v>
      </c>
      <c r="E190" t="s">
        <v>1199</v>
      </c>
      <c r="F190">
        <v>1033769</v>
      </c>
      <c r="G190" t="s">
        <v>299</v>
      </c>
      <c r="H190" t="s">
        <v>1099</v>
      </c>
      <c r="N190" t="s">
        <v>454</v>
      </c>
      <c r="P190" t="s">
        <v>65</v>
      </c>
      <c r="Q190">
        <v>0</v>
      </c>
      <c r="R190" s="8">
        <f>IF(OR(P190="Yes", P190="Weight, height", P190="Ht, Wt"),1,"")</f>
        <v>1</v>
      </c>
      <c r="S190" s="8">
        <f>IF(H190="Longitudinal",1,0)</f>
        <v>0</v>
      </c>
      <c r="T190">
        <v>1</v>
      </c>
      <c r="U190" s="8">
        <f>IF(F190&gt;200,1,0)</f>
        <v>1</v>
      </c>
      <c r="V190" t="str">
        <f>IF(L190="","0","")</f>
        <v>0</v>
      </c>
      <c r="W190" s="6">
        <v>1</v>
      </c>
      <c r="X190" s="8">
        <f>IF(OR(G190="QC completed", G190="MPC"),1,0)</f>
        <v>1</v>
      </c>
    </row>
    <row r="191" spans="1:25" x14ac:dyDescent="0.2">
      <c r="A191" t="s">
        <v>1200</v>
      </c>
      <c r="C191" t="str">
        <f>LOWER(B191)</f>
        <v/>
      </c>
      <c r="D191" t="s">
        <v>1201</v>
      </c>
      <c r="E191" t="s">
        <v>1202</v>
      </c>
      <c r="F191">
        <v>1074098</v>
      </c>
      <c r="G191" t="s">
        <v>299</v>
      </c>
      <c r="H191" t="s">
        <v>1099</v>
      </c>
      <c r="N191" t="s">
        <v>454</v>
      </c>
      <c r="P191" t="s">
        <v>65</v>
      </c>
      <c r="Q191">
        <v>0</v>
      </c>
      <c r="R191" s="8">
        <f>IF(OR(P191="Yes", P191="Weight, height", P191="Ht, Wt"),1,"")</f>
        <v>1</v>
      </c>
      <c r="S191" s="8">
        <f>IF(H191="Longitudinal",1,0)</f>
        <v>0</v>
      </c>
      <c r="T191">
        <v>1</v>
      </c>
      <c r="U191" s="8">
        <f>IF(F191&gt;200,1,0)</f>
        <v>1</v>
      </c>
      <c r="V191" t="str">
        <f>IF(L191="","0","")</f>
        <v>0</v>
      </c>
      <c r="W191" s="6">
        <v>1</v>
      </c>
      <c r="X191" s="8">
        <f>IF(OR(G191="QC completed", G191="MPC"),1,0)</f>
        <v>1</v>
      </c>
    </row>
    <row r="192" spans="1:25" x14ac:dyDescent="0.2">
      <c r="A192" t="s">
        <v>1203</v>
      </c>
      <c r="C192" t="str">
        <f>LOWER(B192)</f>
        <v/>
      </c>
      <c r="D192" t="s">
        <v>1204</v>
      </c>
      <c r="E192" t="s">
        <v>1205</v>
      </c>
      <c r="F192">
        <v>1407547</v>
      </c>
      <c r="G192" t="s">
        <v>299</v>
      </c>
      <c r="H192" t="s">
        <v>1099</v>
      </c>
      <c r="N192" t="s">
        <v>454</v>
      </c>
      <c r="P192" t="s">
        <v>65</v>
      </c>
      <c r="Q192">
        <v>0</v>
      </c>
      <c r="R192" s="8">
        <f>IF(OR(P192="Yes", P192="Weight, height", P192="Ht, Wt"),1,"")</f>
        <v>1</v>
      </c>
      <c r="S192" s="8">
        <f>IF(H192="Longitudinal",1,0)</f>
        <v>0</v>
      </c>
      <c r="T192">
        <v>1</v>
      </c>
      <c r="U192" s="8">
        <f>IF(F192&gt;200,1,0)</f>
        <v>1</v>
      </c>
      <c r="V192" t="str">
        <f>IF(L192="","0","")</f>
        <v>0</v>
      </c>
      <c r="W192" s="6">
        <v>1</v>
      </c>
      <c r="X192" s="8">
        <f>IF(OR(G192="QC completed", G192="MPC"),1,0)</f>
        <v>1</v>
      </c>
    </row>
    <row r="193" spans="1:25" x14ac:dyDescent="0.2">
      <c r="A193" t="s">
        <v>1206</v>
      </c>
      <c r="C193" t="str">
        <f>LOWER(B193)</f>
        <v/>
      </c>
      <c r="D193" t="s">
        <v>1207</v>
      </c>
      <c r="E193" t="s">
        <v>1208</v>
      </c>
      <c r="F193">
        <v>3841935</v>
      </c>
      <c r="G193" t="s">
        <v>299</v>
      </c>
      <c r="H193" t="s">
        <v>1099</v>
      </c>
      <c r="N193" t="s">
        <v>454</v>
      </c>
      <c r="P193" t="s">
        <v>65</v>
      </c>
      <c r="Q193">
        <v>0</v>
      </c>
      <c r="R193" s="8">
        <f>IF(OR(P193="Yes", P193="Weight, height", P193="Ht, Wt"),1,"")</f>
        <v>1</v>
      </c>
      <c r="S193" s="8">
        <f>IF(H193="Longitudinal",1,0)</f>
        <v>0</v>
      </c>
      <c r="T193">
        <v>1</v>
      </c>
      <c r="U193" s="8">
        <f>IF(F193&gt;200,1,0)</f>
        <v>1</v>
      </c>
      <c r="V193" t="str">
        <f>IF(L193="","0","")</f>
        <v>0</v>
      </c>
      <c r="W193" s="6">
        <v>1</v>
      </c>
      <c r="X193" s="8">
        <f>IF(OR(G193="QC completed", G193="MPC"),1,0)</f>
        <v>1</v>
      </c>
    </row>
    <row r="194" spans="1:25" x14ac:dyDescent="0.2">
      <c r="A194" t="s">
        <v>1519</v>
      </c>
      <c r="C194" t="str">
        <f>LOWER(B194)</f>
        <v/>
      </c>
      <c r="D194" t="s">
        <v>1520</v>
      </c>
      <c r="E194" t="s">
        <v>1521</v>
      </c>
      <c r="F194">
        <v>1275</v>
      </c>
      <c r="G194" t="s">
        <v>299</v>
      </c>
      <c r="H194" t="s">
        <v>300</v>
      </c>
      <c r="N194" t="s">
        <v>454</v>
      </c>
      <c r="P194" t="s">
        <v>65</v>
      </c>
      <c r="Q194">
        <v>0</v>
      </c>
      <c r="R194" s="8">
        <f>IF(OR(P194="Yes", P194="Weight, height", P194="Ht, Wt"),1,"")</f>
        <v>1</v>
      </c>
      <c r="S194" s="8">
        <f>IF(H194="Longitudinal",1,0)</f>
        <v>0</v>
      </c>
      <c r="T194">
        <v>1</v>
      </c>
      <c r="U194" s="8">
        <f>IF(F194&gt;200,1,0)</f>
        <v>1</v>
      </c>
      <c r="V194" t="str">
        <f>IF(L194="","0","")</f>
        <v>0</v>
      </c>
      <c r="W194" s="6">
        <v>1</v>
      </c>
      <c r="X194" s="8">
        <f>IF(OR(G194="QC completed", G194="MPC"),1,0)</f>
        <v>1</v>
      </c>
    </row>
    <row r="195" spans="1:25" x14ac:dyDescent="0.2">
      <c r="A195" t="s">
        <v>1522</v>
      </c>
      <c r="C195" t="str">
        <f>LOWER(B195)</f>
        <v/>
      </c>
      <c r="D195" t="s">
        <v>1523</v>
      </c>
      <c r="E195" t="s">
        <v>1524</v>
      </c>
      <c r="F195">
        <v>17791</v>
      </c>
      <c r="G195" t="s">
        <v>299</v>
      </c>
      <c r="H195" t="s">
        <v>300</v>
      </c>
      <c r="N195" t="s">
        <v>454</v>
      </c>
      <c r="P195" t="s">
        <v>65</v>
      </c>
      <c r="Q195">
        <v>0</v>
      </c>
      <c r="R195" s="8">
        <f>IF(OR(P195="Yes", P195="Weight, height", P195="Ht, Wt"),1,"")</f>
        <v>1</v>
      </c>
      <c r="S195" s="8">
        <f>IF(H195="Longitudinal",1,0)</f>
        <v>0</v>
      </c>
      <c r="T195">
        <v>1</v>
      </c>
      <c r="U195" s="8">
        <f>IF(F195&gt;200,1,0)</f>
        <v>1</v>
      </c>
      <c r="V195" t="str">
        <f>IF(L195="","0","")</f>
        <v>0</v>
      </c>
      <c r="W195" s="6">
        <v>1</v>
      </c>
      <c r="X195" s="8">
        <f>IF(OR(G195="QC completed", G195="MPC"),1,0)</f>
        <v>1</v>
      </c>
    </row>
    <row r="196" spans="1:25" x14ac:dyDescent="0.2">
      <c r="A196" t="s">
        <v>1525</v>
      </c>
      <c r="C196" t="str">
        <f>LOWER(B196)</f>
        <v/>
      </c>
      <c r="D196" t="s">
        <v>1526</v>
      </c>
      <c r="E196" t="s">
        <v>1527</v>
      </c>
      <c r="F196">
        <v>10953</v>
      </c>
      <c r="G196" t="s">
        <v>299</v>
      </c>
      <c r="H196" t="s">
        <v>300</v>
      </c>
      <c r="N196" t="s">
        <v>454</v>
      </c>
      <c r="P196" t="s">
        <v>65</v>
      </c>
      <c r="Q196">
        <v>0</v>
      </c>
      <c r="R196" s="8">
        <f>IF(OR(P196="Yes", P196="Weight, height", P196="Ht, Wt"),1,"")</f>
        <v>1</v>
      </c>
      <c r="S196" s="8">
        <f>IF(H196="Longitudinal",1,0)</f>
        <v>0</v>
      </c>
      <c r="T196">
        <v>1</v>
      </c>
      <c r="U196" s="8">
        <f>IF(F196&gt;200,1,0)</f>
        <v>1</v>
      </c>
      <c r="V196" t="str">
        <f>IF(L196="","0","")</f>
        <v>0</v>
      </c>
      <c r="W196" s="6">
        <v>1</v>
      </c>
      <c r="X196" s="8">
        <f>IF(OR(G196="QC completed", G196="MPC"),1,0)</f>
        <v>1</v>
      </c>
    </row>
    <row r="197" spans="1:25" x14ac:dyDescent="0.2">
      <c r="A197" t="s">
        <v>1528</v>
      </c>
      <c r="C197" t="str">
        <f>LOWER(B197)</f>
        <v/>
      </c>
      <c r="D197" t="s">
        <v>1529</v>
      </c>
      <c r="E197" t="s">
        <v>1530</v>
      </c>
      <c r="F197">
        <v>6034</v>
      </c>
      <c r="G197" t="s">
        <v>299</v>
      </c>
      <c r="H197" t="s">
        <v>300</v>
      </c>
      <c r="N197" t="s">
        <v>454</v>
      </c>
      <c r="P197" t="s">
        <v>65</v>
      </c>
      <c r="Q197">
        <v>0</v>
      </c>
      <c r="R197" s="8">
        <f>IF(OR(P197="Yes", P197="Weight, height", P197="Ht, Wt"),1,"")</f>
        <v>1</v>
      </c>
      <c r="S197" s="8">
        <f>IF(H197="Longitudinal",1,0)</f>
        <v>0</v>
      </c>
      <c r="T197">
        <v>1</v>
      </c>
      <c r="U197" s="8">
        <f>IF(F197&gt;200,1,0)</f>
        <v>1</v>
      </c>
      <c r="V197" t="str">
        <f>IF(L197="","0","")</f>
        <v>0</v>
      </c>
      <c r="W197" s="6">
        <v>1</v>
      </c>
      <c r="X197" s="8">
        <f>IF(OR(G197="QC completed", G197="MPC"),1,0)</f>
        <v>1</v>
      </c>
    </row>
    <row r="198" spans="1:25" x14ac:dyDescent="0.2">
      <c r="A198" t="s">
        <v>2296</v>
      </c>
      <c r="B198" t="s">
        <v>2297</v>
      </c>
      <c r="C198" t="str">
        <f>LOWER(B198)</f>
        <v>wsk</v>
      </c>
      <c r="D198" t="s">
        <v>2298</v>
      </c>
      <c r="E198" t="s">
        <v>2291</v>
      </c>
      <c r="F198">
        <v>12672</v>
      </c>
      <c r="G198" t="s">
        <v>58</v>
      </c>
      <c r="H198" t="s">
        <v>60</v>
      </c>
      <c r="I198" t="s">
        <v>2294</v>
      </c>
      <c r="J198">
        <v>-9</v>
      </c>
      <c r="K198" t="s">
        <v>34</v>
      </c>
      <c r="L198">
        <v>3</v>
      </c>
      <c r="M198" t="s">
        <v>34</v>
      </c>
      <c r="N198" t="s">
        <v>454</v>
      </c>
      <c r="O198" t="s">
        <v>2302</v>
      </c>
      <c r="P198" t="s">
        <v>2303</v>
      </c>
      <c r="Q198">
        <v>1</v>
      </c>
      <c r="R198" s="8">
        <v>1</v>
      </c>
      <c r="S198" s="8">
        <f>IF(H198="Longitudinal",1,0)</f>
        <v>1</v>
      </c>
      <c r="T198">
        <v>1</v>
      </c>
      <c r="U198" s="8">
        <f>IF(F198&gt;200,1,0)</f>
        <v>1</v>
      </c>
      <c r="V198" t="str">
        <f>IF(L198="","0","")</f>
        <v/>
      </c>
      <c r="W198" s="6">
        <v>1</v>
      </c>
      <c r="X198" s="8">
        <f>IF(OR(G198="QC completed", G198="MPC"),1,0)</f>
        <v>1</v>
      </c>
      <c r="Y198">
        <v>0</v>
      </c>
    </row>
    <row r="199" spans="1:25" x14ac:dyDescent="0.2">
      <c r="A199" t="s">
        <v>858</v>
      </c>
      <c r="C199" t="str">
        <f>LOWER(B199)</f>
        <v/>
      </c>
      <c r="D199" t="s">
        <v>859</v>
      </c>
      <c r="E199" t="s">
        <v>860</v>
      </c>
      <c r="G199" t="s">
        <v>31</v>
      </c>
      <c r="H199" t="s">
        <v>294</v>
      </c>
      <c r="I199" t="s">
        <v>33</v>
      </c>
      <c r="J199">
        <v>16</v>
      </c>
      <c r="K199" t="s">
        <v>47</v>
      </c>
      <c r="L199">
        <v>85</v>
      </c>
      <c r="M199" t="s">
        <v>47</v>
      </c>
      <c r="N199" t="s">
        <v>454</v>
      </c>
      <c r="P199" t="s">
        <v>37</v>
      </c>
      <c r="Q199">
        <v>0</v>
      </c>
      <c r="R199" s="8">
        <v>0</v>
      </c>
      <c r="S199" s="8">
        <f>IF(H199="Longitudinal",1,0)</f>
        <v>0</v>
      </c>
      <c r="T199">
        <v>1</v>
      </c>
      <c r="U199" s="8">
        <f>IF(F199&gt;200,1,0)</f>
        <v>0</v>
      </c>
      <c r="V199" t="str">
        <f>IF(L199="","0","")</f>
        <v/>
      </c>
      <c r="W199" s="6">
        <v>1</v>
      </c>
      <c r="X199" s="8">
        <f>IF(OR(G199="QC completed", G199="MPC"),1,0)</f>
        <v>0</v>
      </c>
    </row>
    <row r="200" spans="1:25" x14ac:dyDescent="0.2">
      <c r="A200" t="s">
        <v>1091</v>
      </c>
      <c r="B200" t="s">
        <v>1092</v>
      </c>
      <c r="C200" t="str">
        <f>LOWER(B200)</f>
        <v>ig21</v>
      </c>
      <c r="D200" t="s">
        <v>1091</v>
      </c>
      <c r="E200" t="s">
        <v>1093</v>
      </c>
      <c r="F200">
        <v>4500</v>
      </c>
      <c r="G200" t="s">
        <v>58</v>
      </c>
      <c r="H200" t="s">
        <v>60</v>
      </c>
      <c r="I200" t="s">
        <v>33</v>
      </c>
      <c r="J200">
        <v>-190</v>
      </c>
      <c r="K200" t="s">
        <v>72</v>
      </c>
      <c r="L200">
        <v>-203</v>
      </c>
      <c r="M200" t="s">
        <v>72</v>
      </c>
      <c r="N200" t="s">
        <v>1094</v>
      </c>
      <c r="O200" t="s">
        <v>1095</v>
      </c>
      <c r="P200" t="s">
        <v>1085</v>
      </c>
      <c r="Q200">
        <v>0</v>
      </c>
      <c r="R200" s="8">
        <v>1</v>
      </c>
      <c r="S200" s="8">
        <f>IF(H200="Longitudinal",1,0)</f>
        <v>1</v>
      </c>
      <c r="T200" s="3">
        <v>0</v>
      </c>
      <c r="U200" s="8">
        <f>IF(F200&gt;200,1,0)</f>
        <v>1</v>
      </c>
      <c r="V200" t="str">
        <f>IF(L200="","0","")</f>
        <v/>
      </c>
      <c r="W200" s="6">
        <v>1</v>
      </c>
      <c r="X200" s="8">
        <f>IF(OR(G200="QC completed", G200="MPC"),1,0)</f>
        <v>1</v>
      </c>
    </row>
    <row r="201" spans="1:25" x14ac:dyDescent="0.2">
      <c r="A201" t="s">
        <v>467</v>
      </c>
      <c r="C201" t="str">
        <f>LOWER(B201)</f>
        <v/>
      </c>
      <c r="D201" t="s">
        <v>468</v>
      </c>
      <c r="E201" t="s">
        <v>469</v>
      </c>
      <c r="F201">
        <v>24185</v>
      </c>
      <c r="G201" t="s">
        <v>299</v>
      </c>
      <c r="H201" t="s">
        <v>300</v>
      </c>
      <c r="N201" t="s">
        <v>470</v>
      </c>
      <c r="P201" t="s">
        <v>65</v>
      </c>
      <c r="Q201">
        <v>0</v>
      </c>
      <c r="R201" s="8">
        <f>IF(OR(P201="Yes", P201="Weight, height", P201="Ht, Wt"),1,"")</f>
        <v>1</v>
      </c>
      <c r="S201" s="8">
        <f>IF(H201="Longitudinal",1,0)</f>
        <v>0</v>
      </c>
      <c r="T201">
        <v>1</v>
      </c>
      <c r="U201" s="8">
        <f>IF(F201&gt;200,1,0)</f>
        <v>1</v>
      </c>
      <c r="V201" t="str">
        <f>IF(L201="","0","")</f>
        <v>0</v>
      </c>
      <c r="W201" s="6">
        <v>1</v>
      </c>
      <c r="X201" s="8">
        <f>IF(OR(G201="QC completed", G201="MPC"),1,0)</f>
        <v>1</v>
      </c>
    </row>
    <row r="202" spans="1:25" x14ac:dyDescent="0.2">
      <c r="A202" t="s">
        <v>471</v>
      </c>
      <c r="C202" t="str">
        <f>LOWER(B202)</f>
        <v/>
      </c>
      <c r="D202" t="s">
        <v>472</v>
      </c>
      <c r="E202" t="s">
        <v>473</v>
      </c>
      <c r="F202">
        <v>25113</v>
      </c>
      <c r="G202" t="s">
        <v>299</v>
      </c>
      <c r="H202" t="s">
        <v>300</v>
      </c>
      <c r="N202" t="s">
        <v>470</v>
      </c>
      <c r="P202" t="s">
        <v>65</v>
      </c>
      <c r="Q202">
        <v>0</v>
      </c>
      <c r="R202" s="8">
        <f>IF(OR(P202="Yes", P202="Weight, height", P202="Ht, Wt"),1,"")</f>
        <v>1</v>
      </c>
      <c r="S202" s="8">
        <f>IF(H202="Longitudinal",1,0)</f>
        <v>0</v>
      </c>
      <c r="T202">
        <v>1</v>
      </c>
      <c r="U202" s="8">
        <f>IF(F202&gt;200,1,0)</f>
        <v>1</v>
      </c>
      <c r="V202" t="str">
        <f>IF(L202="","0","")</f>
        <v>0</v>
      </c>
      <c r="W202" s="6">
        <v>1</v>
      </c>
      <c r="X202" s="8">
        <f>IF(OR(G202="QC completed", G202="MPC"),1,0)</f>
        <v>1</v>
      </c>
    </row>
    <row r="203" spans="1:25" x14ac:dyDescent="0.2">
      <c r="A203" t="s">
        <v>474</v>
      </c>
      <c r="C203" t="str">
        <f>LOWER(B203)</f>
        <v/>
      </c>
      <c r="D203" t="s">
        <v>475</v>
      </c>
      <c r="E203" t="s">
        <v>476</v>
      </c>
      <c r="F203">
        <v>26986</v>
      </c>
      <c r="G203" t="s">
        <v>299</v>
      </c>
      <c r="H203" t="s">
        <v>300</v>
      </c>
      <c r="N203" t="s">
        <v>470</v>
      </c>
      <c r="P203" t="s">
        <v>65</v>
      </c>
      <c r="Q203">
        <v>0</v>
      </c>
      <c r="R203" s="8">
        <f>IF(OR(P203="Yes", P203="Weight, height", P203="Ht, Wt"),1,"")</f>
        <v>1</v>
      </c>
      <c r="S203" s="8">
        <f>IF(H203="Longitudinal",1,0)</f>
        <v>0</v>
      </c>
      <c r="T203">
        <v>1</v>
      </c>
      <c r="U203" s="8">
        <f>IF(F203&gt;200,1,0)</f>
        <v>1</v>
      </c>
      <c r="V203" t="str">
        <f>IF(L203="","0","")</f>
        <v>0</v>
      </c>
      <c r="W203" s="6">
        <v>1</v>
      </c>
      <c r="X203" s="8">
        <f>IF(OR(G203="QC completed", G203="MPC"),1,0)</f>
        <v>1</v>
      </c>
    </row>
    <row r="204" spans="1:25" x14ac:dyDescent="0.2">
      <c r="A204" t="s">
        <v>477</v>
      </c>
      <c r="C204" t="str">
        <f>LOWER(B204)</f>
        <v/>
      </c>
      <c r="D204" t="s">
        <v>478</v>
      </c>
      <c r="E204" t="s">
        <v>479</v>
      </c>
      <c r="F204">
        <v>24743</v>
      </c>
      <c r="G204" t="s">
        <v>299</v>
      </c>
      <c r="H204" t="s">
        <v>300</v>
      </c>
      <c r="N204" t="s">
        <v>470</v>
      </c>
      <c r="P204" t="s">
        <v>65</v>
      </c>
      <c r="Q204">
        <v>0</v>
      </c>
      <c r="R204" s="8">
        <f>IF(OR(P204="Yes", P204="Weight, height", P204="Ht, Wt"),1,"")</f>
        <v>1</v>
      </c>
      <c r="S204" s="8">
        <f>IF(H204="Longitudinal",1,0)</f>
        <v>0</v>
      </c>
      <c r="T204">
        <v>1</v>
      </c>
      <c r="U204" s="8">
        <f>IF(F204&gt;200,1,0)</f>
        <v>1</v>
      </c>
      <c r="V204" t="str">
        <f>IF(L204="","0","")</f>
        <v>0</v>
      </c>
      <c r="W204" s="6">
        <v>1</v>
      </c>
      <c r="X204" s="8">
        <f>IF(OR(G204="QC completed", G204="MPC"),1,0)</f>
        <v>1</v>
      </c>
    </row>
    <row r="205" spans="1:25" x14ac:dyDescent="0.2">
      <c r="A205" t="s">
        <v>1209</v>
      </c>
      <c r="C205" t="str">
        <f>LOWER(B205)</f>
        <v/>
      </c>
      <c r="D205" t="s">
        <v>1210</v>
      </c>
      <c r="E205" t="s">
        <v>1211</v>
      </c>
      <c r="F205">
        <v>1141254</v>
      </c>
      <c r="G205" t="s">
        <v>299</v>
      </c>
      <c r="H205" t="s">
        <v>1099</v>
      </c>
      <c r="N205" t="s">
        <v>470</v>
      </c>
      <c r="P205" t="s">
        <v>65</v>
      </c>
      <c r="Q205">
        <v>0</v>
      </c>
      <c r="R205" s="8">
        <f>IF(OR(P205="Yes", P205="Weight, height", P205="Ht, Wt"),1,"")</f>
        <v>1</v>
      </c>
      <c r="S205" s="8">
        <f>IF(H205="Longitudinal",1,0)</f>
        <v>0</v>
      </c>
      <c r="T205">
        <v>1</v>
      </c>
      <c r="U205" s="8">
        <f>IF(F205&gt;200,1,0)</f>
        <v>1</v>
      </c>
      <c r="V205" t="str">
        <f>IF(L205="","0","")</f>
        <v>0</v>
      </c>
      <c r="W205" s="6">
        <v>1</v>
      </c>
      <c r="X205" s="8">
        <f>IF(OR(G205="QC completed", G205="MPC"),1,0)</f>
        <v>1</v>
      </c>
    </row>
    <row r="206" spans="1:25" x14ac:dyDescent="0.2">
      <c r="A206" t="s">
        <v>1212</v>
      </c>
      <c r="C206" t="str">
        <f>LOWER(B206)</f>
        <v/>
      </c>
      <c r="D206" t="s">
        <v>1213</v>
      </c>
      <c r="E206" t="s">
        <v>1214</v>
      </c>
      <c r="F206">
        <v>1340121</v>
      </c>
      <c r="G206" t="s">
        <v>299</v>
      </c>
      <c r="H206" t="s">
        <v>1099</v>
      </c>
      <c r="N206" t="s">
        <v>470</v>
      </c>
      <c r="P206" t="s">
        <v>65</v>
      </c>
      <c r="Q206">
        <v>0</v>
      </c>
      <c r="R206" s="8">
        <f>IF(OR(P206="Yes", P206="Weight, height", P206="Ht, Wt"),1,"")</f>
        <v>1</v>
      </c>
      <c r="S206" s="8">
        <f>IF(H206="Longitudinal",1,0)</f>
        <v>0</v>
      </c>
      <c r="T206">
        <v>1</v>
      </c>
      <c r="U206" s="8">
        <f>IF(F206&gt;200,1,0)</f>
        <v>1</v>
      </c>
      <c r="V206" t="str">
        <f>IF(L206="","0","")</f>
        <v>0</v>
      </c>
      <c r="W206" s="6">
        <v>1</v>
      </c>
      <c r="X206" s="8">
        <f>IF(OR(G206="QC completed", G206="MPC"),1,0)</f>
        <v>1</v>
      </c>
    </row>
    <row r="207" spans="1:25" x14ac:dyDescent="0.2">
      <c r="A207" t="s">
        <v>480</v>
      </c>
      <c r="C207" t="str">
        <f>LOWER(B207)</f>
        <v/>
      </c>
      <c r="D207" t="s">
        <v>481</v>
      </c>
      <c r="E207" t="s">
        <v>482</v>
      </c>
      <c r="F207">
        <v>11533</v>
      </c>
      <c r="G207" t="s">
        <v>299</v>
      </c>
      <c r="H207" t="s">
        <v>300</v>
      </c>
      <c r="N207" t="s">
        <v>483</v>
      </c>
      <c r="P207" t="s">
        <v>65</v>
      </c>
      <c r="Q207">
        <v>0</v>
      </c>
      <c r="R207" s="8">
        <f>IF(OR(P207="Yes", P207="Weight, height", P207="Ht, Wt"),1,"")</f>
        <v>1</v>
      </c>
      <c r="S207" s="8">
        <f>IF(H207="Longitudinal",1,0)</f>
        <v>0</v>
      </c>
      <c r="T207">
        <v>1</v>
      </c>
      <c r="U207" s="8">
        <f>IF(F207&gt;200,1,0)</f>
        <v>1</v>
      </c>
      <c r="V207" t="str">
        <f>IF(L207="","0","")</f>
        <v>0</v>
      </c>
      <c r="W207" s="6">
        <v>1</v>
      </c>
      <c r="X207" s="8">
        <f>IF(OR(G207="QC completed", G207="MPC"),1,0)</f>
        <v>1</v>
      </c>
    </row>
    <row r="208" spans="1:25" x14ac:dyDescent="0.2">
      <c r="A208" t="s">
        <v>484</v>
      </c>
      <c r="C208" t="str">
        <f>LOWER(B208)</f>
        <v/>
      </c>
      <c r="D208" t="s">
        <v>485</v>
      </c>
      <c r="E208" t="s">
        <v>486</v>
      </c>
      <c r="F208">
        <v>10741</v>
      </c>
      <c r="G208" t="s">
        <v>299</v>
      </c>
      <c r="H208" t="s">
        <v>300</v>
      </c>
      <c r="N208" t="s">
        <v>483</v>
      </c>
      <c r="P208" t="s">
        <v>65</v>
      </c>
      <c r="Q208">
        <v>0</v>
      </c>
      <c r="R208" s="8">
        <f>IF(OR(P208="Yes", P208="Weight, height", P208="Ht, Wt"),1,"")</f>
        <v>1</v>
      </c>
      <c r="S208" s="8">
        <f>IF(H208="Longitudinal",1,0)</f>
        <v>0</v>
      </c>
      <c r="T208">
        <v>1</v>
      </c>
      <c r="U208" s="8">
        <f>IF(F208&gt;200,1,0)</f>
        <v>1</v>
      </c>
      <c r="V208" t="str">
        <f>IF(L208="","0","")</f>
        <v>0</v>
      </c>
      <c r="W208" s="6">
        <v>1</v>
      </c>
      <c r="X208" s="8">
        <f>IF(OR(G208="QC completed", G208="MPC"),1,0)</f>
        <v>1</v>
      </c>
    </row>
    <row r="209" spans="1:24" x14ac:dyDescent="0.2">
      <c r="A209" t="s">
        <v>487</v>
      </c>
      <c r="C209" t="str">
        <f>LOWER(B209)</f>
        <v/>
      </c>
      <c r="D209" t="s">
        <v>488</v>
      </c>
      <c r="E209" t="s">
        <v>489</v>
      </c>
      <c r="F209">
        <v>13364</v>
      </c>
      <c r="G209" t="s">
        <v>299</v>
      </c>
      <c r="H209" t="s">
        <v>300</v>
      </c>
      <c r="N209" t="s">
        <v>483</v>
      </c>
      <c r="P209" t="s">
        <v>65</v>
      </c>
      <c r="Q209">
        <v>0</v>
      </c>
      <c r="R209" s="8">
        <f>IF(OR(P209="Yes", P209="Weight, height", P209="Ht, Wt"),1,"")</f>
        <v>1</v>
      </c>
      <c r="S209" s="8">
        <f>IF(H209="Longitudinal",1,0)</f>
        <v>0</v>
      </c>
      <c r="T209">
        <v>1</v>
      </c>
      <c r="U209" s="8">
        <f>IF(F209&gt;200,1,0)</f>
        <v>1</v>
      </c>
      <c r="V209" t="str">
        <f>IF(L209="","0","")</f>
        <v>0</v>
      </c>
      <c r="W209" s="6">
        <v>1</v>
      </c>
      <c r="X209" s="8">
        <f>IF(OR(G209="QC completed", G209="MPC"),1,0)</f>
        <v>1</v>
      </c>
    </row>
    <row r="210" spans="1:24" x14ac:dyDescent="0.2">
      <c r="A210" t="s">
        <v>490</v>
      </c>
      <c r="C210" t="str">
        <f>LOWER(B210)</f>
        <v/>
      </c>
      <c r="D210" t="s">
        <v>491</v>
      </c>
      <c r="E210" t="s">
        <v>492</v>
      </c>
      <c r="F210">
        <v>29823</v>
      </c>
      <c r="G210" t="s">
        <v>299</v>
      </c>
      <c r="H210" t="s">
        <v>300</v>
      </c>
      <c r="N210" t="s">
        <v>483</v>
      </c>
      <c r="P210" t="s">
        <v>65</v>
      </c>
      <c r="Q210">
        <v>0</v>
      </c>
      <c r="R210" s="8">
        <f>IF(OR(P210="Yes", P210="Weight, height", P210="Ht, Wt"),1,"")</f>
        <v>1</v>
      </c>
      <c r="S210" s="8">
        <f>IF(H210="Longitudinal",1,0)</f>
        <v>0</v>
      </c>
      <c r="T210">
        <v>1</v>
      </c>
      <c r="U210" s="8">
        <f>IF(F210&gt;200,1,0)</f>
        <v>1</v>
      </c>
      <c r="V210" t="str">
        <f>IF(L210="","0","")</f>
        <v>0</v>
      </c>
      <c r="W210" s="6">
        <v>1</v>
      </c>
      <c r="X210" s="8">
        <f>IF(OR(G210="QC completed", G210="MPC"),1,0)</f>
        <v>1</v>
      </c>
    </row>
    <row r="211" spans="1:24" x14ac:dyDescent="0.2">
      <c r="A211" t="s">
        <v>1531</v>
      </c>
      <c r="C211" t="str">
        <f>LOWER(B211)</f>
        <v/>
      </c>
      <c r="D211" t="s">
        <v>1532</v>
      </c>
      <c r="E211" t="s">
        <v>1533</v>
      </c>
      <c r="F211">
        <v>13659</v>
      </c>
      <c r="G211" t="s">
        <v>299</v>
      </c>
      <c r="H211" t="s">
        <v>300</v>
      </c>
      <c r="N211" t="s">
        <v>483</v>
      </c>
      <c r="P211" t="s">
        <v>65</v>
      </c>
      <c r="Q211">
        <v>0</v>
      </c>
      <c r="R211" s="8">
        <f>IF(OR(P211="Yes", P211="Weight, height", P211="Ht, Wt"),1,"")</f>
        <v>1</v>
      </c>
      <c r="S211" s="8">
        <f>IF(H211="Longitudinal",1,0)</f>
        <v>0</v>
      </c>
      <c r="T211">
        <v>1</v>
      </c>
      <c r="U211" s="8">
        <f>IF(F211&gt;200,1,0)</f>
        <v>1</v>
      </c>
      <c r="V211" t="str">
        <f>IF(L211="","0","")</f>
        <v>0</v>
      </c>
      <c r="W211" s="6">
        <v>1</v>
      </c>
      <c r="X211" s="8">
        <f>IF(OR(G211="QC completed", G211="MPC"),1,0)</f>
        <v>1</v>
      </c>
    </row>
    <row r="212" spans="1:24" x14ac:dyDescent="0.2">
      <c r="A212" t="s">
        <v>1534</v>
      </c>
      <c r="C212" t="str">
        <f>LOWER(B212)</f>
        <v/>
      </c>
      <c r="D212" t="s">
        <v>1535</v>
      </c>
      <c r="E212" t="s">
        <v>1536</v>
      </c>
      <c r="F212">
        <v>5894</v>
      </c>
      <c r="G212" t="s">
        <v>299</v>
      </c>
      <c r="H212" t="s">
        <v>300</v>
      </c>
      <c r="N212" t="s">
        <v>483</v>
      </c>
      <c r="P212" t="s">
        <v>65</v>
      </c>
      <c r="Q212">
        <v>0</v>
      </c>
      <c r="R212" s="8">
        <f>IF(OR(P212="Yes", P212="Weight, height", P212="Ht, Wt"),1,"")</f>
        <v>1</v>
      </c>
      <c r="S212" s="8">
        <f>IF(H212="Longitudinal",1,0)</f>
        <v>0</v>
      </c>
      <c r="T212">
        <v>1</v>
      </c>
      <c r="U212" s="8">
        <f>IF(F212&gt;200,1,0)</f>
        <v>1</v>
      </c>
      <c r="V212" t="str">
        <f>IF(L212="","0","")</f>
        <v>0</v>
      </c>
      <c r="W212" s="6">
        <v>1</v>
      </c>
      <c r="X212" s="8">
        <f>IF(OR(G212="QC completed", G212="MPC"),1,0)</f>
        <v>1</v>
      </c>
    </row>
    <row r="213" spans="1:24" x14ac:dyDescent="0.2">
      <c r="A213" t="s">
        <v>1027</v>
      </c>
      <c r="B213" t="s">
        <v>1027</v>
      </c>
      <c r="C213" t="str">
        <f>LOWER(B213)</f>
        <v>hemy</v>
      </c>
      <c r="D213" t="s">
        <v>1028</v>
      </c>
      <c r="E213" t="s">
        <v>1028</v>
      </c>
      <c r="F213">
        <v>963</v>
      </c>
      <c r="G213" t="s">
        <v>58</v>
      </c>
      <c r="H213" t="s">
        <v>60</v>
      </c>
      <c r="I213" t="s">
        <v>33</v>
      </c>
      <c r="J213">
        <v>9</v>
      </c>
      <c r="K213" t="s">
        <v>47</v>
      </c>
      <c r="L213">
        <v>19</v>
      </c>
      <c r="M213" t="s">
        <v>47</v>
      </c>
      <c r="N213" t="s">
        <v>1030</v>
      </c>
      <c r="O213" t="s">
        <v>1031</v>
      </c>
      <c r="P213" t="s">
        <v>1032</v>
      </c>
      <c r="Q213">
        <v>0</v>
      </c>
      <c r="R213" s="8">
        <v>1</v>
      </c>
      <c r="S213" s="8">
        <f>IF(H213="Longitudinal",1,0)</f>
        <v>1</v>
      </c>
      <c r="T213">
        <v>1</v>
      </c>
      <c r="U213" s="8">
        <f>IF(F213&gt;200,1,0)</f>
        <v>1</v>
      </c>
      <c r="V213">
        <v>0</v>
      </c>
      <c r="W213" s="6">
        <v>1</v>
      </c>
      <c r="X213" s="8">
        <f>IF(OR(G213="QC completed", G213="MPC"),1,0)</f>
        <v>1</v>
      </c>
    </row>
    <row r="214" spans="1:24" x14ac:dyDescent="0.2">
      <c r="A214" t="s">
        <v>1668</v>
      </c>
      <c r="B214" t="s">
        <v>1669</v>
      </c>
      <c r="C214" t="str">
        <f>LOWER(B214)</f>
        <v>myam</v>
      </c>
      <c r="D214" t="s">
        <v>1670</v>
      </c>
      <c r="E214" t="s">
        <v>1671</v>
      </c>
      <c r="F214">
        <v>322</v>
      </c>
      <c r="G214" t="s">
        <v>58</v>
      </c>
      <c r="H214" t="s">
        <v>32</v>
      </c>
      <c r="I214" t="s">
        <v>33</v>
      </c>
      <c r="J214">
        <v>1</v>
      </c>
      <c r="K214" t="s">
        <v>34</v>
      </c>
      <c r="L214">
        <v>5</v>
      </c>
      <c r="M214" t="s">
        <v>47</v>
      </c>
      <c r="N214" t="s">
        <v>1030</v>
      </c>
      <c r="O214" t="s">
        <v>1673</v>
      </c>
      <c r="P214" t="s">
        <v>1674</v>
      </c>
      <c r="Q214">
        <v>0</v>
      </c>
      <c r="R214" s="8">
        <v>1</v>
      </c>
      <c r="S214" s="8">
        <f>IF(H214="Longitudinal",1,0)</f>
        <v>0</v>
      </c>
      <c r="T214">
        <v>1</v>
      </c>
      <c r="U214" s="8">
        <f>IF(F214&gt;200,1,0)</f>
        <v>1</v>
      </c>
      <c r="V214">
        <v>1</v>
      </c>
      <c r="W214" s="6">
        <v>1</v>
      </c>
      <c r="X214" s="8">
        <f>IF(OR(G214="QC completed", G214="MPC"),1,0)</f>
        <v>1</v>
      </c>
    </row>
    <row r="215" spans="1:24" x14ac:dyDescent="0.2">
      <c r="A215" t="s">
        <v>1676</v>
      </c>
      <c r="B215" t="s">
        <v>1677</v>
      </c>
      <c r="C215" t="str">
        <f>LOWER(B215)</f>
        <v>mfz8</v>
      </c>
      <c r="D215" t="s">
        <v>1678</v>
      </c>
      <c r="E215" t="s">
        <v>1679</v>
      </c>
      <c r="F215">
        <v>256</v>
      </c>
      <c r="G215" t="s">
        <v>58</v>
      </c>
      <c r="H215" t="s">
        <v>32</v>
      </c>
      <c r="I215" t="s">
        <v>33</v>
      </c>
      <c r="J215">
        <v>0</v>
      </c>
      <c r="K215" t="s">
        <v>72</v>
      </c>
      <c r="L215">
        <v>14</v>
      </c>
      <c r="M215" t="s">
        <v>47</v>
      </c>
      <c r="N215" t="s">
        <v>1030</v>
      </c>
      <c r="O215" t="s">
        <v>1681</v>
      </c>
      <c r="P215" t="s">
        <v>1682</v>
      </c>
      <c r="Q215">
        <v>0</v>
      </c>
      <c r="R215" s="8">
        <v>1</v>
      </c>
      <c r="S215" s="8">
        <f>IF(H215="Longitudinal",1,0)</f>
        <v>0</v>
      </c>
      <c r="T215">
        <v>1</v>
      </c>
      <c r="U215" s="8">
        <f>IF(F215&gt;200,1,0)</f>
        <v>1</v>
      </c>
      <c r="V215">
        <v>1</v>
      </c>
      <c r="W215" s="6">
        <v>1</v>
      </c>
      <c r="X215" s="8">
        <f>IF(OR(G215="QC completed", G215="MPC"),1,0)</f>
        <v>1</v>
      </c>
    </row>
    <row r="216" spans="1:24" x14ac:dyDescent="0.2">
      <c r="A216" t="s">
        <v>1683</v>
      </c>
      <c r="B216" t="s">
        <v>1684</v>
      </c>
      <c r="C216" t="str">
        <f>LOWER(B216)</f>
        <v>myad</v>
      </c>
      <c r="D216" t="s">
        <v>1685</v>
      </c>
      <c r="E216" t="s">
        <v>1686</v>
      </c>
      <c r="F216">
        <v>58</v>
      </c>
      <c r="G216" t="s">
        <v>58</v>
      </c>
      <c r="H216" t="s">
        <v>32</v>
      </c>
      <c r="I216" t="s">
        <v>33</v>
      </c>
      <c r="J216">
        <v>0</v>
      </c>
      <c r="K216" t="s">
        <v>72</v>
      </c>
      <c r="L216">
        <v>0</v>
      </c>
      <c r="M216" t="s">
        <v>72</v>
      </c>
      <c r="N216" t="s">
        <v>1030</v>
      </c>
      <c r="O216" t="s">
        <v>1687</v>
      </c>
      <c r="P216" t="s">
        <v>1688</v>
      </c>
      <c r="Q216">
        <v>0</v>
      </c>
      <c r="R216" s="8">
        <v>1</v>
      </c>
      <c r="S216" s="8">
        <f>IF(H216="Longitudinal",1,0)</f>
        <v>0</v>
      </c>
      <c r="T216">
        <v>1</v>
      </c>
      <c r="U216" s="8">
        <f>IF(F216&gt;200,1,0)</f>
        <v>0</v>
      </c>
      <c r="V216">
        <v>1</v>
      </c>
      <c r="W216" s="6">
        <v>1</v>
      </c>
      <c r="X216" s="8">
        <f>IF(OR(G216="QC completed", G216="MPC"),1,0)</f>
        <v>1</v>
      </c>
    </row>
    <row r="217" spans="1:24" x14ac:dyDescent="0.2">
      <c r="A217" t="s">
        <v>1690</v>
      </c>
      <c r="B217" t="s">
        <v>1691</v>
      </c>
      <c r="C217" t="str">
        <f>LOWER(B217)</f>
        <v>mcz2</v>
      </c>
      <c r="D217" t="s">
        <v>1692</v>
      </c>
      <c r="E217" t="s">
        <v>1693</v>
      </c>
      <c r="F217">
        <v>793</v>
      </c>
      <c r="G217" t="s">
        <v>58</v>
      </c>
      <c r="H217" t="s">
        <v>32</v>
      </c>
      <c r="I217" t="s">
        <v>33</v>
      </c>
      <c r="J217">
        <v>0</v>
      </c>
      <c r="K217" t="s">
        <v>72</v>
      </c>
      <c r="L217">
        <v>14</v>
      </c>
      <c r="M217" t="s">
        <v>47</v>
      </c>
      <c r="N217" t="s">
        <v>1030</v>
      </c>
      <c r="O217" t="s">
        <v>1694</v>
      </c>
      <c r="P217" t="s">
        <v>1695</v>
      </c>
      <c r="Q217">
        <v>0</v>
      </c>
      <c r="R217" s="8">
        <v>1</v>
      </c>
      <c r="S217" s="8">
        <f>IF(H217="Longitudinal",1,0)</f>
        <v>0</v>
      </c>
      <c r="T217">
        <v>1</v>
      </c>
      <c r="U217" s="8">
        <f>IF(F217&gt;200,1,0)</f>
        <v>1</v>
      </c>
      <c r="V217">
        <v>1</v>
      </c>
      <c r="W217" s="6">
        <v>1</v>
      </c>
      <c r="X217" s="8">
        <f>IF(OR(G217="QC completed", G217="MPC"),1,0)</f>
        <v>1</v>
      </c>
    </row>
    <row r="218" spans="1:24" x14ac:dyDescent="0.2">
      <c r="A218" t="s">
        <v>1696</v>
      </c>
      <c r="B218" t="s">
        <v>1697</v>
      </c>
      <c r="C218" t="str">
        <f>LOWER(B218)</f>
        <v>mcz5</v>
      </c>
      <c r="D218" t="s">
        <v>1698</v>
      </c>
      <c r="E218" t="s">
        <v>1693</v>
      </c>
      <c r="F218">
        <v>511</v>
      </c>
      <c r="G218" t="s">
        <v>58</v>
      </c>
      <c r="H218" t="s">
        <v>32</v>
      </c>
      <c r="I218" t="s">
        <v>33</v>
      </c>
      <c r="J218">
        <v>0</v>
      </c>
      <c r="K218" t="s">
        <v>72</v>
      </c>
      <c r="L218">
        <v>14</v>
      </c>
      <c r="M218" t="s">
        <v>47</v>
      </c>
      <c r="N218" t="s">
        <v>1030</v>
      </c>
      <c r="O218" t="s">
        <v>1699</v>
      </c>
      <c r="P218" t="s">
        <v>1682</v>
      </c>
      <c r="Q218">
        <v>0</v>
      </c>
      <c r="R218" s="8">
        <v>1</v>
      </c>
      <c r="S218" s="8">
        <f>IF(H218="Longitudinal",1,0)</f>
        <v>0</v>
      </c>
      <c r="T218">
        <v>1</v>
      </c>
      <c r="U218" s="8">
        <f>IF(F218&gt;200,1,0)</f>
        <v>1</v>
      </c>
      <c r="V218">
        <v>1</v>
      </c>
      <c r="W218" s="6">
        <v>1</v>
      </c>
      <c r="X218" s="8">
        <f>IF(OR(G218="QC completed", G218="MPC"),1,0)</f>
        <v>1</v>
      </c>
    </row>
    <row r="219" spans="1:24" x14ac:dyDescent="0.2">
      <c r="A219" t="s">
        <v>1700</v>
      </c>
      <c r="B219" t="s">
        <v>1701</v>
      </c>
      <c r="C219" t="str">
        <f>LOWER(B219)</f>
        <v>mx3g</v>
      </c>
      <c r="D219" t="s">
        <v>1702</v>
      </c>
      <c r="E219" t="s">
        <v>1703</v>
      </c>
      <c r="F219">
        <v>780</v>
      </c>
      <c r="G219" t="s">
        <v>58</v>
      </c>
      <c r="H219" t="s">
        <v>32</v>
      </c>
      <c r="I219" t="s">
        <v>33</v>
      </c>
      <c r="J219">
        <v>6</v>
      </c>
      <c r="K219" t="s">
        <v>47</v>
      </c>
      <c r="L219">
        <v>8</v>
      </c>
      <c r="M219" t="s">
        <v>47</v>
      </c>
      <c r="N219" t="s">
        <v>1030</v>
      </c>
      <c r="O219" t="s">
        <v>1705</v>
      </c>
      <c r="P219" t="s">
        <v>1706</v>
      </c>
      <c r="Q219">
        <v>0</v>
      </c>
      <c r="R219" s="8">
        <v>1</v>
      </c>
      <c r="S219" s="8">
        <f>IF(H219="Longitudinal",1,0)</f>
        <v>0</v>
      </c>
      <c r="T219">
        <v>1</v>
      </c>
      <c r="U219" s="8">
        <f>IF(F219&gt;200,1,0)</f>
        <v>1</v>
      </c>
      <c r="V219">
        <v>0</v>
      </c>
      <c r="W219" s="6">
        <v>1</v>
      </c>
      <c r="X219" s="8">
        <f>IF(OR(G219="QC completed", G219="MPC"),1,0)</f>
        <v>1</v>
      </c>
    </row>
    <row r="220" spans="1:24" x14ac:dyDescent="0.2">
      <c r="A220" t="s">
        <v>493</v>
      </c>
      <c r="C220" t="str">
        <f>LOWER(B220)</f>
        <v/>
      </c>
      <c r="D220" t="s">
        <v>494</v>
      </c>
      <c r="E220" t="s">
        <v>495</v>
      </c>
      <c r="F220">
        <v>6558</v>
      </c>
      <c r="G220" t="s">
        <v>299</v>
      </c>
      <c r="H220" t="s">
        <v>300</v>
      </c>
      <c r="N220" t="s">
        <v>496</v>
      </c>
      <c r="P220" t="s">
        <v>65</v>
      </c>
      <c r="Q220">
        <v>0</v>
      </c>
      <c r="R220" s="8">
        <f>IF(OR(P220="Yes", P220="Weight, height", P220="Ht, Wt"),1,"")</f>
        <v>1</v>
      </c>
      <c r="S220" s="8">
        <f>IF(H220="Longitudinal",1,0)</f>
        <v>0</v>
      </c>
      <c r="T220">
        <v>1</v>
      </c>
      <c r="U220" s="8">
        <f>IF(F220&gt;200,1,0)</f>
        <v>1</v>
      </c>
      <c r="V220" t="str">
        <f>IF(L220="","0","")</f>
        <v>0</v>
      </c>
      <c r="W220" s="6">
        <v>1</v>
      </c>
      <c r="X220" s="8">
        <f>IF(OR(G220="QC completed", G220="MPC"),1,0)</f>
        <v>1</v>
      </c>
    </row>
    <row r="221" spans="1:24" x14ac:dyDescent="0.2">
      <c r="A221" t="s">
        <v>497</v>
      </c>
      <c r="C221" t="str">
        <f>LOWER(B221)</f>
        <v/>
      </c>
      <c r="D221" t="s">
        <v>498</v>
      </c>
      <c r="E221" t="s">
        <v>499</v>
      </c>
      <c r="F221">
        <v>15735</v>
      </c>
      <c r="G221" t="s">
        <v>299</v>
      </c>
      <c r="H221" t="s">
        <v>300</v>
      </c>
      <c r="N221" t="s">
        <v>496</v>
      </c>
      <c r="P221" t="s">
        <v>65</v>
      </c>
      <c r="Q221">
        <v>0</v>
      </c>
      <c r="R221" s="8">
        <f>IF(OR(P221="Yes", P221="Weight, height", P221="Ht, Wt"),1,"")</f>
        <v>1</v>
      </c>
      <c r="S221" s="8">
        <f>IF(H221="Longitudinal",1,0)</f>
        <v>0</v>
      </c>
      <c r="T221">
        <v>1</v>
      </c>
      <c r="U221" s="8">
        <f>IF(F221&gt;200,1,0)</f>
        <v>1</v>
      </c>
      <c r="V221" t="str">
        <f>IF(L221="","0","")</f>
        <v>0</v>
      </c>
      <c r="W221" s="6">
        <v>1</v>
      </c>
      <c r="X221" s="8">
        <f>IF(OR(G221="QC completed", G221="MPC"),1,0)</f>
        <v>1</v>
      </c>
    </row>
    <row r="222" spans="1:24" x14ac:dyDescent="0.2">
      <c r="A222" t="s">
        <v>500</v>
      </c>
      <c r="C222" t="str">
        <f>LOWER(B222)</f>
        <v/>
      </c>
      <c r="D222" t="s">
        <v>501</v>
      </c>
      <c r="E222" t="s">
        <v>502</v>
      </c>
      <c r="F222">
        <v>25946</v>
      </c>
      <c r="G222" t="s">
        <v>299</v>
      </c>
      <c r="H222" t="s">
        <v>300</v>
      </c>
      <c r="N222" t="s">
        <v>496</v>
      </c>
      <c r="P222" t="s">
        <v>65</v>
      </c>
      <c r="Q222">
        <v>0</v>
      </c>
      <c r="R222" s="8">
        <f>IF(OR(P222="Yes", P222="Weight, height", P222="Ht, Wt"),1,"")</f>
        <v>1</v>
      </c>
      <c r="S222" s="8">
        <f>IF(H222="Longitudinal",1,0)</f>
        <v>0</v>
      </c>
      <c r="T222">
        <v>1</v>
      </c>
      <c r="U222" s="8">
        <f>IF(F222&gt;200,1,0)</f>
        <v>1</v>
      </c>
      <c r="V222" t="str">
        <f>IF(L222="","0","")</f>
        <v>0</v>
      </c>
      <c r="W222" s="6">
        <v>1</v>
      </c>
      <c r="X222" s="8">
        <f>IF(OR(G222="QC completed", G222="MPC"),1,0)</f>
        <v>1</v>
      </c>
    </row>
    <row r="223" spans="1:24" x14ac:dyDescent="0.2">
      <c r="A223" t="s">
        <v>503</v>
      </c>
      <c r="C223" t="str">
        <f>LOWER(B223)</f>
        <v/>
      </c>
      <c r="D223" t="s">
        <v>504</v>
      </c>
      <c r="E223" t="s">
        <v>505</v>
      </c>
      <c r="F223">
        <v>28821</v>
      </c>
      <c r="G223" t="s">
        <v>299</v>
      </c>
      <c r="H223" t="s">
        <v>300</v>
      </c>
      <c r="N223" t="s">
        <v>496</v>
      </c>
      <c r="P223" t="s">
        <v>65</v>
      </c>
      <c r="Q223">
        <v>0</v>
      </c>
      <c r="R223" s="8">
        <f>IF(OR(P223="Yes", P223="Weight, height", P223="Ht, Wt"),1,"")</f>
        <v>1</v>
      </c>
      <c r="S223" s="8">
        <f>IF(H223="Longitudinal",1,0)</f>
        <v>0</v>
      </c>
      <c r="T223">
        <v>1</v>
      </c>
      <c r="U223" s="8">
        <f>IF(F223&gt;200,1,0)</f>
        <v>1</v>
      </c>
      <c r="V223" t="str">
        <f>IF(L223="","0","")</f>
        <v>0</v>
      </c>
      <c r="W223" s="6">
        <v>1</v>
      </c>
      <c r="X223" s="8">
        <f>IF(OR(G223="QC completed", G223="MPC"),1,0)</f>
        <v>1</v>
      </c>
    </row>
    <row r="224" spans="1:24" x14ac:dyDescent="0.2">
      <c r="A224" t="s">
        <v>506</v>
      </c>
      <c r="C224" t="str">
        <f>LOWER(B224)</f>
        <v/>
      </c>
      <c r="D224" t="s">
        <v>507</v>
      </c>
      <c r="E224" t="s">
        <v>508</v>
      </c>
      <c r="F224">
        <v>20750</v>
      </c>
      <c r="G224" t="s">
        <v>299</v>
      </c>
      <c r="H224" t="s">
        <v>300</v>
      </c>
      <c r="N224" t="s">
        <v>496</v>
      </c>
      <c r="P224" t="s">
        <v>65</v>
      </c>
      <c r="Q224">
        <v>0</v>
      </c>
      <c r="R224" s="8">
        <f>IF(OR(P224="Yes", P224="Weight, height", P224="Ht, Wt"),1,"")</f>
        <v>1</v>
      </c>
      <c r="S224" s="8">
        <f>IF(H224="Longitudinal",1,0)</f>
        <v>0</v>
      </c>
      <c r="T224">
        <v>1</v>
      </c>
      <c r="U224" s="8">
        <f>IF(F224&gt;200,1,0)</f>
        <v>1</v>
      </c>
      <c r="V224" t="str">
        <f>IF(L224="","0","")</f>
        <v>0</v>
      </c>
      <c r="W224" s="6">
        <v>1</v>
      </c>
      <c r="X224" s="8">
        <f>IF(OR(G224="QC completed", G224="MPC"),1,0)</f>
        <v>1</v>
      </c>
    </row>
    <row r="225" spans="1:24" x14ac:dyDescent="0.2">
      <c r="A225" t="s">
        <v>1215</v>
      </c>
      <c r="C225" t="str">
        <f>LOWER(B225)</f>
        <v/>
      </c>
      <c r="D225" t="s">
        <v>1216</v>
      </c>
      <c r="E225" t="s">
        <v>1217</v>
      </c>
      <c r="F225">
        <v>785384</v>
      </c>
      <c r="G225" t="s">
        <v>299</v>
      </c>
      <c r="H225" t="s">
        <v>1099</v>
      </c>
      <c r="N225" t="s">
        <v>496</v>
      </c>
      <c r="P225" t="s">
        <v>65</v>
      </c>
      <c r="Q225">
        <v>0</v>
      </c>
      <c r="R225" s="8">
        <f>IF(OR(P225="Yes", P225="Weight, height", P225="Ht, Wt"),1,"")</f>
        <v>1</v>
      </c>
      <c r="S225" s="8">
        <f>IF(H225="Longitudinal",1,0)</f>
        <v>0</v>
      </c>
      <c r="T225">
        <v>1</v>
      </c>
      <c r="U225" s="8">
        <f>IF(F225&gt;200,1,0)</f>
        <v>1</v>
      </c>
      <c r="V225" t="str">
        <f>IF(L225="","0","")</f>
        <v>0</v>
      </c>
      <c r="W225" s="6">
        <v>1</v>
      </c>
      <c r="X225" s="8">
        <f>IF(OR(G225="QC completed", G225="MPC"),1,0)</f>
        <v>1</v>
      </c>
    </row>
    <row r="226" spans="1:24" x14ac:dyDescent="0.2">
      <c r="A226" t="s">
        <v>1218</v>
      </c>
      <c r="C226" t="str">
        <f>LOWER(B226)</f>
        <v/>
      </c>
      <c r="D226" t="s">
        <v>1219</v>
      </c>
      <c r="E226" t="s">
        <v>1220</v>
      </c>
      <c r="F226">
        <v>991330</v>
      </c>
      <c r="G226" t="s">
        <v>299</v>
      </c>
      <c r="H226" t="s">
        <v>1099</v>
      </c>
      <c r="N226" t="s">
        <v>496</v>
      </c>
      <c r="P226" t="s">
        <v>65</v>
      </c>
      <c r="Q226">
        <v>0</v>
      </c>
      <c r="R226" s="8">
        <f>IF(OR(P226="Yes", P226="Weight, height", P226="Ht, Wt"),1,"")</f>
        <v>1</v>
      </c>
      <c r="S226" s="8">
        <f>IF(H226="Longitudinal",1,0)</f>
        <v>0</v>
      </c>
      <c r="T226">
        <v>1</v>
      </c>
      <c r="U226" s="8">
        <f>IF(F226&gt;200,1,0)</f>
        <v>1</v>
      </c>
      <c r="V226" t="str">
        <f>IF(L226="","0","")</f>
        <v>0</v>
      </c>
      <c r="W226" s="6">
        <v>1</v>
      </c>
      <c r="X226" s="8">
        <f>IF(OR(G226="QC completed", G226="MPC"),1,0)</f>
        <v>1</v>
      </c>
    </row>
    <row r="227" spans="1:24" x14ac:dyDescent="0.2">
      <c r="A227" t="s">
        <v>1221</v>
      </c>
      <c r="C227" t="str">
        <f>LOWER(B227)</f>
        <v/>
      </c>
      <c r="D227" t="s">
        <v>1222</v>
      </c>
      <c r="E227" t="s">
        <v>1223</v>
      </c>
      <c r="F227">
        <v>1451856</v>
      </c>
      <c r="G227" t="s">
        <v>299</v>
      </c>
      <c r="H227" t="s">
        <v>1099</v>
      </c>
      <c r="N227" t="s">
        <v>496</v>
      </c>
      <c r="P227" t="s">
        <v>65</v>
      </c>
      <c r="Q227">
        <v>0</v>
      </c>
      <c r="R227" s="8">
        <f>IF(OR(P227="Yes", P227="Weight, height", P227="Ht, Wt"),1,"")</f>
        <v>1</v>
      </c>
      <c r="S227" s="8">
        <f>IF(H227="Longitudinal",1,0)</f>
        <v>0</v>
      </c>
      <c r="T227">
        <v>1</v>
      </c>
      <c r="U227" s="8">
        <f>IF(F227&gt;200,1,0)</f>
        <v>1</v>
      </c>
      <c r="V227" t="str">
        <f>IF(L227="","0","")</f>
        <v>0</v>
      </c>
      <c r="W227" s="6">
        <v>1</v>
      </c>
      <c r="X227" s="8">
        <f>IF(OR(G227="QC completed", G227="MPC"),1,0)</f>
        <v>1</v>
      </c>
    </row>
    <row r="228" spans="1:24" x14ac:dyDescent="0.2">
      <c r="A228" t="s">
        <v>1613</v>
      </c>
      <c r="B228" t="s">
        <v>1614</v>
      </c>
      <c r="C228" t="str">
        <f>LOWER(B228)</f>
        <v>mmam</v>
      </c>
      <c r="D228" t="s">
        <v>1615</v>
      </c>
      <c r="E228" t="s">
        <v>1616</v>
      </c>
      <c r="F228">
        <v>520</v>
      </c>
      <c r="G228" t="s">
        <v>58</v>
      </c>
      <c r="H228" t="s">
        <v>32</v>
      </c>
      <c r="I228" t="s">
        <v>84</v>
      </c>
      <c r="J228">
        <v>6</v>
      </c>
      <c r="K228" t="s">
        <v>34</v>
      </c>
      <c r="L228">
        <v>18</v>
      </c>
      <c r="M228" t="s">
        <v>34</v>
      </c>
      <c r="N228" t="s">
        <v>496</v>
      </c>
      <c r="O228" t="s">
        <v>1618</v>
      </c>
      <c r="P228" t="s">
        <v>1619</v>
      </c>
      <c r="Q228">
        <v>0</v>
      </c>
      <c r="R228" s="8">
        <v>1</v>
      </c>
      <c r="S228" s="8">
        <f>IF(H228="Longitudinal",1,0)</f>
        <v>0</v>
      </c>
      <c r="T228">
        <v>1</v>
      </c>
      <c r="U228" s="8">
        <f>IF(F228&gt;200,1,0)</f>
        <v>1</v>
      </c>
      <c r="V228">
        <v>1</v>
      </c>
      <c r="W228" s="3">
        <v>0</v>
      </c>
      <c r="X228" s="8">
        <f>IF(OR(G228="QC completed", G228="MPC"),1,0)</f>
        <v>1</v>
      </c>
    </row>
    <row r="229" spans="1:24" x14ac:dyDescent="0.2">
      <c r="A229" t="s">
        <v>1537</v>
      </c>
      <c r="C229" t="str">
        <f>LOWER(B229)</f>
        <v/>
      </c>
      <c r="D229" t="s">
        <v>1538</v>
      </c>
      <c r="E229" t="s">
        <v>1539</v>
      </c>
      <c r="F229">
        <v>51568</v>
      </c>
      <c r="G229" t="s">
        <v>299</v>
      </c>
      <c r="H229" t="s">
        <v>300</v>
      </c>
      <c r="N229" t="s">
        <v>1540</v>
      </c>
      <c r="P229" t="s">
        <v>65</v>
      </c>
      <c r="Q229">
        <v>0</v>
      </c>
      <c r="R229" s="8">
        <f>IF(OR(P229="Yes", P229="Weight, height", P229="Ht, Wt"),1,"")</f>
        <v>1</v>
      </c>
      <c r="S229" s="8">
        <f>IF(H229="Longitudinal",1,0)</f>
        <v>0</v>
      </c>
      <c r="T229">
        <v>1</v>
      </c>
      <c r="U229" s="8">
        <f>IF(F229&gt;200,1,0)</f>
        <v>1</v>
      </c>
      <c r="V229" t="str">
        <f>IF(L229="","0","")</f>
        <v>0</v>
      </c>
      <c r="W229" s="6">
        <v>1</v>
      </c>
      <c r="X229" s="8">
        <f>IF(OR(G229="QC completed", G229="MPC"),1,0)</f>
        <v>1</v>
      </c>
    </row>
    <row r="230" spans="1:24" x14ac:dyDescent="0.2">
      <c r="A230" t="s">
        <v>509</v>
      </c>
      <c r="C230" t="str">
        <f>LOWER(B230)</f>
        <v/>
      </c>
      <c r="D230" t="s">
        <v>510</v>
      </c>
      <c r="E230" t="s">
        <v>511</v>
      </c>
      <c r="F230">
        <v>12901</v>
      </c>
      <c r="G230" t="s">
        <v>299</v>
      </c>
      <c r="H230" t="s">
        <v>300</v>
      </c>
      <c r="N230" t="s">
        <v>512</v>
      </c>
      <c r="P230" t="s">
        <v>65</v>
      </c>
      <c r="Q230">
        <v>0</v>
      </c>
      <c r="R230" s="8">
        <f>IF(OR(P230="Yes", P230="Weight, height", P230="Ht, Wt"),1,"")</f>
        <v>1</v>
      </c>
      <c r="S230" s="8">
        <f>IF(H230="Longitudinal",1,0)</f>
        <v>0</v>
      </c>
      <c r="T230">
        <v>1</v>
      </c>
      <c r="U230" s="8">
        <f>IF(F230&gt;200,1,0)</f>
        <v>1</v>
      </c>
      <c r="V230" t="str">
        <f>IF(L230="","0","")</f>
        <v>0</v>
      </c>
      <c r="W230" s="6">
        <v>1</v>
      </c>
      <c r="X230" s="8">
        <f>IF(OR(G230="QC completed", G230="MPC"),1,0)</f>
        <v>1</v>
      </c>
    </row>
    <row r="231" spans="1:24" x14ac:dyDescent="0.2">
      <c r="A231" t="s">
        <v>513</v>
      </c>
      <c r="C231" t="str">
        <f>LOWER(B231)</f>
        <v/>
      </c>
      <c r="D231" t="s">
        <v>514</v>
      </c>
      <c r="E231" t="s">
        <v>515</v>
      </c>
      <c r="F231">
        <v>22744</v>
      </c>
      <c r="G231" t="s">
        <v>299</v>
      </c>
      <c r="H231" t="s">
        <v>300</v>
      </c>
      <c r="N231" t="s">
        <v>512</v>
      </c>
      <c r="P231" t="s">
        <v>65</v>
      </c>
      <c r="Q231">
        <v>0</v>
      </c>
      <c r="R231" s="8">
        <f>IF(OR(P231="Yes", P231="Weight, height", P231="Ht, Wt"),1,"")</f>
        <v>1</v>
      </c>
      <c r="S231" s="8">
        <f>IF(H231="Longitudinal",1,0)</f>
        <v>0</v>
      </c>
      <c r="T231">
        <v>1</v>
      </c>
      <c r="U231" s="8">
        <f>IF(F231&gt;200,1,0)</f>
        <v>1</v>
      </c>
      <c r="V231" t="str">
        <f>IF(L231="","0","")</f>
        <v>0</v>
      </c>
      <c r="W231" s="6">
        <v>1</v>
      </c>
      <c r="X231" s="8">
        <f>IF(OR(G231="QC completed", G231="MPC"),1,0)</f>
        <v>1</v>
      </c>
    </row>
    <row r="232" spans="1:24" x14ac:dyDescent="0.2">
      <c r="A232" t="s">
        <v>516</v>
      </c>
      <c r="C232" t="str">
        <f>LOWER(B232)</f>
        <v/>
      </c>
      <c r="D232" t="s">
        <v>517</v>
      </c>
      <c r="E232" t="s">
        <v>518</v>
      </c>
      <c r="F232">
        <v>24847</v>
      </c>
      <c r="G232" t="s">
        <v>299</v>
      </c>
      <c r="H232" t="s">
        <v>300</v>
      </c>
      <c r="N232" t="s">
        <v>512</v>
      </c>
      <c r="P232" t="s">
        <v>65</v>
      </c>
      <c r="Q232">
        <v>0</v>
      </c>
      <c r="R232" s="8">
        <f>IF(OR(P232="Yes", P232="Weight, height", P232="Ht, Wt"),1,"")</f>
        <v>1</v>
      </c>
      <c r="S232" s="8">
        <f>IF(H232="Longitudinal",1,0)</f>
        <v>0</v>
      </c>
      <c r="T232">
        <v>1</v>
      </c>
      <c r="U232" s="8">
        <f>IF(F232&gt;200,1,0)</f>
        <v>1</v>
      </c>
      <c r="V232" t="str">
        <f>IF(L232="","0","")</f>
        <v>0</v>
      </c>
      <c r="W232" s="6">
        <v>1</v>
      </c>
      <c r="X232" s="8">
        <f>IF(OR(G232="QC completed", G232="MPC"),1,0)</f>
        <v>1</v>
      </c>
    </row>
    <row r="233" spans="1:24" x14ac:dyDescent="0.2">
      <c r="A233" t="s">
        <v>1224</v>
      </c>
      <c r="C233" t="str">
        <f>LOWER(B233)</f>
        <v/>
      </c>
      <c r="D233" t="s">
        <v>1225</v>
      </c>
      <c r="E233" t="s">
        <v>1226</v>
      </c>
      <c r="F233">
        <v>1551517</v>
      </c>
      <c r="G233" t="s">
        <v>299</v>
      </c>
      <c r="H233" t="s">
        <v>1099</v>
      </c>
      <c r="N233" t="s">
        <v>512</v>
      </c>
      <c r="P233" t="s">
        <v>65</v>
      </c>
      <c r="Q233">
        <v>0</v>
      </c>
      <c r="R233" s="8">
        <f>IF(OR(P233="Yes", P233="Weight, height", P233="Ht, Wt"),1,"")</f>
        <v>1</v>
      </c>
      <c r="S233" s="8">
        <f>IF(H233="Longitudinal",1,0)</f>
        <v>0</v>
      </c>
      <c r="T233">
        <v>1</v>
      </c>
      <c r="U233" s="8">
        <f>IF(F233&gt;200,1,0)</f>
        <v>1</v>
      </c>
      <c r="V233" t="str">
        <f>IF(L233="","0","")</f>
        <v>0</v>
      </c>
      <c r="W233" s="6">
        <v>1</v>
      </c>
      <c r="X233" s="8">
        <f>IF(OR(G233="QC completed", G233="MPC"),1,0)</f>
        <v>1</v>
      </c>
    </row>
    <row r="234" spans="1:24" x14ac:dyDescent="0.2">
      <c r="A234" t="s">
        <v>1227</v>
      </c>
      <c r="C234" t="str">
        <f>LOWER(B234)</f>
        <v/>
      </c>
      <c r="D234" t="s">
        <v>1228</v>
      </c>
      <c r="E234" t="s">
        <v>1229</v>
      </c>
      <c r="F234">
        <v>2047048</v>
      </c>
      <c r="G234" t="s">
        <v>299</v>
      </c>
      <c r="H234" t="s">
        <v>1099</v>
      </c>
      <c r="N234" t="s">
        <v>512</v>
      </c>
      <c r="P234" t="s">
        <v>65</v>
      </c>
      <c r="Q234">
        <v>0</v>
      </c>
      <c r="R234" s="8">
        <f>IF(OR(P234="Yes", P234="Weight, height", P234="Ht, Wt"),1,"")</f>
        <v>1</v>
      </c>
      <c r="S234" s="8">
        <f>IF(H234="Longitudinal",1,0)</f>
        <v>0</v>
      </c>
      <c r="T234">
        <v>1</v>
      </c>
      <c r="U234" s="8">
        <f>IF(F234&gt;200,1,0)</f>
        <v>1</v>
      </c>
      <c r="V234" t="str">
        <f>IF(L234="","0","")</f>
        <v>0</v>
      </c>
      <c r="W234" s="6">
        <v>1</v>
      </c>
      <c r="X234" s="8">
        <f>IF(OR(G234="QC completed", G234="MPC"),1,0)</f>
        <v>1</v>
      </c>
    </row>
    <row r="235" spans="1:24" x14ac:dyDescent="0.2">
      <c r="A235" t="s">
        <v>1541</v>
      </c>
      <c r="C235" t="str">
        <f>LOWER(B235)</f>
        <v/>
      </c>
      <c r="D235" t="s">
        <v>1542</v>
      </c>
      <c r="E235" t="s">
        <v>1543</v>
      </c>
      <c r="F235">
        <v>25607</v>
      </c>
      <c r="G235" t="s">
        <v>299</v>
      </c>
      <c r="H235" t="s">
        <v>300</v>
      </c>
      <c r="N235" t="s">
        <v>512</v>
      </c>
      <c r="P235" t="s">
        <v>65</v>
      </c>
      <c r="Q235">
        <v>0</v>
      </c>
      <c r="R235" s="8">
        <f>IF(OR(P235="Yes", P235="Weight, height", P235="Ht, Wt"),1,"")</f>
        <v>1</v>
      </c>
      <c r="S235" s="8">
        <f>IF(H235="Longitudinal",1,0)</f>
        <v>0</v>
      </c>
      <c r="T235">
        <v>1</v>
      </c>
      <c r="U235" s="8">
        <f>IF(F235&gt;200,1,0)</f>
        <v>1</v>
      </c>
      <c r="V235" t="str">
        <f>IF(L235="","0","")</f>
        <v>0</v>
      </c>
      <c r="W235" s="6">
        <v>1</v>
      </c>
      <c r="X235" s="8">
        <f>IF(OR(G235="QC completed", G235="MPC"),1,0)</f>
        <v>1</v>
      </c>
    </row>
    <row r="236" spans="1:24" x14ac:dyDescent="0.2">
      <c r="A236" t="s">
        <v>519</v>
      </c>
      <c r="C236" t="str">
        <f>LOWER(B236)</f>
        <v/>
      </c>
      <c r="D236" t="s">
        <v>520</v>
      </c>
      <c r="E236" t="s">
        <v>521</v>
      </c>
      <c r="F236">
        <v>9344</v>
      </c>
      <c r="G236" t="s">
        <v>299</v>
      </c>
      <c r="H236" t="s">
        <v>300</v>
      </c>
      <c r="N236" t="s">
        <v>522</v>
      </c>
      <c r="P236" t="s">
        <v>65</v>
      </c>
      <c r="Q236">
        <v>0</v>
      </c>
      <c r="R236" s="8">
        <f>IF(OR(P236="Yes", P236="Weight, height", P236="Ht, Wt"),1,"")</f>
        <v>1</v>
      </c>
      <c r="S236" s="8">
        <f>IF(H236="Longitudinal",1,0)</f>
        <v>0</v>
      </c>
      <c r="T236">
        <v>1</v>
      </c>
      <c r="U236" s="8">
        <f>IF(F236&gt;200,1,0)</f>
        <v>1</v>
      </c>
      <c r="V236" t="str">
        <f>IF(L236="","0","")</f>
        <v>0</v>
      </c>
      <c r="W236" s="6">
        <v>1</v>
      </c>
      <c r="X236" s="8">
        <f>IF(OR(G236="QC completed", G236="MPC"),1,0)</f>
        <v>1</v>
      </c>
    </row>
    <row r="237" spans="1:24" x14ac:dyDescent="0.2">
      <c r="A237" t="s">
        <v>523</v>
      </c>
      <c r="C237" t="str">
        <f>LOWER(B237)</f>
        <v/>
      </c>
      <c r="D237" t="s">
        <v>524</v>
      </c>
      <c r="E237" t="s">
        <v>525</v>
      </c>
      <c r="F237">
        <v>25146</v>
      </c>
      <c r="G237" t="s">
        <v>299</v>
      </c>
      <c r="H237" t="s">
        <v>300</v>
      </c>
      <c r="N237" t="s">
        <v>522</v>
      </c>
      <c r="P237" t="s">
        <v>65</v>
      </c>
      <c r="Q237">
        <v>0</v>
      </c>
      <c r="R237" s="8">
        <f>IF(OR(P237="Yes", P237="Weight, height", P237="Ht, Wt"),1,"")</f>
        <v>1</v>
      </c>
      <c r="S237" s="8">
        <f>IF(H237="Longitudinal",1,0)</f>
        <v>0</v>
      </c>
      <c r="T237">
        <v>1</v>
      </c>
      <c r="U237" s="8">
        <f>IF(F237&gt;200,1,0)</f>
        <v>1</v>
      </c>
      <c r="V237" t="str">
        <f>IF(L237="","0","")</f>
        <v>0</v>
      </c>
      <c r="W237" s="6">
        <v>1</v>
      </c>
      <c r="X237" s="8">
        <f>IF(OR(G237="QC completed", G237="MPC"),1,0)</f>
        <v>1</v>
      </c>
    </row>
    <row r="238" spans="1:24" x14ac:dyDescent="0.2">
      <c r="A238" t="s">
        <v>526</v>
      </c>
      <c r="C238" t="str">
        <f>LOWER(B238)</f>
        <v/>
      </c>
      <c r="D238" t="s">
        <v>527</v>
      </c>
      <c r="E238" t="s">
        <v>528</v>
      </c>
      <c r="F238">
        <v>22612</v>
      </c>
      <c r="G238" t="s">
        <v>299</v>
      </c>
      <c r="H238" t="s">
        <v>300</v>
      </c>
      <c r="N238" t="s">
        <v>522</v>
      </c>
      <c r="P238" t="s">
        <v>65</v>
      </c>
      <c r="Q238">
        <v>0</v>
      </c>
      <c r="R238" s="8">
        <f>IF(OR(P238="Yes", P238="Weight, height", P238="Ht, Wt"),1,"")</f>
        <v>1</v>
      </c>
      <c r="S238" s="8">
        <f>IF(H238="Longitudinal",1,0)</f>
        <v>0</v>
      </c>
      <c r="T238">
        <v>1</v>
      </c>
      <c r="U238" s="8">
        <f>IF(F238&gt;200,1,0)</f>
        <v>1</v>
      </c>
      <c r="V238" t="str">
        <f>IF(L238="","0","")</f>
        <v>0</v>
      </c>
      <c r="W238" s="6">
        <v>1</v>
      </c>
      <c r="X238" s="8">
        <f>IF(OR(G238="QC completed", G238="MPC"),1,0)</f>
        <v>1</v>
      </c>
    </row>
    <row r="239" spans="1:24" x14ac:dyDescent="0.2">
      <c r="A239" t="s">
        <v>529</v>
      </c>
      <c r="C239" t="str">
        <f>LOWER(B239)</f>
        <v/>
      </c>
      <c r="D239" t="s">
        <v>530</v>
      </c>
      <c r="E239" t="s">
        <v>531</v>
      </c>
      <c r="F239">
        <v>42987</v>
      </c>
      <c r="G239" t="s">
        <v>299</v>
      </c>
      <c r="H239" t="s">
        <v>300</v>
      </c>
      <c r="N239" t="s">
        <v>522</v>
      </c>
      <c r="P239" t="s">
        <v>65</v>
      </c>
      <c r="Q239">
        <v>0</v>
      </c>
      <c r="R239" s="8">
        <f>IF(OR(P239="Yes", P239="Weight, height", P239="Ht, Wt"),1,"")</f>
        <v>1</v>
      </c>
      <c r="S239" s="8">
        <f>IF(H239="Longitudinal",1,0)</f>
        <v>0</v>
      </c>
      <c r="T239">
        <v>1</v>
      </c>
      <c r="U239" s="8">
        <f>IF(F239&gt;200,1,0)</f>
        <v>1</v>
      </c>
      <c r="V239" t="str">
        <f>IF(L239="","0","")</f>
        <v>0</v>
      </c>
      <c r="W239" s="6">
        <v>1</v>
      </c>
      <c r="X239" s="8">
        <f>IF(OR(G239="QC completed", G239="MPC"),1,0)</f>
        <v>1</v>
      </c>
    </row>
    <row r="240" spans="1:24" x14ac:dyDescent="0.2">
      <c r="A240" t="s">
        <v>1230</v>
      </c>
      <c r="C240" t="str">
        <f>LOWER(B240)</f>
        <v/>
      </c>
      <c r="D240" t="s">
        <v>1231</v>
      </c>
      <c r="E240" t="s">
        <v>1232</v>
      </c>
      <c r="F240">
        <v>798669</v>
      </c>
      <c r="G240" t="s">
        <v>299</v>
      </c>
      <c r="H240" t="s">
        <v>1099</v>
      </c>
      <c r="N240" t="s">
        <v>522</v>
      </c>
      <c r="P240" t="s">
        <v>65</v>
      </c>
      <c r="Q240">
        <v>0</v>
      </c>
      <c r="R240" s="8">
        <f>IF(OR(P240="Yes", P240="Weight, height", P240="Ht, Wt"),1,"")</f>
        <v>1</v>
      </c>
      <c r="S240" s="8">
        <f>IF(H240="Longitudinal",1,0)</f>
        <v>0</v>
      </c>
      <c r="T240">
        <v>1</v>
      </c>
      <c r="U240" s="8">
        <f>IF(F240&gt;200,1,0)</f>
        <v>1</v>
      </c>
      <c r="V240" t="str">
        <f>IF(L240="","0","")</f>
        <v>0</v>
      </c>
      <c r="W240" s="6">
        <v>1</v>
      </c>
      <c r="X240" s="8">
        <f>IF(OR(G240="QC completed", G240="MPC"),1,0)</f>
        <v>1</v>
      </c>
    </row>
    <row r="241" spans="1:25" x14ac:dyDescent="0.2">
      <c r="A241" t="s">
        <v>1233</v>
      </c>
      <c r="C241" t="str">
        <f>LOWER(B241)</f>
        <v/>
      </c>
      <c r="D241" t="s">
        <v>1234</v>
      </c>
      <c r="E241" t="s">
        <v>1235</v>
      </c>
      <c r="F241">
        <v>991393</v>
      </c>
      <c r="G241" t="s">
        <v>299</v>
      </c>
      <c r="H241" t="s">
        <v>1099</v>
      </c>
      <c r="N241" t="s">
        <v>522</v>
      </c>
      <c r="P241" t="s">
        <v>65</v>
      </c>
      <c r="Q241">
        <v>0</v>
      </c>
      <c r="R241" s="8">
        <f>IF(OR(P241="Yes", P241="Weight, height", P241="Ht, Wt"),1,"")</f>
        <v>1</v>
      </c>
      <c r="S241" s="8">
        <f>IF(H241="Longitudinal",1,0)</f>
        <v>0</v>
      </c>
      <c r="T241">
        <v>1</v>
      </c>
      <c r="U241" s="8">
        <f>IF(F241&gt;200,1,0)</f>
        <v>1</v>
      </c>
      <c r="V241" t="str">
        <f>IF(L241="","0","")</f>
        <v>0</v>
      </c>
      <c r="W241" s="6">
        <v>1</v>
      </c>
      <c r="X241" s="8">
        <f>IF(OR(G241="QC completed", G241="MPC"),1,0)</f>
        <v>1</v>
      </c>
    </row>
    <row r="242" spans="1:25" x14ac:dyDescent="0.2">
      <c r="A242" t="s">
        <v>1236</v>
      </c>
      <c r="C242" t="str">
        <f>LOWER(B242)</f>
        <v/>
      </c>
      <c r="D242" t="s">
        <v>1237</v>
      </c>
      <c r="E242" t="s">
        <v>1238</v>
      </c>
      <c r="F242">
        <v>1341977</v>
      </c>
      <c r="G242" t="s">
        <v>299</v>
      </c>
      <c r="H242" t="s">
        <v>1099</v>
      </c>
      <c r="N242" t="s">
        <v>522</v>
      </c>
      <c r="P242" t="s">
        <v>65</v>
      </c>
      <c r="Q242">
        <v>0</v>
      </c>
      <c r="R242" s="8">
        <f>IF(OR(P242="Yes", P242="Weight, height", P242="Ht, Wt"),1,"")</f>
        <v>1</v>
      </c>
      <c r="S242" s="8">
        <f>IF(H242="Longitudinal",1,0)</f>
        <v>0</v>
      </c>
      <c r="T242">
        <v>1</v>
      </c>
      <c r="U242" s="8">
        <f>IF(F242&gt;200,1,0)</f>
        <v>1</v>
      </c>
      <c r="V242" t="str">
        <f>IF(L242="","0","")</f>
        <v>0</v>
      </c>
      <c r="W242" s="6">
        <v>1</v>
      </c>
      <c r="X242" s="8">
        <f>IF(OR(G242="QC completed", G242="MPC"),1,0)</f>
        <v>1</v>
      </c>
    </row>
    <row r="243" spans="1:25" x14ac:dyDescent="0.2">
      <c r="A243" t="s">
        <v>1544</v>
      </c>
      <c r="C243" t="str">
        <f>LOWER(B243)</f>
        <v/>
      </c>
      <c r="D243" t="s">
        <v>1545</v>
      </c>
      <c r="E243" t="s">
        <v>1546</v>
      </c>
      <c r="F243">
        <v>50311</v>
      </c>
      <c r="G243" t="s">
        <v>299</v>
      </c>
      <c r="H243" t="s">
        <v>300</v>
      </c>
      <c r="N243" t="s">
        <v>522</v>
      </c>
      <c r="P243" t="s">
        <v>65</v>
      </c>
      <c r="Q243">
        <v>0</v>
      </c>
      <c r="R243" s="8">
        <f>IF(OR(P243="Yes", P243="Weight, height", P243="Ht, Wt"),1,"")</f>
        <v>1</v>
      </c>
      <c r="S243" s="8">
        <f>IF(H243="Longitudinal",1,0)</f>
        <v>0</v>
      </c>
      <c r="T243">
        <v>1</v>
      </c>
      <c r="U243" s="8">
        <f>IF(F243&gt;200,1,0)</f>
        <v>1</v>
      </c>
      <c r="V243" t="str">
        <f>IF(L243="","0","")</f>
        <v>0</v>
      </c>
      <c r="W243" s="6">
        <v>1</v>
      </c>
      <c r="X243" s="8">
        <f>IF(OR(G243="QC completed", G243="MPC"),1,0)</f>
        <v>1</v>
      </c>
    </row>
    <row r="244" spans="1:25" x14ac:dyDescent="0.2">
      <c r="A244" t="s">
        <v>1547</v>
      </c>
      <c r="C244" t="str">
        <f>LOWER(B244)</f>
        <v/>
      </c>
      <c r="D244" t="s">
        <v>1548</v>
      </c>
      <c r="E244" t="s">
        <v>1549</v>
      </c>
      <c r="F244">
        <v>44715</v>
      </c>
      <c r="G244" t="s">
        <v>299</v>
      </c>
      <c r="H244" t="s">
        <v>300</v>
      </c>
      <c r="N244" t="s">
        <v>522</v>
      </c>
      <c r="P244" t="s">
        <v>65</v>
      </c>
      <c r="Q244">
        <v>0</v>
      </c>
      <c r="R244" s="8">
        <f>IF(OR(P244="Yes", P244="Weight, height", P244="Ht, Wt"),1,"")</f>
        <v>1</v>
      </c>
      <c r="S244" s="8">
        <f>IF(H244="Longitudinal",1,0)</f>
        <v>0</v>
      </c>
      <c r="T244">
        <v>1</v>
      </c>
      <c r="U244" s="8">
        <f>IF(F244&gt;200,1,0)</f>
        <v>1</v>
      </c>
      <c r="V244" t="str">
        <f>IF(L244="","0","")</f>
        <v>0</v>
      </c>
      <c r="W244" s="6">
        <v>1</v>
      </c>
      <c r="X244" s="8">
        <f>IF(OR(G244="QC completed", G244="MPC"),1,0)</f>
        <v>1</v>
      </c>
    </row>
    <row r="245" spans="1:25" x14ac:dyDescent="0.2">
      <c r="A245" t="s">
        <v>2376</v>
      </c>
      <c r="C245" t="str">
        <f>LOWER(B245)</f>
        <v/>
      </c>
      <c r="D245" t="s">
        <v>2365</v>
      </c>
      <c r="E245" t="s">
        <v>2367</v>
      </c>
      <c r="F245">
        <v>259</v>
      </c>
      <c r="G245" t="s">
        <v>244</v>
      </c>
      <c r="H245" t="s">
        <v>60</v>
      </c>
      <c r="I245" t="s">
        <v>84</v>
      </c>
      <c r="J245">
        <v>0</v>
      </c>
      <c r="K245" t="s">
        <v>72</v>
      </c>
      <c r="L245">
        <v>6</v>
      </c>
      <c r="M245" t="s">
        <v>34</v>
      </c>
      <c r="N245" t="s">
        <v>522</v>
      </c>
      <c r="O245" t="s">
        <v>2369</v>
      </c>
      <c r="P245" t="s">
        <v>2377</v>
      </c>
      <c r="Q245">
        <v>0</v>
      </c>
      <c r="R245" s="8">
        <v>1</v>
      </c>
      <c r="S245" s="8">
        <f>IF(H245="Longitudinal",1,0)</f>
        <v>1</v>
      </c>
      <c r="T245">
        <v>1</v>
      </c>
      <c r="U245" s="8">
        <f>IF(F245&gt;200,1,0)</f>
        <v>1</v>
      </c>
      <c r="V245">
        <v>1</v>
      </c>
      <c r="W245" s="6">
        <v>1</v>
      </c>
      <c r="X245" s="8">
        <f>IF(OR(G245="QC completed", G245="MPC"),1,0)</f>
        <v>0</v>
      </c>
    </row>
    <row r="246" spans="1:25" x14ac:dyDescent="0.2">
      <c r="A246" t="s">
        <v>1383</v>
      </c>
      <c r="B246" t="s">
        <v>1384</v>
      </c>
      <c r="C246" t="str">
        <f>LOWER(B246)</f>
        <v>lcn5</v>
      </c>
      <c r="D246" t="s">
        <v>1385</v>
      </c>
      <c r="E246" t="s">
        <v>1386</v>
      </c>
      <c r="F246">
        <v>840</v>
      </c>
      <c r="G246" t="s">
        <v>58</v>
      </c>
      <c r="H246" t="s">
        <v>60</v>
      </c>
      <c r="I246" t="s">
        <v>84</v>
      </c>
      <c r="J246">
        <v>6</v>
      </c>
      <c r="K246" t="s">
        <v>34</v>
      </c>
      <c r="L246">
        <v>6</v>
      </c>
      <c r="M246" t="s">
        <v>34</v>
      </c>
      <c r="N246" t="s">
        <v>522</v>
      </c>
      <c r="O246" t="s">
        <v>1389</v>
      </c>
      <c r="P246" t="s">
        <v>1390</v>
      </c>
      <c r="Q246">
        <v>1</v>
      </c>
      <c r="R246" s="8">
        <v>1</v>
      </c>
      <c r="S246" s="8">
        <f>IF(H246="Longitudinal",1,0)</f>
        <v>1</v>
      </c>
      <c r="T246">
        <v>1</v>
      </c>
      <c r="U246" s="8">
        <f>IF(F246&gt;200,1,0)</f>
        <v>1</v>
      </c>
      <c r="V246">
        <v>1</v>
      </c>
      <c r="W246" s="6">
        <v>1</v>
      </c>
      <c r="X246" s="8">
        <f>IF(OR(G246="QC completed", G246="MPC"),1,0)</f>
        <v>1</v>
      </c>
      <c r="Y246">
        <v>1</v>
      </c>
    </row>
    <row r="247" spans="1:25" x14ac:dyDescent="0.2">
      <c r="A247" t="s">
        <v>2354</v>
      </c>
      <c r="B247" t="s">
        <v>2355</v>
      </c>
      <c r="C247" t="str">
        <f>LOWER(B247)</f>
        <v>ilnd</v>
      </c>
      <c r="D247" t="s">
        <v>2354</v>
      </c>
      <c r="E247" t="s">
        <v>2356</v>
      </c>
      <c r="F247">
        <v>1932</v>
      </c>
      <c r="G247" t="s">
        <v>58</v>
      </c>
      <c r="H247" t="s">
        <v>60</v>
      </c>
      <c r="I247" t="s">
        <v>84</v>
      </c>
      <c r="J247">
        <v>0</v>
      </c>
      <c r="K247" t="s">
        <v>72</v>
      </c>
      <c r="L247">
        <v>4</v>
      </c>
      <c r="M247" t="s">
        <v>47</v>
      </c>
      <c r="N247" t="s">
        <v>522</v>
      </c>
      <c r="O247" t="s">
        <v>2295</v>
      </c>
      <c r="P247" t="s">
        <v>2357</v>
      </c>
      <c r="Q247">
        <v>1</v>
      </c>
      <c r="R247" s="8">
        <v>1</v>
      </c>
      <c r="S247" s="8">
        <f>IF(H247="Longitudinal",1,0)</f>
        <v>1</v>
      </c>
      <c r="T247">
        <v>1</v>
      </c>
      <c r="U247" s="8">
        <f>IF(F247&gt;200,1,0)</f>
        <v>1</v>
      </c>
      <c r="V247">
        <v>1</v>
      </c>
      <c r="W247" s="6">
        <v>1</v>
      </c>
      <c r="X247" s="8">
        <f>IF(OR(G247="QC completed", G247="MPC"),1,0)</f>
        <v>1</v>
      </c>
      <c r="Y247">
        <v>0</v>
      </c>
    </row>
    <row r="248" spans="1:25" x14ac:dyDescent="0.2">
      <c r="A248" t="s">
        <v>2365</v>
      </c>
      <c r="B248" t="s">
        <v>2366</v>
      </c>
      <c r="C248" t="str">
        <f>LOWER(B248)</f>
        <v>ildm</v>
      </c>
      <c r="D248" t="s">
        <v>2365</v>
      </c>
      <c r="E248" t="s">
        <v>2367</v>
      </c>
      <c r="F248">
        <v>1246</v>
      </c>
      <c r="G248" t="s">
        <v>58</v>
      </c>
      <c r="H248" t="s">
        <v>60</v>
      </c>
      <c r="I248" t="s">
        <v>84</v>
      </c>
      <c r="J248">
        <v>-42</v>
      </c>
      <c r="K248" t="s">
        <v>61</v>
      </c>
      <c r="L248">
        <v>-22</v>
      </c>
      <c r="M248" t="s">
        <v>61</v>
      </c>
      <c r="N248" t="s">
        <v>522</v>
      </c>
      <c r="O248" t="s">
        <v>2369</v>
      </c>
      <c r="P248" t="s">
        <v>2370</v>
      </c>
      <c r="Q248">
        <v>1</v>
      </c>
      <c r="R248" s="8">
        <v>1</v>
      </c>
      <c r="S248" s="8">
        <f>IF(H248="Longitudinal",1,0)</f>
        <v>1</v>
      </c>
      <c r="T248">
        <v>1</v>
      </c>
      <c r="U248" s="8">
        <f>IF(F248&gt;200,1,0)</f>
        <v>1</v>
      </c>
      <c r="V248">
        <v>0</v>
      </c>
      <c r="W248" s="6">
        <v>1</v>
      </c>
      <c r="X248" s="8">
        <f>IF(OR(G248="QC completed", G248="MPC"),1,0)</f>
        <v>1</v>
      </c>
      <c r="Y248">
        <v>0</v>
      </c>
    </row>
    <row r="249" spans="1:25" x14ac:dyDescent="0.2">
      <c r="A249" t="s">
        <v>291</v>
      </c>
      <c r="B249" t="s">
        <v>291</v>
      </c>
      <c r="C249" t="str">
        <f>LOWER(B249)</f>
        <v>dhs</v>
      </c>
      <c r="D249" t="s">
        <v>291</v>
      </c>
      <c r="E249" t="s">
        <v>292</v>
      </c>
      <c r="G249" t="s">
        <v>31</v>
      </c>
      <c r="H249" t="s">
        <v>294</v>
      </c>
      <c r="I249" t="s">
        <v>33</v>
      </c>
      <c r="N249" t="s">
        <v>152</v>
      </c>
      <c r="P249" t="s">
        <v>37</v>
      </c>
      <c r="Q249">
        <v>0</v>
      </c>
      <c r="R249" s="8">
        <v>0</v>
      </c>
      <c r="S249" s="8">
        <f>IF(H249="Longitudinal",1,0)</f>
        <v>0</v>
      </c>
      <c r="T249" s="3">
        <v>0</v>
      </c>
      <c r="U249" s="8">
        <f>IF(F249&gt;200,1,0)</f>
        <v>0</v>
      </c>
      <c r="V249" t="str">
        <f>IF(L249="","0","")</f>
        <v>0</v>
      </c>
      <c r="W249" s="6">
        <v>1</v>
      </c>
      <c r="X249" s="8">
        <f>IF(OR(G249="QC completed", G249="MPC"),1,0)</f>
        <v>0</v>
      </c>
    </row>
    <row r="250" spans="1:25" x14ac:dyDescent="0.2">
      <c r="A250" t="s">
        <v>797</v>
      </c>
      <c r="B250" t="s">
        <v>798</v>
      </c>
      <c r="C250" t="str">
        <f>LOWER(B250)</f>
        <v>e539</v>
      </c>
      <c r="D250" t="s">
        <v>799</v>
      </c>
      <c r="E250" t="s">
        <v>800</v>
      </c>
      <c r="G250" t="s">
        <v>31</v>
      </c>
      <c r="H250" t="s">
        <v>803</v>
      </c>
      <c r="I250" t="s">
        <v>33</v>
      </c>
      <c r="N250" t="s">
        <v>152</v>
      </c>
      <c r="O250" t="s">
        <v>804</v>
      </c>
      <c r="P250" t="s">
        <v>37</v>
      </c>
      <c r="Q250">
        <v>0</v>
      </c>
      <c r="R250" s="8">
        <v>0</v>
      </c>
      <c r="S250" s="8">
        <f>IF(H250="Longitudinal",1,0)</f>
        <v>0</v>
      </c>
      <c r="T250" s="3">
        <v>0</v>
      </c>
      <c r="U250" s="8">
        <f>IF(F250&gt;200,1,0)</f>
        <v>0</v>
      </c>
      <c r="V250" t="str">
        <f>IF(L250="","0","")</f>
        <v>0</v>
      </c>
      <c r="W250" s="3">
        <v>1</v>
      </c>
      <c r="X250" s="8">
        <f>IF(OR(G250="QC completed", G250="MPC"),1,0)</f>
        <v>0</v>
      </c>
    </row>
    <row r="251" spans="1:25" x14ac:dyDescent="0.2">
      <c r="A251" t="s">
        <v>892</v>
      </c>
      <c r="B251" t="s">
        <v>893</v>
      </c>
      <c r="C251" t="str">
        <f>LOWER(B251)</f>
        <v>waz</v>
      </c>
      <c r="D251" t="s">
        <v>894</v>
      </c>
      <c r="E251" t="s">
        <v>895</v>
      </c>
      <c r="G251" t="s">
        <v>31</v>
      </c>
      <c r="H251" t="s">
        <v>294</v>
      </c>
      <c r="I251" t="s">
        <v>33</v>
      </c>
      <c r="J251">
        <v>14</v>
      </c>
      <c r="K251" t="s">
        <v>72</v>
      </c>
      <c r="L251">
        <v>50</v>
      </c>
      <c r="M251" t="s">
        <v>47</v>
      </c>
      <c r="N251" t="s">
        <v>152</v>
      </c>
      <c r="O251" t="s">
        <v>897</v>
      </c>
      <c r="P251" t="s">
        <v>37</v>
      </c>
      <c r="Q251">
        <v>0</v>
      </c>
      <c r="R251" s="8">
        <v>0</v>
      </c>
      <c r="S251" s="8">
        <f>IF(H251="Longitudinal",1,0)</f>
        <v>0</v>
      </c>
      <c r="T251" s="3">
        <v>0</v>
      </c>
      <c r="U251" s="8">
        <f>IF(F251&gt;200,1,0)</f>
        <v>0</v>
      </c>
      <c r="V251" s="3">
        <v>1</v>
      </c>
      <c r="W251" s="3">
        <v>1</v>
      </c>
      <c r="X251" s="8">
        <f>IF(OR(G251="QC completed", G251="MPC"),1,0)</f>
        <v>0</v>
      </c>
    </row>
    <row r="252" spans="1:25" x14ac:dyDescent="0.2">
      <c r="A252" t="s">
        <v>899</v>
      </c>
      <c r="B252" t="s">
        <v>900</v>
      </c>
      <c r="C252" t="str">
        <f>LOWER(B252)</f>
        <v>gbd</v>
      </c>
      <c r="D252" t="s">
        <v>901</v>
      </c>
      <c r="E252" t="s">
        <v>902</v>
      </c>
      <c r="G252" t="s">
        <v>31</v>
      </c>
      <c r="H252" t="s">
        <v>294</v>
      </c>
      <c r="I252" t="s">
        <v>33</v>
      </c>
      <c r="J252">
        <v>0</v>
      </c>
      <c r="K252" t="s">
        <v>72</v>
      </c>
      <c r="L252">
        <v>90</v>
      </c>
      <c r="M252" t="s">
        <v>47</v>
      </c>
      <c r="N252" t="s">
        <v>152</v>
      </c>
      <c r="O252" t="s">
        <v>905</v>
      </c>
      <c r="P252" t="s">
        <v>37</v>
      </c>
      <c r="Q252">
        <v>0</v>
      </c>
      <c r="R252" s="8">
        <v>0</v>
      </c>
      <c r="S252" s="8">
        <f>IF(H252="Longitudinal",1,0)</f>
        <v>0</v>
      </c>
      <c r="T252" s="3">
        <v>0</v>
      </c>
      <c r="U252" s="8">
        <f>IF(F252&gt;200,1,0)</f>
        <v>0</v>
      </c>
      <c r="V252">
        <v>1</v>
      </c>
      <c r="W252" s="3">
        <v>1</v>
      </c>
      <c r="X252" s="8">
        <f>IF(OR(G252="QC completed", G252="MPC"),1,0)</f>
        <v>0</v>
      </c>
    </row>
    <row r="253" spans="1:25" x14ac:dyDescent="0.2">
      <c r="A253" t="s">
        <v>953</v>
      </c>
      <c r="B253" t="s">
        <v>954</v>
      </c>
      <c r="C253" t="str">
        <f>LOWER(B253)</f>
        <v>gpmd</v>
      </c>
      <c r="D253" t="s">
        <v>955</v>
      </c>
      <c r="E253" t="s">
        <v>956</v>
      </c>
      <c r="G253" t="s">
        <v>31</v>
      </c>
      <c r="H253" t="s">
        <v>294</v>
      </c>
      <c r="I253" t="s">
        <v>33</v>
      </c>
      <c r="N253" t="s">
        <v>152</v>
      </c>
      <c r="P253" t="s">
        <v>37</v>
      </c>
      <c r="Q253">
        <v>0</v>
      </c>
      <c r="R253" s="8">
        <v>0</v>
      </c>
      <c r="S253" s="8">
        <f>IF(H253="Longitudinal",1,0)</f>
        <v>0</v>
      </c>
      <c r="T253" s="3">
        <v>0</v>
      </c>
      <c r="U253" s="8">
        <f>IF(F253&gt;200,1,0)</f>
        <v>0</v>
      </c>
      <c r="V253" t="str">
        <f>IF(L253="","0","")</f>
        <v>0</v>
      </c>
      <c r="W253" s="6">
        <v>1</v>
      </c>
      <c r="X253" s="8">
        <f>IF(OR(G253="QC completed", G253="MPC"),1,0)</f>
        <v>0</v>
      </c>
    </row>
    <row r="254" spans="1:25" x14ac:dyDescent="0.2">
      <c r="A254" t="s">
        <v>959</v>
      </c>
      <c r="B254" t="s">
        <v>960</v>
      </c>
      <c r="C254" t="str">
        <f>LOWER(B254)</f>
        <v>gpdh</v>
      </c>
      <c r="D254" t="s">
        <v>961</v>
      </c>
      <c r="E254" t="s">
        <v>962</v>
      </c>
      <c r="G254" t="s">
        <v>31</v>
      </c>
      <c r="H254" t="s">
        <v>294</v>
      </c>
      <c r="I254" t="s">
        <v>33</v>
      </c>
      <c r="N254" t="s">
        <v>152</v>
      </c>
      <c r="P254" t="s">
        <v>37</v>
      </c>
      <c r="Q254">
        <v>0</v>
      </c>
      <c r="R254" s="8">
        <v>0</v>
      </c>
      <c r="S254" s="8">
        <f>IF(H254="Longitudinal",1,0)</f>
        <v>0</v>
      </c>
      <c r="T254" s="3">
        <v>0</v>
      </c>
      <c r="U254" s="8">
        <f>IF(F254&gt;200,1,0)</f>
        <v>0</v>
      </c>
      <c r="V254" t="str">
        <f>IF(L254="","0","")</f>
        <v>0</v>
      </c>
      <c r="W254" s="6">
        <v>1</v>
      </c>
      <c r="X254" s="8">
        <f>IF(OR(G254="QC completed", G254="MPC"),1,0)</f>
        <v>0</v>
      </c>
    </row>
    <row r="255" spans="1:25" x14ac:dyDescent="0.2">
      <c r="A255" t="s">
        <v>1707</v>
      </c>
      <c r="B255" t="s">
        <v>1708</v>
      </c>
      <c r="C255" t="str">
        <f>LOWER(B255)</f>
        <v>mch</v>
      </c>
      <c r="D255" t="s">
        <v>1709</v>
      </c>
      <c r="E255" t="s">
        <v>1710</v>
      </c>
      <c r="G255" t="s">
        <v>31</v>
      </c>
      <c r="H255" t="s">
        <v>803</v>
      </c>
      <c r="I255" t="s">
        <v>33</v>
      </c>
      <c r="J255">
        <v>0</v>
      </c>
      <c r="K255" t="s">
        <v>72</v>
      </c>
      <c r="L255">
        <v>0</v>
      </c>
      <c r="M255" t="s">
        <v>72</v>
      </c>
      <c r="N255" t="s">
        <v>152</v>
      </c>
      <c r="O255" t="s">
        <v>1712</v>
      </c>
      <c r="P255" t="s">
        <v>37</v>
      </c>
      <c r="Q255">
        <v>0</v>
      </c>
      <c r="R255" s="8">
        <v>0</v>
      </c>
      <c r="S255" s="8">
        <f>IF(H255="Longitudinal",1,0)</f>
        <v>0</v>
      </c>
      <c r="T255" s="3">
        <v>0</v>
      </c>
      <c r="U255" s="8">
        <f>IF(F255&gt;200,1,0)</f>
        <v>0</v>
      </c>
      <c r="V255" s="3">
        <v>1</v>
      </c>
      <c r="W255" s="6">
        <v>1</v>
      </c>
      <c r="X255" s="8">
        <f>IF(OR(G255="QC completed", G255="MPC"),1,0)</f>
        <v>0</v>
      </c>
    </row>
    <row r="256" spans="1:25" x14ac:dyDescent="0.2">
      <c r="A256" t="s">
        <v>1869</v>
      </c>
      <c r="B256" t="s">
        <v>1870</v>
      </c>
      <c r="C256" t="str">
        <f>LOWER(B256)</f>
        <v>gsub</v>
      </c>
      <c r="D256" t="s">
        <v>1871</v>
      </c>
      <c r="E256" t="s">
        <v>1872</v>
      </c>
      <c r="G256" t="s">
        <v>31</v>
      </c>
      <c r="H256" t="s">
        <v>1874</v>
      </c>
      <c r="I256" t="s">
        <v>33</v>
      </c>
      <c r="J256">
        <v>0</v>
      </c>
      <c r="K256" t="s">
        <v>72</v>
      </c>
      <c r="L256">
        <v>0</v>
      </c>
      <c r="M256" t="s">
        <v>72</v>
      </c>
      <c r="N256" t="s">
        <v>152</v>
      </c>
      <c r="O256" t="s">
        <v>1875</v>
      </c>
      <c r="P256" t="s">
        <v>37</v>
      </c>
      <c r="Q256">
        <v>0</v>
      </c>
      <c r="R256" s="8">
        <v>0</v>
      </c>
      <c r="S256" s="8">
        <f>IF(H256="Longitudinal",1,0)</f>
        <v>0</v>
      </c>
      <c r="T256" s="3">
        <v>0</v>
      </c>
      <c r="U256" s="8">
        <f>IF(F256&gt;200,1,0)</f>
        <v>0</v>
      </c>
      <c r="V256">
        <v>1</v>
      </c>
      <c r="W256" s="3">
        <v>0</v>
      </c>
      <c r="X256" s="8">
        <f>IF(OR(G256="QC completed", G256="MPC"),1,0)</f>
        <v>0</v>
      </c>
    </row>
    <row r="257" spans="1:24" x14ac:dyDescent="0.2">
      <c r="A257" t="s">
        <v>532</v>
      </c>
      <c r="C257" t="str">
        <f>LOWER(B257)</f>
        <v/>
      </c>
      <c r="D257" t="s">
        <v>533</v>
      </c>
      <c r="E257" t="s">
        <v>534</v>
      </c>
      <c r="F257">
        <v>13402</v>
      </c>
      <c r="G257" t="s">
        <v>299</v>
      </c>
      <c r="H257" t="s">
        <v>300</v>
      </c>
      <c r="N257" t="s">
        <v>535</v>
      </c>
      <c r="P257" t="s">
        <v>65</v>
      </c>
      <c r="Q257">
        <v>0</v>
      </c>
      <c r="R257" s="8">
        <f>IF(OR(P257="Yes", P257="Weight, height", P257="Ht, Wt"),1,"")</f>
        <v>1</v>
      </c>
      <c r="S257" s="8">
        <f>IF(H257="Longitudinal",1,0)</f>
        <v>0</v>
      </c>
      <c r="T257" s="6">
        <v>1</v>
      </c>
      <c r="U257" s="8">
        <f>IF(F257&gt;200,1,0)</f>
        <v>1</v>
      </c>
      <c r="V257" t="str">
        <f>IF(L257="","0","")</f>
        <v>0</v>
      </c>
      <c r="W257" s="6">
        <v>1</v>
      </c>
      <c r="X257" s="8">
        <f>IF(OR(G257="QC completed", G257="MPC"),1,0)</f>
        <v>1</v>
      </c>
    </row>
    <row r="258" spans="1:24" x14ac:dyDescent="0.2">
      <c r="A258" t="s">
        <v>536</v>
      </c>
      <c r="C258" t="str">
        <f>LOWER(B258)</f>
        <v/>
      </c>
      <c r="D258" t="s">
        <v>537</v>
      </c>
      <c r="E258" t="s">
        <v>538</v>
      </c>
      <c r="F258">
        <v>12375</v>
      </c>
      <c r="G258" t="s">
        <v>299</v>
      </c>
      <c r="H258" t="s">
        <v>300</v>
      </c>
      <c r="N258" t="s">
        <v>535</v>
      </c>
      <c r="P258" t="s">
        <v>65</v>
      </c>
      <c r="Q258">
        <v>0</v>
      </c>
      <c r="R258" s="8">
        <f>IF(OR(P258="Yes", P258="Weight, height", P258="Ht, Wt"),1,"")</f>
        <v>1</v>
      </c>
      <c r="S258" s="8">
        <f>IF(H258="Longitudinal",1,0)</f>
        <v>0</v>
      </c>
      <c r="T258" s="6">
        <v>1</v>
      </c>
      <c r="U258" s="8">
        <f>IF(F258&gt;200,1,0)</f>
        <v>1</v>
      </c>
      <c r="V258" t="str">
        <f>IF(L258="","0","")</f>
        <v>0</v>
      </c>
      <c r="W258" s="6">
        <v>1</v>
      </c>
      <c r="X258" s="8">
        <f>IF(OR(G258="QC completed", G258="MPC"),1,0)</f>
        <v>1</v>
      </c>
    </row>
    <row r="259" spans="1:24" x14ac:dyDescent="0.2">
      <c r="A259" t="s">
        <v>539</v>
      </c>
      <c r="C259" t="str">
        <f>LOWER(B259)</f>
        <v/>
      </c>
      <c r="D259" t="s">
        <v>540</v>
      </c>
      <c r="E259" t="s">
        <v>541</v>
      </c>
      <c r="F259">
        <v>18416</v>
      </c>
      <c r="G259" t="s">
        <v>299</v>
      </c>
      <c r="H259" t="s">
        <v>300</v>
      </c>
      <c r="N259" t="s">
        <v>535</v>
      </c>
      <c r="P259" t="s">
        <v>65</v>
      </c>
      <c r="Q259">
        <v>0</v>
      </c>
      <c r="R259" s="8">
        <f>IF(OR(P259="Yes", P259="Weight, height", P259="Ht, Wt"),1,"")</f>
        <v>1</v>
      </c>
      <c r="S259" s="8">
        <f>IF(H259="Longitudinal",1,0)</f>
        <v>0</v>
      </c>
      <c r="T259" s="6">
        <v>1</v>
      </c>
      <c r="U259" s="8">
        <f>IF(F259&gt;200,1,0)</f>
        <v>1</v>
      </c>
      <c r="V259" t="str">
        <f>IF(L259="","0","")</f>
        <v>0</v>
      </c>
      <c r="W259" s="6">
        <v>1</v>
      </c>
      <c r="X259" s="8">
        <f>IF(OR(G259="QC completed", G259="MPC"),1,0)</f>
        <v>1</v>
      </c>
    </row>
    <row r="260" spans="1:24" x14ac:dyDescent="0.2">
      <c r="A260" t="s">
        <v>542</v>
      </c>
      <c r="C260" t="str">
        <f>LOWER(B260)</f>
        <v/>
      </c>
      <c r="D260" t="s">
        <v>543</v>
      </c>
      <c r="E260" t="s">
        <v>544</v>
      </c>
      <c r="F260">
        <v>23718</v>
      </c>
      <c r="G260" t="s">
        <v>299</v>
      </c>
      <c r="H260" t="s">
        <v>300</v>
      </c>
      <c r="N260" t="s">
        <v>535</v>
      </c>
      <c r="P260" t="s">
        <v>65</v>
      </c>
      <c r="Q260">
        <v>0</v>
      </c>
      <c r="R260" s="8">
        <f>IF(OR(P260="Yes", P260="Weight, height", P260="Ht, Wt"),1,"")</f>
        <v>1</v>
      </c>
      <c r="S260" s="8">
        <f>IF(H260="Longitudinal",1,0)</f>
        <v>0</v>
      </c>
      <c r="T260" s="6">
        <v>1</v>
      </c>
      <c r="U260" s="8">
        <f>IF(F260&gt;200,1,0)</f>
        <v>1</v>
      </c>
      <c r="V260" t="str">
        <f>IF(L260="","0","")</f>
        <v>0</v>
      </c>
      <c r="W260" s="6">
        <v>1</v>
      </c>
      <c r="X260" s="8">
        <f>IF(OR(G260="QC completed", G260="MPC"),1,0)</f>
        <v>1</v>
      </c>
    </row>
    <row r="261" spans="1:24" x14ac:dyDescent="0.2">
      <c r="A261" t="s">
        <v>1550</v>
      </c>
      <c r="C261" t="str">
        <f>LOWER(B261)</f>
        <v/>
      </c>
      <c r="D261" t="s">
        <v>1551</v>
      </c>
      <c r="E261" t="s">
        <v>1552</v>
      </c>
      <c r="F261">
        <v>10918</v>
      </c>
      <c r="G261" t="s">
        <v>299</v>
      </c>
      <c r="H261" t="s">
        <v>300</v>
      </c>
      <c r="N261" t="s">
        <v>535</v>
      </c>
      <c r="P261" t="s">
        <v>65</v>
      </c>
      <c r="Q261">
        <v>0</v>
      </c>
      <c r="R261" s="8">
        <f>IF(OR(P261="Yes", P261="Weight, height", P261="Ht, Wt"),1,"")</f>
        <v>1</v>
      </c>
      <c r="S261" s="8">
        <f>IF(H261="Longitudinal",1,0)</f>
        <v>0</v>
      </c>
      <c r="T261" s="6">
        <v>1</v>
      </c>
      <c r="U261" s="8">
        <f>IF(F261&gt;200,1,0)</f>
        <v>1</v>
      </c>
      <c r="V261" t="str">
        <f>IF(L261="","0","")</f>
        <v>0</v>
      </c>
      <c r="W261" s="6">
        <v>1</v>
      </c>
      <c r="X261" s="8">
        <f>IF(OR(G261="QC completed", G261="MPC"),1,0)</f>
        <v>1</v>
      </c>
    </row>
    <row r="262" spans="1:24" x14ac:dyDescent="0.2">
      <c r="A262" t="s">
        <v>545</v>
      </c>
      <c r="C262" t="str">
        <f>LOWER(B262)</f>
        <v/>
      </c>
      <c r="D262" t="s">
        <v>546</v>
      </c>
      <c r="E262" t="s">
        <v>547</v>
      </c>
      <c r="F262">
        <v>16683</v>
      </c>
      <c r="G262" t="s">
        <v>299</v>
      </c>
      <c r="H262" t="s">
        <v>300</v>
      </c>
      <c r="N262" t="s">
        <v>548</v>
      </c>
      <c r="P262" t="s">
        <v>65</v>
      </c>
      <c r="Q262">
        <v>0</v>
      </c>
      <c r="R262" s="8">
        <f>IF(OR(P262="Yes", P262="Weight, height", P262="Ht, Wt"),1,"")</f>
        <v>1</v>
      </c>
      <c r="S262" s="8">
        <f>IF(H262="Longitudinal",1,0)</f>
        <v>0</v>
      </c>
      <c r="T262" s="6">
        <v>1</v>
      </c>
      <c r="U262" s="8">
        <f>IF(F262&gt;200,1,0)</f>
        <v>1</v>
      </c>
      <c r="V262" t="str">
        <f>IF(L262="","0","")</f>
        <v>0</v>
      </c>
      <c r="W262" s="6">
        <v>1</v>
      </c>
      <c r="X262" s="8">
        <f>IF(OR(G262="QC completed", G262="MPC"),1,0)</f>
        <v>1</v>
      </c>
    </row>
    <row r="263" spans="1:24" x14ac:dyDescent="0.2">
      <c r="A263" t="s">
        <v>549</v>
      </c>
      <c r="C263" t="str">
        <f>LOWER(B263)</f>
        <v/>
      </c>
      <c r="D263" t="s">
        <v>550</v>
      </c>
      <c r="E263" t="s">
        <v>551</v>
      </c>
      <c r="F263">
        <v>13362</v>
      </c>
      <c r="G263" t="s">
        <v>299</v>
      </c>
      <c r="H263" t="s">
        <v>300</v>
      </c>
      <c r="N263" t="s">
        <v>548</v>
      </c>
      <c r="P263" t="s">
        <v>65</v>
      </c>
      <c r="Q263">
        <v>0</v>
      </c>
      <c r="R263" s="8">
        <f>IF(OR(P263="Yes", P263="Weight, height", P263="Ht, Wt"),1,"")</f>
        <v>1</v>
      </c>
      <c r="S263" s="8">
        <f>IF(H263="Longitudinal",1,0)</f>
        <v>0</v>
      </c>
      <c r="T263" s="6">
        <v>1</v>
      </c>
      <c r="U263" s="8">
        <f>IF(F263&gt;200,1,0)</f>
        <v>1</v>
      </c>
      <c r="V263" t="str">
        <f>IF(L263="","0","")</f>
        <v>0</v>
      </c>
      <c r="W263" s="6">
        <v>1</v>
      </c>
      <c r="X263" s="8">
        <f>IF(OR(G263="QC completed", G263="MPC"),1,0)</f>
        <v>1</v>
      </c>
    </row>
    <row r="264" spans="1:24" x14ac:dyDescent="0.2">
      <c r="A264" t="s">
        <v>552</v>
      </c>
      <c r="C264" t="str">
        <f>LOWER(B264)</f>
        <v/>
      </c>
      <c r="D264" t="s">
        <v>553</v>
      </c>
      <c r="E264" t="s">
        <v>554</v>
      </c>
      <c r="F264">
        <v>13649</v>
      </c>
      <c r="G264" t="s">
        <v>299</v>
      </c>
      <c r="H264" t="s">
        <v>300</v>
      </c>
      <c r="N264" t="s">
        <v>548</v>
      </c>
      <c r="P264" t="s">
        <v>65</v>
      </c>
      <c r="Q264">
        <v>0</v>
      </c>
      <c r="R264" s="8">
        <f>IF(OR(P264="Yes", P264="Weight, height", P264="Ht, Wt"),1,"")</f>
        <v>1</v>
      </c>
      <c r="S264" s="8">
        <f>IF(H264="Longitudinal",1,0)</f>
        <v>0</v>
      </c>
      <c r="T264" s="6">
        <v>1</v>
      </c>
      <c r="U264" s="8">
        <f>IF(F264&gt;200,1,0)</f>
        <v>1</v>
      </c>
      <c r="V264" t="str">
        <f>IF(L264="","0","")</f>
        <v>0</v>
      </c>
      <c r="W264" s="6">
        <v>1</v>
      </c>
      <c r="X264" s="8">
        <f>IF(OR(G264="QC completed", G264="MPC"),1,0)</f>
        <v>1</v>
      </c>
    </row>
    <row r="265" spans="1:24" x14ac:dyDescent="0.2">
      <c r="A265" t="s">
        <v>555</v>
      </c>
      <c r="C265" t="str">
        <f>LOWER(B265)</f>
        <v/>
      </c>
      <c r="D265" t="s">
        <v>556</v>
      </c>
      <c r="E265" t="s">
        <v>557</v>
      </c>
      <c r="F265">
        <v>62032</v>
      </c>
      <c r="G265" t="s">
        <v>299</v>
      </c>
      <c r="H265" t="s">
        <v>300</v>
      </c>
      <c r="N265" t="s">
        <v>548</v>
      </c>
      <c r="P265" t="s">
        <v>65</v>
      </c>
      <c r="Q265">
        <v>0</v>
      </c>
      <c r="R265" s="8">
        <f>IF(OR(P265="Yes", P265="Weight, height", P265="Ht, Wt"),1,"")</f>
        <v>1</v>
      </c>
      <c r="S265" s="8">
        <f>IF(H265="Longitudinal",1,0)</f>
        <v>0</v>
      </c>
      <c r="T265" s="6">
        <v>1</v>
      </c>
      <c r="U265" s="8">
        <f>IF(F265&gt;200,1,0)</f>
        <v>1</v>
      </c>
      <c r="V265" t="str">
        <f>IF(L265="","0","")</f>
        <v>0</v>
      </c>
      <c r="W265" s="6">
        <v>1</v>
      </c>
      <c r="X265" s="8">
        <f>IF(OR(G265="QC completed", G265="MPC"),1,0)</f>
        <v>1</v>
      </c>
    </row>
    <row r="266" spans="1:24" x14ac:dyDescent="0.2">
      <c r="A266" t="s">
        <v>558</v>
      </c>
      <c r="C266" t="str">
        <f>LOWER(B266)</f>
        <v/>
      </c>
      <c r="D266" t="s">
        <v>559</v>
      </c>
      <c r="E266" t="s">
        <v>560</v>
      </c>
      <c r="F266">
        <v>70430</v>
      </c>
      <c r="G266" t="s">
        <v>299</v>
      </c>
      <c r="H266" t="s">
        <v>300</v>
      </c>
      <c r="N266" t="s">
        <v>548</v>
      </c>
      <c r="P266" t="s">
        <v>65</v>
      </c>
      <c r="Q266">
        <v>0</v>
      </c>
      <c r="R266" s="8">
        <f>IF(OR(P266="Yes", P266="Weight, height", P266="Ht, Wt"),1,"")</f>
        <v>1</v>
      </c>
      <c r="S266" s="8">
        <f>IF(H266="Longitudinal",1,0)</f>
        <v>0</v>
      </c>
      <c r="T266" s="6">
        <v>1</v>
      </c>
      <c r="U266" s="8">
        <f>IF(F266&gt;200,1,0)</f>
        <v>1</v>
      </c>
      <c r="V266" t="str">
        <f>IF(L266="","0","")</f>
        <v>0</v>
      </c>
      <c r="W266" s="6">
        <v>1</v>
      </c>
      <c r="X266" s="8">
        <f>IF(OR(G266="QC completed", G266="MPC"),1,0)</f>
        <v>1</v>
      </c>
    </row>
    <row r="267" spans="1:24" x14ac:dyDescent="0.2">
      <c r="A267" t="s">
        <v>1239</v>
      </c>
      <c r="C267" t="str">
        <f>LOWER(B267)</f>
        <v/>
      </c>
      <c r="D267" t="s">
        <v>1240</v>
      </c>
      <c r="E267" t="s">
        <v>1241</v>
      </c>
      <c r="F267">
        <v>83700</v>
      </c>
      <c r="G267" t="s">
        <v>299</v>
      </c>
      <c r="H267" t="s">
        <v>300</v>
      </c>
      <c r="N267" t="s">
        <v>548</v>
      </c>
      <c r="P267" t="s">
        <v>65</v>
      </c>
      <c r="Q267">
        <v>0</v>
      </c>
      <c r="R267" s="8">
        <f>IF(OR(P267="Yes", P267="Weight, height", P267="Ht, Wt"),1,"")</f>
        <v>1</v>
      </c>
      <c r="S267" s="8">
        <f>IF(H267="Longitudinal",1,0)</f>
        <v>0</v>
      </c>
      <c r="T267" s="6">
        <v>1</v>
      </c>
      <c r="U267" s="8">
        <f>IF(F267&gt;200,1,0)</f>
        <v>1</v>
      </c>
      <c r="V267" t="str">
        <f>IF(L267="","0","")</f>
        <v>0</v>
      </c>
      <c r="W267" s="6">
        <v>1</v>
      </c>
      <c r="X267" s="8">
        <f>IF(OR(G267="QC completed", G267="MPC"),1,0)</f>
        <v>1</v>
      </c>
    </row>
    <row r="268" spans="1:24" x14ac:dyDescent="0.2">
      <c r="A268" t="s">
        <v>1242</v>
      </c>
      <c r="C268" t="str">
        <f>LOWER(B268)</f>
        <v/>
      </c>
      <c r="D268" t="s">
        <v>1243</v>
      </c>
      <c r="E268" t="s">
        <v>1244</v>
      </c>
      <c r="F268">
        <v>85183</v>
      </c>
      <c r="G268" t="s">
        <v>299</v>
      </c>
      <c r="H268" t="s">
        <v>300</v>
      </c>
      <c r="N268" t="s">
        <v>548</v>
      </c>
      <c r="P268" t="s">
        <v>65</v>
      </c>
      <c r="Q268">
        <v>0</v>
      </c>
      <c r="R268" s="8">
        <f>IF(OR(P268="Yes", P268="Weight, height", P268="Ht, Wt"),1,"")</f>
        <v>1</v>
      </c>
      <c r="S268" s="8">
        <f>IF(H268="Longitudinal",1,0)</f>
        <v>0</v>
      </c>
      <c r="T268" s="6">
        <v>1</v>
      </c>
      <c r="U268" s="8">
        <f>IF(F268&gt;200,1,0)</f>
        <v>1</v>
      </c>
      <c r="V268" t="str">
        <f>IF(L268="","0","")</f>
        <v>0</v>
      </c>
      <c r="W268" s="6">
        <v>1</v>
      </c>
      <c r="X268" s="8">
        <f>IF(OR(G268="QC completed", G268="MPC"),1,0)</f>
        <v>1</v>
      </c>
    </row>
    <row r="269" spans="1:24" x14ac:dyDescent="0.2">
      <c r="A269" t="s">
        <v>1245</v>
      </c>
      <c r="C269" t="str">
        <f>LOWER(B269)</f>
        <v/>
      </c>
      <c r="D269" t="s">
        <v>1246</v>
      </c>
      <c r="E269" t="s">
        <v>1247</v>
      </c>
      <c r="F269">
        <v>107425</v>
      </c>
      <c r="G269" t="s">
        <v>299</v>
      </c>
      <c r="H269" t="s">
        <v>300</v>
      </c>
      <c r="N269" t="s">
        <v>548</v>
      </c>
      <c r="P269" t="s">
        <v>65</v>
      </c>
      <c r="Q269">
        <v>0</v>
      </c>
      <c r="R269" s="8">
        <f>IF(OR(P269="Yes", P269="Weight, height", P269="Ht, Wt"),1,"")</f>
        <v>1</v>
      </c>
      <c r="S269" s="8">
        <f>IF(H269="Longitudinal",1,0)</f>
        <v>0</v>
      </c>
      <c r="T269" s="6">
        <v>1</v>
      </c>
      <c r="U269" s="8">
        <f>IF(F269&gt;200,1,0)</f>
        <v>1</v>
      </c>
      <c r="V269" t="str">
        <f>IF(L269="","0","")</f>
        <v>0</v>
      </c>
      <c r="W269" s="6">
        <v>1</v>
      </c>
      <c r="X269" s="8">
        <f>IF(OR(G269="QC completed", G269="MPC"),1,0)</f>
        <v>1</v>
      </c>
    </row>
    <row r="270" spans="1:24" x14ac:dyDescent="0.2">
      <c r="A270" t="s">
        <v>1248</v>
      </c>
      <c r="C270" t="str">
        <f>LOWER(B270)</f>
        <v/>
      </c>
      <c r="D270" t="s">
        <v>1249</v>
      </c>
      <c r="E270" t="s">
        <v>1250</v>
      </c>
      <c r="F270">
        <v>77896</v>
      </c>
      <c r="G270" t="s">
        <v>299</v>
      </c>
      <c r="H270" t="s">
        <v>300</v>
      </c>
      <c r="N270" t="s">
        <v>548</v>
      </c>
      <c r="P270" t="s">
        <v>65</v>
      </c>
      <c r="Q270">
        <v>0</v>
      </c>
      <c r="R270" s="8">
        <f>IF(OR(P270="Yes", P270="Weight, height", P270="Ht, Wt"),1,"")</f>
        <v>1</v>
      </c>
      <c r="S270" s="8">
        <f>IF(H270="Longitudinal",1,0)</f>
        <v>0</v>
      </c>
      <c r="T270" s="6">
        <v>1</v>
      </c>
      <c r="U270" s="8">
        <f>IF(F270&gt;200,1,0)</f>
        <v>1</v>
      </c>
      <c r="V270" t="str">
        <f>IF(L270="","0","")</f>
        <v>0</v>
      </c>
      <c r="W270" s="6">
        <v>1</v>
      </c>
      <c r="X270" s="8">
        <f>IF(OR(G270="QC completed", G270="MPC"),1,0)</f>
        <v>1</v>
      </c>
    </row>
    <row r="271" spans="1:24" x14ac:dyDescent="0.2">
      <c r="A271" t="s">
        <v>1251</v>
      </c>
      <c r="C271" t="str">
        <f>LOWER(B271)</f>
        <v/>
      </c>
      <c r="D271" t="s">
        <v>1252</v>
      </c>
      <c r="E271" t="s">
        <v>1253</v>
      </c>
      <c r="F271">
        <v>72191</v>
      </c>
      <c r="G271" t="s">
        <v>299</v>
      </c>
      <c r="H271" t="s">
        <v>300</v>
      </c>
      <c r="N271" t="s">
        <v>548</v>
      </c>
      <c r="P271" t="s">
        <v>65</v>
      </c>
      <c r="Q271">
        <v>0</v>
      </c>
      <c r="R271" s="8">
        <f>IF(OR(P271="Yes", P271="Weight, height", P271="Ht, Wt"),1,"")</f>
        <v>1</v>
      </c>
      <c r="S271" s="8">
        <f>IF(H271="Longitudinal",1,0)</f>
        <v>0</v>
      </c>
      <c r="T271" s="6">
        <v>1</v>
      </c>
      <c r="U271" s="8">
        <f>IF(F271&gt;200,1,0)</f>
        <v>1</v>
      </c>
      <c r="V271" t="str">
        <f>IF(L271="","0","")</f>
        <v>0</v>
      </c>
      <c r="W271" s="6">
        <v>1</v>
      </c>
      <c r="X271" s="8">
        <f>IF(OR(G271="QC completed", G271="MPC"),1,0)</f>
        <v>1</v>
      </c>
    </row>
    <row r="272" spans="1:24" x14ac:dyDescent="0.2">
      <c r="A272" t="s">
        <v>1553</v>
      </c>
      <c r="C272" t="str">
        <f>LOWER(B272)</f>
        <v/>
      </c>
      <c r="D272" t="s">
        <v>1554</v>
      </c>
      <c r="E272" t="s">
        <v>1555</v>
      </c>
      <c r="F272">
        <v>44186</v>
      </c>
      <c r="G272" t="s">
        <v>299</v>
      </c>
      <c r="H272" t="s">
        <v>300</v>
      </c>
      <c r="N272" t="s">
        <v>548</v>
      </c>
      <c r="P272" t="s">
        <v>65</v>
      </c>
      <c r="Q272">
        <v>0</v>
      </c>
      <c r="R272" s="8">
        <f>IF(OR(P272="Yes", P272="Weight, height", P272="Ht, Wt"),1,"")</f>
        <v>1</v>
      </c>
      <c r="S272" s="8">
        <f>IF(H272="Longitudinal",1,0)</f>
        <v>0</v>
      </c>
      <c r="T272" s="6">
        <v>1</v>
      </c>
      <c r="U272" s="8">
        <f>IF(F272&gt;200,1,0)</f>
        <v>1</v>
      </c>
      <c r="V272" t="str">
        <f>IF(L272="","0","")</f>
        <v>0</v>
      </c>
      <c r="W272" s="6">
        <v>1</v>
      </c>
      <c r="X272" s="8">
        <f>IF(OR(G272="QC completed", G272="MPC"),1,0)</f>
        <v>1</v>
      </c>
    </row>
    <row r="273" spans="1:25" x14ac:dyDescent="0.2">
      <c r="A273" t="s">
        <v>1556</v>
      </c>
      <c r="C273" t="str">
        <f>LOWER(B273)</f>
        <v/>
      </c>
      <c r="D273" t="s">
        <v>1557</v>
      </c>
      <c r="E273" t="s">
        <v>1558</v>
      </c>
      <c r="F273">
        <v>59717</v>
      </c>
      <c r="G273" t="s">
        <v>299</v>
      </c>
      <c r="H273" t="s">
        <v>300</v>
      </c>
      <c r="N273" t="s">
        <v>548</v>
      </c>
      <c r="P273" t="s">
        <v>65</v>
      </c>
      <c r="Q273">
        <v>0</v>
      </c>
      <c r="R273" s="8">
        <f>IF(OR(P273="Yes", P273="Weight, height", P273="Ht, Wt"),1,"")</f>
        <v>1</v>
      </c>
      <c r="S273" s="8">
        <f>IF(H273="Longitudinal",1,0)</f>
        <v>0</v>
      </c>
      <c r="T273" s="6">
        <v>1</v>
      </c>
      <c r="U273" s="8">
        <f>IF(F273&gt;200,1,0)</f>
        <v>1</v>
      </c>
      <c r="V273" t="str">
        <f>IF(L273="","0","")</f>
        <v>0</v>
      </c>
      <c r="W273" s="6">
        <v>1</v>
      </c>
      <c r="X273" s="8">
        <f>IF(OR(G273="QC completed", G273="MPC"),1,0)</f>
        <v>1</v>
      </c>
    </row>
    <row r="274" spans="1:25" x14ac:dyDescent="0.2">
      <c r="A274" t="s">
        <v>863</v>
      </c>
      <c r="C274" t="str">
        <f>LOWER(B274)</f>
        <v/>
      </c>
      <c r="D274" t="s">
        <v>864</v>
      </c>
      <c r="E274" t="s">
        <v>865</v>
      </c>
      <c r="G274" t="s">
        <v>31</v>
      </c>
      <c r="H274" t="s">
        <v>294</v>
      </c>
      <c r="I274" t="s">
        <v>33</v>
      </c>
      <c r="J274">
        <v>16</v>
      </c>
      <c r="K274" t="s">
        <v>47</v>
      </c>
      <c r="L274">
        <v>85</v>
      </c>
      <c r="M274" t="s">
        <v>47</v>
      </c>
      <c r="N274" t="s">
        <v>548</v>
      </c>
      <c r="P274" t="s">
        <v>37</v>
      </c>
      <c r="Q274">
        <v>0</v>
      </c>
      <c r="R274" s="8">
        <v>0</v>
      </c>
      <c r="S274" s="8">
        <f>IF(H274="Longitudinal",1,0)</f>
        <v>0</v>
      </c>
      <c r="T274" s="6">
        <v>1</v>
      </c>
      <c r="U274" s="8">
        <f>IF(F274&gt;200,1,0)</f>
        <v>0</v>
      </c>
      <c r="V274">
        <v>0</v>
      </c>
      <c r="W274" s="6">
        <v>1</v>
      </c>
      <c r="X274" s="8">
        <f>IF(OR(G274="QC completed", G274="MPC"),1,0)</f>
        <v>0</v>
      </c>
    </row>
    <row r="275" spans="1:25" x14ac:dyDescent="0.2">
      <c r="A275" t="s">
        <v>750</v>
      </c>
      <c r="B275" t="s">
        <v>751</v>
      </c>
      <c r="C275" t="str">
        <f>LOWER(B275)</f>
        <v>dfbc</v>
      </c>
      <c r="D275" t="s">
        <v>752</v>
      </c>
      <c r="E275" t="s">
        <v>753</v>
      </c>
      <c r="F275">
        <v>2414</v>
      </c>
      <c r="G275" t="s">
        <v>58</v>
      </c>
      <c r="H275" t="s">
        <v>60</v>
      </c>
      <c r="I275" t="s">
        <v>33</v>
      </c>
      <c r="J275">
        <v>0</v>
      </c>
      <c r="K275" t="s">
        <v>72</v>
      </c>
      <c r="L275">
        <v>0</v>
      </c>
      <c r="M275" t="s">
        <v>72</v>
      </c>
      <c r="N275" t="s">
        <v>756</v>
      </c>
      <c r="O275" t="s">
        <v>757</v>
      </c>
      <c r="P275" t="s">
        <v>758</v>
      </c>
      <c r="Q275">
        <v>0</v>
      </c>
      <c r="R275" s="8">
        <v>1</v>
      </c>
      <c r="S275" s="8">
        <f>IF(H275="Longitudinal",1,0)</f>
        <v>1</v>
      </c>
      <c r="T275" s="6">
        <v>0</v>
      </c>
      <c r="U275" s="8">
        <f>IF(F275&gt;200,1,0)</f>
        <v>1</v>
      </c>
      <c r="V275">
        <v>1</v>
      </c>
      <c r="W275" s="6">
        <v>1</v>
      </c>
      <c r="X275" s="8">
        <f>IF(OR(G275="QC completed", G275="MPC"),1,0)</f>
        <v>1</v>
      </c>
    </row>
    <row r="276" spans="1:25" x14ac:dyDescent="0.2">
      <c r="A276" t="s">
        <v>761</v>
      </c>
      <c r="B276" t="s">
        <v>762</v>
      </c>
      <c r="C276" t="str">
        <f>LOWER(B276)</f>
        <v>dg80</v>
      </c>
      <c r="D276" t="s">
        <v>763</v>
      </c>
      <c r="E276" t="s">
        <v>763</v>
      </c>
      <c r="F276">
        <v>47564</v>
      </c>
      <c r="G276" t="s">
        <v>58</v>
      </c>
      <c r="H276" t="s">
        <v>32</v>
      </c>
      <c r="I276" t="s">
        <v>33</v>
      </c>
      <c r="J276">
        <v>1</v>
      </c>
      <c r="K276" t="s">
        <v>61</v>
      </c>
      <c r="L276">
        <v>19</v>
      </c>
      <c r="M276" t="s">
        <v>47</v>
      </c>
      <c r="N276" t="s">
        <v>756</v>
      </c>
      <c r="O276" t="s">
        <v>765</v>
      </c>
      <c r="P276" t="s">
        <v>766</v>
      </c>
      <c r="Q276">
        <v>0</v>
      </c>
      <c r="R276" s="8">
        <v>1</v>
      </c>
      <c r="S276" s="8">
        <f>IF(H276="Longitudinal",1,0)</f>
        <v>0</v>
      </c>
      <c r="T276" s="6">
        <v>0</v>
      </c>
      <c r="U276" s="8">
        <f>IF(F276&gt;200,1,0)</f>
        <v>1</v>
      </c>
      <c r="V276">
        <v>1</v>
      </c>
      <c r="W276" s="6">
        <v>1</v>
      </c>
      <c r="X276" s="8">
        <f>IF(OR(G276="QC completed", G276="MPC"),1,0)</f>
        <v>1</v>
      </c>
    </row>
    <row r="277" spans="1:25" x14ac:dyDescent="0.2">
      <c r="A277" t="s">
        <v>769</v>
      </c>
      <c r="B277" t="s">
        <v>770</v>
      </c>
      <c r="C277" t="str">
        <f>LOWER(B277)</f>
        <v>dg97</v>
      </c>
      <c r="D277" t="s">
        <v>771</v>
      </c>
      <c r="E277" t="s">
        <v>771</v>
      </c>
      <c r="F277">
        <v>20572</v>
      </c>
      <c r="G277" t="s">
        <v>58</v>
      </c>
      <c r="H277" t="s">
        <v>32</v>
      </c>
      <c r="I277" t="s">
        <v>33</v>
      </c>
      <c r="J277">
        <v>1</v>
      </c>
      <c r="K277" t="s">
        <v>61</v>
      </c>
      <c r="L277">
        <v>19</v>
      </c>
      <c r="M277" t="s">
        <v>47</v>
      </c>
      <c r="N277" t="s">
        <v>756</v>
      </c>
      <c r="O277" t="s">
        <v>765</v>
      </c>
      <c r="P277" t="s">
        <v>766</v>
      </c>
      <c r="Q277">
        <v>0</v>
      </c>
      <c r="R277" s="8">
        <v>1</v>
      </c>
      <c r="S277" s="8">
        <f>IF(H277="Longitudinal",1,0)</f>
        <v>0</v>
      </c>
      <c r="T277" s="6">
        <v>0</v>
      </c>
      <c r="U277" s="8">
        <f>IF(F277&gt;200,1,0)</f>
        <v>1</v>
      </c>
      <c r="V277">
        <v>1</v>
      </c>
      <c r="W277" s="6">
        <v>1</v>
      </c>
      <c r="X277" s="8">
        <f>IF(OR(G277="QC completed", G277="MPC"),1,0)</f>
        <v>1</v>
      </c>
    </row>
    <row r="278" spans="1:25" x14ac:dyDescent="0.2">
      <c r="A278" t="s">
        <v>774</v>
      </c>
      <c r="B278" t="s">
        <v>775</v>
      </c>
      <c r="C278" t="str">
        <f>LOWER(B278)</f>
        <v>dg10</v>
      </c>
      <c r="D278" t="s">
        <v>776</v>
      </c>
      <c r="E278" t="s">
        <v>776</v>
      </c>
      <c r="F278">
        <v>20867</v>
      </c>
      <c r="G278" t="s">
        <v>58</v>
      </c>
      <c r="H278" t="s">
        <v>32</v>
      </c>
      <c r="I278" t="s">
        <v>33</v>
      </c>
      <c r="J278">
        <v>1</v>
      </c>
      <c r="K278" t="s">
        <v>61</v>
      </c>
      <c r="L278">
        <v>19</v>
      </c>
      <c r="M278" t="s">
        <v>47</v>
      </c>
      <c r="N278" t="s">
        <v>756</v>
      </c>
      <c r="O278" t="s">
        <v>765</v>
      </c>
      <c r="P278" t="s">
        <v>777</v>
      </c>
      <c r="Q278">
        <v>0</v>
      </c>
      <c r="R278" s="8">
        <v>1</v>
      </c>
      <c r="S278" s="8">
        <f>IF(H278="Longitudinal",1,0)</f>
        <v>0</v>
      </c>
      <c r="T278" s="6">
        <v>0</v>
      </c>
      <c r="U278" s="8">
        <f>IF(F278&gt;200,1,0)</f>
        <v>1</v>
      </c>
      <c r="V278">
        <v>1</v>
      </c>
      <c r="W278" s="6">
        <v>1</v>
      </c>
      <c r="X278" s="8">
        <f>IF(OR(G278="QC completed", G278="MPC"),1,0)</f>
        <v>1</v>
      </c>
    </row>
    <row r="279" spans="1:25" x14ac:dyDescent="0.2">
      <c r="A279" t="s">
        <v>1877</v>
      </c>
      <c r="B279" t="s">
        <v>1877</v>
      </c>
      <c r="C279" t="str">
        <f>LOWER(B279)</f>
        <v>pops</v>
      </c>
      <c r="D279" t="s">
        <v>1878</v>
      </c>
      <c r="E279" t="s">
        <v>1879</v>
      </c>
      <c r="F279">
        <v>1338</v>
      </c>
      <c r="G279" t="s">
        <v>58</v>
      </c>
      <c r="H279" t="s">
        <v>60</v>
      </c>
      <c r="I279" t="s">
        <v>33</v>
      </c>
      <c r="J279">
        <v>0</v>
      </c>
      <c r="K279" t="s">
        <v>72</v>
      </c>
      <c r="L279">
        <v>0</v>
      </c>
      <c r="M279" t="s">
        <v>72</v>
      </c>
      <c r="N279" t="s">
        <v>756</v>
      </c>
      <c r="O279" t="s">
        <v>1777</v>
      </c>
      <c r="P279" t="s">
        <v>1880</v>
      </c>
      <c r="Q279">
        <v>0</v>
      </c>
      <c r="R279" s="8">
        <v>1</v>
      </c>
      <c r="S279" s="8">
        <f>IF(H279="Longitudinal",1,0)</f>
        <v>1</v>
      </c>
      <c r="T279" s="6">
        <v>0</v>
      </c>
      <c r="U279" s="8">
        <f>IF(F279&gt;200,1,0)</f>
        <v>1</v>
      </c>
      <c r="V279">
        <v>1</v>
      </c>
      <c r="W279" s="6">
        <v>1</v>
      </c>
      <c r="X279" s="8">
        <f>IF(OR(G279="QC completed", G279="MPC"),1,0)</f>
        <v>1</v>
      </c>
    </row>
    <row r="280" spans="1:25" x14ac:dyDescent="0.2">
      <c r="A280" t="s">
        <v>1992</v>
      </c>
      <c r="B280" t="s">
        <v>1993</v>
      </c>
      <c r="C280" t="str">
        <f>LOWER(B280)</f>
        <v>smcc</v>
      </c>
      <c r="D280" t="s">
        <v>1994</v>
      </c>
      <c r="E280" t="s">
        <v>1994</v>
      </c>
      <c r="F280">
        <v>2151</v>
      </c>
      <c r="G280" t="s">
        <v>58</v>
      </c>
      <c r="H280" t="s">
        <v>60</v>
      </c>
      <c r="I280" t="s">
        <v>33</v>
      </c>
      <c r="J280">
        <v>0</v>
      </c>
      <c r="K280" t="s">
        <v>72</v>
      </c>
      <c r="L280">
        <v>0</v>
      </c>
      <c r="M280" t="s">
        <v>72</v>
      </c>
      <c r="N280" t="s">
        <v>756</v>
      </c>
      <c r="O280" t="s">
        <v>1996</v>
      </c>
      <c r="P280" t="s">
        <v>1997</v>
      </c>
      <c r="Q280">
        <v>0</v>
      </c>
      <c r="R280" s="8">
        <v>1</v>
      </c>
      <c r="S280" s="8">
        <f>IF(H280="Longitudinal",1,0)</f>
        <v>1</v>
      </c>
      <c r="T280" s="6">
        <v>0</v>
      </c>
      <c r="U280" s="8">
        <f>IF(F280&gt;200,1,0)</f>
        <v>1</v>
      </c>
      <c r="V280">
        <v>1</v>
      </c>
      <c r="W280" s="6">
        <v>1</v>
      </c>
      <c r="X280" s="8">
        <f>IF(OR(G280="QC completed", G280="MPC"),1,0)</f>
        <v>1</v>
      </c>
    </row>
    <row r="281" spans="1:25" x14ac:dyDescent="0.2">
      <c r="A281" t="s">
        <v>561</v>
      </c>
      <c r="C281" t="str">
        <f>LOWER(B281)</f>
        <v/>
      </c>
      <c r="D281" t="s">
        <v>562</v>
      </c>
      <c r="E281" t="s">
        <v>563</v>
      </c>
      <c r="F281">
        <v>12846</v>
      </c>
      <c r="G281" t="s">
        <v>299</v>
      </c>
      <c r="H281" t="s">
        <v>300</v>
      </c>
      <c r="N281" t="s">
        <v>564</v>
      </c>
      <c r="P281" t="s">
        <v>65</v>
      </c>
      <c r="Q281">
        <v>0</v>
      </c>
      <c r="R281" s="8">
        <f>IF(OR(P281="Yes", P281="Weight, height", P281="Ht, Wt"),1,"")</f>
        <v>1</v>
      </c>
      <c r="S281" s="8">
        <f>IF(H281="Longitudinal",1,0)</f>
        <v>0</v>
      </c>
      <c r="T281" s="6">
        <v>1</v>
      </c>
      <c r="U281" s="8">
        <f>IF(F281&gt;200,1,0)</f>
        <v>1</v>
      </c>
      <c r="V281" t="str">
        <f>IF(L281="","0","")</f>
        <v>0</v>
      </c>
      <c r="W281" s="6">
        <v>1</v>
      </c>
      <c r="X281" s="8">
        <f>IF(OR(G281="QC completed", G281="MPC"),1,0)</f>
        <v>1</v>
      </c>
    </row>
    <row r="282" spans="1:25" x14ac:dyDescent="0.2">
      <c r="A282" t="s">
        <v>565</v>
      </c>
      <c r="C282" t="str">
        <f>LOWER(B282)</f>
        <v/>
      </c>
      <c r="D282" t="s">
        <v>566</v>
      </c>
      <c r="E282" t="s">
        <v>567</v>
      </c>
      <c r="F282">
        <v>15657</v>
      </c>
      <c r="G282" t="s">
        <v>299</v>
      </c>
      <c r="H282" t="s">
        <v>300</v>
      </c>
      <c r="N282" t="s">
        <v>564</v>
      </c>
      <c r="P282" t="s">
        <v>65</v>
      </c>
      <c r="Q282">
        <v>0</v>
      </c>
      <c r="R282" s="8">
        <f>IF(OR(P282="Yes", P282="Weight, height", P282="Ht, Wt"),1,"")</f>
        <v>1</v>
      </c>
      <c r="S282" s="8">
        <f>IF(H282="Longitudinal",1,0)</f>
        <v>0</v>
      </c>
      <c r="T282" s="6">
        <v>1</v>
      </c>
      <c r="U282" s="8">
        <f>IF(F282&gt;200,1,0)</f>
        <v>1</v>
      </c>
      <c r="V282" t="str">
        <f>IF(L282="","0","")</f>
        <v>0</v>
      </c>
      <c r="W282" s="6">
        <v>1</v>
      </c>
      <c r="X282" s="8">
        <f>IF(OR(G282="QC completed", G282="MPC"),1,0)</f>
        <v>1</v>
      </c>
    </row>
    <row r="283" spans="1:25" x14ac:dyDescent="0.2">
      <c r="A283" t="s">
        <v>568</v>
      </c>
      <c r="C283" t="str">
        <f>LOWER(B283)</f>
        <v/>
      </c>
      <c r="D283" t="s">
        <v>569</v>
      </c>
      <c r="E283" t="s">
        <v>570</v>
      </c>
      <c r="F283">
        <v>16576</v>
      </c>
      <c r="G283" t="s">
        <v>299</v>
      </c>
      <c r="H283" t="s">
        <v>300</v>
      </c>
      <c r="N283" t="s">
        <v>564</v>
      </c>
      <c r="P283" t="s">
        <v>65</v>
      </c>
      <c r="Q283">
        <v>0</v>
      </c>
      <c r="R283" s="8">
        <f>IF(OR(P283="Yes", P283="Weight, height", P283="Ht, Wt"),1,"")</f>
        <v>1</v>
      </c>
      <c r="S283" s="8">
        <f>IF(H283="Longitudinal",1,0)</f>
        <v>0</v>
      </c>
      <c r="T283" s="6">
        <v>1</v>
      </c>
      <c r="U283" s="8">
        <f>IF(F283&gt;200,1,0)</f>
        <v>1</v>
      </c>
      <c r="V283" t="str">
        <f>IF(L283="","0","")</f>
        <v>0</v>
      </c>
      <c r="W283" s="6">
        <v>1</v>
      </c>
      <c r="X283" s="8">
        <f>IF(OR(G283="QC completed", G283="MPC"),1,0)</f>
        <v>1</v>
      </c>
    </row>
    <row r="284" spans="1:25" x14ac:dyDescent="0.2">
      <c r="A284" t="s">
        <v>571</v>
      </c>
      <c r="C284" t="str">
        <f>LOWER(B284)</f>
        <v/>
      </c>
      <c r="D284" t="s">
        <v>572</v>
      </c>
      <c r="E284" t="s">
        <v>573</v>
      </c>
      <c r="F284">
        <v>17980</v>
      </c>
      <c r="G284" t="s">
        <v>299</v>
      </c>
      <c r="H284" t="s">
        <v>300</v>
      </c>
      <c r="N284" t="s">
        <v>564</v>
      </c>
      <c r="P284" t="s">
        <v>65</v>
      </c>
      <c r="Q284">
        <v>0</v>
      </c>
      <c r="R284" s="8">
        <f>IF(OR(P284="Yes", P284="Weight, height", P284="Ht, Wt"),1,"")</f>
        <v>1</v>
      </c>
      <c r="S284" s="8">
        <f>IF(H284="Longitudinal",1,0)</f>
        <v>0</v>
      </c>
      <c r="T284" s="6">
        <v>1</v>
      </c>
      <c r="U284" s="8">
        <f>IF(F284&gt;200,1,0)</f>
        <v>1</v>
      </c>
      <c r="V284" t="str">
        <f>IF(L284="","0","")</f>
        <v>0</v>
      </c>
      <c r="W284" s="6">
        <v>1</v>
      </c>
      <c r="X284" s="8">
        <f>IF(OR(G284="QC completed", G284="MPC"),1,0)</f>
        <v>1</v>
      </c>
    </row>
    <row r="285" spans="1:25" x14ac:dyDescent="0.2">
      <c r="A285" t="s">
        <v>1559</v>
      </c>
      <c r="C285" t="str">
        <f>LOWER(B285)</f>
        <v/>
      </c>
      <c r="D285" t="s">
        <v>1560</v>
      </c>
      <c r="E285" t="s">
        <v>1561</v>
      </c>
      <c r="F285">
        <v>11362</v>
      </c>
      <c r="G285" t="s">
        <v>299</v>
      </c>
      <c r="H285" t="s">
        <v>300</v>
      </c>
      <c r="N285" t="s">
        <v>564</v>
      </c>
      <c r="P285" t="s">
        <v>65</v>
      </c>
      <c r="Q285">
        <v>0</v>
      </c>
      <c r="R285" s="8">
        <f>IF(OR(P285="Yes", P285="Weight, height", P285="Ht, Wt"),1,"")</f>
        <v>1</v>
      </c>
      <c r="S285" s="8">
        <f>IF(H285="Longitudinal",1,0)</f>
        <v>0</v>
      </c>
      <c r="T285" s="6">
        <v>1</v>
      </c>
      <c r="U285" s="8">
        <f>IF(F285&gt;200,1,0)</f>
        <v>1</v>
      </c>
      <c r="V285" t="str">
        <f>IF(L285="","0","")</f>
        <v>0</v>
      </c>
      <c r="W285" s="6">
        <v>1</v>
      </c>
      <c r="X285" s="8">
        <f>IF(OR(G285="QC completed", G285="MPC"),1,0)</f>
        <v>1</v>
      </c>
    </row>
    <row r="286" spans="1:25" x14ac:dyDescent="0.2">
      <c r="A286" t="s">
        <v>1562</v>
      </c>
      <c r="C286" t="str">
        <f>LOWER(B286)</f>
        <v/>
      </c>
      <c r="D286" t="s">
        <v>1563</v>
      </c>
      <c r="E286" t="s">
        <v>1564</v>
      </c>
      <c r="F286">
        <v>20599</v>
      </c>
      <c r="G286" t="s">
        <v>299</v>
      </c>
      <c r="H286" t="s">
        <v>300</v>
      </c>
      <c r="N286" t="s">
        <v>564</v>
      </c>
      <c r="P286" t="s">
        <v>65</v>
      </c>
      <c r="Q286">
        <v>0</v>
      </c>
      <c r="R286" s="8">
        <f>IF(OR(P286="Yes", P286="Weight, height", P286="Ht, Wt"),1,"")</f>
        <v>1</v>
      </c>
      <c r="S286" s="8">
        <f>IF(H286="Longitudinal",1,0)</f>
        <v>0</v>
      </c>
      <c r="T286" s="6">
        <v>1</v>
      </c>
      <c r="U286" s="8">
        <f>IF(F286&gt;200,1,0)</f>
        <v>1</v>
      </c>
      <c r="V286" t="str">
        <f>IF(L286="","0","")</f>
        <v>0</v>
      </c>
      <c r="W286" s="6">
        <v>1</v>
      </c>
      <c r="X286" s="8">
        <f>IF(OR(G286="QC completed", G286="MPC"),1,0)</f>
        <v>1</v>
      </c>
    </row>
    <row r="287" spans="1:25" x14ac:dyDescent="0.2">
      <c r="A287" t="s">
        <v>924</v>
      </c>
      <c r="B287" t="s">
        <v>925</v>
      </c>
      <c r="C287" t="str">
        <f>LOWER(B287)</f>
        <v>gmsn</v>
      </c>
      <c r="D287" t="s">
        <v>926</v>
      </c>
      <c r="E287" t="s">
        <v>927</v>
      </c>
      <c r="F287">
        <v>699</v>
      </c>
      <c r="G287" t="s">
        <v>58</v>
      </c>
      <c r="H287" t="s">
        <v>60</v>
      </c>
      <c r="I287" t="s">
        <v>33</v>
      </c>
      <c r="J287">
        <v>0</v>
      </c>
      <c r="K287" t="s">
        <v>72</v>
      </c>
      <c r="L287">
        <v>3</v>
      </c>
      <c r="M287" t="s">
        <v>72</v>
      </c>
      <c r="N287" t="s">
        <v>564</v>
      </c>
      <c r="O287" t="s">
        <v>930</v>
      </c>
      <c r="P287" t="s">
        <v>931</v>
      </c>
      <c r="Q287">
        <v>1</v>
      </c>
      <c r="R287" s="8">
        <v>1</v>
      </c>
      <c r="S287" s="8">
        <f>IF(H287="Longitudinal",1,0)</f>
        <v>1</v>
      </c>
      <c r="T287" s="6">
        <v>1</v>
      </c>
      <c r="U287" s="8">
        <f>IF(F287&gt;200,1,0)</f>
        <v>1</v>
      </c>
      <c r="V287">
        <v>1</v>
      </c>
      <c r="W287" s="6">
        <v>1</v>
      </c>
      <c r="X287" s="8">
        <f>IF(OR(G287="QC completed", G287="MPC"),1,0)</f>
        <v>1</v>
      </c>
      <c r="Y287">
        <v>1</v>
      </c>
    </row>
    <row r="288" spans="1:25" x14ac:dyDescent="0.2">
      <c r="A288" t="s">
        <v>574</v>
      </c>
      <c r="C288" t="str">
        <f>LOWER(B288)</f>
        <v/>
      </c>
      <c r="D288" t="s">
        <v>575</v>
      </c>
      <c r="E288" t="s">
        <v>576</v>
      </c>
      <c r="F288">
        <v>13039</v>
      </c>
      <c r="G288" t="s">
        <v>299</v>
      </c>
      <c r="H288" t="s">
        <v>300</v>
      </c>
      <c r="N288" t="s">
        <v>85</v>
      </c>
      <c r="P288" t="s">
        <v>65</v>
      </c>
      <c r="Q288">
        <v>0</v>
      </c>
      <c r="R288" s="8">
        <f>IF(OR(P288="Yes", P288="Weight, height", P288="Ht, Wt"),1,"")</f>
        <v>1</v>
      </c>
      <c r="S288" s="8">
        <f>IF(H288="Longitudinal",1,0)</f>
        <v>0</v>
      </c>
      <c r="T288" s="6">
        <v>1</v>
      </c>
      <c r="U288" s="8">
        <f>IF(F288&gt;200,1,0)</f>
        <v>1</v>
      </c>
      <c r="V288" t="str">
        <f>IF(L288="","0","")</f>
        <v>0</v>
      </c>
      <c r="W288" s="6">
        <v>1</v>
      </c>
      <c r="X288" s="8">
        <f>IF(OR(G288="QC completed", G288="MPC"),1,0)</f>
        <v>1</v>
      </c>
    </row>
    <row r="289" spans="1:25" x14ac:dyDescent="0.2">
      <c r="A289" t="s">
        <v>577</v>
      </c>
      <c r="C289" t="str">
        <f>LOWER(B289)</f>
        <v/>
      </c>
      <c r="D289" t="s">
        <v>578</v>
      </c>
      <c r="E289" t="s">
        <v>579</v>
      </c>
      <c r="F289">
        <v>25321</v>
      </c>
      <c r="G289" t="s">
        <v>299</v>
      </c>
      <c r="H289" t="s">
        <v>300</v>
      </c>
      <c r="N289" t="s">
        <v>85</v>
      </c>
      <c r="P289" t="s">
        <v>65</v>
      </c>
      <c r="Q289">
        <v>0</v>
      </c>
      <c r="R289" s="8">
        <f>IF(OR(P289="Yes", P289="Weight, height", P289="Ht, Wt"),1,"")</f>
        <v>1</v>
      </c>
      <c r="S289" s="8">
        <f>IF(H289="Longitudinal",1,0)</f>
        <v>0</v>
      </c>
      <c r="T289" s="6">
        <v>1</v>
      </c>
      <c r="U289" s="8">
        <f>IF(F289&gt;200,1,0)</f>
        <v>1</v>
      </c>
      <c r="V289" t="str">
        <f>IF(L289="","0","")</f>
        <v>0</v>
      </c>
      <c r="W289" s="6">
        <v>1</v>
      </c>
      <c r="X289" s="8">
        <f>IF(OR(G289="QC completed", G289="MPC"),1,0)</f>
        <v>1</v>
      </c>
    </row>
    <row r="290" spans="1:25" x14ac:dyDescent="0.2">
      <c r="A290" t="s">
        <v>1254</v>
      </c>
      <c r="C290" t="str">
        <f>LOWER(B290)</f>
        <v/>
      </c>
      <c r="D290" t="s">
        <v>1255</v>
      </c>
      <c r="E290" t="s">
        <v>1256</v>
      </c>
      <c r="F290">
        <v>1453332</v>
      </c>
      <c r="G290" t="s">
        <v>299</v>
      </c>
      <c r="H290" t="s">
        <v>1099</v>
      </c>
      <c r="N290" t="s">
        <v>85</v>
      </c>
      <c r="P290" t="s">
        <v>65</v>
      </c>
      <c r="Q290">
        <v>0</v>
      </c>
      <c r="R290" s="8">
        <f>IF(OR(P290="Yes", P290="Weight, height", P290="Ht, Wt"),1,"")</f>
        <v>1</v>
      </c>
      <c r="S290" s="8">
        <f>IF(H290="Longitudinal",1,0)</f>
        <v>0</v>
      </c>
      <c r="T290" s="6">
        <v>1</v>
      </c>
      <c r="U290" s="8">
        <f>IF(F290&gt;200,1,0)</f>
        <v>1</v>
      </c>
      <c r="V290" t="str">
        <f>IF(L290="","0","")</f>
        <v>0</v>
      </c>
      <c r="W290" s="6">
        <v>1</v>
      </c>
      <c r="X290" s="8">
        <f>IF(OR(G290="QC completed", G290="MPC"),1,0)</f>
        <v>1</v>
      </c>
    </row>
    <row r="291" spans="1:25" x14ac:dyDescent="0.2">
      <c r="A291" t="s">
        <v>1257</v>
      </c>
      <c r="C291" t="str">
        <f>LOWER(B291)</f>
        <v/>
      </c>
      <c r="D291" t="s">
        <v>1258</v>
      </c>
      <c r="E291" t="s">
        <v>1259</v>
      </c>
      <c r="F291">
        <v>8433058</v>
      </c>
      <c r="G291" t="s">
        <v>299</v>
      </c>
      <c r="H291" t="s">
        <v>1099</v>
      </c>
      <c r="N291" t="s">
        <v>85</v>
      </c>
      <c r="P291" t="s">
        <v>65</v>
      </c>
      <c r="Q291">
        <v>0</v>
      </c>
      <c r="R291" s="8">
        <f>IF(OR(P291="Yes", P291="Weight, height", P291="Ht, Wt"),1,"")</f>
        <v>1</v>
      </c>
      <c r="S291" s="8">
        <f>IF(H291="Longitudinal",1,0)</f>
        <v>0</v>
      </c>
      <c r="T291" s="6">
        <v>1</v>
      </c>
      <c r="U291" s="8">
        <f>IF(F291&gt;200,1,0)</f>
        <v>1</v>
      </c>
      <c r="V291" t="str">
        <f>IF(L291="","0","")</f>
        <v>0</v>
      </c>
      <c r="W291" s="6">
        <v>1</v>
      </c>
      <c r="X291" s="8">
        <f>IF(OR(G291="QC completed", G291="MPC"),1,0)</f>
        <v>1</v>
      </c>
    </row>
    <row r="292" spans="1:25" x14ac:dyDescent="0.2">
      <c r="A292" t="s">
        <v>1260</v>
      </c>
      <c r="C292" t="str">
        <f>LOWER(B292)</f>
        <v/>
      </c>
      <c r="D292" t="s">
        <v>1261</v>
      </c>
      <c r="E292" t="s">
        <v>1262</v>
      </c>
      <c r="F292">
        <v>13102024</v>
      </c>
      <c r="G292" t="s">
        <v>299</v>
      </c>
      <c r="H292" t="s">
        <v>1099</v>
      </c>
      <c r="N292" t="s">
        <v>85</v>
      </c>
      <c r="P292" t="s">
        <v>65</v>
      </c>
      <c r="Q292">
        <v>0</v>
      </c>
      <c r="R292" s="8">
        <f>IF(OR(P292="Yes", P292="Weight, height", P292="Ht, Wt"),1,"")</f>
        <v>1</v>
      </c>
      <c r="S292" s="8">
        <f>IF(H292="Longitudinal",1,0)</f>
        <v>0</v>
      </c>
      <c r="T292" s="6">
        <v>1</v>
      </c>
      <c r="U292" s="8">
        <f>IF(F292&gt;200,1,0)</f>
        <v>1</v>
      </c>
      <c r="V292" t="str">
        <f>IF(L292="","0","")</f>
        <v>0</v>
      </c>
      <c r="W292" s="6">
        <v>1</v>
      </c>
      <c r="X292" s="8">
        <f>IF(OR(G292="QC completed", G292="MPC"),1,0)</f>
        <v>1</v>
      </c>
    </row>
    <row r="293" spans="1:25" x14ac:dyDescent="0.2">
      <c r="A293" t="s">
        <v>1565</v>
      </c>
      <c r="C293" t="str">
        <f>LOWER(B293)</f>
        <v/>
      </c>
      <c r="D293" t="s">
        <v>1566</v>
      </c>
      <c r="E293" t="s">
        <v>1567</v>
      </c>
      <c r="F293">
        <v>29390</v>
      </c>
      <c r="G293" t="s">
        <v>299</v>
      </c>
      <c r="H293" t="s">
        <v>300</v>
      </c>
      <c r="N293" t="s">
        <v>85</v>
      </c>
      <c r="P293" t="s">
        <v>65</v>
      </c>
      <c r="Q293">
        <v>0</v>
      </c>
      <c r="R293" s="8">
        <f>IF(OR(P293="Yes", P293="Weight, height", P293="Ht, Wt"),1,"")</f>
        <v>1</v>
      </c>
      <c r="S293" s="8">
        <f>IF(H293="Longitudinal",1,0)</f>
        <v>0</v>
      </c>
      <c r="T293" s="6">
        <v>1</v>
      </c>
      <c r="U293" s="8">
        <f>IF(F293&gt;200,1,0)</f>
        <v>1</v>
      </c>
      <c r="V293" t="str">
        <f>IF(L293="","0","")</f>
        <v>0</v>
      </c>
      <c r="W293" s="6">
        <v>1</v>
      </c>
      <c r="X293" s="8">
        <f>IF(OR(G293="QC completed", G293="MPC"),1,0)</f>
        <v>1</v>
      </c>
    </row>
    <row r="294" spans="1:25" x14ac:dyDescent="0.2">
      <c r="A294" t="s">
        <v>1568</v>
      </c>
      <c r="C294" t="str">
        <f>LOWER(B294)</f>
        <v/>
      </c>
      <c r="D294" t="s">
        <v>1569</v>
      </c>
      <c r="E294" t="s">
        <v>1570</v>
      </c>
      <c r="F294">
        <v>224940</v>
      </c>
      <c r="G294" t="s">
        <v>299</v>
      </c>
      <c r="H294" t="s">
        <v>300</v>
      </c>
      <c r="N294" t="s">
        <v>85</v>
      </c>
      <c r="P294" t="s">
        <v>65</v>
      </c>
      <c r="Q294">
        <v>0</v>
      </c>
      <c r="R294" s="8">
        <f>IF(OR(P294="Yes", P294="Weight, height", P294="Ht, Wt"),1,"")</f>
        <v>1</v>
      </c>
      <c r="S294" s="8">
        <f>IF(H294="Longitudinal",1,0)</f>
        <v>0</v>
      </c>
      <c r="T294" s="6">
        <v>1</v>
      </c>
      <c r="U294" s="8">
        <f>IF(F294&gt;200,1,0)</f>
        <v>1</v>
      </c>
      <c r="V294" t="str">
        <f>IF(L294="","0","")</f>
        <v>0</v>
      </c>
      <c r="W294" s="6">
        <v>1</v>
      </c>
      <c r="X294" s="8">
        <f>IF(OR(G294="QC completed", G294="MPC"),1,0)</f>
        <v>1</v>
      </c>
    </row>
    <row r="295" spans="1:25" x14ac:dyDescent="0.2">
      <c r="A295" t="s">
        <v>1571</v>
      </c>
      <c r="C295" t="str">
        <f>LOWER(B295)</f>
        <v/>
      </c>
      <c r="D295" t="s">
        <v>1572</v>
      </c>
      <c r="E295" t="s">
        <v>1573</v>
      </c>
      <c r="F295">
        <v>81163</v>
      </c>
      <c r="G295" t="s">
        <v>299</v>
      </c>
      <c r="H295" t="s">
        <v>300</v>
      </c>
      <c r="N295" t="s">
        <v>85</v>
      </c>
      <c r="P295" t="s">
        <v>65</v>
      </c>
      <c r="Q295">
        <v>0</v>
      </c>
      <c r="R295" s="8">
        <f>IF(OR(P295="Yes", P295="Weight, height", P295="Ht, Wt"),1,"")</f>
        <v>1</v>
      </c>
      <c r="S295" s="8">
        <f>IF(H295="Longitudinal",1,0)</f>
        <v>0</v>
      </c>
      <c r="T295" s="6">
        <v>1</v>
      </c>
      <c r="U295" s="8">
        <f>IF(F295&gt;200,1,0)</f>
        <v>1</v>
      </c>
      <c r="V295" t="str">
        <f>IF(L295="","0","")</f>
        <v>0</v>
      </c>
      <c r="W295" s="6">
        <v>1</v>
      </c>
      <c r="X295" s="8">
        <f>IF(OR(G295="QC completed", G295="MPC"),1,0)</f>
        <v>1</v>
      </c>
    </row>
    <row r="296" spans="1:25" x14ac:dyDescent="0.2">
      <c r="A296" t="s">
        <v>79</v>
      </c>
      <c r="B296" t="s">
        <v>80</v>
      </c>
      <c r="C296" t="str">
        <f>LOWER(B296)</f>
        <v>akup</v>
      </c>
      <c r="D296" t="s">
        <v>81</v>
      </c>
      <c r="E296" t="s">
        <v>82</v>
      </c>
      <c r="F296">
        <v>1769</v>
      </c>
      <c r="G296" t="s">
        <v>58</v>
      </c>
      <c r="H296" t="s">
        <v>60</v>
      </c>
      <c r="I296" t="s">
        <v>84</v>
      </c>
      <c r="J296">
        <v>0</v>
      </c>
      <c r="K296" t="s">
        <v>47</v>
      </c>
      <c r="L296">
        <v>2</v>
      </c>
      <c r="M296" t="s">
        <v>47</v>
      </c>
      <c r="N296" t="s">
        <v>85</v>
      </c>
      <c r="O296" t="s">
        <v>86</v>
      </c>
      <c r="P296" t="s">
        <v>87</v>
      </c>
      <c r="Q296">
        <v>1</v>
      </c>
      <c r="R296" s="8">
        <v>1</v>
      </c>
      <c r="S296" s="8">
        <f>IF(H296="Longitudinal",1,0)</f>
        <v>1</v>
      </c>
      <c r="T296" s="6">
        <v>1</v>
      </c>
      <c r="U296" s="8">
        <f>IF(F296&gt;200,1,0)</f>
        <v>1</v>
      </c>
      <c r="V296">
        <v>1</v>
      </c>
      <c r="W296" s="6">
        <v>1</v>
      </c>
      <c r="X296" s="8">
        <f>IF(OR(G296="QC completed", G296="MPC"),1,0)</f>
        <v>1</v>
      </c>
      <c r="Y296">
        <v>0</v>
      </c>
    </row>
    <row r="297" spans="1:25" x14ac:dyDescent="0.2">
      <c r="A297" t="s">
        <v>780</v>
      </c>
      <c r="B297" t="s">
        <v>780</v>
      </c>
      <c r="C297" t="str">
        <f>LOWER(B297)</f>
        <v>ee</v>
      </c>
      <c r="D297" t="s">
        <v>781</v>
      </c>
      <c r="E297" t="s">
        <v>782</v>
      </c>
      <c r="F297">
        <v>380</v>
      </c>
      <c r="G297" t="s">
        <v>58</v>
      </c>
      <c r="H297" t="s">
        <v>60</v>
      </c>
      <c r="I297" t="s">
        <v>33</v>
      </c>
      <c r="J297">
        <v>0</v>
      </c>
      <c r="K297" t="s">
        <v>72</v>
      </c>
      <c r="L297">
        <v>19</v>
      </c>
      <c r="M297" t="s">
        <v>72</v>
      </c>
      <c r="N297" t="s">
        <v>85</v>
      </c>
      <c r="O297" t="s">
        <v>784</v>
      </c>
      <c r="P297" t="s">
        <v>785</v>
      </c>
      <c r="Q297">
        <v>1</v>
      </c>
      <c r="R297" s="8">
        <v>1</v>
      </c>
      <c r="S297" s="8">
        <f>IF(H297="Longitudinal",1,0)</f>
        <v>1</v>
      </c>
      <c r="T297" s="6">
        <v>1</v>
      </c>
      <c r="U297" s="8">
        <f>IF(F297&gt;200,1,0)</f>
        <v>1</v>
      </c>
      <c r="V297">
        <v>1</v>
      </c>
      <c r="W297" s="6">
        <v>1</v>
      </c>
      <c r="X297" s="8">
        <f>IF(OR(G297="QC completed", G297="MPC"),1,0)</f>
        <v>1</v>
      </c>
      <c r="Y297">
        <v>1</v>
      </c>
    </row>
    <row r="298" spans="1:25" x14ac:dyDescent="0.2">
      <c r="A298" t="s">
        <v>976</v>
      </c>
      <c r="B298" t="s">
        <v>976</v>
      </c>
      <c r="C298" t="str">
        <f>LOWER(B298)</f>
        <v>grip</v>
      </c>
      <c r="D298" t="s">
        <v>977</v>
      </c>
      <c r="E298" t="s">
        <v>978</v>
      </c>
      <c r="F298">
        <v>203</v>
      </c>
      <c r="G298" t="s">
        <v>58</v>
      </c>
      <c r="H298" t="s">
        <v>60</v>
      </c>
      <c r="I298" t="s">
        <v>33</v>
      </c>
      <c r="J298">
        <v>0</v>
      </c>
      <c r="K298" t="s">
        <v>72</v>
      </c>
      <c r="L298">
        <v>5</v>
      </c>
      <c r="M298" t="s">
        <v>47</v>
      </c>
      <c r="N298" t="s">
        <v>85</v>
      </c>
      <c r="O298" t="s">
        <v>979</v>
      </c>
      <c r="P298" t="s">
        <v>980</v>
      </c>
      <c r="Q298">
        <v>0</v>
      </c>
      <c r="R298" s="8">
        <v>1</v>
      </c>
      <c r="S298" s="8">
        <f>IF(H298="Longitudinal",1,0)</f>
        <v>1</v>
      </c>
      <c r="T298" s="6">
        <v>1</v>
      </c>
      <c r="U298" s="8">
        <f>IF(F298&gt;200,1,0)</f>
        <v>1</v>
      </c>
      <c r="V298">
        <v>1</v>
      </c>
      <c r="W298" s="6">
        <v>0</v>
      </c>
      <c r="X298" s="8">
        <f>IF(OR(G298="QC completed", G298="MPC"),1,0)</f>
        <v>1</v>
      </c>
    </row>
    <row r="299" spans="1:25" x14ac:dyDescent="0.2">
      <c r="A299" t="s">
        <v>1950</v>
      </c>
      <c r="B299" t="s">
        <v>1951</v>
      </c>
      <c r="C299" t="str">
        <f>LOWER(B299)</f>
        <v>rspk</v>
      </c>
      <c r="D299" t="s">
        <v>1952</v>
      </c>
      <c r="E299" t="s">
        <v>1953</v>
      </c>
      <c r="F299">
        <v>278</v>
      </c>
      <c r="G299" t="s">
        <v>58</v>
      </c>
      <c r="H299" t="s">
        <v>60</v>
      </c>
      <c r="I299" t="s">
        <v>33</v>
      </c>
      <c r="J299">
        <v>0</v>
      </c>
      <c r="K299" t="s">
        <v>72</v>
      </c>
      <c r="L299">
        <v>0</v>
      </c>
      <c r="M299" t="s">
        <v>72</v>
      </c>
      <c r="N299" t="s">
        <v>85</v>
      </c>
      <c r="O299" t="s">
        <v>1955</v>
      </c>
      <c r="P299" t="s">
        <v>1956</v>
      </c>
      <c r="Q299">
        <v>1</v>
      </c>
      <c r="R299" s="8">
        <v>1</v>
      </c>
      <c r="S299" s="8">
        <f>IF(H299="Longitudinal",1,0)</f>
        <v>1</v>
      </c>
      <c r="T299" s="6">
        <v>1</v>
      </c>
      <c r="U299" s="8">
        <f>IF(F299&gt;200,1,0)</f>
        <v>1</v>
      </c>
      <c r="V299">
        <v>1</v>
      </c>
      <c r="W299" s="6">
        <v>1</v>
      </c>
      <c r="X299" s="8">
        <f>IF(OR(G299="QC completed", G299="MPC"),1,0)</f>
        <v>1</v>
      </c>
      <c r="Y299">
        <v>1</v>
      </c>
    </row>
    <row r="300" spans="1:25" x14ac:dyDescent="0.2">
      <c r="A300" t="s">
        <v>868</v>
      </c>
      <c r="C300" t="str">
        <f>LOWER(B300)</f>
        <v/>
      </c>
      <c r="D300" t="s">
        <v>869</v>
      </c>
      <c r="E300" t="s">
        <v>870</v>
      </c>
      <c r="G300" t="s">
        <v>31</v>
      </c>
      <c r="H300" t="s">
        <v>294</v>
      </c>
      <c r="I300" t="s">
        <v>33</v>
      </c>
      <c r="J300">
        <v>16</v>
      </c>
      <c r="K300" t="s">
        <v>47</v>
      </c>
      <c r="L300">
        <v>85</v>
      </c>
      <c r="M300" t="s">
        <v>47</v>
      </c>
      <c r="N300" t="s">
        <v>85</v>
      </c>
      <c r="P300" t="s">
        <v>37</v>
      </c>
      <c r="Q300">
        <v>0</v>
      </c>
      <c r="R300" s="8">
        <v>0</v>
      </c>
      <c r="S300" s="8">
        <f>IF(H300="Longitudinal",1,0)</f>
        <v>0</v>
      </c>
      <c r="T300" s="6">
        <v>1</v>
      </c>
      <c r="U300" s="8">
        <f>IF(F300&gt;200,1,0)</f>
        <v>0</v>
      </c>
      <c r="V300" t="str">
        <f>IF(L300="","0","")</f>
        <v/>
      </c>
      <c r="W300" s="6">
        <v>1</v>
      </c>
      <c r="X300" s="8">
        <f>IF(OR(G300="QC completed", G300="MPC"),1,0)</f>
        <v>0</v>
      </c>
    </row>
    <row r="301" spans="1:25" x14ac:dyDescent="0.2">
      <c r="A301" t="s">
        <v>580</v>
      </c>
      <c r="C301" t="str">
        <f>LOWER(B301)</f>
        <v/>
      </c>
      <c r="D301" t="s">
        <v>581</v>
      </c>
      <c r="E301" t="s">
        <v>582</v>
      </c>
      <c r="F301">
        <v>25244</v>
      </c>
      <c r="G301" t="s">
        <v>299</v>
      </c>
      <c r="H301" t="s">
        <v>300</v>
      </c>
      <c r="N301" t="s">
        <v>234</v>
      </c>
      <c r="P301" t="s">
        <v>65</v>
      </c>
      <c r="Q301">
        <v>0</v>
      </c>
      <c r="R301" s="8">
        <f>IF(OR(P301="Yes", P301="Weight, height", P301="Ht, Wt"),1,"")</f>
        <v>1</v>
      </c>
      <c r="S301" s="8">
        <f>IF(H301="Longitudinal",1,0)</f>
        <v>0</v>
      </c>
      <c r="T301" s="6">
        <v>1</v>
      </c>
      <c r="U301" s="8">
        <f>IF(F301&gt;200,1,0)</f>
        <v>1</v>
      </c>
      <c r="V301" t="str">
        <f>IF(L301="","0","")</f>
        <v>0</v>
      </c>
      <c r="W301" s="6">
        <v>1</v>
      </c>
      <c r="X301" s="8">
        <f>IF(OR(G301="QC completed", G301="MPC"),1,0)</f>
        <v>1</v>
      </c>
    </row>
    <row r="302" spans="1:25" x14ac:dyDescent="0.2">
      <c r="A302" t="s">
        <v>583</v>
      </c>
      <c r="C302" t="str">
        <f>LOWER(B302)</f>
        <v/>
      </c>
      <c r="D302" t="s">
        <v>584</v>
      </c>
      <c r="E302" t="s">
        <v>585</v>
      </c>
      <c r="F302">
        <v>46500</v>
      </c>
      <c r="G302" t="s">
        <v>299</v>
      </c>
      <c r="H302" t="s">
        <v>300</v>
      </c>
      <c r="N302" t="s">
        <v>234</v>
      </c>
      <c r="P302" t="s">
        <v>65</v>
      </c>
      <c r="Q302">
        <v>0</v>
      </c>
      <c r="R302" s="8">
        <f>IF(OR(P302="Yes", P302="Weight, height", P302="Ht, Wt"),1,"")</f>
        <v>1</v>
      </c>
      <c r="S302" s="8">
        <f>IF(H302="Longitudinal",1,0)</f>
        <v>0</v>
      </c>
      <c r="T302" s="6">
        <v>1</v>
      </c>
      <c r="U302" s="8">
        <f>IF(F302&gt;200,1,0)</f>
        <v>1</v>
      </c>
      <c r="V302" t="str">
        <f>IF(L302="","0","")</f>
        <v>0</v>
      </c>
      <c r="W302" s="6">
        <v>1</v>
      </c>
      <c r="X302" s="8">
        <f>IF(OR(G302="QC completed", G302="MPC"),1,0)</f>
        <v>1</v>
      </c>
    </row>
    <row r="303" spans="1:25" x14ac:dyDescent="0.2">
      <c r="A303" t="s">
        <v>586</v>
      </c>
      <c r="C303" t="str">
        <f>LOWER(B303)</f>
        <v/>
      </c>
      <c r="D303" t="s">
        <v>587</v>
      </c>
      <c r="E303" t="s">
        <v>588</v>
      </c>
      <c r="F303">
        <v>41540</v>
      </c>
      <c r="G303" t="s">
        <v>299</v>
      </c>
      <c r="H303" t="s">
        <v>300</v>
      </c>
      <c r="N303" t="s">
        <v>234</v>
      </c>
      <c r="P303" t="s">
        <v>65</v>
      </c>
      <c r="Q303">
        <v>0</v>
      </c>
      <c r="R303" s="8">
        <f>IF(OR(P303="Yes", P303="Weight, height", P303="Ht, Wt"),1,"")</f>
        <v>1</v>
      </c>
      <c r="S303" s="8">
        <f>IF(H303="Longitudinal",1,0)</f>
        <v>0</v>
      </c>
      <c r="T303" s="6">
        <v>1</v>
      </c>
      <c r="U303" s="8">
        <f>IF(F303&gt;200,1,0)</f>
        <v>1</v>
      </c>
      <c r="V303" t="str">
        <f>IF(L303="","0","")</f>
        <v>0</v>
      </c>
      <c r="W303" s="6">
        <v>1</v>
      </c>
      <c r="X303" s="8">
        <f>IF(OR(G303="QC completed", G303="MPC"),1,0)</f>
        <v>1</v>
      </c>
    </row>
    <row r="304" spans="1:25" x14ac:dyDescent="0.2">
      <c r="A304" t="s">
        <v>589</v>
      </c>
      <c r="C304" t="str">
        <f>LOWER(B304)</f>
        <v/>
      </c>
      <c r="D304" t="s">
        <v>590</v>
      </c>
      <c r="E304" t="s">
        <v>591</v>
      </c>
      <c r="F304">
        <v>58837</v>
      </c>
      <c r="G304" t="s">
        <v>299</v>
      </c>
      <c r="H304" t="s">
        <v>300</v>
      </c>
      <c r="N304" t="s">
        <v>234</v>
      </c>
      <c r="P304" t="s">
        <v>65</v>
      </c>
      <c r="Q304">
        <v>0</v>
      </c>
      <c r="R304" s="8">
        <f>IF(OR(P304="Yes", P304="Weight, height", P304="Ht, Wt"),1,"")</f>
        <v>1</v>
      </c>
      <c r="S304" s="8">
        <f>IF(H304="Longitudinal",1,0)</f>
        <v>0</v>
      </c>
      <c r="T304" s="6">
        <v>1</v>
      </c>
      <c r="U304" s="8">
        <f>IF(F304&gt;200,1,0)</f>
        <v>1</v>
      </c>
      <c r="V304" t="str">
        <f>IF(L304="","0","")</f>
        <v>0</v>
      </c>
      <c r="W304" s="6">
        <v>1</v>
      </c>
      <c r="X304" s="8">
        <f>IF(OR(G304="QC completed", G304="MPC"),1,0)</f>
        <v>1</v>
      </c>
    </row>
    <row r="305" spans="1:25" x14ac:dyDescent="0.2">
      <c r="A305" t="s">
        <v>592</v>
      </c>
      <c r="C305" t="str">
        <f>LOWER(B305)</f>
        <v/>
      </c>
      <c r="D305" t="s">
        <v>593</v>
      </c>
      <c r="E305" t="s">
        <v>594</v>
      </c>
      <c r="F305">
        <v>32228</v>
      </c>
      <c r="G305" t="s">
        <v>299</v>
      </c>
      <c r="H305" t="s">
        <v>300</v>
      </c>
      <c r="N305" t="s">
        <v>234</v>
      </c>
      <c r="P305" t="s">
        <v>65</v>
      </c>
      <c r="Q305">
        <v>0</v>
      </c>
      <c r="R305" s="8">
        <f>IF(OR(P305="Yes", P305="Weight, height", P305="Ht, Wt"),1,"")</f>
        <v>1</v>
      </c>
      <c r="S305" s="8">
        <f>IF(H305="Longitudinal",1,0)</f>
        <v>0</v>
      </c>
      <c r="T305" s="6">
        <v>1</v>
      </c>
      <c r="U305" s="8">
        <f>IF(F305&gt;200,1,0)</f>
        <v>1</v>
      </c>
      <c r="V305" t="str">
        <f>IF(L305="","0","")</f>
        <v>0</v>
      </c>
      <c r="W305" s="6">
        <v>1</v>
      </c>
      <c r="X305" s="8">
        <f>IF(OR(G305="QC completed", G305="MPC"),1,0)</f>
        <v>1</v>
      </c>
    </row>
    <row r="306" spans="1:25" x14ac:dyDescent="0.2">
      <c r="A306" t="s">
        <v>595</v>
      </c>
      <c r="C306" t="str">
        <f>LOWER(B306)</f>
        <v/>
      </c>
      <c r="D306" t="s">
        <v>596</v>
      </c>
      <c r="E306" t="s">
        <v>597</v>
      </c>
      <c r="F306">
        <v>31663</v>
      </c>
      <c r="G306" t="s">
        <v>299</v>
      </c>
      <c r="H306" t="s">
        <v>300</v>
      </c>
      <c r="N306" t="s">
        <v>234</v>
      </c>
      <c r="P306" t="s">
        <v>65</v>
      </c>
      <c r="Q306">
        <v>0</v>
      </c>
      <c r="R306" s="8">
        <f>IF(OR(P306="Yes", P306="Weight, height", P306="Ht, Wt"),1,"")</f>
        <v>1</v>
      </c>
      <c r="S306" s="8">
        <f>IF(H306="Longitudinal",1,0)</f>
        <v>0</v>
      </c>
      <c r="T306" s="6">
        <v>1</v>
      </c>
      <c r="U306" s="8">
        <f>IF(F306&gt;200,1,0)</f>
        <v>1</v>
      </c>
      <c r="V306" t="str">
        <f>IF(L306="","0","")</f>
        <v>0</v>
      </c>
      <c r="W306" s="6">
        <v>1</v>
      </c>
      <c r="X306" s="8">
        <f>IF(OR(G306="QC completed", G306="MPC"),1,0)</f>
        <v>1</v>
      </c>
    </row>
    <row r="307" spans="1:25" x14ac:dyDescent="0.2">
      <c r="A307" t="s">
        <v>598</v>
      </c>
      <c r="C307" t="str">
        <f>LOWER(B307)</f>
        <v/>
      </c>
      <c r="D307" t="s">
        <v>599</v>
      </c>
      <c r="E307" t="s">
        <v>600</v>
      </c>
      <c r="F307">
        <v>33508</v>
      </c>
      <c r="G307" t="s">
        <v>299</v>
      </c>
      <c r="H307" t="s">
        <v>300</v>
      </c>
      <c r="N307" t="s">
        <v>234</v>
      </c>
      <c r="P307" t="s">
        <v>65</v>
      </c>
      <c r="Q307">
        <v>0</v>
      </c>
      <c r="R307" s="8">
        <f>IF(OR(P307="Yes", P307="Weight, height", P307="Ht, Wt"),1,"")</f>
        <v>1</v>
      </c>
      <c r="S307" s="8">
        <f>IF(H307="Longitudinal",1,0)</f>
        <v>0</v>
      </c>
      <c r="T307" s="6">
        <v>1</v>
      </c>
      <c r="U307" s="8">
        <f>IF(F307&gt;200,1,0)</f>
        <v>1</v>
      </c>
      <c r="V307" t="str">
        <f>IF(L307="","0","")</f>
        <v>0</v>
      </c>
      <c r="W307" s="6">
        <v>1</v>
      </c>
      <c r="X307" s="8">
        <f>IF(OR(G307="QC completed", G307="MPC"),1,0)</f>
        <v>1</v>
      </c>
    </row>
    <row r="308" spans="1:25" x14ac:dyDescent="0.2">
      <c r="A308" t="s">
        <v>1263</v>
      </c>
      <c r="C308" t="str">
        <f>LOWER(B308)</f>
        <v/>
      </c>
      <c r="D308" t="s">
        <v>1264</v>
      </c>
      <c r="E308" t="s">
        <v>1265</v>
      </c>
      <c r="F308">
        <v>2206424</v>
      </c>
      <c r="G308" t="s">
        <v>299</v>
      </c>
      <c r="H308" t="s">
        <v>1099</v>
      </c>
      <c r="N308" t="s">
        <v>234</v>
      </c>
      <c r="P308" t="s">
        <v>65</v>
      </c>
      <c r="Q308">
        <v>0</v>
      </c>
      <c r="R308" s="8">
        <f>IF(OR(P308="Yes", P308="Weight, height", P308="Ht, Wt"),1,"")</f>
        <v>1</v>
      </c>
      <c r="S308" s="8">
        <f>IF(H308="Longitudinal",1,0)</f>
        <v>0</v>
      </c>
      <c r="T308" s="6">
        <v>1</v>
      </c>
      <c r="U308" s="8">
        <f>IF(F308&gt;200,1,0)</f>
        <v>1</v>
      </c>
      <c r="V308" t="str">
        <f>IF(L308="","0","")</f>
        <v>0</v>
      </c>
      <c r="W308" s="6">
        <v>1</v>
      </c>
      <c r="X308" s="8">
        <f>IF(OR(G308="QC completed", G308="MPC"),1,0)</f>
        <v>1</v>
      </c>
    </row>
    <row r="309" spans="1:25" x14ac:dyDescent="0.2">
      <c r="A309" t="s">
        <v>1266</v>
      </c>
      <c r="C309" t="str">
        <f>LOWER(B309)</f>
        <v/>
      </c>
      <c r="D309" t="s">
        <v>1267</v>
      </c>
      <c r="E309" t="s">
        <v>1268</v>
      </c>
      <c r="F309">
        <v>2745895</v>
      </c>
      <c r="G309" t="s">
        <v>299</v>
      </c>
      <c r="H309" t="s">
        <v>1099</v>
      </c>
      <c r="N309" t="s">
        <v>234</v>
      </c>
      <c r="P309" t="s">
        <v>65</v>
      </c>
      <c r="Q309">
        <v>0</v>
      </c>
      <c r="R309" s="8">
        <f>IF(OR(P309="Yes", P309="Weight, height", P309="Ht, Wt"),1,"")</f>
        <v>1</v>
      </c>
      <c r="S309" s="8">
        <f>IF(H309="Longitudinal",1,0)</f>
        <v>0</v>
      </c>
      <c r="T309" s="6">
        <v>1</v>
      </c>
      <c r="U309" s="8">
        <f>IF(F309&gt;200,1,0)</f>
        <v>1</v>
      </c>
      <c r="V309" t="str">
        <f>IF(L309="","0","")</f>
        <v>0</v>
      </c>
      <c r="W309" s="6">
        <v>1</v>
      </c>
      <c r="X309" s="8">
        <f>IF(OR(G309="QC completed", G309="MPC"),1,0)</f>
        <v>1</v>
      </c>
    </row>
    <row r="310" spans="1:25" x14ac:dyDescent="0.2">
      <c r="A310" t="s">
        <v>228</v>
      </c>
      <c r="B310" t="s">
        <v>229</v>
      </c>
      <c r="C310" t="str">
        <f>LOWER(B310)</f>
        <v>cntt</v>
      </c>
      <c r="D310" t="s">
        <v>230</v>
      </c>
      <c r="E310" t="s">
        <v>231</v>
      </c>
      <c r="F310">
        <v>215</v>
      </c>
      <c r="G310" t="s">
        <v>58</v>
      </c>
      <c r="H310" t="s">
        <v>60</v>
      </c>
      <c r="I310" t="s">
        <v>33</v>
      </c>
      <c r="J310">
        <v>0</v>
      </c>
      <c r="K310" t="s">
        <v>72</v>
      </c>
      <c r="L310">
        <v>90</v>
      </c>
      <c r="M310" t="s">
        <v>72</v>
      </c>
      <c r="N310" t="s">
        <v>234</v>
      </c>
      <c r="O310" t="s">
        <v>235</v>
      </c>
      <c r="P310" t="s">
        <v>236</v>
      </c>
      <c r="Q310">
        <v>1</v>
      </c>
      <c r="R310" s="8">
        <v>1</v>
      </c>
      <c r="S310" s="8">
        <f>IF(H310="Longitudinal",1,0)</f>
        <v>1</v>
      </c>
      <c r="T310" s="6">
        <v>1</v>
      </c>
      <c r="U310" s="8">
        <f>IF(F310&gt;200,1,0)</f>
        <v>1</v>
      </c>
      <c r="V310">
        <v>1</v>
      </c>
      <c r="W310" s="6">
        <v>1</v>
      </c>
      <c r="X310" s="8">
        <f>IF(OR(G310="QC completed", G310="MPC"),1,0)</f>
        <v>1</v>
      </c>
      <c r="Y310">
        <v>1</v>
      </c>
    </row>
    <row r="311" spans="1:25" x14ac:dyDescent="0.2">
      <c r="A311" t="s">
        <v>1909</v>
      </c>
      <c r="B311" t="s">
        <v>1910</v>
      </c>
      <c r="C311" t="str">
        <f>LOWER(B311)</f>
        <v>phua</v>
      </c>
      <c r="D311" t="s">
        <v>1911</v>
      </c>
      <c r="E311" t="s">
        <v>1912</v>
      </c>
      <c r="F311">
        <v>153</v>
      </c>
      <c r="G311" t="s">
        <v>58</v>
      </c>
      <c r="H311" t="s">
        <v>60</v>
      </c>
      <c r="I311" t="s">
        <v>33</v>
      </c>
      <c r="J311">
        <v>0</v>
      </c>
      <c r="K311" t="s">
        <v>72</v>
      </c>
      <c r="L311">
        <v>0</v>
      </c>
      <c r="M311" t="s">
        <v>72</v>
      </c>
      <c r="N311" t="s">
        <v>234</v>
      </c>
      <c r="O311" t="s">
        <v>1914</v>
      </c>
      <c r="P311" t="s">
        <v>1915</v>
      </c>
      <c r="Q311">
        <v>0</v>
      </c>
      <c r="R311" s="8">
        <v>1</v>
      </c>
      <c r="S311" s="8">
        <f>IF(H311="Longitudinal",1,0)</f>
        <v>1</v>
      </c>
      <c r="T311" s="6">
        <v>1</v>
      </c>
      <c r="U311" s="8">
        <f>IF(F311&gt;200,1,0)</f>
        <v>0</v>
      </c>
      <c r="V311">
        <v>1</v>
      </c>
      <c r="W311" s="6">
        <v>1</v>
      </c>
      <c r="X311" s="8">
        <f>IF(OR(G311="QC completed", G311="MPC"),1,0)</f>
        <v>1</v>
      </c>
    </row>
    <row r="312" spans="1:25" x14ac:dyDescent="0.2">
      <c r="A312" t="s">
        <v>1920</v>
      </c>
      <c r="B312" t="s">
        <v>1921</v>
      </c>
      <c r="C312" t="str">
        <f>LOWER(B312)</f>
        <v>ppd</v>
      </c>
      <c r="D312" t="s">
        <v>1922</v>
      </c>
      <c r="E312" t="s">
        <v>1923</v>
      </c>
      <c r="F312">
        <v>412</v>
      </c>
      <c r="G312" t="s">
        <v>58</v>
      </c>
      <c r="H312" t="s">
        <v>60</v>
      </c>
      <c r="I312" t="s">
        <v>84</v>
      </c>
      <c r="J312">
        <v>0</v>
      </c>
      <c r="K312" t="s">
        <v>72</v>
      </c>
      <c r="L312">
        <v>0</v>
      </c>
      <c r="M312" t="s">
        <v>72</v>
      </c>
      <c r="N312" t="s">
        <v>234</v>
      </c>
      <c r="O312" t="s">
        <v>1926</v>
      </c>
      <c r="P312" t="s">
        <v>1927</v>
      </c>
      <c r="Q312">
        <v>0</v>
      </c>
      <c r="R312" s="8">
        <v>1</v>
      </c>
      <c r="S312" s="8">
        <f>IF(H312="Longitudinal",1,0)</f>
        <v>1</v>
      </c>
      <c r="T312" s="6">
        <v>1</v>
      </c>
      <c r="U312" s="8">
        <f>IF(F312&gt;200,1,0)</f>
        <v>1</v>
      </c>
      <c r="V312">
        <v>1</v>
      </c>
      <c r="W312" s="6">
        <v>0</v>
      </c>
      <c r="X312" s="8">
        <f>IF(OR(G312="QC completed", G312="MPC"),1,0)</f>
        <v>1</v>
      </c>
    </row>
    <row r="313" spans="1:25" x14ac:dyDescent="0.2">
      <c r="A313" t="s">
        <v>1933</v>
      </c>
      <c r="B313" t="s">
        <v>1934</v>
      </c>
      <c r="C313" t="str">
        <f>LOWER(B313)</f>
        <v>pzn</v>
      </c>
      <c r="D313" t="s">
        <v>1935</v>
      </c>
      <c r="E313" t="s">
        <v>1936</v>
      </c>
      <c r="F313">
        <v>302</v>
      </c>
      <c r="G313" t="s">
        <v>58</v>
      </c>
      <c r="H313" t="s">
        <v>60</v>
      </c>
      <c r="I313" t="s">
        <v>84</v>
      </c>
      <c r="J313">
        <v>0</v>
      </c>
      <c r="K313" t="s">
        <v>72</v>
      </c>
      <c r="L313">
        <v>0</v>
      </c>
      <c r="M313" t="s">
        <v>72</v>
      </c>
      <c r="N313" t="s">
        <v>234</v>
      </c>
      <c r="O313" t="s">
        <v>1938</v>
      </c>
      <c r="P313" s="5" t="s">
        <v>1939</v>
      </c>
      <c r="Q313">
        <v>0</v>
      </c>
      <c r="R313" s="8">
        <v>1</v>
      </c>
      <c r="S313" s="8">
        <f>IF(H313="Longitudinal",1,0)</f>
        <v>1</v>
      </c>
      <c r="T313" s="6">
        <v>1</v>
      </c>
      <c r="U313" s="8">
        <f>IF(F313&gt;200,1,0)</f>
        <v>1</v>
      </c>
      <c r="V313">
        <v>1</v>
      </c>
      <c r="W313" s="3">
        <v>0</v>
      </c>
      <c r="X313" s="8">
        <f>IF(OR(G313="QC completed", G313="MPC"),1,0)</f>
        <v>1</v>
      </c>
    </row>
    <row r="314" spans="1:25" x14ac:dyDescent="0.2">
      <c r="A314" t="s">
        <v>206</v>
      </c>
      <c r="B314" t="s">
        <v>206</v>
      </c>
      <c r="C314" t="str">
        <f>LOWER(B314)</f>
        <v>cmin</v>
      </c>
      <c r="D314" t="s">
        <v>207</v>
      </c>
      <c r="E314" t="s">
        <v>208</v>
      </c>
      <c r="F314">
        <v>3126</v>
      </c>
      <c r="G314" t="s">
        <v>58</v>
      </c>
      <c r="H314" t="s">
        <v>60</v>
      </c>
      <c r="I314" t="s">
        <v>33</v>
      </c>
      <c r="J314">
        <v>0</v>
      </c>
      <c r="K314" t="s">
        <v>34</v>
      </c>
      <c r="L314">
        <v>24</v>
      </c>
      <c r="M314" t="s">
        <v>34</v>
      </c>
      <c r="N314" t="s">
        <v>210</v>
      </c>
      <c r="O314" t="s">
        <v>211</v>
      </c>
      <c r="P314" t="s">
        <v>212</v>
      </c>
      <c r="Q314">
        <v>1</v>
      </c>
      <c r="R314" s="8">
        <v>1</v>
      </c>
      <c r="S314" s="8">
        <f>IF(H314="Longitudinal",1,0)</f>
        <v>1</v>
      </c>
      <c r="T314" s="6">
        <v>1</v>
      </c>
      <c r="U314" s="8">
        <f>IF(F314&gt;200,1,0)</f>
        <v>1</v>
      </c>
      <c r="V314">
        <v>1</v>
      </c>
      <c r="W314" s="6">
        <v>1</v>
      </c>
      <c r="X314" s="8">
        <f>IF(OR(G314="QC completed", G314="MPC"),1,0)</f>
        <v>1</v>
      </c>
      <c r="Y314">
        <v>1</v>
      </c>
    </row>
    <row r="315" spans="1:25" x14ac:dyDescent="0.2">
      <c r="A315" t="s">
        <v>601</v>
      </c>
      <c r="C315" t="str">
        <f>LOWER(B315)</f>
        <v/>
      </c>
      <c r="D315" t="s">
        <v>602</v>
      </c>
      <c r="E315" t="s">
        <v>603</v>
      </c>
      <c r="F315">
        <v>24224</v>
      </c>
      <c r="G315" t="s">
        <v>299</v>
      </c>
      <c r="H315" t="s">
        <v>300</v>
      </c>
      <c r="N315" t="s">
        <v>604</v>
      </c>
      <c r="P315" t="s">
        <v>65</v>
      </c>
      <c r="Q315">
        <v>0</v>
      </c>
      <c r="R315" s="8">
        <f>IF(OR(P315="Yes", P315="Weight, height", P315="Ht, Wt"),1,"")</f>
        <v>1</v>
      </c>
      <c r="S315" s="8">
        <f>IF(H315="Longitudinal",1,0)</f>
        <v>0</v>
      </c>
      <c r="T315" s="6">
        <v>1</v>
      </c>
      <c r="U315" s="8">
        <f>IF(F315&gt;200,1,0)</f>
        <v>1</v>
      </c>
      <c r="V315" t="str">
        <f>IF(L315="","0","")</f>
        <v>0</v>
      </c>
      <c r="W315" s="6">
        <v>1</v>
      </c>
      <c r="X315" s="8">
        <f>IF(OR(G315="QC completed", G315="MPC"),1,0)</f>
        <v>1</v>
      </c>
    </row>
    <row r="316" spans="1:25" x14ac:dyDescent="0.2">
      <c r="A316" t="s">
        <v>605</v>
      </c>
      <c r="C316" t="str">
        <f>LOWER(B316)</f>
        <v/>
      </c>
      <c r="D316" t="s">
        <v>606</v>
      </c>
      <c r="E316" t="s">
        <v>607</v>
      </c>
      <c r="F316">
        <v>22066</v>
      </c>
      <c r="G316" t="s">
        <v>299</v>
      </c>
      <c r="H316" t="s">
        <v>300</v>
      </c>
      <c r="N316" t="s">
        <v>604</v>
      </c>
      <c r="P316" t="s">
        <v>65</v>
      </c>
      <c r="Q316">
        <v>0</v>
      </c>
      <c r="R316" s="8">
        <f>IF(OR(P316="Yes", P316="Weight, height", P316="Ht, Wt"),1,"")</f>
        <v>1</v>
      </c>
      <c r="S316" s="8">
        <f>IF(H316="Longitudinal",1,0)</f>
        <v>0</v>
      </c>
      <c r="T316" s="6">
        <v>1</v>
      </c>
      <c r="U316" s="8">
        <f>IF(F316&gt;200,1,0)</f>
        <v>1</v>
      </c>
      <c r="V316" t="str">
        <f>IF(L316="","0","")</f>
        <v>0</v>
      </c>
      <c r="W316" s="6">
        <v>1</v>
      </c>
      <c r="X316" s="8">
        <f>IF(OR(G316="QC completed", G316="MPC"),1,0)</f>
        <v>1</v>
      </c>
    </row>
    <row r="317" spans="1:25" x14ac:dyDescent="0.2">
      <c r="A317" t="s">
        <v>608</v>
      </c>
      <c r="C317" t="str">
        <f>LOWER(B317)</f>
        <v/>
      </c>
      <c r="D317" t="s">
        <v>609</v>
      </c>
      <c r="E317" t="s">
        <v>610</v>
      </c>
      <c r="F317">
        <v>20778</v>
      </c>
      <c r="G317" t="s">
        <v>299</v>
      </c>
      <c r="H317" t="s">
        <v>300</v>
      </c>
      <c r="N317" t="s">
        <v>604</v>
      </c>
      <c r="P317" t="s">
        <v>65</v>
      </c>
      <c r="Q317">
        <v>0</v>
      </c>
      <c r="R317" s="8">
        <f>IF(OR(P317="Yes", P317="Weight, height", P317="Ht, Wt"),1,"")</f>
        <v>1</v>
      </c>
      <c r="S317" s="8">
        <f>IF(H317="Longitudinal",1,0)</f>
        <v>0</v>
      </c>
      <c r="T317" s="6">
        <v>1</v>
      </c>
      <c r="U317" s="8">
        <f>IF(F317&gt;200,1,0)</f>
        <v>1</v>
      </c>
      <c r="V317" t="str">
        <f>IF(L317="","0","")</f>
        <v>0</v>
      </c>
      <c r="W317" s="6">
        <v>1</v>
      </c>
      <c r="X317" s="8">
        <f>IF(OR(G317="QC completed", G317="MPC"),1,0)</f>
        <v>1</v>
      </c>
    </row>
    <row r="318" spans="1:25" x14ac:dyDescent="0.2">
      <c r="A318" t="s">
        <v>611</v>
      </c>
      <c r="C318" t="str">
        <f>LOWER(B318)</f>
        <v/>
      </c>
      <c r="D318" t="s">
        <v>612</v>
      </c>
      <c r="E318" t="s">
        <v>613</v>
      </c>
      <c r="F318">
        <v>20166</v>
      </c>
      <c r="G318" t="s">
        <v>299</v>
      </c>
      <c r="H318" t="s">
        <v>300</v>
      </c>
      <c r="N318" t="s">
        <v>604</v>
      </c>
      <c r="P318" t="s">
        <v>65</v>
      </c>
      <c r="Q318">
        <v>0</v>
      </c>
      <c r="R318" s="8">
        <f>IF(OR(P318="Yes", P318="Weight, height", P318="Ht, Wt"),1,"")</f>
        <v>1</v>
      </c>
      <c r="S318" s="8">
        <f>IF(H318="Longitudinal",1,0)</f>
        <v>0</v>
      </c>
      <c r="T318" s="6">
        <v>1</v>
      </c>
      <c r="U318" s="8">
        <f>IF(F318&gt;200,1,0)</f>
        <v>1</v>
      </c>
      <c r="V318" t="str">
        <f>IF(L318="","0","")</f>
        <v>0</v>
      </c>
      <c r="W318" s="6">
        <v>1</v>
      </c>
      <c r="X318" s="8">
        <f>IF(OR(G318="QC completed", G318="MPC"),1,0)</f>
        <v>1</v>
      </c>
    </row>
    <row r="319" spans="1:25" x14ac:dyDescent="0.2">
      <c r="A319" t="s">
        <v>614</v>
      </c>
      <c r="C319" t="str">
        <f>LOWER(B319)</f>
        <v/>
      </c>
      <c r="D319" t="s">
        <v>615</v>
      </c>
      <c r="E319" t="s">
        <v>616</v>
      </c>
      <c r="F319">
        <v>23909</v>
      </c>
      <c r="G319" t="s">
        <v>299</v>
      </c>
      <c r="H319" t="s">
        <v>300</v>
      </c>
      <c r="N319" t="s">
        <v>604</v>
      </c>
      <c r="P319" t="s">
        <v>65</v>
      </c>
      <c r="Q319">
        <v>0</v>
      </c>
      <c r="R319" s="8">
        <f>IF(OR(P319="Yes", P319="Weight, height", P319="Ht, Wt"),1,"")</f>
        <v>1</v>
      </c>
      <c r="S319" s="8">
        <f>IF(H319="Longitudinal",1,0)</f>
        <v>0</v>
      </c>
      <c r="T319" s="6">
        <v>1</v>
      </c>
      <c r="U319" s="8">
        <f>IF(F319&gt;200,1,0)</f>
        <v>1</v>
      </c>
      <c r="V319" t="str">
        <f>IF(L319="","0","")</f>
        <v>0</v>
      </c>
      <c r="W319" s="6">
        <v>1</v>
      </c>
      <c r="X319" s="8">
        <f>IF(OR(G319="QC completed", G319="MPC"),1,0)</f>
        <v>1</v>
      </c>
    </row>
    <row r="320" spans="1:25" x14ac:dyDescent="0.2">
      <c r="A320" t="s">
        <v>1574</v>
      </c>
      <c r="C320" t="str">
        <f>LOWER(B320)</f>
        <v/>
      </c>
      <c r="D320" t="s">
        <v>1575</v>
      </c>
      <c r="E320" t="s">
        <v>1576</v>
      </c>
      <c r="F320">
        <v>16164</v>
      </c>
      <c r="G320" t="s">
        <v>299</v>
      </c>
      <c r="H320" t="s">
        <v>300</v>
      </c>
      <c r="N320" t="s">
        <v>604</v>
      </c>
      <c r="P320" t="s">
        <v>65</v>
      </c>
      <c r="Q320">
        <v>0</v>
      </c>
      <c r="R320" s="8">
        <f>IF(OR(P320="Yes", P320="Weight, height", P320="Ht, Wt"),1,"")</f>
        <v>1</v>
      </c>
      <c r="S320" s="8">
        <f>IF(H320="Longitudinal",1,0)</f>
        <v>0</v>
      </c>
      <c r="T320" s="6">
        <v>1</v>
      </c>
      <c r="U320" s="8">
        <f>IF(F320&gt;200,1,0)</f>
        <v>1</v>
      </c>
      <c r="V320" t="str">
        <f>IF(L320="","0","")</f>
        <v>0</v>
      </c>
      <c r="W320" s="6">
        <v>1</v>
      </c>
      <c r="X320" s="8">
        <f>IF(OR(G320="QC completed", G320="MPC"),1,0)</f>
        <v>1</v>
      </c>
    </row>
    <row r="321" spans="1:24" x14ac:dyDescent="0.2">
      <c r="A321" t="s">
        <v>617</v>
      </c>
      <c r="C321" t="str">
        <f>LOWER(B321)</f>
        <v/>
      </c>
      <c r="D321" t="s">
        <v>618</v>
      </c>
      <c r="E321" t="s">
        <v>619</v>
      </c>
      <c r="F321">
        <v>12061</v>
      </c>
      <c r="G321" t="s">
        <v>299</v>
      </c>
      <c r="H321" t="s">
        <v>300</v>
      </c>
      <c r="N321" t="s">
        <v>620</v>
      </c>
      <c r="P321" t="s">
        <v>65</v>
      </c>
      <c r="Q321">
        <v>0</v>
      </c>
      <c r="R321" s="8">
        <f>IF(OR(P321="Yes", P321="Weight, height", P321="Ht, Wt"),1,"")</f>
        <v>1</v>
      </c>
      <c r="S321" s="8">
        <f>IF(H321="Longitudinal",1,0)</f>
        <v>0</v>
      </c>
      <c r="T321" s="6">
        <v>1</v>
      </c>
      <c r="U321" s="8">
        <f>IF(F321&gt;200,1,0)</f>
        <v>1</v>
      </c>
      <c r="V321" t="str">
        <f>IF(L321="","0","")</f>
        <v>0</v>
      </c>
      <c r="W321" s="6">
        <v>1</v>
      </c>
      <c r="X321" s="8">
        <f>IF(OR(G321="QC completed", G321="MPC"),1,0)</f>
        <v>1</v>
      </c>
    </row>
    <row r="322" spans="1:24" x14ac:dyDescent="0.2">
      <c r="A322" t="s">
        <v>621</v>
      </c>
      <c r="C322" t="str">
        <f>LOWER(B322)</f>
        <v/>
      </c>
      <c r="D322" t="s">
        <v>622</v>
      </c>
      <c r="E322" t="s">
        <v>623</v>
      </c>
      <c r="F322">
        <v>18343</v>
      </c>
      <c r="G322" t="s">
        <v>299</v>
      </c>
      <c r="H322" t="s">
        <v>300</v>
      </c>
      <c r="N322" t="s">
        <v>620</v>
      </c>
      <c r="P322" t="s">
        <v>65</v>
      </c>
      <c r="Q322">
        <v>0</v>
      </c>
      <c r="R322" s="8">
        <f>IF(OR(P322="Yes", P322="Weight, height", P322="Ht, Wt"),1,"")</f>
        <v>1</v>
      </c>
      <c r="S322" s="8">
        <f>IF(H322="Longitudinal",1,0)</f>
        <v>0</v>
      </c>
      <c r="T322" s="6">
        <v>1</v>
      </c>
      <c r="U322" s="8">
        <f>IF(F322&gt;200,1,0)</f>
        <v>1</v>
      </c>
      <c r="V322" t="str">
        <f>IF(L322="","0","")</f>
        <v>0</v>
      </c>
      <c r="W322" s="6">
        <v>1</v>
      </c>
      <c r="X322" s="8">
        <f>IF(OR(G322="QC completed", G322="MPC"),1,0)</f>
        <v>1</v>
      </c>
    </row>
    <row r="323" spans="1:24" x14ac:dyDescent="0.2">
      <c r="A323" t="s">
        <v>624</v>
      </c>
      <c r="C323" t="str">
        <f>LOWER(B323)</f>
        <v/>
      </c>
      <c r="D323" t="s">
        <v>625</v>
      </c>
      <c r="E323" t="s">
        <v>626</v>
      </c>
      <c r="F323">
        <v>19970</v>
      </c>
      <c r="G323" t="s">
        <v>299</v>
      </c>
      <c r="H323" t="s">
        <v>300</v>
      </c>
      <c r="N323" t="s">
        <v>620</v>
      </c>
      <c r="P323" t="s">
        <v>65</v>
      </c>
      <c r="Q323">
        <v>0</v>
      </c>
      <c r="R323" s="8">
        <f>IF(OR(P323="Yes", P323="Weight, height", P323="Ht, Wt"),1,"")</f>
        <v>1</v>
      </c>
      <c r="S323" s="8">
        <f>IF(H323="Longitudinal",1,0)</f>
        <v>0</v>
      </c>
      <c r="T323" s="6">
        <v>1</v>
      </c>
      <c r="U323" s="8">
        <f>IF(F323&gt;200,1,0)</f>
        <v>1</v>
      </c>
      <c r="V323" t="str">
        <f>IF(L323="","0","")</f>
        <v>0</v>
      </c>
      <c r="W323" s="6">
        <v>1</v>
      </c>
      <c r="X323" s="8">
        <f>IF(OR(G323="QC completed", G323="MPC"),1,0)</f>
        <v>1</v>
      </c>
    </row>
    <row r="324" spans="1:24" x14ac:dyDescent="0.2">
      <c r="A324" t="s">
        <v>627</v>
      </c>
      <c r="C324" t="str">
        <f>LOWER(B324)</f>
        <v/>
      </c>
      <c r="D324" t="s">
        <v>628</v>
      </c>
      <c r="E324" t="s">
        <v>629</v>
      </c>
      <c r="F324">
        <v>22673</v>
      </c>
      <c r="G324" t="s">
        <v>299</v>
      </c>
      <c r="H324" t="s">
        <v>300</v>
      </c>
      <c r="N324" t="s">
        <v>620</v>
      </c>
      <c r="P324" t="s">
        <v>65</v>
      </c>
      <c r="Q324">
        <v>0</v>
      </c>
      <c r="R324" s="8">
        <f>IF(OR(P324="Yes", P324="Weight, height", P324="Ht, Wt"),1,"")</f>
        <v>1</v>
      </c>
      <c r="S324" s="8">
        <f>IF(H324="Longitudinal",1,0)</f>
        <v>0</v>
      </c>
      <c r="T324" s="6">
        <v>1</v>
      </c>
      <c r="U324" s="8">
        <f>IF(F324&gt;200,1,0)</f>
        <v>1</v>
      </c>
      <c r="V324" t="str">
        <f>IF(L324="","0","")</f>
        <v>0</v>
      </c>
      <c r="W324" s="6">
        <v>1</v>
      </c>
      <c r="X324" s="8">
        <f>IF(OR(G324="QC completed", G324="MPC"),1,0)</f>
        <v>1</v>
      </c>
    </row>
    <row r="325" spans="1:24" x14ac:dyDescent="0.2">
      <c r="A325" t="s">
        <v>1269</v>
      </c>
      <c r="C325" t="str">
        <f>LOWER(B325)</f>
        <v/>
      </c>
      <c r="D325" t="s">
        <v>1270</v>
      </c>
      <c r="E325" t="s">
        <v>1271</v>
      </c>
      <c r="F325">
        <v>742918</v>
      </c>
      <c r="G325" t="s">
        <v>299</v>
      </c>
      <c r="H325" t="s">
        <v>1099</v>
      </c>
      <c r="N325" t="s">
        <v>620</v>
      </c>
      <c r="P325" t="s">
        <v>65</v>
      </c>
      <c r="Q325">
        <v>0</v>
      </c>
      <c r="R325" s="8">
        <f>IF(OR(P325="Yes", P325="Weight, height", P325="Ht, Wt"),1,"")</f>
        <v>1</v>
      </c>
      <c r="S325" s="8">
        <f>IF(H325="Longitudinal",1,0)</f>
        <v>0</v>
      </c>
      <c r="T325" s="6">
        <v>1</v>
      </c>
      <c r="U325" s="8">
        <f>IF(F325&gt;200,1,0)</f>
        <v>1</v>
      </c>
      <c r="V325" t="str">
        <f>IF(L325="","0","")</f>
        <v>0</v>
      </c>
      <c r="W325" s="6">
        <v>1</v>
      </c>
      <c r="X325" s="8">
        <f>IF(OR(G325="QC completed", G325="MPC"),1,0)</f>
        <v>1</v>
      </c>
    </row>
    <row r="326" spans="1:24" x14ac:dyDescent="0.2">
      <c r="A326" t="s">
        <v>1272</v>
      </c>
      <c r="C326" t="str">
        <f>LOWER(B326)</f>
        <v/>
      </c>
      <c r="D326" t="s">
        <v>1273</v>
      </c>
      <c r="E326" t="s">
        <v>1274</v>
      </c>
      <c r="F326">
        <v>843392</v>
      </c>
      <c r="G326" t="s">
        <v>299</v>
      </c>
      <c r="H326" t="s">
        <v>1099</v>
      </c>
      <c r="N326" t="s">
        <v>620</v>
      </c>
      <c r="P326" t="s">
        <v>65</v>
      </c>
      <c r="Q326">
        <v>0</v>
      </c>
      <c r="R326" s="8">
        <f>IF(OR(P326="Yes", P326="Weight, height", P326="Ht, Wt"),1,"")</f>
        <v>1</v>
      </c>
      <c r="S326" s="8">
        <f>IF(H326="Longitudinal",1,0)</f>
        <v>0</v>
      </c>
      <c r="T326" s="6">
        <v>1</v>
      </c>
      <c r="U326" s="8">
        <f>IF(F326&gt;200,1,0)</f>
        <v>1</v>
      </c>
      <c r="V326" t="str">
        <f>IF(L326="","0","")</f>
        <v>0</v>
      </c>
      <c r="W326" s="6">
        <v>1</v>
      </c>
      <c r="X326" s="8">
        <f>IF(OR(G326="QC completed", G326="MPC"),1,0)</f>
        <v>1</v>
      </c>
    </row>
    <row r="327" spans="1:24" x14ac:dyDescent="0.2">
      <c r="A327" t="s">
        <v>1577</v>
      </c>
      <c r="C327" t="str">
        <f>LOWER(B327)</f>
        <v/>
      </c>
      <c r="D327" t="s">
        <v>1578</v>
      </c>
      <c r="E327" t="s">
        <v>1579</v>
      </c>
      <c r="F327">
        <v>3902</v>
      </c>
      <c r="G327" t="s">
        <v>299</v>
      </c>
      <c r="H327" t="s">
        <v>300</v>
      </c>
      <c r="N327" t="s">
        <v>620</v>
      </c>
      <c r="P327" t="s">
        <v>65</v>
      </c>
      <c r="Q327">
        <v>0</v>
      </c>
      <c r="R327" s="8">
        <f>IF(OR(P327="Yes", P327="Weight, height", P327="Ht, Wt"),1,"")</f>
        <v>1</v>
      </c>
      <c r="S327" s="8">
        <f>IF(H327="Longitudinal",1,0)</f>
        <v>0</v>
      </c>
      <c r="T327" s="6">
        <v>1</v>
      </c>
      <c r="U327" s="8">
        <f>IF(F327&gt;200,1,0)</f>
        <v>1</v>
      </c>
      <c r="V327" t="str">
        <f>IF(L327="","0","")</f>
        <v>0</v>
      </c>
      <c r="W327" s="6">
        <v>1</v>
      </c>
      <c r="X327" s="8">
        <f>IF(OR(G327="QC completed", G327="MPC"),1,0)</f>
        <v>1</v>
      </c>
    </row>
    <row r="328" spans="1:24" x14ac:dyDescent="0.2">
      <c r="A328" t="s">
        <v>630</v>
      </c>
      <c r="C328" t="str">
        <f>LOWER(B328)</f>
        <v/>
      </c>
      <c r="D328" t="s">
        <v>631</v>
      </c>
      <c r="E328" t="s">
        <v>632</v>
      </c>
      <c r="F328">
        <v>12504</v>
      </c>
      <c r="G328" t="s">
        <v>299</v>
      </c>
      <c r="H328" t="s">
        <v>300</v>
      </c>
      <c r="N328" t="s">
        <v>633</v>
      </c>
      <c r="P328" t="s">
        <v>65</v>
      </c>
      <c r="Q328">
        <v>0</v>
      </c>
      <c r="R328" s="8">
        <f>IF(OR(P328="Yes", P328="Weight, height", P328="Ht, Wt"),1,"")</f>
        <v>1</v>
      </c>
      <c r="S328" s="8">
        <f>IF(H328="Longitudinal",1,0)</f>
        <v>0</v>
      </c>
      <c r="T328" s="6">
        <v>1</v>
      </c>
      <c r="U328" s="8">
        <f>IF(F328&gt;200,1,0)</f>
        <v>1</v>
      </c>
      <c r="V328" t="str">
        <f>IF(L328="","0","")</f>
        <v>0</v>
      </c>
      <c r="W328" s="6">
        <v>1</v>
      </c>
      <c r="X328" s="8">
        <f>IF(OR(G328="QC completed", G328="MPC"),1,0)</f>
        <v>1</v>
      </c>
    </row>
    <row r="329" spans="1:24" x14ac:dyDescent="0.2">
      <c r="A329" t="s">
        <v>1275</v>
      </c>
      <c r="C329" t="str">
        <f>LOWER(B329)</f>
        <v/>
      </c>
      <c r="D329" t="s">
        <v>1276</v>
      </c>
      <c r="E329" t="s">
        <v>1277</v>
      </c>
      <c r="F329">
        <v>5066530</v>
      </c>
      <c r="G329" t="s">
        <v>299</v>
      </c>
      <c r="H329" t="s">
        <v>1099</v>
      </c>
      <c r="N329" t="s">
        <v>633</v>
      </c>
      <c r="P329" t="s">
        <v>65</v>
      </c>
      <c r="Q329">
        <v>0</v>
      </c>
      <c r="R329" s="8">
        <f>IF(OR(P329="Yes", P329="Weight, height", P329="Ht, Wt"),1,"")</f>
        <v>1</v>
      </c>
      <c r="S329" s="8">
        <f>IF(H329="Longitudinal",1,0)</f>
        <v>0</v>
      </c>
      <c r="T329" s="6">
        <v>1</v>
      </c>
      <c r="U329" s="8">
        <f>IF(F329&gt;200,1,0)</f>
        <v>1</v>
      </c>
      <c r="V329" t="str">
        <f>IF(L329="","0","")</f>
        <v>0</v>
      </c>
      <c r="W329" s="6">
        <v>1</v>
      </c>
      <c r="X329" s="8">
        <f>IF(OR(G329="QC completed", G329="MPC"),1,0)</f>
        <v>1</v>
      </c>
    </row>
    <row r="330" spans="1:24" x14ac:dyDescent="0.2">
      <c r="A330" t="s">
        <v>1580</v>
      </c>
      <c r="C330" t="str">
        <f>LOWER(B330)</f>
        <v/>
      </c>
      <c r="D330" t="s">
        <v>1581</v>
      </c>
      <c r="E330" t="s">
        <v>1582</v>
      </c>
      <c r="F330">
        <v>46241</v>
      </c>
      <c r="G330" t="s">
        <v>299</v>
      </c>
      <c r="H330" t="s">
        <v>300</v>
      </c>
      <c r="N330" t="s">
        <v>633</v>
      </c>
      <c r="P330" t="s">
        <v>65</v>
      </c>
      <c r="Q330">
        <v>0</v>
      </c>
      <c r="R330" s="8">
        <f>IF(OR(P330="Yes", P330="Weight, height", P330="Ht, Wt"),1,"")</f>
        <v>1</v>
      </c>
      <c r="S330" s="8">
        <f>IF(H330="Longitudinal",1,0)</f>
        <v>0</v>
      </c>
      <c r="T330" s="6">
        <v>1</v>
      </c>
      <c r="U330" s="8">
        <f>IF(F330&gt;200,1,0)</f>
        <v>1</v>
      </c>
      <c r="V330" t="str">
        <f>IF(L330="","0","")</f>
        <v>0</v>
      </c>
      <c r="W330" s="6">
        <v>1</v>
      </c>
      <c r="X330" s="8">
        <f>IF(OR(G330="QC completed", G330="MPC"),1,0)</f>
        <v>1</v>
      </c>
    </row>
    <row r="331" spans="1:24" x14ac:dyDescent="0.2">
      <c r="A331" t="s">
        <v>1583</v>
      </c>
      <c r="C331" t="str">
        <f>LOWER(B331)</f>
        <v/>
      </c>
      <c r="D331" t="s">
        <v>1584</v>
      </c>
      <c r="E331" t="s">
        <v>1585</v>
      </c>
      <c r="F331">
        <v>32471</v>
      </c>
      <c r="G331" t="s">
        <v>299</v>
      </c>
      <c r="H331" t="s">
        <v>300</v>
      </c>
      <c r="N331" t="s">
        <v>633</v>
      </c>
      <c r="P331" t="s">
        <v>65</v>
      </c>
      <c r="Q331">
        <v>0</v>
      </c>
      <c r="R331" s="8">
        <f>IF(OR(P331="Yes", P331="Weight, height", P331="Ht, Wt"),1,"")</f>
        <v>1</v>
      </c>
      <c r="S331" s="8">
        <f>IF(H331="Longitudinal",1,0)</f>
        <v>0</v>
      </c>
      <c r="T331" s="6">
        <v>1</v>
      </c>
      <c r="U331" s="8">
        <f>IF(F331&gt;200,1,0)</f>
        <v>1</v>
      </c>
      <c r="V331" t="str">
        <f>IF(L331="","0","")</f>
        <v>0</v>
      </c>
      <c r="W331" s="6">
        <v>1</v>
      </c>
      <c r="X331" s="8">
        <f>IF(OR(G331="QC completed", G331="MPC"),1,0)</f>
        <v>1</v>
      </c>
    </row>
    <row r="332" spans="1:24" x14ac:dyDescent="0.2">
      <c r="A332" t="s">
        <v>933</v>
      </c>
      <c r="B332" t="s">
        <v>934</v>
      </c>
      <c r="C332" t="str">
        <f>LOWER(B332)</f>
        <v>gsto</v>
      </c>
      <c r="D332" t="s">
        <v>933</v>
      </c>
      <c r="E332" t="s">
        <v>935</v>
      </c>
      <c r="F332">
        <v>1171</v>
      </c>
      <c r="G332" t="s">
        <v>58</v>
      </c>
      <c r="H332" t="s">
        <v>60</v>
      </c>
      <c r="I332" t="s">
        <v>33</v>
      </c>
      <c r="J332">
        <v>-28</v>
      </c>
      <c r="K332" t="s">
        <v>61</v>
      </c>
      <c r="L332">
        <v>0</v>
      </c>
      <c r="M332" t="s">
        <v>72</v>
      </c>
      <c r="N332" t="s">
        <v>939</v>
      </c>
      <c r="O332" t="s">
        <v>732</v>
      </c>
      <c r="P332" t="s">
        <v>940</v>
      </c>
      <c r="Q332">
        <v>0</v>
      </c>
      <c r="R332" s="8">
        <v>1</v>
      </c>
      <c r="S332" s="8">
        <f>IF(H332="Longitudinal",1,0)</f>
        <v>1</v>
      </c>
      <c r="T332" s="6">
        <v>0</v>
      </c>
      <c r="U332" s="8">
        <f>IF(F332&gt;200,1,0)</f>
        <v>1</v>
      </c>
      <c r="V332">
        <v>0</v>
      </c>
      <c r="W332" s="6">
        <v>1</v>
      </c>
      <c r="X332" s="8">
        <f>IF(OR(G332="QC completed", G332="MPC"),1,0)</f>
        <v>1</v>
      </c>
    </row>
    <row r="333" spans="1:24" x14ac:dyDescent="0.2">
      <c r="A333" t="s">
        <v>1278</v>
      </c>
      <c r="C333" t="str">
        <f>LOWER(B333)</f>
        <v/>
      </c>
      <c r="D333" t="s">
        <v>1279</v>
      </c>
      <c r="E333" t="s">
        <v>1280</v>
      </c>
      <c r="F333">
        <v>542765</v>
      </c>
      <c r="G333" t="s">
        <v>299</v>
      </c>
      <c r="H333" t="s">
        <v>1099</v>
      </c>
      <c r="N333" t="s">
        <v>1281</v>
      </c>
      <c r="P333" t="s">
        <v>65</v>
      </c>
      <c r="Q333">
        <v>0</v>
      </c>
      <c r="R333" s="8">
        <f>IF(OR(P333="Yes", P333="Weight, height", P333="Ht, Wt"),1,"")</f>
        <v>1</v>
      </c>
      <c r="S333" s="8">
        <f>IF(H333="Longitudinal",1,0)</f>
        <v>0</v>
      </c>
      <c r="T333" s="6">
        <v>1</v>
      </c>
      <c r="U333" s="8">
        <f>IF(F333&gt;200,1,0)</f>
        <v>1</v>
      </c>
      <c r="V333" t="str">
        <f>IF(L333="","0","")</f>
        <v>0</v>
      </c>
      <c r="W333" s="6">
        <v>1</v>
      </c>
      <c r="X333" s="8">
        <f>IF(OR(G333="QC completed", G333="MPC"),1,0)</f>
        <v>1</v>
      </c>
    </row>
    <row r="334" spans="1:24" x14ac:dyDescent="0.2">
      <c r="A334" t="s">
        <v>1586</v>
      </c>
      <c r="C334" t="str">
        <f>LOWER(B334)</f>
        <v/>
      </c>
      <c r="D334" t="s">
        <v>1587</v>
      </c>
      <c r="E334" t="s">
        <v>1588</v>
      </c>
      <c r="F334">
        <v>21608</v>
      </c>
      <c r="G334" t="s">
        <v>299</v>
      </c>
      <c r="H334" t="s">
        <v>300</v>
      </c>
      <c r="N334" t="s">
        <v>1281</v>
      </c>
      <c r="P334" t="s">
        <v>65</v>
      </c>
      <c r="Q334">
        <v>0</v>
      </c>
      <c r="R334" s="8">
        <f>IF(OR(P334="Yes", P334="Weight, height", P334="Ht, Wt"),1,"")</f>
        <v>1</v>
      </c>
      <c r="S334" s="8">
        <f>IF(H334="Longitudinal",1,0)</f>
        <v>0</v>
      </c>
      <c r="T334" s="6">
        <v>1</v>
      </c>
      <c r="U334" s="8">
        <f>IF(F334&gt;200,1,0)</f>
        <v>1</v>
      </c>
      <c r="V334" t="str">
        <f>IF(L334="","0","")</f>
        <v>0</v>
      </c>
      <c r="W334" s="6">
        <v>1</v>
      </c>
      <c r="X334" s="8">
        <f>IF(OR(G334="QC completed", G334="MPC"),1,0)</f>
        <v>1</v>
      </c>
    </row>
    <row r="335" spans="1:24" x14ac:dyDescent="0.2">
      <c r="A335" t="s">
        <v>634</v>
      </c>
      <c r="C335" t="str">
        <f>LOWER(B335)</f>
        <v/>
      </c>
      <c r="D335" t="s">
        <v>635</v>
      </c>
      <c r="E335" t="s">
        <v>636</v>
      </c>
      <c r="F335">
        <v>14862</v>
      </c>
      <c r="G335" t="s">
        <v>299</v>
      </c>
      <c r="H335" t="s">
        <v>300</v>
      </c>
      <c r="N335" t="s">
        <v>637</v>
      </c>
      <c r="P335" t="s">
        <v>65</v>
      </c>
      <c r="Q335">
        <v>0</v>
      </c>
      <c r="R335" s="8">
        <f>IF(OR(P335="Yes", P335="Weight, height", P335="Ht, Wt"),1,"")</f>
        <v>1</v>
      </c>
      <c r="S335" s="8">
        <f>IF(H335="Longitudinal",1,0)</f>
        <v>0</v>
      </c>
      <c r="T335" s="6">
        <v>1</v>
      </c>
      <c r="U335" s="8">
        <f>IF(F335&gt;200,1,0)</f>
        <v>1</v>
      </c>
      <c r="V335" t="str">
        <f>IF(L335="","0","")</f>
        <v>0</v>
      </c>
      <c r="W335" s="6">
        <v>1</v>
      </c>
      <c r="X335" s="8">
        <f>IF(OR(G335="QC completed", G335="MPC"),1,0)</f>
        <v>1</v>
      </c>
    </row>
    <row r="336" spans="1:24" x14ac:dyDescent="0.2">
      <c r="A336" t="s">
        <v>638</v>
      </c>
      <c r="C336" t="str">
        <f>LOWER(B336)</f>
        <v/>
      </c>
      <c r="D336" t="s">
        <v>639</v>
      </c>
      <c r="E336" t="s">
        <v>640</v>
      </c>
      <c r="F336">
        <v>11720</v>
      </c>
      <c r="G336" t="s">
        <v>299</v>
      </c>
      <c r="H336" t="s">
        <v>300</v>
      </c>
      <c r="N336" t="s">
        <v>637</v>
      </c>
      <c r="P336" t="s">
        <v>65</v>
      </c>
      <c r="Q336">
        <v>0</v>
      </c>
      <c r="R336" s="8">
        <f>IF(OR(P336="Yes", P336="Weight, height", P336="Ht, Wt"),1,"")</f>
        <v>1</v>
      </c>
      <c r="S336" s="8">
        <f>IF(H336="Longitudinal",1,0)</f>
        <v>0</v>
      </c>
      <c r="T336" s="6">
        <v>1</v>
      </c>
      <c r="U336" s="8">
        <f>IF(F336&gt;200,1,0)</f>
        <v>1</v>
      </c>
      <c r="V336" t="str">
        <f>IF(L336="","0","")</f>
        <v>0</v>
      </c>
      <c r="W336" s="6">
        <v>1</v>
      </c>
      <c r="X336" s="8">
        <f>IF(OR(G336="QC completed", G336="MPC"),1,0)</f>
        <v>1</v>
      </c>
    </row>
    <row r="337" spans="1:25" x14ac:dyDescent="0.2">
      <c r="A337" t="s">
        <v>1589</v>
      </c>
      <c r="C337" t="str">
        <f>LOWER(B337)</f>
        <v/>
      </c>
      <c r="D337" t="s">
        <v>1590</v>
      </c>
      <c r="E337" t="s">
        <v>1591</v>
      </c>
      <c r="F337">
        <v>11289</v>
      </c>
      <c r="G337" t="s">
        <v>299</v>
      </c>
      <c r="H337" t="s">
        <v>300</v>
      </c>
      <c r="N337" t="s">
        <v>637</v>
      </c>
      <c r="P337" t="s">
        <v>65</v>
      </c>
      <c r="Q337">
        <v>0</v>
      </c>
      <c r="R337" s="8">
        <f>IF(OR(P337="Yes", P337="Weight, height", P337="Ht, Wt"),1,"")</f>
        <v>1</v>
      </c>
      <c r="S337" s="8">
        <f>IF(H337="Longitudinal",1,0)</f>
        <v>0</v>
      </c>
      <c r="T337" s="6">
        <v>1</v>
      </c>
      <c r="U337" s="8">
        <f>IF(F337&gt;200,1,0)</f>
        <v>1</v>
      </c>
      <c r="V337" t="str">
        <f>IF(L337="","0","")</f>
        <v>0</v>
      </c>
      <c r="W337" s="6">
        <v>1</v>
      </c>
      <c r="X337" s="8">
        <f>IF(OR(G337="QC completed", G337="MPC"),1,0)</f>
        <v>1</v>
      </c>
    </row>
    <row r="338" spans="1:25" x14ac:dyDescent="0.2">
      <c r="A338" t="s">
        <v>1592</v>
      </c>
      <c r="C338" t="str">
        <f>LOWER(B338)</f>
        <v/>
      </c>
      <c r="D338" t="s">
        <v>1593</v>
      </c>
      <c r="E338" t="s">
        <v>1594</v>
      </c>
      <c r="F338">
        <v>35801</v>
      </c>
      <c r="G338" t="s">
        <v>299</v>
      </c>
      <c r="H338" t="s">
        <v>300</v>
      </c>
      <c r="N338" t="s">
        <v>637</v>
      </c>
      <c r="P338" t="s">
        <v>65</v>
      </c>
      <c r="Q338">
        <v>0</v>
      </c>
      <c r="R338" s="8">
        <f>IF(OR(P338="Yes", P338="Weight, height", P338="Ht, Wt"),1,"")</f>
        <v>1</v>
      </c>
      <c r="S338" s="8">
        <f>IF(H338="Longitudinal",1,0)</f>
        <v>0</v>
      </c>
      <c r="T338" s="6">
        <v>1</v>
      </c>
      <c r="U338" s="8">
        <f>IF(F338&gt;200,1,0)</f>
        <v>1</v>
      </c>
      <c r="V338" t="str">
        <f>IF(L338="","0","")</f>
        <v>0</v>
      </c>
      <c r="W338" s="6">
        <v>1</v>
      </c>
      <c r="X338" s="8">
        <f>IF(OR(G338="QC completed", G338="MPC"),1,0)</f>
        <v>1</v>
      </c>
    </row>
    <row r="339" spans="1:25" x14ac:dyDescent="0.2">
      <c r="A339" t="s">
        <v>641</v>
      </c>
      <c r="C339" t="str">
        <f>LOWER(B339)</f>
        <v/>
      </c>
      <c r="D339" t="s">
        <v>642</v>
      </c>
      <c r="E339" t="s">
        <v>643</v>
      </c>
      <c r="F339">
        <v>10243</v>
      </c>
      <c r="G339" t="s">
        <v>299</v>
      </c>
      <c r="H339" t="s">
        <v>300</v>
      </c>
      <c r="N339" t="s">
        <v>644</v>
      </c>
      <c r="P339" t="s">
        <v>65</v>
      </c>
      <c r="Q339">
        <v>0</v>
      </c>
      <c r="R339" s="8">
        <f>IF(OR(P339="Yes", P339="Weight, height", P339="Ht, Wt"),1,"")</f>
        <v>1</v>
      </c>
      <c r="S339" s="8">
        <f>IF(H339="Longitudinal",1,0)</f>
        <v>0</v>
      </c>
      <c r="T339" s="6">
        <v>1</v>
      </c>
      <c r="U339" s="8">
        <f>IF(F339&gt;200,1,0)</f>
        <v>1</v>
      </c>
      <c r="V339" t="str">
        <f>IF(L339="","0","")</f>
        <v>0</v>
      </c>
      <c r="W339" s="6">
        <v>1</v>
      </c>
      <c r="X339" s="8">
        <f>IF(OR(G339="QC completed", G339="MPC"),1,0)</f>
        <v>1</v>
      </c>
    </row>
    <row r="340" spans="1:25" x14ac:dyDescent="0.2">
      <c r="A340" t="s">
        <v>645</v>
      </c>
      <c r="C340" t="str">
        <f>LOWER(B340)</f>
        <v/>
      </c>
      <c r="D340" t="s">
        <v>646</v>
      </c>
      <c r="E340" t="s">
        <v>647</v>
      </c>
      <c r="F340">
        <v>12141</v>
      </c>
      <c r="G340" t="s">
        <v>299</v>
      </c>
      <c r="H340" t="s">
        <v>300</v>
      </c>
      <c r="N340" t="s">
        <v>644</v>
      </c>
      <c r="P340" t="s">
        <v>65</v>
      </c>
      <c r="Q340">
        <v>0</v>
      </c>
      <c r="R340" s="8">
        <f>IF(OR(P340="Yes", P340="Weight, height", P340="Ht, Wt"),1,"")</f>
        <v>1</v>
      </c>
      <c r="S340" s="8">
        <f>IF(H340="Longitudinal",1,0)</f>
        <v>0</v>
      </c>
      <c r="T340" s="6">
        <v>1</v>
      </c>
      <c r="U340" s="8">
        <f>IF(F340&gt;200,1,0)</f>
        <v>1</v>
      </c>
      <c r="V340" t="str">
        <f>IF(L340="","0","")</f>
        <v>0</v>
      </c>
      <c r="W340" s="6">
        <v>1</v>
      </c>
      <c r="X340" s="8">
        <f>IF(OR(G340="QC completed", G340="MPC"),1,0)</f>
        <v>1</v>
      </c>
    </row>
    <row r="341" spans="1:25" x14ac:dyDescent="0.2">
      <c r="A341" t="s">
        <v>648</v>
      </c>
      <c r="C341" t="str">
        <f>LOWER(B341)</f>
        <v/>
      </c>
      <c r="D341" t="s">
        <v>649</v>
      </c>
      <c r="E341" t="s">
        <v>650</v>
      </c>
      <c r="F341">
        <v>12608</v>
      </c>
      <c r="G341" t="s">
        <v>299</v>
      </c>
      <c r="H341" t="s">
        <v>300</v>
      </c>
      <c r="N341" t="s">
        <v>644</v>
      </c>
      <c r="P341" t="s">
        <v>65</v>
      </c>
      <c r="Q341">
        <v>0</v>
      </c>
      <c r="R341" s="8">
        <f>IF(OR(P341="Yes", P341="Weight, height", P341="Ht, Wt"),1,"")</f>
        <v>1</v>
      </c>
      <c r="S341" s="8">
        <f>IF(H341="Longitudinal",1,0)</f>
        <v>0</v>
      </c>
      <c r="T341" s="6">
        <v>1</v>
      </c>
      <c r="U341" s="8">
        <f>IF(F341&gt;200,1,0)</f>
        <v>1</v>
      </c>
      <c r="V341" t="str">
        <f>IF(L341="","0","")</f>
        <v>0</v>
      </c>
      <c r="W341" s="6">
        <v>1</v>
      </c>
      <c r="X341" s="8">
        <f>IF(OR(G341="QC completed", G341="MPC"),1,0)</f>
        <v>1</v>
      </c>
    </row>
    <row r="342" spans="1:25" x14ac:dyDescent="0.2">
      <c r="A342" t="s">
        <v>1282</v>
      </c>
      <c r="C342" t="str">
        <f>LOWER(B342)</f>
        <v/>
      </c>
      <c r="D342" t="s">
        <v>1283</v>
      </c>
      <c r="E342" t="s">
        <v>1284</v>
      </c>
      <c r="F342">
        <v>2554364</v>
      </c>
      <c r="G342" t="s">
        <v>299</v>
      </c>
      <c r="H342" t="s">
        <v>1099</v>
      </c>
      <c r="N342" t="s">
        <v>644</v>
      </c>
      <c r="P342" t="s">
        <v>65</v>
      </c>
      <c r="Q342">
        <v>0</v>
      </c>
      <c r="R342" s="8">
        <f>IF(OR(P342="Yes", P342="Weight, height", P342="Ht, Wt"),1,"")</f>
        <v>1</v>
      </c>
      <c r="S342" s="8">
        <f>IF(H342="Longitudinal",1,0)</f>
        <v>0</v>
      </c>
      <c r="T342" s="6">
        <v>1</v>
      </c>
      <c r="U342" s="8">
        <f>IF(F342&gt;200,1,0)</f>
        <v>1</v>
      </c>
      <c r="V342" t="str">
        <f>IF(L342="","0","")</f>
        <v>0</v>
      </c>
      <c r="W342" s="6">
        <v>1</v>
      </c>
      <c r="X342" s="8">
        <f>IF(OR(G342="QC completed", G342="MPC"),1,0)</f>
        <v>1</v>
      </c>
    </row>
    <row r="343" spans="1:25" x14ac:dyDescent="0.2">
      <c r="A343" t="s">
        <v>1285</v>
      </c>
      <c r="C343" t="str">
        <f>LOWER(B343)</f>
        <v/>
      </c>
      <c r="D343" t="s">
        <v>1286</v>
      </c>
      <c r="E343" t="s">
        <v>1287</v>
      </c>
      <c r="F343">
        <v>2864207</v>
      </c>
      <c r="G343" t="s">
        <v>299</v>
      </c>
      <c r="H343" t="s">
        <v>1099</v>
      </c>
      <c r="N343" t="s">
        <v>644</v>
      </c>
      <c r="P343" t="s">
        <v>65</v>
      </c>
      <c r="Q343">
        <v>0</v>
      </c>
      <c r="R343" s="8">
        <f>IF(OR(P343="Yes", P343="Weight, height", P343="Ht, Wt"),1,"")</f>
        <v>1</v>
      </c>
      <c r="S343" s="8">
        <f>IF(H343="Longitudinal",1,0)</f>
        <v>0</v>
      </c>
      <c r="T343" s="6">
        <v>1</v>
      </c>
      <c r="U343" s="8">
        <f>IF(F343&gt;200,1,0)</f>
        <v>1</v>
      </c>
      <c r="V343" t="str">
        <f>IF(L343="","0","")</f>
        <v>0</v>
      </c>
      <c r="W343" s="6">
        <v>1</v>
      </c>
      <c r="X343" s="8">
        <f>IF(OR(G343="QC completed", G343="MPC"),1,0)</f>
        <v>1</v>
      </c>
    </row>
    <row r="344" spans="1:25" x14ac:dyDescent="0.2">
      <c r="A344" t="s">
        <v>1288</v>
      </c>
      <c r="C344" t="str">
        <f>LOWER(B344)</f>
        <v/>
      </c>
      <c r="D344" t="s">
        <v>1289</v>
      </c>
      <c r="E344" t="s">
        <v>1290</v>
      </c>
      <c r="F344">
        <v>3444456</v>
      </c>
      <c r="G344" t="s">
        <v>299</v>
      </c>
      <c r="H344" t="s">
        <v>1099</v>
      </c>
      <c r="N344" t="s">
        <v>644</v>
      </c>
      <c r="P344" t="s">
        <v>65</v>
      </c>
      <c r="Q344">
        <v>0</v>
      </c>
      <c r="R344" s="8">
        <f>IF(OR(P344="Yes", P344="Weight, height", P344="Ht, Wt"),1,"")</f>
        <v>1</v>
      </c>
      <c r="S344" s="8">
        <f>IF(H344="Longitudinal",1,0)</f>
        <v>0</v>
      </c>
      <c r="T344" s="6">
        <v>1</v>
      </c>
      <c r="U344" s="8">
        <f>IF(F344&gt;200,1,0)</f>
        <v>1</v>
      </c>
      <c r="V344" t="str">
        <f>IF(L344="","0","")</f>
        <v>0</v>
      </c>
      <c r="W344" s="6">
        <v>1</v>
      </c>
      <c r="X344" s="8">
        <f>IF(OR(G344="QC completed", G344="MPC"),1,0)</f>
        <v>1</v>
      </c>
    </row>
    <row r="345" spans="1:25" x14ac:dyDescent="0.2">
      <c r="A345" t="s">
        <v>651</v>
      </c>
      <c r="C345" t="str">
        <f>LOWER(B345)</f>
        <v/>
      </c>
      <c r="D345" t="s">
        <v>652</v>
      </c>
      <c r="E345" t="s">
        <v>653</v>
      </c>
      <c r="F345">
        <v>17376</v>
      </c>
      <c r="G345" t="s">
        <v>299</v>
      </c>
      <c r="H345" t="s">
        <v>300</v>
      </c>
      <c r="N345" t="s">
        <v>654</v>
      </c>
      <c r="P345" t="s">
        <v>65</v>
      </c>
      <c r="Q345">
        <v>0</v>
      </c>
      <c r="R345" s="8">
        <f>IF(OR(P345="Yes", P345="Weight, height", P345="Ht, Wt"),1,"")</f>
        <v>1</v>
      </c>
      <c r="S345" s="8">
        <f>IF(H345="Longitudinal",1,0)</f>
        <v>0</v>
      </c>
      <c r="T345" s="6">
        <v>1</v>
      </c>
      <c r="U345" s="8">
        <f>IF(F345&gt;200,1,0)</f>
        <v>1</v>
      </c>
      <c r="V345" t="str">
        <f>IF(L345="","0","")</f>
        <v>0</v>
      </c>
      <c r="W345" s="6">
        <v>1</v>
      </c>
      <c r="X345" s="8">
        <f>IF(OR(G345="QC completed", G345="MPC"),1,0)</f>
        <v>1</v>
      </c>
    </row>
    <row r="346" spans="1:25" x14ac:dyDescent="0.2">
      <c r="A346" t="s">
        <v>655</v>
      </c>
      <c r="C346" t="str">
        <f>LOWER(B346)</f>
        <v/>
      </c>
      <c r="D346" t="s">
        <v>656</v>
      </c>
      <c r="E346" t="s">
        <v>657</v>
      </c>
      <c r="F346">
        <v>14909</v>
      </c>
      <c r="G346" t="s">
        <v>299</v>
      </c>
      <c r="H346" t="s">
        <v>300</v>
      </c>
      <c r="N346" t="s">
        <v>654</v>
      </c>
      <c r="P346" t="s">
        <v>65</v>
      </c>
      <c r="Q346">
        <v>0</v>
      </c>
      <c r="R346" s="8">
        <f>IF(OR(P346="Yes", P346="Weight, height", P346="Ht, Wt"),1,"")</f>
        <v>1</v>
      </c>
      <c r="S346" s="8">
        <f>IF(H346="Longitudinal",1,0)</f>
        <v>0</v>
      </c>
      <c r="T346" s="6">
        <v>1</v>
      </c>
      <c r="U346" s="8">
        <f>IF(F346&gt;200,1,0)</f>
        <v>1</v>
      </c>
      <c r="V346" t="str">
        <f>IF(L346="","0","")</f>
        <v>0</v>
      </c>
      <c r="W346" s="6">
        <v>1</v>
      </c>
      <c r="X346" s="8">
        <f>IF(OR(G346="QC completed", G346="MPC"),1,0)</f>
        <v>1</v>
      </c>
    </row>
    <row r="347" spans="1:25" x14ac:dyDescent="0.2">
      <c r="A347" t="s">
        <v>658</v>
      </c>
      <c r="C347" t="str">
        <f>LOWER(B347)</f>
        <v/>
      </c>
      <c r="D347" t="s">
        <v>659</v>
      </c>
      <c r="E347" t="s">
        <v>660</v>
      </c>
      <c r="F347">
        <v>7244</v>
      </c>
      <c r="G347" t="s">
        <v>299</v>
      </c>
      <c r="H347" t="s">
        <v>300</v>
      </c>
      <c r="N347" t="s">
        <v>654</v>
      </c>
      <c r="P347" t="s">
        <v>65</v>
      </c>
      <c r="Q347">
        <v>0</v>
      </c>
      <c r="R347" s="8">
        <f>IF(OR(P347="Yes", P347="Weight, height", P347="Ht, Wt"),1,"")</f>
        <v>1</v>
      </c>
      <c r="S347" s="8">
        <f>IF(H347="Longitudinal",1,0)</f>
        <v>0</v>
      </c>
      <c r="T347" s="6">
        <v>1</v>
      </c>
      <c r="U347" s="8">
        <f>IF(F347&gt;200,1,0)</f>
        <v>1</v>
      </c>
      <c r="V347" t="str">
        <f>IF(L347="","0","")</f>
        <v>0</v>
      </c>
      <c r="W347" s="6">
        <v>1</v>
      </c>
      <c r="X347" s="8">
        <f>IF(OR(G347="QC completed", G347="MPC"),1,0)</f>
        <v>1</v>
      </c>
    </row>
    <row r="348" spans="1:25" x14ac:dyDescent="0.2">
      <c r="A348" t="s">
        <v>661</v>
      </c>
      <c r="C348" t="str">
        <f>LOWER(B348)</f>
        <v/>
      </c>
      <c r="D348" t="s">
        <v>662</v>
      </c>
      <c r="E348" t="s">
        <v>663</v>
      </c>
      <c r="F348">
        <v>18893</v>
      </c>
      <c r="G348" t="s">
        <v>299</v>
      </c>
      <c r="H348" t="s">
        <v>300</v>
      </c>
      <c r="N348" t="s">
        <v>654</v>
      </c>
      <c r="P348" t="s">
        <v>65</v>
      </c>
      <c r="Q348">
        <v>0</v>
      </c>
      <c r="R348" s="8">
        <f>IF(OR(P348="Yes", P348="Weight, height", P348="Ht, Wt"),1,"")</f>
        <v>1</v>
      </c>
      <c r="S348" s="8">
        <f>IF(H348="Longitudinal",1,0)</f>
        <v>0</v>
      </c>
      <c r="T348" s="6">
        <v>1</v>
      </c>
      <c r="U348" s="8">
        <f>IF(F348&gt;200,1,0)</f>
        <v>1</v>
      </c>
      <c r="V348" t="str">
        <f>IF(L348="","0","")</f>
        <v>0</v>
      </c>
      <c r="W348" s="6">
        <v>1</v>
      </c>
      <c r="X348" s="8">
        <f>IF(OR(G348="QC completed", G348="MPC"),1,0)</f>
        <v>1</v>
      </c>
    </row>
    <row r="349" spans="1:25" x14ac:dyDescent="0.2">
      <c r="A349" t="s">
        <v>664</v>
      </c>
      <c r="C349" t="str">
        <f>LOWER(B349)</f>
        <v/>
      </c>
      <c r="D349" t="s">
        <v>665</v>
      </c>
      <c r="E349" t="s">
        <v>666</v>
      </c>
      <c r="F349">
        <v>18162</v>
      </c>
      <c r="G349" t="s">
        <v>299</v>
      </c>
      <c r="H349" t="s">
        <v>300</v>
      </c>
      <c r="N349" t="s">
        <v>654</v>
      </c>
      <c r="P349" t="s">
        <v>65</v>
      </c>
      <c r="Q349">
        <v>0</v>
      </c>
      <c r="R349" s="8">
        <f>IF(OR(P349="Yes", P349="Weight, height", P349="Ht, Wt"),1,"")</f>
        <v>1</v>
      </c>
      <c r="S349" s="8">
        <f>IF(H349="Longitudinal",1,0)</f>
        <v>0</v>
      </c>
      <c r="T349" s="6">
        <v>1</v>
      </c>
      <c r="U349" s="8">
        <f>IF(F349&gt;200,1,0)</f>
        <v>1</v>
      </c>
      <c r="V349" t="str">
        <f>IF(L349="","0","")</f>
        <v>0</v>
      </c>
      <c r="W349" s="6">
        <v>1</v>
      </c>
      <c r="X349" s="8">
        <f>IF(OR(G349="QC completed", G349="MPC"),1,0)</f>
        <v>1</v>
      </c>
    </row>
    <row r="350" spans="1:25" x14ac:dyDescent="0.2">
      <c r="A350" t="s">
        <v>1291</v>
      </c>
      <c r="C350" t="str">
        <f>LOWER(B350)</f>
        <v/>
      </c>
      <c r="D350" t="s">
        <v>1292</v>
      </c>
      <c r="E350" t="s">
        <v>1293</v>
      </c>
      <c r="F350">
        <v>2310424</v>
      </c>
      <c r="G350" t="s">
        <v>299</v>
      </c>
      <c r="H350" t="s">
        <v>1099</v>
      </c>
      <c r="N350" t="s">
        <v>654</v>
      </c>
      <c r="P350" t="s">
        <v>65</v>
      </c>
      <c r="Q350">
        <v>0</v>
      </c>
      <c r="R350" s="8">
        <f>IF(OR(P350="Yes", P350="Weight, height", P350="Ht, Wt"),1,"")</f>
        <v>1</v>
      </c>
      <c r="S350" s="8">
        <f>IF(H350="Longitudinal",1,0)</f>
        <v>0</v>
      </c>
      <c r="T350" s="6">
        <v>1</v>
      </c>
      <c r="U350" s="8">
        <f>IF(F350&gt;200,1,0)</f>
        <v>1</v>
      </c>
      <c r="V350" t="str">
        <f>IF(L350="","0","")</f>
        <v>0</v>
      </c>
      <c r="W350" s="6">
        <v>1</v>
      </c>
      <c r="X350" s="8">
        <f>IF(OR(G350="QC completed", G350="MPC"),1,0)</f>
        <v>1</v>
      </c>
    </row>
    <row r="351" spans="1:25" x14ac:dyDescent="0.2">
      <c r="A351" t="s">
        <v>1294</v>
      </c>
      <c r="C351" t="str">
        <f>LOWER(B351)</f>
        <v/>
      </c>
      <c r="D351" t="s">
        <v>1295</v>
      </c>
      <c r="E351" t="s">
        <v>1296</v>
      </c>
      <c r="F351">
        <v>3732735</v>
      </c>
      <c r="G351" t="s">
        <v>299</v>
      </c>
      <c r="H351" t="s">
        <v>1099</v>
      </c>
      <c r="N351" t="s">
        <v>654</v>
      </c>
      <c r="P351" t="s">
        <v>65</v>
      </c>
      <c r="Q351">
        <v>0</v>
      </c>
      <c r="R351" s="8">
        <f>IF(OR(P351="Yes", P351="Weight, height", P351="Ht, Wt"),1,"")</f>
        <v>1</v>
      </c>
      <c r="S351" s="8">
        <f>IF(H351="Longitudinal",1,0)</f>
        <v>0</v>
      </c>
      <c r="T351" s="6">
        <v>1</v>
      </c>
      <c r="U351" s="8">
        <f>IF(F351&gt;200,1,0)</f>
        <v>1</v>
      </c>
      <c r="V351" t="str">
        <f>IF(L351="","0","")</f>
        <v>0</v>
      </c>
      <c r="W351" s="6">
        <v>1</v>
      </c>
      <c r="X351" s="8">
        <f>IF(OR(G351="QC completed", G351="MPC"),1,0)</f>
        <v>1</v>
      </c>
    </row>
    <row r="352" spans="1:25" x14ac:dyDescent="0.2">
      <c r="A352" t="s">
        <v>2048</v>
      </c>
      <c r="B352" t="s">
        <v>2049</v>
      </c>
      <c r="C352" t="str">
        <f>LOWER(B352)</f>
        <v>tzc2</v>
      </c>
      <c r="D352" t="s">
        <v>2050</v>
      </c>
      <c r="E352" t="s">
        <v>2051</v>
      </c>
      <c r="F352">
        <v>2400</v>
      </c>
      <c r="G352" t="s">
        <v>58</v>
      </c>
      <c r="H352" t="s">
        <v>60</v>
      </c>
      <c r="I352" t="s">
        <v>84</v>
      </c>
      <c r="J352">
        <v>0</v>
      </c>
      <c r="K352" t="s">
        <v>72</v>
      </c>
      <c r="L352">
        <v>12</v>
      </c>
      <c r="M352" t="s">
        <v>61</v>
      </c>
      <c r="N352" t="s">
        <v>654</v>
      </c>
      <c r="O352" t="s">
        <v>2054</v>
      </c>
      <c r="P352" t="s">
        <v>2055</v>
      </c>
      <c r="Q352">
        <v>1</v>
      </c>
      <c r="R352" s="8">
        <v>1</v>
      </c>
      <c r="S352" s="8">
        <f>IF(H352="Longitudinal",1,0)</f>
        <v>1</v>
      </c>
      <c r="T352" s="6">
        <v>1</v>
      </c>
      <c r="U352" s="8">
        <f>IF(F352&gt;200,1,0)</f>
        <v>1</v>
      </c>
      <c r="V352">
        <v>1</v>
      </c>
      <c r="W352" s="6">
        <v>1</v>
      </c>
      <c r="X352" s="8">
        <f>IF(OR(G352="QC completed", G352="MPC"),1,0)</f>
        <v>1</v>
      </c>
      <c r="Y352">
        <v>1</v>
      </c>
    </row>
    <row r="353" spans="1:24" x14ac:dyDescent="0.2">
      <c r="A353" t="s">
        <v>873</v>
      </c>
      <c r="C353" t="str">
        <f>LOWER(B353)</f>
        <v/>
      </c>
      <c r="D353" t="s">
        <v>874</v>
      </c>
      <c r="E353" t="s">
        <v>875</v>
      </c>
      <c r="G353" t="s">
        <v>31</v>
      </c>
      <c r="H353" t="s">
        <v>294</v>
      </c>
      <c r="I353" t="s">
        <v>33</v>
      </c>
      <c r="J353">
        <v>16</v>
      </c>
      <c r="K353" t="s">
        <v>47</v>
      </c>
      <c r="L353">
        <v>85</v>
      </c>
      <c r="M353" t="s">
        <v>47</v>
      </c>
      <c r="N353" t="s">
        <v>654</v>
      </c>
      <c r="P353" t="s">
        <v>37</v>
      </c>
      <c r="Q353">
        <v>0</v>
      </c>
      <c r="R353" s="8">
        <v>0</v>
      </c>
      <c r="S353" s="8">
        <f>IF(H353="Longitudinal",1,0)</f>
        <v>0</v>
      </c>
      <c r="T353" s="6">
        <v>1</v>
      </c>
      <c r="U353" s="8">
        <f>IF(F353&gt;200,1,0)</f>
        <v>0</v>
      </c>
      <c r="V353">
        <v>0</v>
      </c>
      <c r="W353" s="6">
        <v>1</v>
      </c>
      <c r="X353" s="8">
        <f>IF(OR(G353="QC completed", G353="MPC"),1,0)</f>
        <v>0</v>
      </c>
    </row>
    <row r="354" spans="1:24" x14ac:dyDescent="0.2">
      <c r="A354" t="s">
        <v>667</v>
      </c>
      <c r="C354" t="str">
        <f>LOWER(B354)</f>
        <v/>
      </c>
      <c r="D354" t="s">
        <v>668</v>
      </c>
      <c r="E354" t="s">
        <v>669</v>
      </c>
      <c r="F354">
        <v>9689</v>
      </c>
      <c r="G354" t="s">
        <v>299</v>
      </c>
      <c r="H354" t="s">
        <v>300</v>
      </c>
      <c r="N354" t="s">
        <v>670</v>
      </c>
      <c r="P354" t="s">
        <v>65</v>
      </c>
      <c r="Q354">
        <v>0</v>
      </c>
      <c r="R354" s="8">
        <f>IF(OR(P354="Yes", P354="Weight, height", P354="Ht, Wt"),1,"")</f>
        <v>1</v>
      </c>
      <c r="S354" s="8">
        <f>IF(H354="Longitudinal",1,0)</f>
        <v>0</v>
      </c>
      <c r="T354" s="6">
        <v>1</v>
      </c>
      <c r="U354" s="8">
        <f>IF(F354&gt;200,1,0)</f>
        <v>1</v>
      </c>
      <c r="V354" t="str">
        <f>IF(L354="","0","")</f>
        <v>0</v>
      </c>
      <c r="W354" s="6">
        <v>1</v>
      </c>
      <c r="X354" s="8">
        <f>IF(OR(G354="QC completed", G354="MPC"),1,0)</f>
        <v>1</v>
      </c>
    </row>
    <row r="355" spans="1:24" x14ac:dyDescent="0.2">
      <c r="A355" t="s">
        <v>671</v>
      </c>
      <c r="C355" t="str">
        <f>LOWER(B355)</f>
        <v/>
      </c>
      <c r="D355" t="s">
        <v>672</v>
      </c>
      <c r="E355" t="s">
        <v>673</v>
      </c>
      <c r="F355">
        <v>12826</v>
      </c>
      <c r="G355" t="s">
        <v>299</v>
      </c>
      <c r="H355" t="s">
        <v>300</v>
      </c>
      <c r="N355" t="s">
        <v>670</v>
      </c>
      <c r="P355" t="s">
        <v>65</v>
      </c>
      <c r="Q355">
        <v>0</v>
      </c>
      <c r="R355" s="8">
        <f>IF(OR(P355="Yes", P355="Weight, height", P355="Ht, Wt"),1,"")</f>
        <v>1</v>
      </c>
      <c r="S355" s="8">
        <f>IF(H355="Longitudinal",1,0)</f>
        <v>0</v>
      </c>
      <c r="T355" s="6">
        <v>1</v>
      </c>
      <c r="U355" s="8">
        <f>IF(F355&gt;200,1,0)</f>
        <v>1</v>
      </c>
      <c r="V355" t="str">
        <f>IF(L355="","0","")</f>
        <v>0</v>
      </c>
      <c r="W355" s="6">
        <v>1</v>
      </c>
      <c r="X355" s="8">
        <f>IF(OR(G355="QC completed", G355="MPC"),1,0)</f>
        <v>1</v>
      </c>
    </row>
    <row r="356" spans="1:24" x14ac:dyDescent="0.2">
      <c r="A356" t="s">
        <v>674</v>
      </c>
      <c r="C356" t="str">
        <f>LOWER(B356)</f>
        <v/>
      </c>
      <c r="D356" t="s">
        <v>675</v>
      </c>
      <c r="E356" t="s">
        <v>676</v>
      </c>
      <c r="F356">
        <v>14359</v>
      </c>
      <c r="G356" t="s">
        <v>299</v>
      </c>
      <c r="H356" t="s">
        <v>300</v>
      </c>
      <c r="N356" t="s">
        <v>670</v>
      </c>
      <c r="P356" t="s">
        <v>65</v>
      </c>
      <c r="Q356">
        <v>0</v>
      </c>
      <c r="R356" s="8">
        <f>IF(OR(P356="Yes", P356="Weight, height", P356="Ht, Wt"),1,"")</f>
        <v>1</v>
      </c>
      <c r="S356" s="8">
        <f>IF(H356="Longitudinal",1,0)</f>
        <v>0</v>
      </c>
      <c r="T356" s="6">
        <v>1</v>
      </c>
      <c r="U356" s="8">
        <f>IF(F356&gt;200,1,0)</f>
        <v>1</v>
      </c>
      <c r="V356" t="str">
        <f>IF(L356="","0","")</f>
        <v>0</v>
      </c>
      <c r="W356" s="6">
        <v>1</v>
      </c>
      <c r="X356" s="8">
        <f>IF(OR(G356="QC completed", G356="MPC"),1,0)</f>
        <v>1</v>
      </c>
    </row>
    <row r="357" spans="1:24" x14ac:dyDescent="0.2">
      <c r="A357" t="s">
        <v>677</v>
      </c>
      <c r="C357" t="str">
        <f>LOWER(B357)</f>
        <v/>
      </c>
      <c r="D357" t="s">
        <v>678</v>
      </c>
      <c r="E357" t="s">
        <v>679</v>
      </c>
      <c r="F357">
        <v>16900</v>
      </c>
      <c r="G357" t="s">
        <v>299</v>
      </c>
      <c r="H357" t="s">
        <v>300</v>
      </c>
      <c r="N357" t="s">
        <v>670</v>
      </c>
      <c r="P357" t="s">
        <v>65</v>
      </c>
      <c r="Q357">
        <v>0</v>
      </c>
      <c r="R357" s="8">
        <f>IF(OR(P357="Yes", P357="Weight, height", P357="Ht, Wt"),1,"")</f>
        <v>1</v>
      </c>
      <c r="S357" s="8">
        <f>IF(H357="Longitudinal",1,0)</f>
        <v>0</v>
      </c>
      <c r="T357" s="6">
        <v>1</v>
      </c>
      <c r="U357" s="8">
        <f>IF(F357&gt;200,1,0)</f>
        <v>1</v>
      </c>
      <c r="V357" t="str">
        <f>IF(L357="","0","")</f>
        <v>0</v>
      </c>
      <c r="W357" s="6">
        <v>1</v>
      </c>
      <c r="X357" s="8">
        <f>IF(OR(G357="QC completed", G357="MPC"),1,0)</f>
        <v>1</v>
      </c>
    </row>
    <row r="358" spans="1:24" x14ac:dyDescent="0.2">
      <c r="A358" t="s">
        <v>680</v>
      </c>
      <c r="C358" t="str">
        <f>LOWER(B358)</f>
        <v/>
      </c>
      <c r="D358" t="s">
        <v>681</v>
      </c>
      <c r="E358" t="s">
        <v>682</v>
      </c>
      <c r="F358">
        <v>16552</v>
      </c>
      <c r="G358" t="s">
        <v>299</v>
      </c>
      <c r="H358" t="s">
        <v>300</v>
      </c>
      <c r="N358" t="s">
        <v>670</v>
      </c>
      <c r="P358" t="s">
        <v>65</v>
      </c>
      <c r="Q358">
        <v>0</v>
      </c>
      <c r="R358" s="8">
        <f>IF(OR(P358="Yes", P358="Weight, height", P358="Ht, Wt"),1,"")</f>
        <v>1</v>
      </c>
      <c r="S358" s="8">
        <f>IF(H358="Longitudinal",1,0)</f>
        <v>0</v>
      </c>
      <c r="T358" s="6">
        <v>1</v>
      </c>
      <c r="U358" s="8">
        <f>IF(F358&gt;200,1,0)</f>
        <v>1</v>
      </c>
      <c r="V358" t="str">
        <f>IF(L358="","0","")</f>
        <v>0</v>
      </c>
      <c r="W358" s="6">
        <v>1</v>
      </c>
      <c r="X358" s="8">
        <f>IF(OR(G358="QC completed", G358="MPC"),1,0)</f>
        <v>1</v>
      </c>
    </row>
    <row r="359" spans="1:24" x14ac:dyDescent="0.2">
      <c r="A359" t="s">
        <v>1297</v>
      </c>
      <c r="C359" t="str">
        <f>LOWER(B359)</f>
        <v/>
      </c>
      <c r="D359" t="s">
        <v>1298</v>
      </c>
      <c r="E359" t="s">
        <v>1299</v>
      </c>
      <c r="F359">
        <v>1548460</v>
      </c>
      <c r="G359" t="s">
        <v>299</v>
      </c>
      <c r="H359" t="s">
        <v>1099</v>
      </c>
      <c r="N359" t="s">
        <v>670</v>
      </c>
      <c r="P359" t="s">
        <v>65</v>
      </c>
      <c r="Q359">
        <v>0</v>
      </c>
      <c r="R359" s="8">
        <f>IF(OR(P359="Yes", P359="Weight, height", P359="Ht, Wt"),1,"")</f>
        <v>1</v>
      </c>
      <c r="S359" s="8">
        <f>IF(H359="Longitudinal",1,0)</f>
        <v>0</v>
      </c>
      <c r="T359" s="6">
        <v>1</v>
      </c>
      <c r="U359" s="8">
        <f>IF(F359&gt;200,1,0)</f>
        <v>1</v>
      </c>
      <c r="V359" t="str">
        <f>IF(L359="","0","")</f>
        <v>0</v>
      </c>
      <c r="W359" s="6">
        <v>1</v>
      </c>
      <c r="X359" s="8">
        <f>IF(OR(G359="QC completed", G359="MPC"),1,0)</f>
        <v>1</v>
      </c>
    </row>
    <row r="360" spans="1:24" x14ac:dyDescent="0.2">
      <c r="A360" t="s">
        <v>1300</v>
      </c>
      <c r="C360" t="str">
        <f>LOWER(B360)</f>
        <v/>
      </c>
      <c r="D360" t="s">
        <v>1301</v>
      </c>
      <c r="E360" t="s">
        <v>1302</v>
      </c>
      <c r="F360">
        <v>2497449</v>
      </c>
      <c r="G360" t="s">
        <v>299</v>
      </c>
      <c r="H360" t="s">
        <v>1099</v>
      </c>
      <c r="N360" t="s">
        <v>670</v>
      </c>
      <c r="P360" t="s">
        <v>65</v>
      </c>
      <c r="Q360">
        <v>0</v>
      </c>
      <c r="R360" s="8">
        <f>IF(OR(P360="Yes", P360="Weight, height", P360="Ht, Wt"),1,"")</f>
        <v>1</v>
      </c>
      <c r="S360" s="8">
        <f>IF(H360="Longitudinal",1,0)</f>
        <v>0</v>
      </c>
      <c r="T360" s="6">
        <v>1</v>
      </c>
      <c r="U360" s="8">
        <f>IF(F360&gt;200,1,0)</f>
        <v>1</v>
      </c>
      <c r="V360" t="str">
        <f>IF(L360="","0","")</f>
        <v>0</v>
      </c>
      <c r="W360" s="6">
        <v>1</v>
      </c>
      <c r="X360" s="8">
        <f>IF(OR(G360="QC completed", G360="MPC"),1,0)</f>
        <v>1</v>
      </c>
    </row>
    <row r="361" spans="1:24" x14ac:dyDescent="0.2">
      <c r="A361" t="s">
        <v>878</v>
      </c>
      <c r="C361" t="str">
        <f>LOWER(B361)</f>
        <v/>
      </c>
      <c r="D361" t="s">
        <v>879</v>
      </c>
      <c r="E361" t="s">
        <v>880</v>
      </c>
      <c r="G361" t="s">
        <v>31</v>
      </c>
      <c r="H361" t="s">
        <v>294</v>
      </c>
      <c r="I361" t="s">
        <v>33</v>
      </c>
      <c r="J361">
        <v>16</v>
      </c>
      <c r="K361" t="s">
        <v>47</v>
      </c>
      <c r="L361">
        <v>85</v>
      </c>
      <c r="M361" t="s">
        <v>47</v>
      </c>
      <c r="N361" t="s">
        <v>670</v>
      </c>
      <c r="P361" t="s">
        <v>37</v>
      </c>
      <c r="Q361">
        <v>0</v>
      </c>
      <c r="R361" s="8">
        <v>0</v>
      </c>
      <c r="S361" s="8">
        <f>IF(H361="Longitudinal",1,0)</f>
        <v>0</v>
      </c>
      <c r="T361" s="6">
        <v>1</v>
      </c>
      <c r="U361" s="8">
        <f>IF(F361&gt;200,1,0)</f>
        <v>0</v>
      </c>
      <c r="V361">
        <v>0</v>
      </c>
      <c r="W361" s="6">
        <v>1</v>
      </c>
      <c r="X361" s="8">
        <f>IF(OR(G361="QC completed", G361="MPC"),1,0)</f>
        <v>0</v>
      </c>
    </row>
    <row r="362" spans="1:24" x14ac:dyDescent="0.2">
      <c r="A362" t="s">
        <v>790</v>
      </c>
      <c r="B362" t="s">
        <v>791</v>
      </c>
      <c r="C362" t="str">
        <f>LOWER(B362)</f>
        <v>epch</v>
      </c>
      <c r="D362" t="s">
        <v>792</v>
      </c>
      <c r="E362" t="s">
        <v>793</v>
      </c>
      <c r="F362">
        <v>442</v>
      </c>
      <c r="G362" t="s">
        <v>139</v>
      </c>
      <c r="H362" t="s">
        <v>60</v>
      </c>
      <c r="I362" t="s">
        <v>33</v>
      </c>
      <c r="N362" t="s">
        <v>35</v>
      </c>
      <c r="P362" t="s">
        <v>796</v>
      </c>
      <c r="Q362">
        <v>0</v>
      </c>
      <c r="R362" s="8">
        <v>0</v>
      </c>
      <c r="S362" s="8">
        <f>IF(H362="Longitudinal",1,0)</f>
        <v>1</v>
      </c>
      <c r="T362" s="6">
        <v>0</v>
      </c>
      <c r="U362" s="8">
        <f>IF(F362&gt;200,1,0)</f>
        <v>1</v>
      </c>
      <c r="V362" t="str">
        <f>IF(L362="","0","")</f>
        <v>0</v>
      </c>
      <c r="W362" s="6">
        <v>1</v>
      </c>
      <c r="X362" s="8">
        <f>IF(OR(G362="QC completed", G362="MPC"),1,0)</f>
        <v>0</v>
      </c>
    </row>
    <row r="363" spans="1:24" x14ac:dyDescent="0.2">
      <c r="A363" t="s">
        <v>2247</v>
      </c>
      <c r="B363" t="s">
        <v>2248</v>
      </c>
      <c r="C363" t="str">
        <f>LOWER(B363)</f>
        <v>ehrs</v>
      </c>
      <c r="D363" t="s">
        <v>2249</v>
      </c>
      <c r="E363" t="s">
        <v>2250</v>
      </c>
      <c r="F363">
        <v>2977</v>
      </c>
      <c r="G363" t="s">
        <v>2252</v>
      </c>
      <c r="H363" t="s">
        <v>60</v>
      </c>
      <c r="I363" t="s">
        <v>266</v>
      </c>
      <c r="J363">
        <v>0</v>
      </c>
      <c r="K363" t="s">
        <v>72</v>
      </c>
      <c r="L363">
        <v>0</v>
      </c>
      <c r="M363" t="s">
        <v>72</v>
      </c>
      <c r="N363" t="s">
        <v>35</v>
      </c>
      <c r="O363" t="s">
        <v>2254</v>
      </c>
      <c r="P363" t="s">
        <v>2244</v>
      </c>
      <c r="Q363">
        <v>0</v>
      </c>
      <c r="R363" s="8">
        <f>IF(OR(P363="Yes", P363="Weight, height", P363="Ht, Wt"),1,"")</f>
        <v>1</v>
      </c>
      <c r="S363" s="8">
        <f>IF(H363="Longitudinal",1,0)</f>
        <v>1</v>
      </c>
      <c r="T363" s="6">
        <v>0</v>
      </c>
      <c r="U363" s="8">
        <f>IF(F363&gt;200,1,0)</f>
        <v>1</v>
      </c>
      <c r="V363">
        <v>1</v>
      </c>
      <c r="W363" s="6">
        <v>1</v>
      </c>
      <c r="X363" s="8">
        <f>IF(OR(G363="QC completed", G363="MPC"),1,0)</f>
        <v>0</v>
      </c>
    </row>
    <row r="364" spans="1:24" x14ac:dyDescent="0.2">
      <c r="A364" t="s">
        <v>239</v>
      </c>
      <c r="B364" t="s">
        <v>240</v>
      </c>
      <c r="C364" t="str">
        <f>LOWER(B364)</f>
        <v>cppp</v>
      </c>
      <c r="D364" t="s">
        <v>241</v>
      </c>
      <c r="E364" t="s">
        <v>242</v>
      </c>
      <c r="G364" t="s">
        <v>244</v>
      </c>
      <c r="H364" t="s">
        <v>60</v>
      </c>
      <c r="I364" t="s">
        <v>33</v>
      </c>
      <c r="J364">
        <v>0</v>
      </c>
      <c r="K364" t="s">
        <v>72</v>
      </c>
      <c r="L364">
        <v>0</v>
      </c>
      <c r="M364" t="s">
        <v>72</v>
      </c>
      <c r="N364" t="s">
        <v>35</v>
      </c>
      <c r="O364" t="s">
        <v>245</v>
      </c>
      <c r="P364" t="s">
        <v>246</v>
      </c>
      <c r="Q364">
        <v>0</v>
      </c>
      <c r="R364" s="8">
        <v>1</v>
      </c>
      <c r="S364" s="8">
        <f>IF(H364="Longitudinal",1,0)</f>
        <v>1</v>
      </c>
      <c r="T364" s="6">
        <v>0</v>
      </c>
      <c r="U364" s="8">
        <f>IF(F364&gt;200,1,0)</f>
        <v>0</v>
      </c>
      <c r="V364">
        <v>1</v>
      </c>
      <c r="W364" s="6">
        <v>1</v>
      </c>
      <c r="X364" s="8">
        <f>IF(OR(G364="QC completed", G364="MPC"),1,0)</f>
        <v>0</v>
      </c>
    </row>
    <row r="365" spans="1:24" x14ac:dyDescent="0.2">
      <c r="A365" t="s">
        <v>249</v>
      </c>
      <c r="B365" t="s">
        <v>250</v>
      </c>
      <c r="C365" t="str">
        <f>LOWER(B365)</f>
        <v>cpp1</v>
      </c>
      <c r="D365" t="s">
        <v>241</v>
      </c>
      <c r="E365" t="s">
        <v>251</v>
      </c>
      <c r="G365" t="s">
        <v>244</v>
      </c>
      <c r="H365" t="s">
        <v>60</v>
      </c>
      <c r="I365" t="s">
        <v>33</v>
      </c>
      <c r="J365">
        <v>0</v>
      </c>
      <c r="K365" t="s">
        <v>72</v>
      </c>
      <c r="L365">
        <v>0</v>
      </c>
      <c r="M365" t="s">
        <v>72</v>
      </c>
      <c r="N365" t="s">
        <v>35</v>
      </c>
      <c r="O365" t="s">
        <v>245</v>
      </c>
      <c r="P365" t="s">
        <v>246</v>
      </c>
      <c r="Q365">
        <v>0</v>
      </c>
      <c r="R365" s="8">
        <v>1</v>
      </c>
      <c r="S365" s="8">
        <f>IF(H365="Longitudinal",1,0)</f>
        <v>1</v>
      </c>
      <c r="T365" s="6">
        <v>0</v>
      </c>
      <c r="U365" s="8">
        <f>IF(F365&gt;200,1,0)</f>
        <v>0</v>
      </c>
      <c r="V365">
        <v>1</v>
      </c>
      <c r="W365" s="6">
        <v>1</v>
      </c>
      <c r="X365" s="8">
        <f>IF(OR(G365="QC completed", G365="MPC"),1,0)</f>
        <v>0</v>
      </c>
    </row>
    <row r="366" spans="1:24" x14ac:dyDescent="0.2">
      <c r="A366" t="s">
        <v>2237</v>
      </c>
      <c r="B366" t="s">
        <v>2238</v>
      </c>
      <c r="C366" t="str">
        <f>LOWER(B366)</f>
        <v>ecls</v>
      </c>
      <c r="D366" t="s">
        <v>2239</v>
      </c>
      <c r="E366" t="s">
        <v>2240</v>
      </c>
      <c r="F366">
        <v>21400</v>
      </c>
      <c r="G366" t="s">
        <v>244</v>
      </c>
      <c r="H366" t="s">
        <v>60</v>
      </c>
      <c r="I366" t="s">
        <v>33</v>
      </c>
      <c r="J366">
        <v>4</v>
      </c>
      <c r="K366" t="s">
        <v>47</v>
      </c>
      <c r="L366">
        <v>6</v>
      </c>
      <c r="M366" t="s">
        <v>47</v>
      </c>
      <c r="N366" t="s">
        <v>35</v>
      </c>
      <c r="O366" t="s">
        <v>2243</v>
      </c>
      <c r="P366" t="s">
        <v>2244</v>
      </c>
      <c r="Q366">
        <v>0</v>
      </c>
      <c r="R366" s="8">
        <f>IF(OR(P366="Yes", P366="Weight, height", P366="Ht, Wt"),1,"")</f>
        <v>1</v>
      </c>
      <c r="S366" s="8">
        <f>IF(H366="Longitudinal",1,0)</f>
        <v>1</v>
      </c>
      <c r="T366" s="6">
        <v>0</v>
      </c>
      <c r="U366" s="8">
        <f>IF(F366&gt;200,1,0)</f>
        <v>1</v>
      </c>
      <c r="V366">
        <v>0</v>
      </c>
      <c r="W366" s="6">
        <v>1</v>
      </c>
      <c r="X366" s="8">
        <f>IF(OR(G366="QC completed", G366="MPC"),1,0)</f>
        <v>0</v>
      </c>
    </row>
    <row r="367" spans="1:24" x14ac:dyDescent="0.2">
      <c r="A367" t="s">
        <v>2087</v>
      </c>
      <c r="C367" t="str">
        <f>LOWER(B367)</f>
        <v/>
      </c>
      <c r="D367" t="s">
        <v>2088</v>
      </c>
      <c r="E367" t="s">
        <v>2089</v>
      </c>
      <c r="F367">
        <v>102353</v>
      </c>
      <c r="G367" t="s">
        <v>277</v>
      </c>
      <c r="H367" t="s">
        <v>32</v>
      </c>
      <c r="I367" t="s">
        <v>33</v>
      </c>
      <c r="J367">
        <v>0</v>
      </c>
      <c r="K367" t="s">
        <v>72</v>
      </c>
      <c r="L367">
        <v>0</v>
      </c>
      <c r="M367" t="s">
        <v>72</v>
      </c>
      <c r="N367" t="s">
        <v>35</v>
      </c>
      <c r="O367" t="s">
        <v>1777</v>
      </c>
      <c r="P367" t="s">
        <v>2091</v>
      </c>
      <c r="Q367">
        <v>0</v>
      </c>
      <c r="R367" s="8">
        <v>1</v>
      </c>
      <c r="S367" s="8">
        <f>IF(H367="Longitudinal",1,0)</f>
        <v>0</v>
      </c>
      <c r="T367" s="6">
        <v>0</v>
      </c>
      <c r="U367" s="8">
        <f>IF(F367&gt;200,1,0)</f>
        <v>1</v>
      </c>
      <c r="V367">
        <v>1</v>
      </c>
      <c r="W367" s="6">
        <v>1</v>
      </c>
      <c r="X367" s="8">
        <f>IF(OR(G367="QC completed", G367="MPC"),1,0)</f>
        <v>0</v>
      </c>
    </row>
    <row r="368" spans="1:24" x14ac:dyDescent="0.2">
      <c r="A368" t="s">
        <v>2095</v>
      </c>
      <c r="C368" t="str">
        <f>LOWER(B368)</f>
        <v/>
      </c>
      <c r="D368" t="s">
        <v>2088</v>
      </c>
      <c r="E368" t="s">
        <v>2089</v>
      </c>
      <c r="F368">
        <v>91642</v>
      </c>
      <c r="G368" t="s">
        <v>277</v>
      </c>
      <c r="H368" t="s">
        <v>32</v>
      </c>
      <c r="I368" t="s">
        <v>33</v>
      </c>
      <c r="J368">
        <v>0</v>
      </c>
      <c r="K368" t="s">
        <v>72</v>
      </c>
      <c r="L368">
        <v>0</v>
      </c>
      <c r="M368" t="s">
        <v>72</v>
      </c>
      <c r="N368" t="s">
        <v>35</v>
      </c>
      <c r="O368" t="s">
        <v>1777</v>
      </c>
      <c r="P368" t="s">
        <v>2091</v>
      </c>
      <c r="Q368">
        <v>0</v>
      </c>
      <c r="R368" s="8">
        <v>1</v>
      </c>
      <c r="S368" s="8">
        <f>IF(H368="Longitudinal",1,0)</f>
        <v>0</v>
      </c>
      <c r="T368" s="6">
        <v>0</v>
      </c>
      <c r="U368" s="8">
        <f>IF(F368&gt;200,1,0)</f>
        <v>1</v>
      </c>
      <c r="V368">
        <v>1</v>
      </c>
      <c r="W368" s="6">
        <v>1</v>
      </c>
      <c r="X368" s="8">
        <f>IF(OR(G368="QC completed", G368="MPC"),1,0)</f>
        <v>0</v>
      </c>
    </row>
    <row r="369" spans="1:24" x14ac:dyDescent="0.2">
      <c r="A369" t="s">
        <v>2097</v>
      </c>
      <c r="C369" t="str">
        <f>LOWER(B369)</f>
        <v/>
      </c>
      <c r="D369" t="s">
        <v>2088</v>
      </c>
      <c r="E369" t="s">
        <v>2089</v>
      </c>
      <c r="F369">
        <v>95677</v>
      </c>
      <c r="G369" t="s">
        <v>277</v>
      </c>
      <c r="H369" t="s">
        <v>32</v>
      </c>
      <c r="I369" t="s">
        <v>33</v>
      </c>
      <c r="J369">
        <v>0</v>
      </c>
      <c r="K369" t="s">
        <v>72</v>
      </c>
      <c r="L369">
        <v>0</v>
      </c>
      <c r="M369" t="s">
        <v>72</v>
      </c>
      <c r="N369" t="s">
        <v>35</v>
      </c>
      <c r="O369" t="s">
        <v>2099</v>
      </c>
      <c r="P369" t="s">
        <v>2091</v>
      </c>
      <c r="Q369">
        <v>0</v>
      </c>
      <c r="R369" s="8">
        <v>1</v>
      </c>
      <c r="S369" s="8">
        <f>IF(H369="Longitudinal",1,0)</f>
        <v>0</v>
      </c>
      <c r="T369" s="6">
        <v>0</v>
      </c>
      <c r="U369" s="8">
        <f>IF(F369&gt;200,1,0)</f>
        <v>1</v>
      </c>
      <c r="V369">
        <v>1</v>
      </c>
      <c r="W369" s="6">
        <v>1</v>
      </c>
      <c r="X369" s="8">
        <f>IF(OR(G369="QC completed", G369="MPC"),1,0)</f>
        <v>0</v>
      </c>
    </row>
    <row r="370" spans="1:24" x14ac:dyDescent="0.2">
      <c r="A370" t="s">
        <v>2101</v>
      </c>
      <c r="B370" t="s">
        <v>2102</v>
      </c>
      <c r="C370" t="str">
        <f>LOWER(B370)</f>
        <v>ifps</v>
      </c>
      <c r="D370" t="s">
        <v>2103</v>
      </c>
      <c r="E370" t="s">
        <v>2104</v>
      </c>
      <c r="F370">
        <v>6419</v>
      </c>
      <c r="G370" t="s">
        <v>277</v>
      </c>
      <c r="H370" t="s">
        <v>60</v>
      </c>
      <c r="I370" t="s">
        <v>33</v>
      </c>
      <c r="J370">
        <v>0</v>
      </c>
      <c r="K370" t="s">
        <v>72</v>
      </c>
      <c r="L370">
        <v>0</v>
      </c>
      <c r="M370" t="s">
        <v>72</v>
      </c>
      <c r="N370" t="s">
        <v>35</v>
      </c>
      <c r="O370" t="s">
        <v>2105</v>
      </c>
      <c r="P370" t="s">
        <v>2106</v>
      </c>
      <c r="Q370">
        <v>0</v>
      </c>
      <c r="R370" s="8">
        <v>1</v>
      </c>
      <c r="S370" s="8">
        <f>IF(H370="Longitudinal",1,0)</f>
        <v>1</v>
      </c>
      <c r="T370" s="6">
        <v>0</v>
      </c>
      <c r="U370" s="8">
        <f>IF(F370&gt;200,1,0)</f>
        <v>1</v>
      </c>
      <c r="V370">
        <v>1</v>
      </c>
      <c r="W370" s="6">
        <v>1</v>
      </c>
      <c r="X370" s="8">
        <f>IF(OR(G370="QC completed", G370="MPC"),1,0)</f>
        <v>0</v>
      </c>
    </row>
    <row r="371" spans="1:24" x14ac:dyDescent="0.2">
      <c r="A371" t="s">
        <v>2202</v>
      </c>
      <c r="B371" t="s">
        <v>2203</v>
      </c>
      <c r="C371" t="str">
        <f>LOWER(B371)</f>
        <v>pram</v>
      </c>
      <c r="D371" t="s">
        <v>2204</v>
      </c>
      <c r="E371" t="s">
        <v>2205</v>
      </c>
      <c r="F371">
        <v>539694</v>
      </c>
      <c r="G371" t="s">
        <v>277</v>
      </c>
      <c r="H371" t="s">
        <v>32</v>
      </c>
      <c r="I371" t="s">
        <v>33</v>
      </c>
      <c r="J371">
        <v>0</v>
      </c>
      <c r="K371" t="s">
        <v>72</v>
      </c>
      <c r="L371">
        <v>0</v>
      </c>
      <c r="M371" t="s">
        <v>72</v>
      </c>
      <c r="N371" t="s">
        <v>35</v>
      </c>
      <c r="O371" t="s">
        <v>2207</v>
      </c>
      <c r="P371" t="s">
        <v>2208</v>
      </c>
      <c r="Q371">
        <v>0</v>
      </c>
      <c r="R371" s="8">
        <v>1</v>
      </c>
      <c r="S371" s="8">
        <f>IF(H371="Longitudinal",1,0)</f>
        <v>0</v>
      </c>
      <c r="T371" s="6">
        <v>0</v>
      </c>
      <c r="U371" s="8">
        <f>IF(F371&gt;200,1,0)</f>
        <v>1</v>
      </c>
      <c r="V371" s="3">
        <v>1</v>
      </c>
      <c r="W371" s="6">
        <v>1</v>
      </c>
      <c r="X371" s="8">
        <f>IF(OR(G371="QC completed", G371="MPC"),1,0)</f>
        <v>0</v>
      </c>
    </row>
    <row r="372" spans="1:24" x14ac:dyDescent="0.2">
      <c r="A372" t="s">
        <v>88</v>
      </c>
      <c r="B372" t="s">
        <v>89</v>
      </c>
      <c r="C372" t="str">
        <f>LOWER(B372)</f>
        <v>bmbm</v>
      </c>
      <c r="D372" t="s">
        <v>90</v>
      </c>
      <c r="E372" t="s">
        <v>91</v>
      </c>
      <c r="F372">
        <v>406</v>
      </c>
      <c r="G372" t="s">
        <v>58</v>
      </c>
      <c r="H372" t="s">
        <v>60</v>
      </c>
      <c r="I372" t="s">
        <v>33</v>
      </c>
      <c r="J372">
        <v>3</v>
      </c>
      <c r="K372" t="s">
        <v>34</v>
      </c>
      <c r="L372">
        <v>12</v>
      </c>
      <c r="M372" t="s">
        <v>47</v>
      </c>
      <c r="N372" t="s">
        <v>35</v>
      </c>
      <c r="O372" t="s">
        <v>94</v>
      </c>
      <c r="P372" t="s">
        <v>95</v>
      </c>
      <c r="Q372">
        <v>0</v>
      </c>
      <c r="R372" s="8">
        <v>1</v>
      </c>
      <c r="S372" s="8">
        <f>IF(H372="Longitudinal",1,0)</f>
        <v>1</v>
      </c>
      <c r="T372" s="6">
        <v>0</v>
      </c>
      <c r="U372" s="8">
        <f>IF(F372&gt;200,1,0)</f>
        <v>1</v>
      </c>
      <c r="V372">
        <v>1</v>
      </c>
      <c r="W372" s="6">
        <v>1</v>
      </c>
      <c r="X372" s="8">
        <f>IF(OR(G372="QC completed", G372="MPC"),1,0)</f>
        <v>1</v>
      </c>
    </row>
    <row r="373" spans="1:24" x14ac:dyDescent="0.2">
      <c r="A373" t="s">
        <v>144</v>
      </c>
      <c r="B373" t="s">
        <v>145</v>
      </c>
      <c r="C373" t="str">
        <f>LOWER(B373)</f>
        <v>bglu</v>
      </c>
      <c r="D373" t="s">
        <v>146</v>
      </c>
      <c r="E373" t="s">
        <v>146</v>
      </c>
      <c r="F373">
        <v>11796</v>
      </c>
      <c r="G373" t="s">
        <v>58</v>
      </c>
      <c r="H373" t="s">
        <v>60</v>
      </c>
      <c r="I373" t="s">
        <v>33</v>
      </c>
      <c r="J373">
        <v>3</v>
      </c>
      <c r="K373" t="s">
        <v>47</v>
      </c>
      <c r="L373">
        <v>37</v>
      </c>
      <c r="M373" t="s">
        <v>47</v>
      </c>
      <c r="N373" t="s">
        <v>35</v>
      </c>
      <c r="O373" t="s">
        <v>148</v>
      </c>
      <c r="P373" t="s">
        <v>149</v>
      </c>
      <c r="Q373">
        <v>0</v>
      </c>
      <c r="R373" s="8">
        <v>1</v>
      </c>
      <c r="S373" s="8">
        <f>IF(H373="Longitudinal",1,0)</f>
        <v>1</v>
      </c>
      <c r="T373" s="6">
        <v>0</v>
      </c>
      <c r="U373" s="8">
        <f>IF(F373&gt;200,1,0)</f>
        <v>1</v>
      </c>
      <c r="V373">
        <v>0</v>
      </c>
      <c r="W373" s="6">
        <v>1</v>
      </c>
      <c r="X373" s="8">
        <f>IF(OR(G373="QC completed", G373="MPC"),1,0)</f>
        <v>1</v>
      </c>
    </row>
    <row r="374" spans="1:24" x14ac:dyDescent="0.2">
      <c r="A374" t="s">
        <v>173</v>
      </c>
      <c r="B374" t="s">
        <v>174</v>
      </c>
      <c r="C374" t="str">
        <f>LOWER(B374)</f>
        <v>cndl</v>
      </c>
      <c r="D374" t="s">
        <v>175</v>
      </c>
      <c r="E374" t="s">
        <v>176</v>
      </c>
      <c r="F374">
        <v>1463</v>
      </c>
      <c r="G374" t="s">
        <v>58</v>
      </c>
      <c r="H374" t="s">
        <v>32</v>
      </c>
      <c r="I374" t="s">
        <v>33</v>
      </c>
      <c r="J374">
        <v>9</v>
      </c>
      <c r="K374" t="s">
        <v>34</v>
      </c>
      <c r="L374">
        <v>15</v>
      </c>
      <c r="M374" t="s">
        <v>34</v>
      </c>
      <c r="N374" t="s">
        <v>35</v>
      </c>
      <c r="O374" t="s">
        <v>178</v>
      </c>
      <c r="P374" t="s">
        <v>37</v>
      </c>
      <c r="Q374">
        <v>0</v>
      </c>
      <c r="R374" s="8">
        <v>0</v>
      </c>
      <c r="S374" s="8">
        <f>IF(H374="Longitudinal",1,0)</f>
        <v>0</v>
      </c>
      <c r="T374" s="6">
        <v>0</v>
      </c>
      <c r="U374" s="8">
        <f>IF(F374&gt;200,1,0)</f>
        <v>1</v>
      </c>
      <c r="V374">
        <v>1</v>
      </c>
      <c r="W374" s="6">
        <v>1</v>
      </c>
      <c r="X374" s="8">
        <f>IF(OR(G374="QC completed", G374="MPC"),1,0)</f>
        <v>1</v>
      </c>
    </row>
    <row r="375" spans="1:24" x14ac:dyDescent="0.2">
      <c r="A375" t="s">
        <v>253</v>
      </c>
      <c r="B375" t="s">
        <v>254</v>
      </c>
      <c r="C375" t="str">
        <f>LOWER(B375)</f>
        <v>cpp4</v>
      </c>
      <c r="D375" t="s">
        <v>241</v>
      </c>
      <c r="E375" t="s">
        <v>255</v>
      </c>
      <c r="F375">
        <v>59391</v>
      </c>
      <c r="G375" t="s">
        <v>58</v>
      </c>
      <c r="H375" t="s">
        <v>60</v>
      </c>
      <c r="I375" t="s">
        <v>33</v>
      </c>
      <c r="J375">
        <v>0</v>
      </c>
      <c r="K375" t="s">
        <v>72</v>
      </c>
      <c r="L375">
        <v>0</v>
      </c>
      <c r="M375" t="s">
        <v>72</v>
      </c>
      <c r="N375" t="s">
        <v>35</v>
      </c>
      <c r="O375" t="s">
        <v>245</v>
      </c>
      <c r="P375" t="s">
        <v>246</v>
      </c>
      <c r="Q375">
        <v>0</v>
      </c>
      <c r="R375" s="8">
        <v>1</v>
      </c>
      <c r="S375" s="8">
        <f>IF(H375="Longitudinal",1,0)</f>
        <v>1</v>
      </c>
      <c r="T375" s="6">
        <v>0</v>
      </c>
      <c r="U375" s="8">
        <f>IF(F375&gt;200,1,0)</f>
        <v>1</v>
      </c>
      <c r="V375">
        <v>1</v>
      </c>
      <c r="W375" s="6">
        <v>1</v>
      </c>
      <c r="X375" s="8">
        <f>IF(OR(G375="QC completed", G375="MPC"),1,0)</f>
        <v>1</v>
      </c>
    </row>
    <row r="376" spans="1:24" x14ac:dyDescent="0.2">
      <c r="A376" t="s">
        <v>741</v>
      </c>
      <c r="B376" t="s">
        <v>742</v>
      </c>
      <c r="C376" t="str">
        <f>LOWER(B376)</f>
        <v>dtwl</v>
      </c>
      <c r="D376" t="s">
        <v>743</v>
      </c>
      <c r="E376" t="s">
        <v>744</v>
      </c>
      <c r="F376">
        <v>482</v>
      </c>
      <c r="G376" t="s">
        <v>58</v>
      </c>
      <c r="H376" t="s">
        <v>60</v>
      </c>
      <c r="I376" t="s">
        <v>33</v>
      </c>
      <c r="J376">
        <v>0</v>
      </c>
      <c r="K376" t="s">
        <v>72</v>
      </c>
      <c r="L376">
        <v>18</v>
      </c>
      <c r="M376" t="s">
        <v>47</v>
      </c>
      <c r="N376" t="s">
        <v>35</v>
      </c>
      <c r="O376" t="s">
        <v>746</v>
      </c>
      <c r="P376" t="s">
        <v>747</v>
      </c>
      <c r="Q376">
        <v>0</v>
      </c>
      <c r="R376" s="8">
        <v>1</v>
      </c>
      <c r="S376" s="8">
        <f>IF(H376="Longitudinal",1,0)</f>
        <v>1</v>
      </c>
      <c r="T376" s="6">
        <v>0</v>
      </c>
      <c r="U376" s="8">
        <f>IF(F376&gt;200,1,0)</f>
        <v>1</v>
      </c>
      <c r="V376">
        <v>1</v>
      </c>
      <c r="W376" s="6">
        <v>1</v>
      </c>
      <c r="X376" s="8">
        <f>IF(OR(G376="QC completed", G376="MPC"),1,0)</f>
        <v>1</v>
      </c>
    </row>
    <row r="377" spans="1:24" x14ac:dyDescent="0.2">
      <c r="A377" t="s">
        <v>883</v>
      </c>
      <c r="B377" t="s">
        <v>883</v>
      </c>
      <c r="C377" t="str">
        <f>LOWER(B377)</f>
        <v>fels</v>
      </c>
      <c r="D377" t="s">
        <v>884</v>
      </c>
      <c r="E377" t="s">
        <v>885</v>
      </c>
      <c r="F377">
        <v>2682</v>
      </c>
      <c r="G377" t="s">
        <v>58</v>
      </c>
      <c r="H377" t="s">
        <v>60</v>
      </c>
      <c r="I377" t="s">
        <v>33</v>
      </c>
      <c r="J377">
        <v>0</v>
      </c>
      <c r="K377" t="s">
        <v>72</v>
      </c>
      <c r="L377">
        <v>120</v>
      </c>
      <c r="M377" t="s">
        <v>47</v>
      </c>
      <c r="N377" t="s">
        <v>35</v>
      </c>
      <c r="O377" t="s">
        <v>887</v>
      </c>
      <c r="P377" t="s">
        <v>888</v>
      </c>
      <c r="Q377">
        <v>0</v>
      </c>
      <c r="R377" s="8">
        <v>1</v>
      </c>
      <c r="S377" s="8">
        <f>IF(H377="Longitudinal",1,0)</f>
        <v>1</v>
      </c>
      <c r="T377" s="6">
        <v>0</v>
      </c>
      <c r="U377" s="8">
        <f>IF(F377&gt;200,1,0)</f>
        <v>1</v>
      </c>
      <c r="V377">
        <v>1</v>
      </c>
      <c r="W377" s="6">
        <v>1</v>
      </c>
      <c r="X377" s="8">
        <f>IF(OR(G377="QC completed", G377="MPC"),1,0)</f>
        <v>1</v>
      </c>
    </row>
    <row r="378" spans="1:24" x14ac:dyDescent="0.2">
      <c r="A378" t="s">
        <v>1046</v>
      </c>
      <c r="B378" t="s">
        <v>1047</v>
      </c>
      <c r="C378" t="str">
        <f>LOWER(B378)</f>
        <v>hlts</v>
      </c>
      <c r="D378" t="s">
        <v>1048</v>
      </c>
      <c r="E378" t="s">
        <v>1049</v>
      </c>
      <c r="F378">
        <v>1410</v>
      </c>
      <c r="G378" t="s">
        <v>58</v>
      </c>
      <c r="H378" t="s">
        <v>60</v>
      </c>
      <c r="I378" t="s">
        <v>33</v>
      </c>
      <c r="J378">
        <v>-31</v>
      </c>
      <c r="K378" t="s">
        <v>61</v>
      </c>
      <c r="L378">
        <v>-6</v>
      </c>
      <c r="M378" t="s">
        <v>61</v>
      </c>
      <c r="N378" t="s">
        <v>35</v>
      </c>
      <c r="O378" t="s">
        <v>1053</v>
      </c>
      <c r="P378" t="s">
        <v>1054</v>
      </c>
      <c r="Q378">
        <v>0</v>
      </c>
      <c r="R378" s="8">
        <v>1</v>
      </c>
      <c r="S378" s="8">
        <f>IF(H378="Longitudinal",1,0)</f>
        <v>1</v>
      </c>
      <c r="T378" s="6">
        <v>0</v>
      </c>
      <c r="U378" s="8">
        <f>IF(F378&gt;200,1,0)</f>
        <v>1</v>
      </c>
      <c r="V378">
        <v>0</v>
      </c>
      <c r="W378" s="6">
        <v>1</v>
      </c>
      <c r="X378" s="8">
        <f>IF(OR(G378="QC completed", G378="MPC"),1,0)</f>
        <v>1</v>
      </c>
    </row>
    <row r="379" spans="1:24" x14ac:dyDescent="0.2">
      <c r="A379" t="s">
        <v>1424</v>
      </c>
      <c r="B379" t="s">
        <v>1425</v>
      </c>
      <c r="C379" t="str">
        <f>LOWER(B379)</f>
        <v>man2</v>
      </c>
      <c r="D379" t="s">
        <v>1426</v>
      </c>
      <c r="E379" t="s">
        <v>1427</v>
      </c>
      <c r="F379">
        <v>20786</v>
      </c>
      <c r="G379" t="s">
        <v>58</v>
      </c>
      <c r="H379" t="s">
        <v>32</v>
      </c>
      <c r="I379" t="s">
        <v>33</v>
      </c>
      <c r="J379">
        <v>0</v>
      </c>
      <c r="K379" t="s">
        <v>72</v>
      </c>
      <c r="L379">
        <v>0</v>
      </c>
      <c r="M379" t="s">
        <v>72</v>
      </c>
      <c r="N379" t="s">
        <v>35</v>
      </c>
      <c r="O379" t="s">
        <v>1429</v>
      </c>
      <c r="P379" t="s">
        <v>1430</v>
      </c>
      <c r="Q379">
        <v>0</v>
      </c>
      <c r="R379" s="8">
        <v>0</v>
      </c>
      <c r="S379" s="8">
        <f>IF(H379="Longitudinal",1,0)</f>
        <v>0</v>
      </c>
      <c r="T379" s="6">
        <v>0</v>
      </c>
      <c r="U379" s="8">
        <f>IF(F379&gt;200,1,0)</f>
        <v>1</v>
      </c>
      <c r="V379">
        <v>1</v>
      </c>
      <c r="W379" s="6">
        <v>1</v>
      </c>
      <c r="X379" s="8">
        <f>IF(OR(G379="QC completed", G379="MPC"),1,0)</f>
        <v>1</v>
      </c>
    </row>
    <row r="380" spans="1:24" x14ac:dyDescent="0.2">
      <c r="A380" t="s">
        <v>1434</v>
      </c>
      <c r="B380" t="s">
        <v>1435</v>
      </c>
      <c r="C380" t="str">
        <f>LOWER(B380)</f>
        <v>man3</v>
      </c>
      <c r="D380" t="s">
        <v>1426</v>
      </c>
      <c r="E380" t="s">
        <v>1427</v>
      </c>
      <c r="F380">
        <v>12486</v>
      </c>
      <c r="G380" t="s">
        <v>58</v>
      </c>
      <c r="H380" t="s">
        <v>32</v>
      </c>
      <c r="I380" t="s">
        <v>33</v>
      </c>
      <c r="J380">
        <v>0</v>
      </c>
      <c r="K380" t="s">
        <v>72</v>
      </c>
      <c r="L380">
        <v>0</v>
      </c>
      <c r="M380" t="s">
        <v>72</v>
      </c>
      <c r="N380" t="s">
        <v>35</v>
      </c>
      <c r="O380" t="s">
        <v>1429</v>
      </c>
      <c r="P380" t="s">
        <v>1430</v>
      </c>
      <c r="Q380">
        <v>0</v>
      </c>
      <c r="R380" s="8">
        <v>0</v>
      </c>
      <c r="S380" s="8">
        <f>IF(H380="Longitudinal",1,0)</f>
        <v>0</v>
      </c>
      <c r="T380" s="6">
        <v>0</v>
      </c>
      <c r="U380" s="8">
        <f>IF(F380&gt;200,1,0)</f>
        <v>1</v>
      </c>
      <c r="V380">
        <v>1</v>
      </c>
      <c r="W380" s="6">
        <v>1</v>
      </c>
      <c r="X380" s="8">
        <f>IF(OR(G380="QC completed", G380="MPC"),1,0)</f>
        <v>1</v>
      </c>
    </row>
    <row r="381" spans="1:24" x14ac:dyDescent="0.2">
      <c r="A381" t="s">
        <v>1436</v>
      </c>
      <c r="B381" t="s">
        <v>1437</v>
      </c>
      <c r="C381" t="str">
        <f>LOWER(B381)</f>
        <v>man4</v>
      </c>
      <c r="D381" t="s">
        <v>1426</v>
      </c>
      <c r="E381" t="s">
        <v>1427</v>
      </c>
      <c r="F381">
        <v>67681</v>
      </c>
      <c r="G381" t="s">
        <v>58</v>
      </c>
      <c r="H381" t="s">
        <v>32</v>
      </c>
      <c r="I381" t="s">
        <v>33</v>
      </c>
      <c r="J381">
        <v>0</v>
      </c>
      <c r="K381" t="s">
        <v>72</v>
      </c>
      <c r="L381">
        <v>0</v>
      </c>
      <c r="M381" t="s">
        <v>72</v>
      </c>
      <c r="N381" t="s">
        <v>35</v>
      </c>
      <c r="O381" t="s">
        <v>1429</v>
      </c>
      <c r="P381" t="s">
        <v>1430</v>
      </c>
      <c r="Q381">
        <v>0</v>
      </c>
      <c r="R381" s="8">
        <v>0</v>
      </c>
      <c r="S381" s="8">
        <f>IF(H381="Longitudinal",1,0)</f>
        <v>0</v>
      </c>
      <c r="T381" s="6">
        <v>0</v>
      </c>
      <c r="U381" s="8">
        <f>IF(F381&gt;200,1,0)</f>
        <v>1</v>
      </c>
      <c r="V381">
        <v>1</v>
      </c>
      <c r="W381" s="6">
        <v>1</v>
      </c>
      <c r="X381" s="8">
        <f>IF(OR(G381="QC completed", G381="MPC"),1,0)</f>
        <v>1</v>
      </c>
    </row>
    <row r="382" spans="1:24" x14ac:dyDescent="0.2">
      <c r="A382" t="s">
        <v>1728</v>
      </c>
      <c r="B382" t="s">
        <v>1729</v>
      </c>
      <c r="C382" t="str">
        <f>LOWER(B382)</f>
        <v>hn99</v>
      </c>
      <c r="D382" t="s">
        <v>1730</v>
      </c>
      <c r="E382" t="s">
        <v>1731</v>
      </c>
      <c r="F382">
        <v>9965</v>
      </c>
      <c r="G382" t="s">
        <v>58</v>
      </c>
      <c r="H382" t="s">
        <v>32</v>
      </c>
      <c r="I382" t="s">
        <v>33</v>
      </c>
      <c r="J382">
        <v>0</v>
      </c>
      <c r="K382" t="s">
        <v>72</v>
      </c>
      <c r="L382">
        <v>0</v>
      </c>
      <c r="M382" t="s">
        <v>72</v>
      </c>
      <c r="N382" t="s">
        <v>35</v>
      </c>
      <c r="O382" t="s">
        <v>1732</v>
      </c>
      <c r="P382" t="s">
        <v>1733</v>
      </c>
      <c r="Q382">
        <v>0</v>
      </c>
      <c r="R382" s="8">
        <v>1</v>
      </c>
      <c r="S382" s="8">
        <f>IF(H382="Longitudinal",1,0)</f>
        <v>0</v>
      </c>
      <c r="T382" s="6">
        <v>0</v>
      </c>
      <c r="U382" s="8">
        <f>IF(F382&gt;200,1,0)</f>
        <v>1</v>
      </c>
      <c r="V382">
        <v>1</v>
      </c>
      <c r="W382" s="6">
        <v>1</v>
      </c>
      <c r="X382" s="8">
        <f>IF(OR(G382="QC completed", G382="MPC"),1,0)</f>
        <v>1</v>
      </c>
    </row>
    <row r="383" spans="1:24" x14ac:dyDescent="0.2">
      <c r="A383" t="s">
        <v>1739</v>
      </c>
      <c r="B383" t="s">
        <v>1740</v>
      </c>
      <c r="C383" t="str">
        <f>LOWER(B383)</f>
        <v>hn01</v>
      </c>
      <c r="D383" t="s">
        <v>1741</v>
      </c>
      <c r="E383" t="s">
        <v>1742</v>
      </c>
      <c r="F383">
        <v>11039</v>
      </c>
      <c r="G383" t="s">
        <v>58</v>
      </c>
      <c r="H383" t="s">
        <v>32</v>
      </c>
      <c r="I383" t="s">
        <v>33</v>
      </c>
      <c r="J383">
        <v>0</v>
      </c>
      <c r="K383" t="s">
        <v>72</v>
      </c>
      <c r="L383">
        <v>0</v>
      </c>
      <c r="M383" t="s">
        <v>72</v>
      </c>
      <c r="N383" t="s">
        <v>35</v>
      </c>
      <c r="O383" t="s">
        <v>1732</v>
      </c>
      <c r="P383" t="s">
        <v>1733</v>
      </c>
      <c r="Q383">
        <v>0</v>
      </c>
      <c r="R383" s="8">
        <v>1</v>
      </c>
      <c r="S383" s="8">
        <f>IF(H383="Longitudinal",1,0)</f>
        <v>0</v>
      </c>
      <c r="T383" s="6">
        <v>0</v>
      </c>
      <c r="U383" s="8">
        <f>IF(F383&gt;200,1,0)</f>
        <v>1</v>
      </c>
      <c r="V383">
        <v>1</v>
      </c>
      <c r="W383" s="6">
        <v>1</v>
      </c>
      <c r="X383" s="8">
        <f>IF(OR(G383="QC completed", G383="MPC"),1,0)</f>
        <v>1</v>
      </c>
    </row>
    <row r="384" spans="1:24" x14ac:dyDescent="0.2">
      <c r="A384" t="s">
        <v>1745</v>
      </c>
      <c r="B384" t="s">
        <v>1746</v>
      </c>
      <c r="C384" t="str">
        <f>LOWER(B384)</f>
        <v>hn03</v>
      </c>
      <c r="D384" t="s">
        <v>1747</v>
      </c>
      <c r="E384" t="s">
        <v>1748</v>
      </c>
      <c r="F384">
        <v>10122</v>
      </c>
      <c r="G384" t="s">
        <v>58</v>
      </c>
      <c r="H384" t="s">
        <v>32</v>
      </c>
      <c r="I384" t="s">
        <v>33</v>
      </c>
      <c r="J384">
        <v>0</v>
      </c>
      <c r="K384" t="s">
        <v>72</v>
      </c>
      <c r="L384">
        <v>0</v>
      </c>
      <c r="M384" t="s">
        <v>72</v>
      </c>
      <c r="N384" t="s">
        <v>35</v>
      </c>
      <c r="O384" t="s">
        <v>1732</v>
      </c>
      <c r="P384" t="s">
        <v>1733</v>
      </c>
      <c r="Q384">
        <v>0</v>
      </c>
      <c r="R384" s="8">
        <v>1</v>
      </c>
      <c r="S384" s="8">
        <f>IF(H384="Longitudinal",1,0)</f>
        <v>0</v>
      </c>
      <c r="T384" s="6">
        <v>0</v>
      </c>
      <c r="U384" s="8">
        <f>IF(F384&gt;200,1,0)</f>
        <v>1</v>
      </c>
      <c r="V384">
        <v>1</v>
      </c>
      <c r="W384" s="6">
        <v>1</v>
      </c>
      <c r="X384" s="8">
        <f>IF(OR(G384="QC completed", G384="MPC"),1,0)</f>
        <v>1</v>
      </c>
    </row>
    <row r="385" spans="1:24" x14ac:dyDescent="0.2">
      <c r="A385" t="s">
        <v>1750</v>
      </c>
      <c r="B385" t="s">
        <v>1751</v>
      </c>
      <c r="C385" t="str">
        <f>LOWER(B385)</f>
        <v>hn05</v>
      </c>
      <c r="D385" t="s">
        <v>1752</v>
      </c>
      <c r="E385" t="s">
        <v>1753</v>
      </c>
      <c r="F385">
        <v>10348</v>
      </c>
      <c r="G385" t="s">
        <v>58</v>
      </c>
      <c r="H385" t="s">
        <v>32</v>
      </c>
      <c r="I385" t="s">
        <v>33</v>
      </c>
      <c r="J385">
        <v>0</v>
      </c>
      <c r="K385" t="s">
        <v>72</v>
      </c>
      <c r="L385">
        <v>0</v>
      </c>
      <c r="M385" t="s">
        <v>72</v>
      </c>
      <c r="N385" t="s">
        <v>35</v>
      </c>
      <c r="O385" t="s">
        <v>1732</v>
      </c>
      <c r="P385" t="s">
        <v>1733</v>
      </c>
      <c r="Q385">
        <v>0</v>
      </c>
      <c r="R385" s="8">
        <v>1</v>
      </c>
      <c r="S385" s="8">
        <f>IF(H385="Longitudinal",1,0)</f>
        <v>0</v>
      </c>
      <c r="T385" s="6">
        <v>0</v>
      </c>
      <c r="U385" s="8">
        <f>IF(F385&gt;200,1,0)</f>
        <v>1</v>
      </c>
      <c r="V385">
        <v>1</v>
      </c>
      <c r="W385" s="6">
        <v>1</v>
      </c>
      <c r="X385" s="8">
        <f>IF(OR(G385="QC completed", G385="MPC"),1,0)</f>
        <v>1</v>
      </c>
    </row>
    <row r="386" spans="1:24" x14ac:dyDescent="0.2">
      <c r="A386" t="s">
        <v>1755</v>
      </c>
      <c r="B386" t="s">
        <v>1756</v>
      </c>
      <c r="C386" t="str">
        <f>LOWER(B386)</f>
        <v>hn07</v>
      </c>
      <c r="D386" t="s">
        <v>1757</v>
      </c>
      <c r="E386" t="s">
        <v>1758</v>
      </c>
      <c r="F386">
        <v>10149</v>
      </c>
      <c r="G386" t="s">
        <v>58</v>
      </c>
      <c r="H386" t="s">
        <v>32</v>
      </c>
      <c r="I386" t="s">
        <v>33</v>
      </c>
      <c r="J386">
        <v>0</v>
      </c>
      <c r="K386" t="s">
        <v>72</v>
      </c>
      <c r="L386">
        <v>0</v>
      </c>
      <c r="M386" t="s">
        <v>72</v>
      </c>
      <c r="N386" t="s">
        <v>35</v>
      </c>
      <c r="O386" t="s">
        <v>1732</v>
      </c>
      <c r="P386" t="s">
        <v>1733</v>
      </c>
      <c r="Q386">
        <v>0</v>
      </c>
      <c r="R386" s="8">
        <v>1</v>
      </c>
      <c r="S386" s="8">
        <f>IF(H386="Longitudinal",1,0)</f>
        <v>0</v>
      </c>
      <c r="T386" s="6">
        <v>0</v>
      </c>
      <c r="U386" s="8">
        <f>IF(F386&gt;200,1,0)</f>
        <v>1</v>
      </c>
      <c r="V386">
        <v>1</v>
      </c>
      <c r="W386" s="6">
        <v>1</v>
      </c>
      <c r="X386" s="8">
        <f>IF(OR(G386="QC completed", G386="MPC"),1,0)</f>
        <v>1</v>
      </c>
    </row>
    <row r="387" spans="1:24" x14ac:dyDescent="0.2">
      <c r="A387" t="s">
        <v>1760</v>
      </c>
      <c r="B387" t="s">
        <v>1761</v>
      </c>
      <c r="C387" t="str">
        <f>LOWER(B387)</f>
        <v>hn09</v>
      </c>
      <c r="D387" t="s">
        <v>1762</v>
      </c>
      <c r="E387" t="s">
        <v>1763</v>
      </c>
      <c r="F387">
        <v>10537</v>
      </c>
      <c r="G387" t="s">
        <v>58</v>
      </c>
      <c r="H387" t="s">
        <v>32</v>
      </c>
      <c r="I387" t="s">
        <v>33</v>
      </c>
      <c r="J387">
        <v>0</v>
      </c>
      <c r="K387" t="s">
        <v>72</v>
      </c>
      <c r="L387">
        <v>0</v>
      </c>
      <c r="M387" t="s">
        <v>72</v>
      </c>
      <c r="N387" t="s">
        <v>35</v>
      </c>
      <c r="O387" t="s">
        <v>1732</v>
      </c>
      <c r="P387" t="s">
        <v>1733</v>
      </c>
      <c r="Q387">
        <v>0</v>
      </c>
      <c r="R387" s="8">
        <v>1</v>
      </c>
      <c r="S387" s="8">
        <f>IF(H387="Longitudinal",1,0)</f>
        <v>0</v>
      </c>
      <c r="T387" s="6">
        <v>0</v>
      </c>
      <c r="U387" s="8">
        <f>IF(F387&gt;200,1,0)</f>
        <v>1</v>
      </c>
      <c r="V387">
        <v>1</v>
      </c>
      <c r="W387" s="6">
        <v>1</v>
      </c>
      <c r="X387" s="8">
        <f>IF(OR(G387="QC completed", G387="MPC"),1,0)</f>
        <v>1</v>
      </c>
    </row>
    <row r="388" spans="1:24" x14ac:dyDescent="0.2">
      <c r="A388" t="s">
        <v>1765</v>
      </c>
      <c r="B388" t="s">
        <v>1766</v>
      </c>
      <c r="C388" t="str">
        <f>LOWER(B388)</f>
        <v>hn11</v>
      </c>
      <c r="D388" t="s">
        <v>1767</v>
      </c>
      <c r="E388" t="s">
        <v>1768</v>
      </c>
      <c r="F388">
        <v>9756</v>
      </c>
      <c r="G388" t="s">
        <v>58</v>
      </c>
      <c r="H388" t="s">
        <v>32</v>
      </c>
      <c r="I388" t="s">
        <v>33</v>
      </c>
      <c r="J388">
        <v>0</v>
      </c>
      <c r="K388" t="s">
        <v>72</v>
      </c>
      <c r="L388">
        <v>0</v>
      </c>
      <c r="M388" t="s">
        <v>72</v>
      </c>
      <c r="N388" t="s">
        <v>35</v>
      </c>
      <c r="O388" t="s">
        <v>1732</v>
      </c>
      <c r="P388" t="s">
        <v>1733</v>
      </c>
      <c r="Q388">
        <v>0</v>
      </c>
      <c r="R388" s="8">
        <v>1</v>
      </c>
      <c r="S388" s="8">
        <f>IF(H388="Longitudinal",1,0)</f>
        <v>0</v>
      </c>
      <c r="T388" s="6">
        <v>0</v>
      </c>
      <c r="U388" s="8">
        <f>IF(F388&gt;200,1,0)</f>
        <v>1</v>
      </c>
      <c r="V388">
        <v>1</v>
      </c>
      <c r="W388" s="6">
        <v>1</v>
      </c>
      <c r="X388" s="8">
        <f>IF(OR(G388="QC completed", G388="MPC"),1,0)</f>
        <v>1</v>
      </c>
    </row>
    <row r="389" spans="1:24" x14ac:dyDescent="0.2">
      <c r="A389" t="s">
        <v>1771</v>
      </c>
      <c r="B389" t="s">
        <v>1772</v>
      </c>
      <c r="C389" t="str">
        <f>LOWER(B389)</f>
        <v>disc</v>
      </c>
      <c r="D389" t="s">
        <v>1773</v>
      </c>
      <c r="E389" t="s">
        <v>1774</v>
      </c>
      <c r="F389">
        <v>663</v>
      </c>
      <c r="G389" t="s">
        <v>58</v>
      </c>
      <c r="H389" t="s">
        <v>60</v>
      </c>
      <c r="I389" t="s">
        <v>84</v>
      </c>
      <c r="J389">
        <v>9</v>
      </c>
      <c r="K389" t="s">
        <v>47</v>
      </c>
      <c r="L389">
        <v>10</v>
      </c>
      <c r="M389" t="s">
        <v>47</v>
      </c>
      <c r="N389" t="s">
        <v>35</v>
      </c>
      <c r="O389" t="s">
        <v>1777</v>
      </c>
      <c r="P389" t="s">
        <v>1778</v>
      </c>
      <c r="Q389">
        <v>0</v>
      </c>
      <c r="R389" s="8">
        <v>1</v>
      </c>
      <c r="S389" s="8">
        <f>IF(H389="Longitudinal",1,0)</f>
        <v>1</v>
      </c>
      <c r="T389" s="6">
        <v>0</v>
      </c>
      <c r="U389" s="8">
        <f>IF(F389&gt;200,1,0)</f>
        <v>1</v>
      </c>
      <c r="V389">
        <v>0</v>
      </c>
      <c r="W389" s="6">
        <v>1</v>
      </c>
      <c r="X389" s="8">
        <f>IF(OR(G389="QC completed", G389="MPC"),1,0)</f>
        <v>1</v>
      </c>
    </row>
    <row r="390" spans="1:24" x14ac:dyDescent="0.2">
      <c r="A390" t="s">
        <v>1779</v>
      </c>
      <c r="B390" t="s">
        <v>1780</v>
      </c>
      <c r="C390" t="str">
        <f>LOWER(B390)</f>
        <v>nghs</v>
      </c>
      <c r="D390" t="s">
        <v>1781</v>
      </c>
      <c r="E390" t="s">
        <v>1782</v>
      </c>
      <c r="F390">
        <v>2379</v>
      </c>
      <c r="G390" t="s">
        <v>58</v>
      </c>
      <c r="H390" t="s">
        <v>60</v>
      </c>
      <c r="I390" t="s">
        <v>33</v>
      </c>
      <c r="J390">
        <v>9</v>
      </c>
      <c r="K390" t="s">
        <v>47</v>
      </c>
      <c r="L390">
        <v>11</v>
      </c>
      <c r="M390" t="s">
        <v>47</v>
      </c>
      <c r="N390" t="s">
        <v>35</v>
      </c>
      <c r="O390" t="s">
        <v>1785</v>
      </c>
      <c r="P390" t="s">
        <v>1778</v>
      </c>
      <c r="Q390">
        <v>0</v>
      </c>
      <c r="R390" s="8">
        <v>1</v>
      </c>
      <c r="S390" s="8">
        <f>IF(H390="Longitudinal",1,0)</f>
        <v>1</v>
      </c>
      <c r="T390" s="6">
        <v>0</v>
      </c>
      <c r="U390" s="8">
        <f>IF(F390&gt;200,1,0)</f>
        <v>1</v>
      </c>
      <c r="V390">
        <v>0</v>
      </c>
      <c r="W390" s="6">
        <v>1</v>
      </c>
      <c r="X390" s="8">
        <f>IF(OR(G390="QC completed", G390="MPC"),1,0)</f>
        <v>1</v>
      </c>
    </row>
    <row r="391" spans="1:24" x14ac:dyDescent="0.2">
      <c r="A391" t="s">
        <v>1786</v>
      </c>
      <c r="B391" t="s">
        <v>1787</v>
      </c>
      <c r="C391" t="str">
        <f>LOWER(B391)</f>
        <v>taag</v>
      </c>
      <c r="D391" t="s">
        <v>1788</v>
      </c>
      <c r="E391" t="s">
        <v>1789</v>
      </c>
      <c r="F391">
        <v>11985</v>
      </c>
      <c r="G391" t="s">
        <v>58</v>
      </c>
      <c r="H391" t="s">
        <v>60</v>
      </c>
      <c r="I391" t="s">
        <v>1792</v>
      </c>
      <c r="J391">
        <v>10</v>
      </c>
      <c r="K391" t="s">
        <v>47</v>
      </c>
      <c r="L391">
        <v>16</v>
      </c>
      <c r="M391" t="s">
        <v>47</v>
      </c>
      <c r="N391" t="s">
        <v>35</v>
      </c>
      <c r="O391" t="s">
        <v>1785</v>
      </c>
      <c r="P391" t="s">
        <v>1778</v>
      </c>
      <c r="Q391">
        <v>0</v>
      </c>
      <c r="R391" s="8">
        <v>1</v>
      </c>
      <c r="S391" s="8">
        <f>IF(H391="Longitudinal",1,0)</f>
        <v>1</v>
      </c>
      <c r="T391" s="6">
        <v>0</v>
      </c>
      <c r="U391" s="8">
        <f>IF(F391&gt;200,1,0)</f>
        <v>1</v>
      </c>
      <c r="V391">
        <v>0</v>
      </c>
      <c r="W391" s="6">
        <v>1</v>
      </c>
      <c r="X391" s="8">
        <f>IF(OR(G391="QC completed", G391="MPC"),1,0)</f>
        <v>1</v>
      </c>
    </row>
    <row r="392" spans="1:24" x14ac:dyDescent="0.2">
      <c r="A392" t="s">
        <v>1793</v>
      </c>
      <c r="B392" t="s">
        <v>1794</v>
      </c>
      <c r="C392" t="str">
        <f>LOWER(B392)</f>
        <v>fgs</v>
      </c>
      <c r="D392" t="s">
        <v>1795</v>
      </c>
      <c r="E392" t="s">
        <v>1796</v>
      </c>
      <c r="F392">
        <v>2334</v>
      </c>
      <c r="G392" t="s">
        <v>58</v>
      </c>
      <c r="H392" t="s">
        <v>60</v>
      </c>
      <c r="I392" t="s">
        <v>33</v>
      </c>
      <c r="J392">
        <v>-39</v>
      </c>
      <c r="K392" t="s">
        <v>61</v>
      </c>
      <c r="L392">
        <v>1</v>
      </c>
      <c r="M392" t="s">
        <v>72</v>
      </c>
      <c r="N392" t="s">
        <v>35</v>
      </c>
      <c r="O392" t="s">
        <v>1798</v>
      </c>
      <c r="P392" t="s">
        <v>1799</v>
      </c>
      <c r="Q392">
        <v>0</v>
      </c>
      <c r="R392" s="8">
        <v>0</v>
      </c>
      <c r="S392" s="8">
        <f>IF(H392="Longitudinal",1,0)</f>
        <v>1</v>
      </c>
      <c r="T392" s="6">
        <v>0</v>
      </c>
      <c r="U392" s="8">
        <f>IF(F392&gt;200,1,0)</f>
        <v>1</v>
      </c>
      <c r="V392" s="3">
        <v>1</v>
      </c>
      <c r="W392" s="6">
        <v>1</v>
      </c>
      <c r="X392" s="8">
        <f>IF(OR(G392="QC completed", G392="MPC"),1,0)</f>
        <v>1</v>
      </c>
    </row>
    <row r="393" spans="1:24" x14ac:dyDescent="0.2">
      <c r="A393" t="s">
        <v>1841</v>
      </c>
      <c r="B393" t="s">
        <v>1841</v>
      </c>
      <c r="C393" t="str">
        <f>LOWER(B393)</f>
        <v>npic</v>
      </c>
      <c r="D393" t="s">
        <v>1842</v>
      </c>
      <c r="E393" t="s">
        <v>1842</v>
      </c>
      <c r="F393">
        <v>1583358</v>
      </c>
      <c r="G393" t="s">
        <v>58</v>
      </c>
      <c r="H393" t="s">
        <v>32</v>
      </c>
      <c r="I393" t="s">
        <v>33</v>
      </c>
      <c r="J393">
        <v>0</v>
      </c>
      <c r="K393" t="s">
        <v>72</v>
      </c>
      <c r="L393">
        <v>28</v>
      </c>
      <c r="M393" t="s">
        <v>72</v>
      </c>
      <c r="N393" t="s">
        <v>35</v>
      </c>
      <c r="O393" t="s">
        <v>1844</v>
      </c>
      <c r="P393" t="s">
        <v>1725</v>
      </c>
      <c r="Q393">
        <v>0</v>
      </c>
      <c r="R393" s="8">
        <v>1</v>
      </c>
      <c r="S393" s="8">
        <f>IF(H393="Longitudinal",1,0)</f>
        <v>0</v>
      </c>
      <c r="T393" s="6">
        <v>0</v>
      </c>
      <c r="U393" s="8">
        <f>IF(F393&gt;200,1,0)</f>
        <v>1</v>
      </c>
      <c r="V393">
        <v>1</v>
      </c>
      <c r="W393" s="6">
        <v>1</v>
      </c>
      <c r="X393" s="8">
        <f>IF(OR(G393="QC completed", G393="MPC"),1,0)</f>
        <v>1</v>
      </c>
    </row>
    <row r="394" spans="1:24" x14ac:dyDescent="0.2">
      <c r="A394" t="s">
        <v>1859</v>
      </c>
      <c r="B394" t="s">
        <v>1860</v>
      </c>
      <c r="C394" t="str">
        <f>LOWER(B394)</f>
        <v>pdrx</v>
      </c>
      <c r="D394" t="s">
        <v>1861</v>
      </c>
      <c r="E394" t="s">
        <v>1862</v>
      </c>
      <c r="F394">
        <v>1072682</v>
      </c>
      <c r="G394" t="s">
        <v>58</v>
      </c>
      <c r="H394" t="s">
        <v>32</v>
      </c>
      <c r="I394" t="s">
        <v>33</v>
      </c>
      <c r="J394">
        <v>0</v>
      </c>
      <c r="K394" t="s">
        <v>72</v>
      </c>
      <c r="L394">
        <v>0</v>
      </c>
      <c r="M394" t="s">
        <v>72</v>
      </c>
      <c r="N394" t="s">
        <v>35</v>
      </c>
      <c r="O394" t="s">
        <v>1865</v>
      </c>
      <c r="P394" t="s">
        <v>1866</v>
      </c>
      <c r="Q394">
        <v>0</v>
      </c>
      <c r="R394" s="8">
        <v>1</v>
      </c>
      <c r="S394" s="8">
        <f>IF(H394="Longitudinal",1,0)</f>
        <v>0</v>
      </c>
      <c r="T394" s="6">
        <v>0</v>
      </c>
      <c r="U394" s="8">
        <f>IF(F394&gt;200,1,0)</f>
        <v>1</v>
      </c>
      <c r="V394">
        <v>1</v>
      </c>
      <c r="W394" s="3">
        <v>0</v>
      </c>
      <c r="X394" s="8">
        <f>IF(OR(G394="QC completed", G394="MPC"),1,0)</f>
        <v>1</v>
      </c>
    </row>
    <row r="395" spans="1:24" x14ac:dyDescent="0.2">
      <c r="A395" t="s">
        <v>2058</v>
      </c>
      <c r="B395" t="s">
        <v>2059</v>
      </c>
      <c r="C395" t="str">
        <f>LOWER(B395)</f>
        <v>uma</v>
      </c>
      <c r="D395" t="s">
        <v>2060</v>
      </c>
      <c r="E395" t="s">
        <v>2061</v>
      </c>
      <c r="F395">
        <v>56</v>
      </c>
      <c r="G395" t="s">
        <v>58</v>
      </c>
      <c r="H395" t="s">
        <v>60</v>
      </c>
      <c r="I395" t="s">
        <v>33</v>
      </c>
      <c r="J395">
        <v>0</v>
      </c>
      <c r="K395" t="s">
        <v>72</v>
      </c>
      <c r="L395">
        <v>24</v>
      </c>
      <c r="M395" t="s">
        <v>34</v>
      </c>
      <c r="N395" t="s">
        <v>35</v>
      </c>
      <c r="O395" t="s">
        <v>2063</v>
      </c>
      <c r="P395" t="s">
        <v>2064</v>
      </c>
      <c r="Q395">
        <v>0</v>
      </c>
      <c r="R395" s="8">
        <v>1</v>
      </c>
      <c r="S395" s="8">
        <f>IF(H395="Longitudinal",1,0)</f>
        <v>1</v>
      </c>
      <c r="T395" s="6">
        <v>0</v>
      </c>
      <c r="U395" s="8">
        <f>IF(F395&gt;200,1,0)</f>
        <v>0</v>
      </c>
      <c r="V395">
        <v>1</v>
      </c>
      <c r="W395" s="3">
        <v>0</v>
      </c>
      <c r="X395" s="8">
        <f>IF(OR(G395="QC completed", G395="MPC"),1,0)</f>
        <v>1</v>
      </c>
    </row>
    <row r="396" spans="1:24" x14ac:dyDescent="0.2">
      <c r="A396" t="s">
        <v>2068</v>
      </c>
      <c r="B396" t="s">
        <v>2069</v>
      </c>
      <c r="C396" t="str">
        <f>LOWER(B396)</f>
        <v>umi</v>
      </c>
      <c r="D396" t="s">
        <v>2070</v>
      </c>
      <c r="E396" t="s">
        <v>2071</v>
      </c>
      <c r="F396">
        <v>100</v>
      </c>
      <c r="G396" t="s">
        <v>58</v>
      </c>
      <c r="H396" t="s">
        <v>60</v>
      </c>
      <c r="I396" t="s">
        <v>33</v>
      </c>
      <c r="J396">
        <v>3</v>
      </c>
      <c r="K396" t="s">
        <v>47</v>
      </c>
      <c r="L396">
        <v>4</v>
      </c>
      <c r="M396" t="s">
        <v>47</v>
      </c>
      <c r="N396" t="s">
        <v>35</v>
      </c>
      <c r="O396" t="s">
        <v>2073</v>
      </c>
      <c r="P396" t="s">
        <v>2064</v>
      </c>
      <c r="Q396">
        <v>0</v>
      </c>
      <c r="R396" s="8">
        <v>1</v>
      </c>
      <c r="S396" s="8">
        <f>IF(H396="Longitudinal",1,0)</f>
        <v>1</v>
      </c>
      <c r="T396" s="6">
        <v>0</v>
      </c>
      <c r="U396" s="8">
        <f>IF(F396&gt;200,1,0)</f>
        <v>0</v>
      </c>
      <c r="V396">
        <v>0</v>
      </c>
      <c r="W396" s="6">
        <v>1</v>
      </c>
      <c r="X396" s="8">
        <f>IF(OR(G396="QC completed", G396="MPC"),1,0)</f>
        <v>1</v>
      </c>
    </row>
    <row r="397" spans="1:24" x14ac:dyDescent="0.2">
      <c r="A397" t="s">
        <v>2076</v>
      </c>
      <c r="B397" t="s">
        <v>2077</v>
      </c>
      <c r="C397" t="str">
        <f>LOWER(B397)</f>
        <v>umm</v>
      </c>
      <c r="D397" t="s">
        <v>2078</v>
      </c>
      <c r="E397" t="s">
        <v>2079</v>
      </c>
      <c r="F397">
        <v>47</v>
      </c>
      <c r="G397" t="s">
        <v>58</v>
      </c>
      <c r="H397" t="s">
        <v>60</v>
      </c>
      <c r="I397" t="s">
        <v>33</v>
      </c>
      <c r="J397">
        <v>0</v>
      </c>
      <c r="K397" t="s">
        <v>72</v>
      </c>
      <c r="L397">
        <v>48</v>
      </c>
      <c r="M397" t="s">
        <v>34</v>
      </c>
      <c r="N397" t="s">
        <v>35</v>
      </c>
      <c r="O397" t="s">
        <v>2080</v>
      </c>
      <c r="P397" t="s">
        <v>2064</v>
      </c>
      <c r="Q397">
        <v>0</v>
      </c>
      <c r="R397" s="8">
        <v>1</v>
      </c>
      <c r="S397" s="8">
        <f>IF(H397="Longitudinal",1,0)</f>
        <v>1</v>
      </c>
      <c r="T397" s="6">
        <v>0</v>
      </c>
      <c r="U397" s="8">
        <f>IF(F397&gt;200,1,0)</f>
        <v>0</v>
      </c>
      <c r="V397">
        <v>1</v>
      </c>
      <c r="W397" s="3">
        <v>0</v>
      </c>
      <c r="X397" s="8">
        <f>IF(OR(G397="QC completed", G397="MPC"),1,0)</f>
        <v>1</v>
      </c>
    </row>
    <row r="398" spans="1:24" x14ac:dyDescent="0.2">
      <c r="A398" t="s">
        <v>2082</v>
      </c>
      <c r="B398" t="s">
        <v>2083</v>
      </c>
      <c r="C398" t="str">
        <f>LOWER(B398)</f>
        <v>umn</v>
      </c>
      <c r="D398" t="s">
        <v>2084</v>
      </c>
      <c r="E398" t="s">
        <v>2085</v>
      </c>
      <c r="F398">
        <v>170</v>
      </c>
      <c r="G398" t="s">
        <v>58</v>
      </c>
      <c r="H398" t="s">
        <v>60</v>
      </c>
      <c r="I398" t="s">
        <v>33</v>
      </c>
      <c r="J398">
        <v>0</v>
      </c>
      <c r="K398" t="s">
        <v>72</v>
      </c>
      <c r="L398">
        <v>60</v>
      </c>
      <c r="M398" t="s">
        <v>72</v>
      </c>
      <c r="N398" t="s">
        <v>35</v>
      </c>
      <c r="O398" t="s">
        <v>2086</v>
      </c>
      <c r="P398" t="s">
        <v>2064</v>
      </c>
      <c r="Q398">
        <v>0</v>
      </c>
      <c r="R398" s="8">
        <v>1</v>
      </c>
      <c r="S398" s="8">
        <f>IF(H398="Longitudinal",1,0)</f>
        <v>1</v>
      </c>
      <c r="T398" s="6">
        <v>0</v>
      </c>
      <c r="U398" s="8">
        <f>IF(F398&gt;200,1,0)</f>
        <v>0</v>
      </c>
      <c r="V398">
        <v>1</v>
      </c>
      <c r="W398" s="3">
        <v>0</v>
      </c>
      <c r="X398" s="8">
        <f>IF(OR(G398="QC completed", G398="MPC"),1,0)</f>
        <v>1</v>
      </c>
    </row>
    <row r="399" spans="1:24" x14ac:dyDescent="0.2">
      <c r="A399" t="s">
        <v>2112</v>
      </c>
      <c r="B399" t="s">
        <v>2113</v>
      </c>
      <c r="C399" t="str">
        <f>LOWER(B399)</f>
        <v>nhis</v>
      </c>
      <c r="D399" t="s">
        <v>2114</v>
      </c>
      <c r="E399" t="s">
        <v>2115</v>
      </c>
      <c r="F399">
        <v>13275</v>
      </c>
      <c r="G399" t="s">
        <v>58</v>
      </c>
      <c r="H399" t="s">
        <v>32</v>
      </c>
      <c r="I399" t="s">
        <v>33</v>
      </c>
      <c r="J399">
        <v>0</v>
      </c>
      <c r="K399" t="s">
        <v>72</v>
      </c>
      <c r="L399">
        <v>0</v>
      </c>
      <c r="M399" t="s">
        <v>72</v>
      </c>
      <c r="N399" t="s">
        <v>35</v>
      </c>
      <c r="O399" t="s">
        <v>1777</v>
      </c>
      <c r="P399" t="s">
        <v>2116</v>
      </c>
      <c r="Q399">
        <v>0</v>
      </c>
      <c r="R399" s="8">
        <v>1</v>
      </c>
      <c r="S399" s="8">
        <f>IF(H399="Longitudinal",1,0)</f>
        <v>0</v>
      </c>
      <c r="T399" s="6">
        <v>0</v>
      </c>
      <c r="U399" s="8">
        <f>IF(F399&gt;200,1,0)</f>
        <v>1</v>
      </c>
      <c r="V399">
        <v>1</v>
      </c>
      <c r="W399" s="6">
        <v>1</v>
      </c>
      <c r="X399" s="6">
        <v>1</v>
      </c>
    </row>
    <row r="400" spans="1:24" x14ac:dyDescent="0.2">
      <c r="A400" t="s">
        <v>2256</v>
      </c>
      <c r="B400" t="s">
        <v>2257</v>
      </c>
      <c r="C400" t="str">
        <f>LOWER(B400)</f>
        <v>dulb</v>
      </c>
      <c r="D400" t="s">
        <v>2258</v>
      </c>
      <c r="E400" t="s">
        <v>2259</v>
      </c>
      <c r="F400">
        <v>3386</v>
      </c>
      <c r="G400" t="s">
        <v>58</v>
      </c>
      <c r="H400" t="s">
        <v>300</v>
      </c>
      <c r="I400" t="s">
        <v>33</v>
      </c>
      <c r="J400">
        <v>0</v>
      </c>
      <c r="K400" t="s">
        <v>72</v>
      </c>
      <c r="L400">
        <v>0</v>
      </c>
      <c r="M400" t="s">
        <v>72</v>
      </c>
      <c r="N400" t="s">
        <v>35</v>
      </c>
      <c r="O400" t="s">
        <v>2261</v>
      </c>
      <c r="P400" t="s">
        <v>2262</v>
      </c>
      <c r="Q400">
        <v>0</v>
      </c>
      <c r="R400" s="8">
        <v>1</v>
      </c>
      <c r="S400" s="8">
        <f>IF(H400="Longitudinal",1,0)</f>
        <v>0</v>
      </c>
      <c r="T400" s="6">
        <v>0</v>
      </c>
      <c r="U400" s="8">
        <f>IF(F400&gt;200,1,0)</f>
        <v>1</v>
      </c>
      <c r="V400">
        <v>1</v>
      </c>
      <c r="W400" s="6">
        <v>1</v>
      </c>
      <c r="X400" s="6">
        <v>1</v>
      </c>
    </row>
    <row r="401" spans="1:24" x14ac:dyDescent="0.2">
      <c r="A401" t="s">
        <v>1942</v>
      </c>
      <c r="B401" t="s">
        <v>1943</v>
      </c>
      <c r="C401" t="str">
        <f>LOWER(B401)</f>
        <v>ffcw</v>
      </c>
      <c r="D401" t="s">
        <v>1944</v>
      </c>
      <c r="E401" t="s">
        <v>1944</v>
      </c>
      <c r="F401">
        <v>4898</v>
      </c>
      <c r="G401" t="s">
        <v>1343</v>
      </c>
      <c r="H401" t="s">
        <v>300</v>
      </c>
      <c r="I401" t="s">
        <v>33</v>
      </c>
      <c r="J401">
        <v>0</v>
      </c>
      <c r="K401" t="s">
        <v>72</v>
      </c>
      <c r="L401">
        <v>0</v>
      </c>
      <c r="M401" t="s">
        <v>72</v>
      </c>
      <c r="N401" t="s">
        <v>35</v>
      </c>
      <c r="O401" t="s">
        <v>1947</v>
      </c>
      <c r="P401" t="s">
        <v>1778</v>
      </c>
      <c r="Q401">
        <v>0</v>
      </c>
      <c r="R401" s="8">
        <v>1</v>
      </c>
      <c r="S401" s="8">
        <f>IF(H401="Longitudinal",1,0)</f>
        <v>0</v>
      </c>
      <c r="T401" s="6">
        <v>0</v>
      </c>
      <c r="U401" s="8">
        <f>IF(F401&gt;200,1,0)</f>
        <v>1</v>
      </c>
      <c r="V401">
        <v>1</v>
      </c>
      <c r="W401" s="6">
        <v>1</v>
      </c>
      <c r="X401" s="6">
        <v>1</v>
      </c>
    </row>
    <row r="402" spans="1:24" x14ac:dyDescent="0.2">
      <c r="A402" t="s">
        <v>2213</v>
      </c>
      <c r="B402" t="s">
        <v>2214</v>
      </c>
      <c r="C402" t="str">
        <f>LOWER(B402)</f>
        <v>wic2</v>
      </c>
      <c r="D402" t="s">
        <v>2215</v>
      </c>
      <c r="E402" t="s">
        <v>2216</v>
      </c>
      <c r="F402">
        <v>59999</v>
      </c>
      <c r="G402" t="s">
        <v>1343</v>
      </c>
      <c r="H402" t="s">
        <v>32</v>
      </c>
      <c r="I402" t="s">
        <v>33</v>
      </c>
      <c r="J402">
        <v>0</v>
      </c>
      <c r="K402" t="s">
        <v>34</v>
      </c>
      <c r="L402">
        <v>5</v>
      </c>
      <c r="M402" t="s">
        <v>47</v>
      </c>
      <c r="N402" t="s">
        <v>35</v>
      </c>
      <c r="O402" t="s">
        <v>2218</v>
      </c>
      <c r="P402" t="s">
        <v>2219</v>
      </c>
      <c r="Q402">
        <v>0</v>
      </c>
      <c r="R402" s="8">
        <v>1</v>
      </c>
      <c r="S402" s="8">
        <f>IF(H402="Longitudinal",1,0)</f>
        <v>0</v>
      </c>
      <c r="T402" s="6">
        <v>0</v>
      </c>
      <c r="U402" s="8">
        <f>IF(F402&gt;200,1,0)</f>
        <v>1</v>
      </c>
      <c r="V402">
        <v>1</v>
      </c>
      <c r="W402" s="6">
        <v>1</v>
      </c>
      <c r="X402" s="6">
        <v>1</v>
      </c>
    </row>
    <row r="403" spans="1:24" x14ac:dyDescent="0.2">
      <c r="A403" t="s">
        <v>2222</v>
      </c>
      <c r="B403" t="s">
        <v>2223</v>
      </c>
      <c r="C403" t="str">
        <f>LOWER(B403)</f>
        <v>wic4</v>
      </c>
      <c r="D403" t="s">
        <v>2215</v>
      </c>
      <c r="E403" t="s">
        <v>2216</v>
      </c>
      <c r="F403">
        <v>59994</v>
      </c>
      <c r="G403" t="s">
        <v>1343</v>
      </c>
      <c r="H403" t="s">
        <v>32</v>
      </c>
      <c r="I403" t="s">
        <v>33</v>
      </c>
      <c r="J403">
        <v>0</v>
      </c>
      <c r="K403" t="s">
        <v>34</v>
      </c>
      <c r="L403">
        <v>5</v>
      </c>
      <c r="M403" t="s">
        <v>47</v>
      </c>
      <c r="N403" t="s">
        <v>35</v>
      </c>
      <c r="O403" t="s">
        <v>2218</v>
      </c>
      <c r="P403" t="s">
        <v>2219</v>
      </c>
      <c r="Q403">
        <v>0</v>
      </c>
      <c r="R403" s="8">
        <v>1</v>
      </c>
      <c r="S403" s="8">
        <f>IF(H403="Longitudinal",1,0)</f>
        <v>0</v>
      </c>
      <c r="T403" s="6">
        <v>0</v>
      </c>
      <c r="U403" s="8">
        <f>IF(F403&gt;200,1,0)</f>
        <v>1</v>
      </c>
      <c r="V403">
        <v>1</v>
      </c>
      <c r="W403" s="6">
        <v>1</v>
      </c>
      <c r="X403" s="6">
        <v>1</v>
      </c>
    </row>
    <row r="404" spans="1:24" x14ac:dyDescent="0.2">
      <c r="A404" t="s">
        <v>2225</v>
      </c>
      <c r="B404" t="s">
        <v>2226</v>
      </c>
      <c r="C404" t="str">
        <f>LOWER(B404)</f>
        <v>wic6</v>
      </c>
      <c r="D404" t="s">
        <v>2215</v>
      </c>
      <c r="E404" t="s">
        <v>2216</v>
      </c>
      <c r="F404">
        <v>60001</v>
      </c>
      <c r="G404" t="s">
        <v>1343</v>
      </c>
      <c r="H404" t="s">
        <v>32</v>
      </c>
      <c r="I404" t="s">
        <v>33</v>
      </c>
      <c r="J404">
        <v>0</v>
      </c>
      <c r="K404" t="s">
        <v>34</v>
      </c>
      <c r="L404">
        <v>5</v>
      </c>
      <c r="M404" t="s">
        <v>47</v>
      </c>
      <c r="N404" t="s">
        <v>35</v>
      </c>
      <c r="O404" t="s">
        <v>2218</v>
      </c>
      <c r="P404" t="s">
        <v>2219</v>
      </c>
      <c r="Q404">
        <v>0</v>
      </c>
      <c r="R404" s="8">
        <v>1</v>
      </c>
      <c r="S404" s="8">
        <f>IF(H404="Longitudinal",1,0)</f>
        <v>0</v>
      </c>
      <c r="T404" s="6">
        <v>0</v>
      </c>
      <c r="U404" s="8">
        <f>IF(F404&gt;200,1,0)</f>
        <v>1</v>
      </c>
      <c r="V404">
        <v>1</v>
      </c>
      <c r="W404" s="6">
        <v>1</v>
      </c>
      <c r="X404" s="6">
        <v>1</v>
      </c>
    </row>
    <row r="405" spans="1:24" x14ac:dyDescent="0.2">
      <c r="A405" t="s">
        <v>2228</v>
      </c>
      <c r="B405" t="s">
        <v>2229</v>
      </c>
      <c r="C405" t="str">
        <f>LOWER(B405)</f>
        <v>wic8</v>
      </c>
      <c r="D405" t="s">
        <v>2215</v>
      </c>
      <c r="E405" t="s">
        <v>2216</v>
      </c>
      <c r="F405">
        <v>60008</v>
      </c>
      <c r="G405" t="s">
        <v>1343</v>
      </c>
      <c r="H405" t="s">
        <v>32</v>
      </c>
      <c r="I405" t="s">
        <v>33</v>
      </c>
      <c r="J405">
        <v>0</v>
      </c>
      <c r="K405" t="s">
        <v>34</v>
      </c>
      <c r="L405">
        <v>5</v>
      </c>
      <c r="M405" t="s">
        <v>47</v>
      </c>
      <c r="N405" t="s">
        <v>35</v>
      </c>
      <c r="O405" t="s">
        <v>2218</v>
      </c>
      <c r="P405" t="s">
        <v>2219</v>
      </c>
      <c r="Q405">
        <v>0</v>
      </c>
      <c r="R405" s="8">
        <v>1</v>
      </c>
      <c r="S405" s="8">
        <f>IF(H405="Longitudinal",1,0)</f>
        <v>0</v>
      </c>
      <c r="T405" s="6">
        <v>0</v>
      </c>
      <c r="U405" s="8">
        <f>IF(F405&gt;200,1,0)</f>
        <v>1</v>
      </c>
      <c r="V405">
        <v>1</v>
      </c>
      <c r="W405" s="6">
        <v>1</v>
      </c>
      <c r="X405" s="6">
        <v>1</v>
      </c>
    </row>
    <row r="406" spans="1:24" x14ac:dyDescent="0.2">
      <c r="A406" t="s">
        <v>2231</v>
      </c>
      <c r="B406" t="s">
        <v>2232</v>
      </c>
      <c r="C406" t="str">
        <f>LOWER(B406)</f>
        <v>wicj</v>
      </c>
      <c r="D406" t="s">
        <v>2215</v>
      </c>
      <c r="E406" t="s">
        <v>2216</v>
      </c>
      <c r="F406">
        <v>59995</v>
      </c>
      <c r="G406" t="s">
        <v>1343</v>
      </c>
      <c r="H406" t="s">
        <v>32</v>
      </c>
      <c r="I406" t="s">
        <v>33</v>
      </c>
      <c r="J406">
        <v>0</v>
      </c>
      <c r="K406" t="s">
        <v>34</v>
      </c>
      <c r="L406">
        <v>5</v>
      </c>
      <c r="M406" t="s">
        <v>47</v>
      </c>
      <c r="N406" t="s">
        <v>35</v>
      </c>
      <c r="O406" t="s">
        <v>2218</v>
      </c>
      <c r="P406" t="s">
        <v>2219</v>
      </c>
      <c r="Q406">
        <v>0</v>
      </c>
      <c r="R406" s="8">
        <v>1</v>
      </c>
      <c r="S406" s="8">
        <f>IF(H406="Longitudinal",1,0)</f>
        <v>0</v>
      </c>
      <c r="T406" s="6">
        <v>0</v>
      </c>
      <c r="U406" s="8">
        <f>IF(F406&gt;200,1,0)</f>
        <v>1</v>
      </c>
      <c r="V406">
        <v>1</v>
      </c>
      <c r="W406" s="6">
        <v>1</v>
      </c>
      <c r="X406" s="6">
        <v>1</v>
      </c>
    </row>
    <row r="407" spans="1:24" x14ac:dyDescent="0.2">
      <c r="A407" t="s">
        <v>2234</v>
      </c>
      <c r="B407" t="s">
        <v>2235</v>
      </c>
      <c r="C407" t="str">
        <f>LOWER(B407)</f>
        <v>wicl</v>
      </c>
      <c r="D407" t="s">
        <v>2215</v>
      </c>
      <c r="E407" t="s">
        <v>2216</v>
      </c>
      <c r="F407">
        <v>59983</v>
      </c>
      <c r="G407" t="s">
        <v>1343</v>
      </c>
      <c r="H407" t="s">
        <v>32</v>
      </c>
      <c r="I407" t="s">
        <v>33</v>
      </c>
      <c r="J407">
        <v>0</v>
      </c>
      <c r="K407" t="s">
        <v>34</v>
      </c>
      <c r="L407">
        <v>5</v>
      </c>
      <c r="M407" t="s">
        <v>47</v>
      </c>
      <c r="N407" t="s">
        <v>35</v>
      </c>
      <c r="O407" t="s">
        <v>2218</v>
      </c>
      <c r="P407" t="s">
        <v>2219</v>
      </c>
      <c r="Q407">
        <v>0</v>
      </c>
      <c r="R407" s="8">
        <v>1</v>
      </c>
      <c r="S407" s="8">
        <f>IF(H407="Longitudinal",1,0)</f>
        <v>0</v>
      </c>
      <c r="T407" s="6">
        <v>0</v>
      </c>
      <c r="U407" s="8">
        <f>IF(F407&gt;200,1,0)</f>
        <v>1</v>
      </c>
      <c r="V407">
        <v>1</v>
      </c>
      <c r="W407" s="6">
        <v>1</v>
      </c>
      <c r="X407" s="6">
        <v>1</v>
      </c>
    </row>
    <row r="408" spans="1:24" x14ac:dyDescent="0.2">
      <c r="A408" t="s">
        <v>28</v>
      </c>
      <c r="C408" t="str">
        <f>LOWER(B408)</f>
        <v/>
      </c>
      <c r="D408" t="s">
        <v>29</v>
      </c>
      <c r="E408" t="s">
        <v>30</v>
      </c>
      <c r="F408">
        <v>2068</v>
      </c>
      <c r="G408" t="s">
        <v>31</v>
      </c>
      <c r="H408" t="s">
        <v>32</v>
      </c>
      <c r="I408" t="s">
        <v>33</v>
      </c>
      <c r="J408">
        <v>4</v>
      </c>
      <c r="K408" t="s">
        <v>34</v>
      </c>
      <c r="L408">
        <v>35</v>
      </c>
      <c r="M408" t="s">
        <v>34</v>
      </c>
      <c r="N408" t="s">
        <v>35</v>
      </c>
      <c r="O408" t="s">
        <v>36</v>
      </c>
      <c r="P408" t="s">
        <v>37</v>
      </c>
      <c r="Q408">
        <v>0</v>
      </c>
      <c r="R408" s="8">
        <v>0</v>
      </c>
      <c r="S408" s="8">
        <f>IF(H408="Longitudinal",1,0)</f>
        <v>0</v>
      </c>
      <c r="T408" s="6">
        <v>0</v>
      </c>
      <c r="U408" s="8">
        <f>IF(F408&gt;200,1,0)</f>
        <v>1</v>
      </c>
      <c r="V408">
        <v>1</v>
      </c>
      <c r="W408" s="6">
        <v>1</v>
      </c>
      <c r="X408" s="6">
        <v>1</v>
      </c>
    </row>
    <row r="409" spans="1:24" x14ac:dyDescent="0.2">
      <c r="A409" t="s">
        <v>40</v>
      </c>
      <c r="B409" t="s">
        <v>41</v>
      </c>
      <c r="C409" t="str">
        <f>LOWER(B409)</f>
        <v>afca</v>
      </c>
      <c r="D409" t="s">
        <v>42</v>
      </c>
      <c r="E409" t="s">
        <v>43</v>
      </c>
      <c r="F409">
        <v>705795</v>
      </c>
      <c r="G409" t="s">
        <v>31</v>
      </c>
      <c r="H409" t="s">
        <v>46</v>
      </c>
      <c r="I409" t="s">
        <v>33</v>
      </c>
      <c r="J409">
        <v>0</v>
      </c>
      <c r="K409" t="s">
        <v>34</v>
      </c>
      <c r="L409">
        <v>18</v>
      </c>
      <c r="M409" t="s">
        <v>47</v>
      </c>
      <c r="N409" t="s">
        <v>35</v>
      </c>
      <c r="O409" t="s">
        <v>48</v>
      </c>
      <c r="P409" t="s">
        <v>37</v>
      </c>
      <c r="Q409">
        <v>0</v>
      </c>
      <c r="R409" s="8">
        <v>0</v>
      </c>
      <c r="S409" s="8">
        <f>IF(H409="Longitudinal",1,0)</f>
        <v>0</v>
      </c>
      <c r="T409" s="6">
        <v>0</v>
      </c>
      <c r="U409" s="8">
        <f>IF(F409&gt;200,1,0)</f>
        <v>1</v>
      </c>
      <c r="V409">
        <v>1</v>
      </c>
      <c r="W409" s="6">
        <v>1</v>
      </c>
      <c r="X409" s="6">
        <v>1</v>
      </c>
    </row>
    <row r="410" spans="1:24" x14ac:dyDescent="0.2">
      <c r="A410" t="s">
        <v>49</v>
      </c>
      <c r="B410" t="s">
        <v>50</v>
      </c>
      <c r="C410" t="str">
        <f>LOWER(B410)</f>
        <v>afcf</v>
      </c>
      <c r="D410" t="s">
        <v>51</v>
      </c>
      <c r="E410" t="s">
        <v>52</v>
      </c>
      <c r="F410">
        <v>4319780</v>
      </c>
      <c r="G410" t="s">
        <v>31</v>
      </c>
      <c r="H410" t="s">
        <v>46</v>
      </c>
      <c r="I410" t="s">
        <v>33</v>
      </c>
      <c r="J410">
        <v>0</v>
      </c>
      <c r="K410" t="s">
        <v>34</v>
      </c>
      <c r="L410">
        <v>18</v>
      </c>
      <c r="M410" t="s">
        <v>47</v>
      </c>
      <c r="N410" t="s">
        <v>35</v>
      </c>
      <c r="O410" t="s">
        <v>54</v>
      </c>
      <c r="P410" t="s">
        <v>37</v>
      </c>
      <c r="Q410">
        <v>0</v>
      </c>
      <c r="R410" s="8">
        <v>0</v>
      </c>
      <c r="S410" s="8">
        <f>IF(H410="Longitudinal",1,0)</f>
        <v>0</v>
      </c>
      <c r="T410" s="6">
        <v>0</v>
      </c>
      <c r="U410" s="8">
        <f>IF(F410&gt;200,1,0)</f>
        <v>1</v>
      </c>
      <c r="V410">
        <v>0</v>
      </c>
      <c r="W410" s="6">
        <v>1</v>
      </c>
      <c r="X410" s="6">
        <v>1</v>
      </c>
    </row>
    <row r="411" spans="1:24" x14ac:dyDescent="0.2">
      <c r="A411" t="s">
        <v>1837</v>
      </c>
      <c r="B411" t="s">
        <v>1837</v>
      </c>
      <c r="C411" t="str">
        <f>LOWER(B411)</f>
        <v>nims</v>
      </c>
      <c r="D411" t="s">
        <v>1838</v>
      </c>
      <c r="E411" t="s">
        <v>1838</v>
      </c>
      <c r="G411" t="s">
        <v>31</v>
      </c>
      <c r="H411" t="s">
        <v>294</v>
      </c>
      <c r="I411" t="s">
        <v>33</v>
      </c>
      <c r="J411">
        <v>0</v>
      </c>
      <c r="K411" t="s">
        <v>72</v>
      </c>
      <c r="L411">
        <v>0</v>
      </c>
      <c r="M411" t="s">
        <v>72</v>
      </c>
      <c r="N411" t="s">
        <v>35</v>
      </c>
      <c r="P411" t="s">
        <v>37</v>
      </c>
      <c r="Q411">
        <v>0</v>
      </c>
      <c r="R411" s="8">
        <v>0</v>
      </c>
      <c r="S411" s="8">
        <f>IF(H411="Longitudinal",1,0)</f>
        <v>0</v>
      </c>
      <c r="T411" s="6">
        <v>0</v>
      </c>
      <c r="U411" s="8">
        <f>IF(F411&gt;200,1,0)</f>
        <v>0</v>
      </c>
      <c r="V411" s="3">
        <v>1</v>
      </c>
      <c r="W411" s="6">
        <v>1</v>
      </c>
      <c r="X411" s="6">
        <v>1</v>
      </c>
    </row>
    <row r="412" spans="1:24" x14ac:dyDescent="0.2">
      <c r="A412" t="s">
        <v>1848</v>
      </c>
      <c r="B412" t="s">
        <v>1848</v>
      </c>
      <c r="C412" t="str">
        <f>LOWER(B412)</f>
        <v>nyt</v>
      </c>
      <c r="D412" t="s">
        <v>1849</v>
      </c>
      <c r="E412" t="s">
        <v>1850</v>
      </c>
      <c r="F412">
        <v>588020</v>
      </c>
      <c r="G412" t="s">
        <v>31</v>
      </c>
      <c r="H412" t="s">
        <v>46</v>
      </c>
      <c r="I412" t="s">
        <v>33</v>
      </c>
      <c r="J412">
        <v>19</v>
      </c>
      <c r="K412" t="s">
        <v>47</v>
      </c>
      <c r="L412">
        <v>21</v>
      </c>
      <c r="M412" t="s">
        <v>47</v>
      </c>
      <c r="N412" t="s">
        <v>35</v>
      </c>
      <c r="O412" t="s">
        <v>1851</v>
      </c>
      <c r="P412" t="s">
        <v>37</v>
      </c>
      <c r="Q412">
        <v>0</v>
      </c>
      <c r="R412" s="8">
        <v>0</v>
      </c>
      <c r="S412" s="8">
        <f>IF(H412="Longitudinal",1,0)</f>
        <v>0</v>
      </c>
      <c r="T412" s="6">
        <v>0</v>
      </c>
      <c r="U412" s="8">
        <f>IF(F412&gt;200,1,0)</f>
        <v>1</v>
      </c>
      <c r="V412" s="6">
        <v>0</v>
      </c>
      <c r="W412" s="6">
        <v>1</v>
      </c>
      <c r="X412" s="8">
        <f>IF(OR(G412="QC completed", G412="MPC"),1,0)</f>
        <v>0</v>
      </c>
    </row>
    <row r="413" spans="1:24" x14ac:dyDescent="0.2">
      <c r="A413" t="s">
        <v>2118</v>
      </c>
      <c r="C413" t="str">
        <f>LOWER(B413)</f>
        <v/>
      </c>
      <c r="D413" t="s">
        <v>2119</v>
      </c>
      <c r="E413" t="s">
        <v>2120</v>
      </c>
      <c r="F413">
        <v>34087</v>
      </c>
      <c r="G413" t="s">
        <v>31</v>
      </c>
      <c r="H413" t="s">
        <v>300</v>
      </c>
      <c r="I413" t="s">
        <v>33</v>
      </c>
      <c r="J413">
        <v>19</v>
      </c>
      <c r="K413" t="s">
        <v>34</v>
      </c>
      <c r="L413">
        <v>17</v>
      </c>
      <c r="M413" t="s">
        <v>47</v>
      </c>
      <c r="N413" t="s">
        <v>35</v>
      </c>
      <c r="O413" t="s">
        <v>2122</v>
      </c>
      <c r="P413" t="s">
        <v>37</v>
      </c>
      <c r="Q413">
        <v>0</v>
      </c>
      <c r="R413" s="8">
        <v>0</v>
      </c>
      <c r="S413" s="8">
        <f>IF(H413="Longitudinal",1,0)</f>
        <v>0</v>
      </c>
      <c r="T413" s="6">
        <v>0</v>
      </c>
      <c r="U413" s="8">
        <f>IF(F413&gt;200,1,0)</f>
        <v>1</v>
      </c>
      <c r="V413">
        <v>1</v>
      </c>
      <c r="W413" s="6">
        <v>1</v>
      </c>
      <c r="X413" s="8">
        <f>IF(OR(G413="QC completed", G413="MPC"),1,0)</f>
        <v>0</v>
      </c>
    </row>
    <row r="414" spans="1:24" x14ac:dyDescent="0.2">
      <c r="A414" t="s">
        <v>2125</v>
      </c>
      <c r="C414" t="str">
        <f>LOWER(B414)</f>
        <v/>
      </c>
      <c r="D414" t="s">
        <v>2126</v>
      </c>
      <c r="E414" t="s">
        <v>2120</v>
      </c>
      <c r="F414">
        <v>33437</v>
      </c>
      <c r="G414" t="s">
        <v>31</v>
      </c>
      <c r="H414" t="s">
        <v>300</v>
      </c>
      <c r="I414" t="s">
        <v>33</v>
      </c>
      <c r="J414">
        <v>19</v>
      </c>
      <c r="K414" t="s">
        <v>34</v>
      </c>
      <c r="L414">
        <v>17</v>
      </c>
      <c r="M414" t="s">
        <v>47</v>
      </c>
      <c r="N414" t="s">
        <v>35</v>
      </c>
      <c r="O414" t="s">
        <v>2122</v>
      </c>
      <c r="P414" t="s">
        <v>37</v>
      </c>
      <c r="Q414">
        <v>0</v>
      </c>
      <c r="R414" s="8">
        <v>0</v>
      </c>
      <c r="S414" s="8">
        <f>IF(H414="Longitudinal",1,0)</f>
        <v>0</v>
      </c>
      <c r="T414" s="6">
        <v>0</v>
      </c>
      <c r="U414" s="8">
        <f>IF(F414&gt;200,1,0)</f>
        <v>1</v>
      </c>
      <c r="V414">
        <v>1</v>
      </c>
      <c r="W414" s="6">
        <v>1</v>
      </c>
      <c r="X414" s="8">
        <f>IF(OR(G414="QC completed", G414="MPC"),1,0)</f>
        <v>0</v>
      </c>
    </row>
    <row r="415" spans="1:24" x14ac:dyDescent="0.2">
      <c r="A415" t="s">
        <v>2128</v>
      </c>
      <c r="C415" t="str">
        <f>LOWER(B415)</f>
        <v/>
      </c>
      <c r="D415" t="s">
        <v>2129</v>
      </c>
      <c r="E415" t="s">
        <v>2120</v>
      </c>
      <c r="F415">
        <v>31693</v>
      </c>
      <c r="G415" t="s">
        <v>31</v>
      </c>
      <c r="H415" t="s">
        <v>300</v>
      </c>
      <c r="I415" t="s">
        <v>33</v>
      </c>
      <c r="J415">
        <v>19</v>
      </c>
      <c r="K415" t="s">
        <v>34</v>
      </c>
      <c r="L415">
        <v>17</v>
      </c>
      <c r="M415" t="s">
        <v>47</v>
      </c>
      <c r="N415" t="s">
        <v>35</v>
      </c>
      <c r="O415" t="s">
        <v>2122</v>
      </c>
      <c r="P415" t="s">
        <v>37</v>
      </c>
      <c r="Q415">
        <v>0</v>
      </c>
      <c r="R415" s="8">
        <v>0</v>
      </c>
      <c r="S415" s="8">
        <f>IF(H415="Longitudinal",1,0)</f>
        <v>0</v>
      </c>
      <c r="T415" s="6">
        <v>0</v>
      </c>
      <c r="U415" s="8">
        <f>IF(F415&gt;200,1,0)</f>
        <v>1</v>
      </c>
      <c r="V415">
        <v>1</v>
      </c>
      <c r="W415" s="6">
        <v>1</v>
      </c>
      <c r="X415" s="8">
        <f>IF(OR(G415="QC completed", G415="MPC"),1,0)</f>
        <v>0</v>
      </c>
    </row>
    <row r="416" spans="1:24" x14ac:dyDescent="0.2">
      <c r="A416" t="s">
        <v>2131</v>
      </c>
      <c r="C416" t="str">
        <f>LOWER(B416)</f>
        <v/>
      </c>
      <c r="D416" t="s">
        <v>2132</v>
      </c>
      <c r="E416" t="s">
        <v>2120</v>
      </c>
      <c r="F416">
        <v>30930</v>
      </c>
      <c r="G416" t="s">
        <v>31</v>
      </c>
      <c r="H416" t="s">
        <v>300</v>
      </c>
      <c r="I416" t="s">
        <v>33</v>
      </c>
      <c r="J416">
        <v>19</v>
      </c>
      <c r="K416" t="s">
        <v>34</v>
      </c>
      <c r="L416">
        <v>17</v>
      </c>
      <c r="M416" t="s">
        <v>47</v>
      </c>
      <c r="N416" t="s">
        <v>35</v>
      </c>
      <c r="O416" t="s">
        <v>2122</v>
      </c>
      <c r="P416" t="s">
        <v>37</v>
      </c>
      <c r="Q416">
        <v>0</v>
      </c>
      <c r="R416" s="8">
        <v>0</v>
      </c>
      <c r="S416" s="8">
        <f>IF(H416="Longitudinal",1,0)</f>
        <v>0</v>
      </c>
      <c r="T416" s="6">
        <v>0</v>
      </c>
      <c r="U416" s="8">
        <f>IF(F416&gt;200,1,0)</f>
        <v>1</v>
      </c>
      <c r="V416">
        <v>1</v>
      </c>
      <c r="W416" s="6">
        <v>1</v>
      </c>
      <c r="X416" s="8">
        <f>IF(OR(G416="QC completed", G416="MPC"),1,0)</f>
        <v>0</v>
      </c>
    </row>
    <row r="417" spans="1:24" x14ac:dyDescent="0.2">
      <c r="A417" t="s">
        <v>2134</v>
      </c>
      <c r="C417" t="str">
        <f>LOWER(B417)</f>
        <v/>
      </c>
      <c r="D417" t="s">
        <v>2135</v>
      </c>
      <c r="E417" t="s">
        <v>2120</v>
      </c>
      <c r="F417">
        <v>30987</v>
      </c>
      <c r="G417" t="s">
        <v>31</v>
      </c>
      <c r="H417" t="s">
        <v>300</v>
      </c>
      <c r="I417" t="s">
        <v>33</v>
      </c>
      <c r="J417">
        <v>19</v>
      </c>
      <c r="K417" t="s">
        <v>34</v>
      </c>
      <c r="L417">
        <v>17</v>
      </c>
      <c r="M417" t="s">
        <v>47</v>
      </c>
      <c r="N417" t="s">
        <v>35</v>
      </c>
      <c r="O417" t="s">
        <v>2122</v>
      </c>
      <c r="P417" t="s">
        <v>37</v>
      </c>
      <c r="Q417">
        <v>0</v>
      </c>
      <c r="R417" s="8">
        <v>0</v>
      </c>
      <c r="S417" s="8">
        <f>IF(H417="Longitudinal",1,0)</f>
        <v>0</v>
      </c>
      <c r="T417" s="6">
        <v>0</v>
      </c>
      <c r="U417" s="8">
        <f>IF(F417&gt;200,1,0)</f>
        <v>1</v>
      </c>
      <c r="V417">
        <v>1</v>
      </c>
      <c r="W417" s="6">
        <v>1</v>
      </c>
      <c r="X417" s="8">
        <f>IF(OR(G417="QC completed", G417="MPC"),1,0)</f>
        <v>0</v>
      </c>
    </row>
    <row r="418" spans="1:24" x14ac:dyDescent="0.2">
      <c r="A418" t="s">
        <v>2137</v>
      </c>
      <c r="C418" t="str">
        <f>LOWER(B418)</f>
        <v/>
      </c>
      <c r="D418" t="s">
        <v>2138</v>
      </c>
      <c r="E418" t="s">
        <v>2120</v>
      </c>
      <c r="F418">
        <v>27627</v>
      </c>
      <c r="G418" t="s">
        <v>31</v>
      </c>
      <c r="H418" t="s">
        <v>300</v>
      </c>
      <c r="I418" t="s">
        <v>33</v>
      </c>
      <c r="J418">
        <v>19</v>
      </c>
      <c r="K418" t="s">
        <v>34</v>
      </c>
      <c r="L418">
        <v>17</v>
      </c>
      <c r="M418" t="s">
        <v>47</v>
      </c>
      <c r="N418" t="s">
        <v>35</v>
      </c>
      <c r="O418" t="s">
        <v>2122</v>
      </c>
      <c r="P418" t="s">
        <v>37</v>
      </c>
      <c r="Q418">
        <v>0</v>
      </c>
      <c r="R418" s="8">
        <v>0</v>
      </c>
      <c r="S418" s="8">
        <f>IF(H418="Longitudinal",1,0)</f>
        <v>0</v>
      </c>
      <c r="T418" s="6">
        <v>0</v>
      </c>
      <c r="U418" s="8">
        <f>IF(F418&gt;200,1,0)</f>
        <v>1</v>
      </c>
      <c r="V418">
        <v>1</v>
      </c>
      <c r="W418" s="6">
        <v>1</v>
      </c>
      <c r="X418" s="8">
        <f>IF(OR(G418="QC completed", G418="MPC"),1,0)</f>
        <v>0</v>
      </c>
    </row>
    <row r="419" spans="1:24" x14ac:dyDescent="0.2">
      <c r="A419" t="s">
        <v>2140</v>
      </c>
      <c r="C419" t="str">
        <f>LOWER(B419)</f>
        <v/>
      </c>
      <c r="D419" t="s">
        <v>2141</v>
      </c>
      <c r="E419" t="s">
        <v>2120</v>
      </c>
      <c r="F419">
        <v>29880</v>
      </c>
      <c r="G419" t="s">
        <v>31</v>
      </c>
      <c r="H419" t="s">
        <v>300</v>
      </c>
      <c r="I419" t="s">
        <v>33</v>
      </c>
      <c r="J419">
        <v>19</v>
      </c>
      <c r="K419" t="s">
        <v>34</v>
      </c>
      <c r="L419">
        <v>17</v>
      </c>
      <c r="M419" t="s">
        <v>47</v>
      </c>
      <c r="N419" t="s">
        <v>35</v>
      </c>
      <c r="O419" t="s">
        <v>2122</v>
      </c>
      <c r="P419" t="s">
        <v>37</v>
      </c>
      <c r="Q419">
        <v>0</v>
      </c>
      <c r="R419" s="8">
        <v>0</v>
      </c>
      <c r="S419" s="8">
        <f>IF(H419="Longitudinal",1,0)</f>
        <v>0</v>
      </c>
      <c r="T419" s="6">
        <v>0</v>
      </c>
      <c r="U419" s="8">
        <f>IF(F419&gt;200,1,0)</f>
        <v>1</v>
      </c>
      <c r="V419">
        <v>1</v>
      </c>
      <c r="W419" s="6">
        <v>1</v>
      </c>
      <c r="X419" s="8">
        <f>IF(OR(G419="QC completed", G419="MPC"),1,0)</f>
        <v>0</v>
      </c>
    </row>
    <row r="420" spans="1:24" x14ac:dyDescent="0.2">
      <c r="A420" t="s">
        <v>2143</v>
      </c>
      <c r="C420" t="str">
        <f>LOWER(B420)</f>
        <v/>
      </c>
      <c r="D420" t="s">
        <v>2144</v>
      </c>
      <c r="E420" t="s">
        <v>2120</v>
      </c>
      <c r="F420">
        <v>24807</v>
      </c>
      <c r="G420" t="s">
        <v>31</v>
      </c>
      <c r="H420" t="s">
        <v>300</v>
      </c>
      <c r="I420" t="s">
        <v>33</v>
      </c>
      <c r="J420">
        <v>19</v>
      </c>
      <c r="K420" t="s">
        <v>34</v>
      </c>
      <c r="L420">
        <v>17</v>
      </c>
      <c r="M420" t="s">
        <v>47</v>
      </c>
      <c r="N420" t="s">
        <v>35</v>
      </c>
      <c r="O420" t="s">
        <v>2122</v>
      </c>
      <c r="P420" t="s">
        <v>37</v>
      </c>
      <c r="Q420">
        <v>0</v>
      </c>
      <c r="R420" s="8">
        <v>0</v>
      </c>
      <c r="S420" s="8">
        <f>IF(H420="Longitudinal",1,0)</f>
        <v>0</v>
      </c>
      <c r="T420" s="6">
        <v>0</v>
      </c>
      <c r="U420" s="8">
        <f>IF(F420&gt;200,1,0)</f>
        <v>1</v>
      </c>
      <c r="V420">
        <v>1</v>
      </c>
      <c r="W420" s="6">
        <v>1</v>
      </c>
      <c r="X420" s="8">
        <f>IF(OR(G420="QC completed", G420="MPC"),1,0)</f>
        <v>0</v>
      </c>
    </row>
    <row r="421" spans="1:24" x14ac:dyDescent="0.2">
      <c r="A421" t="s">
        <v>2146</v>
      </c>
      <c r="C421" t="str">
        <f>LOWER(B421)</f>
        <v/>
      </c>
      <c r="D421" t="s">
        <v>2147</v>
      </c>
      <c r="E421" t="s">
        <v>2120</v>
      </c>
      <c r="F421">
        <v>14174</v>
      </c>
      <c r="G421" t="s">
        <v>31</v>
      </c>
      <c r="H421" t="s">
        <v>300</v>
      </c>
      <c r="I421" t="s">
        <v>33</v>
      </c>
      <c r="J421">
        <v>19</v>
      </c>
      <c r="K421" t="s">
        <v>34</v>
      </c>
      <c r="L421">
        <v>17</v>
      </c>
      <c r="M421" t="s">
        <v>47</v>
      </c>
      <c r="N421" t="s">
        <v>35</v>
      </c>
      <c r="O421" t="s">
        <v>2122</v>
      </c>
      <c r="P421" t="s">
        <v>37</v>
      </c>
      <c r="Q421">
        <v>0</v>
      </c>
      <c r="R421" s="8">
        <v>0</v>
      </c>
      <c r="S421" s="8">
        <f>IF(H421="Longitudinal",1,0)</f>
        <v>0</v>
      </c>
      <c r="T421" s="6">
        <v>0</v>
      </c>
      <c r="U421" s="8">
        <f>IF(F421&gt;200,1,0)</f>
        <v>1</v>
      </c>
      <c r="V421">
        <v>1</v>
      </c>
      <c r="W421" s="6">
        <v>1</v>
      </c>
      <c r="X421" s="8">
        <f>IF(OR(G421="QC completed", G421="MPC"),1,0)</f>
        <v>0</v>
      </c>
    </row>
    <row r="422" spans="1:24" x14ac:dyDescent="0.2">
      <c r="A422" t="s">
        <v>2149</v>
      </c>
      <c r="C422" t="str">
        <f>LOWER(B422)</f>
        <v/>
      </c>
      <c r="D422" t="s">
        <v>2150</v>
      </c>
      <c r="E422" t="s">
        <v>2120</v>
      </c>
      <c r="F422">
        <v>25241</v>
      </c>
      <c r="G422" t="s">
        <v>31</v>
      </c>
      <c r="H422" t="s">
        <v>300</v>
      </c>
      <c r="I422" t="s">
        <v>33</v>
      </c>
      <c r="J422">
        <v>19</v>
      </c>
      <c r="K422" t="s">
        <v>34</v>
      </c>
      <c r="L422">
        <v>17</v>
      </c>
      <c r="M422" t="s">
        <v>47</v>
      </c>
      <c r="N422" t="s">
        <v>35</v>
      </c>
      <c r="O422" t="s">
        <v>2122</v>
      </c>
      <c r="P422" t="s">
        <v>37</v>
      </c>
      <c r="Q422">
        <v>0</v>
      </c>
      <c r="R422" s="8">
        <v>0</v>
      </c>
      <c r="S422" s="8">
        <f>IF(H422="Longitudinal",1,0)</f>
        <v>0</v>
      </c>
      <c r="T422" s="6">
        <v>0</v>
      </c>
      <c r="U422" s="8">
        <f>IF(F422&gt;200,1,0)</f>
        <v>1</v>
      </c>
      <c r="V422">
        <v>1</v>
      </c>
      <c r="W422" s="6">
        <v>1</v>
      </c>
      <c r="X422" s="8">
        <f>IF(OR(G422="QC completed", G422="MPC"),1,0)</f>
        <v>0</v>
      </c>
    </row>
    <row r="423" spans="1:24" x14ac:dyDescent="0.2">
      <c r="A423" t="s">
        <v>2152</v>
      </c>
      <c r="C423" t="str">
        <f>LOWER(B423)</f>
        <v/>
      </c>
      <c r="D423" t="s">
        <v>2153</v>
      </c>
      <c r="E423" t="s">
        <v>2120</v>
      </c>
      <c r="F423">
        <v>8587</v>
      </c>
      <c r="G423" t="s">
        <v>31</v>
      </c>
      <c r="H423" t="s">
        <v>300</v>
      </c>
      <c r="I423" t="s">
        <v>33</v>
      </c>
      <c r="J423">
        <v>19</v>
      </c>
      <c r="K423" t="s">
        <v>34</v>
      </c>
      <c r="L423">
        <v>17</v>
      </c>
      <c r="M423" t="s">
        <v>47</v>
      </c>
      <c r="N423" t="s">
        <v>35</v>
      </c>
      <c r="O423" t="s">
        <v>2122</v>
      </c>
      <c r="P423" t="s">
        <v>37</v>
      </c>
      <c r="Q423">
        <v>0</v>
      </c>
      <c r="R423" s="8">
        <v>0</v>
      </c>
      <c r="S423" s="8">
        <f>IF(H423="Longitudinal",1,0)</f>
        <v>0</v>
      </c>
      <c r="T423" s="6">
        <v>0</v>
      </c>
      <c r="U423" s="8">
        <f>IF(F423&gt;200,1,0)</f>
        <v>1</v>
      </c>
      <c r="V423">
        <v>1</v>
      </c>
      <c r="W423" s="6">
        <v>1</v>
      </c>
      <c r="X423" s="8">
        <f>IF(OR(G423="QC completed", G423="MPC"),1,0)</f>
        <v>0</v>
      </c>
    </row>
    <row r="424" spans="1:24" x14ac:dyDescent="0.2">
      <c r="A424" t="s">
        <v>2155</v>
      </c>
      <c r="C424" t="str">
        <f>LOWER(B424)</f>
        <v/>
      </c>
      <c r="D424" t="s">
        <v>2156</v>
      </c>
      <c r="E424" t="s">
        <v>2120</v>
      </c>
      <c r="F424">
        <v>5763</v>
      </c>
      <c r="G424" t="s">
        <v>31</v>
      </c>
      <c r="H424" t="s">
        <v>300</v>
      </c>
      <c r="I424" t="s">
        <v>33</v>
      </c>
      <c r="J424">
        <v>19</v>
      </c>
      <c r="K424" t="s">
        <v>34</v>
      </c>
      <c r="L424">
        <v>17</v>
      </c>
      <c r="M424" t="s">
        <v>47</v>
      </c>
      <c r="N424" t="s">
        <v>35</v>
      </c>
      <c r="O424" t="s">
        <v>2122</v>
      </c>
      <c r="P424" t="s">
        <v>37</v>
      </c>
      <c r="Q424">
        <v>0</v>
      </c>
      <c r="R424" s="8">
        <v>0</v>
      </c>
      <c r="S424" s="8">
        <f>IF(H424="Longitudinal",1,0)</f>
        <v>0</v>
      </c>
      <c r="T424" s="6">
        <v>0</v>
      </c>
      <c r="U424" s="8">
        <f>IF(F424&gt;200,1,0)</f>
        <v>1</v>
      </c>
      <c r="V424">
        <v>1</v>
      </c>
      <c r="W424" s="6">
        <v>1</v>
      </c>
      <c r="X424" s="8">
        <f>IF(OR(G424="QC completed", G424="MPC"),1,0)</f>
        <v>0</v>
      </c>
    </row>
    <row r="425" spans="1:24" x14ac:dyDescent="0.2">
      <c r="A425" t="s">
        <v>2158</v>
      </c>
      <c r="C425" t="str">
        <f>LOWER(B425)</f>
        <v/>
      </c>
      <c r="D425" t="s">
        <v>2159</v>
      </c>
      <c r="E425" t="s">
        <v>2120</v>
      </c>
      <c r="F425">
        <v>12904</v>
      </c>
      <c r="G425" t="s">
        <v>31</v>
      </c>
      <c r="H425" t="s">
        <v>300</v>
      </c>
      <c r="I425" t="s">
        <v>33</v>
      </c>
      <c r="J425">
        <v>19</v>
      </c>
      <c r="K425" t="s">
        <v>34</v>
      </c>
      <c r="L425">
        <v>17</v>
      </c>
      <c r="M425" t="s">
        <v>47</v>
      </c>
      <c r="N425" t="s">
        <v>35</v>
      </c>
      <c r="O425" t="s">
        <v>2122</v>
      </c>
      <c r="P425" t="s">
        <v>37</v>
      </c>
      <c r="Q425">
        <v>0</v>
      </c>
      <c r="R425" s="8">
        <v>0</v>
      </c>
      <c r="S425" s="8">
        <f>IF(H425="Longitudinal",1,0)</f>
        <v>0</v>
      </c>
      <c r="T425" s="6">
        <v>0</v>
      </c>
      <c r="U425" s="8">
        <f>IF(F425&gt;200,1,0)</f>
        <v>1</v>
      </c>
      <c r="V425">
        <v>1</v>
      </c>
      <c r="W425" s="6">
        <v>1</v>
      </c>
      <c r="X425" s="8">
        <f>IF(OR(G425="QC completed", G425="MPC"),1,0)</f>
        <v>0</v>
      </c>
    </row>
    <row r="426" spans="1:24" x14ac:dyDescent="0.2">
      <c r="A426" t="s">
        <v>2161</v>
      </c>
      <c r="C426" t="str">
        <f>LOWER(B426)</f>
        <v/>
      </c>
      <c r="D426" t="s">
        <v>2162</v>
      </c>
      <c r="E426" t="s">
        <v>2120</v>
      </c>
      <c r="F426">
        <v>12591</v>
      </c>
      <c r="G426" t="s">
        <v>31</v>
      </c>
      <c r="H426" t="s">
        <v>300</v>
      </c>
      <c r="I426" t="s">
        <v>33</v>
      </c>
      <c r="J426">
        <v>19</v>
      </c>
      <c r="K426" t="s">
        <v>34</v>
      </c>
      <c r="L426">
        <v>17</v>
      </c>
      <c r="M426" t="s">
        <v>47</v>
      </c>
      <c r="N426" t="s">
        <v>35</v>
      </c>
      <c r="O426" t="s">
        <v>2122</v>
      </c>
      <c r="P426" t="s">
        <v>37</v>
      </c>
      <c r="Q426">
        <v>0</v>
      </c>
      <c r="R426" s="8">
        <v>0</v>
      </c>
      <c r="S426" s="8">
        <f>IF(H426="Longitudinal",1,0)</f>
        <v>0</v>
      </c>
      <c r="T426" s="6">
        <v>0</v>
      </c>
      <c r="U426" s="8">
        <f>IF(F426&gt;200,1,0)</f>
        <v>1</v>
      </c>
      <c r="V426">
        <v>1</v>
      </c>
      <c r="W426" s="6">
        <v>1</v>
      </c>
      <c r="X426" s="8">
        <f>IF(OR(G426="QC completed", G426="MPC"),1,0)</f>
        <v>0</v>
      </c>
    </row>
    <row r="427" spans="1:24" x14ac:dyDescent="0.2">
      <c r="A427" t="s">
        <v>2164</v>
      </c>
      <c r="C427" t="str">
        <f>LOWER(B427)</f>
        <v/>
      </c>
      <c r="D427" t="s">
        <v>2165</v>
      </c>
      <c r="E427" t="s">
        <v>2120</v>
      </c>
      <c r="F427">
        <v>11750</v>
      </c>
      <c r="G427" t="s">
        <v>31</v>
      </c>
      <c r="H427" t="s">
        <v>300</v>
      </c>
      <c r="I427" t="s">
        <v>33</v>
      </c>
      <c r="J427">
        <v>19</v>
      </c>
      <c r="K427" t="s">
        <v>34</v>
      </c>
      <c r="L427">
        <v>17</v>
      </c>
      <c r="M427" t="s">
        <v>47</v>
      </c>
      <c r="N427" t="s">
        <v>35</v>
      </c>
      <c r="O427" t="s">
        <v>2122</v>
      </c>
      <c r="P427" t="s">
        <v>37</v>
      </c>
      <c r="Q427">
        <v>0</v>
      </c>
      <c r="R427" s="8">
        <v>0</v>
      </c>
      <c r="S427" s="8">
        <f>IF(H427="Longitudinal",1,0)</f>
        <v>0</v>
      </c>
      <c r="T427" s="6">
        <v>0</v>
      </c>
      <c r="U427" s="8">
        <f>IF(F427&gt;200,1,0)</f>
        <v>1</v>
      </c>
      <c r="V427">
        <v>1</v>
      </c>
      <c r="W427" s="6">
        <v>1</v>
      </c>
      <c r="X427" s="8">
        <f>IF(OR(G427="QC completed", G427="MPC"),1,0)</f>
        <v>0</v>
      </c>
    </row>
    <row r="428" spans="1:24" x14ac:dyDescent="0.2">
      <c r="A428" t="s">
        <v>2167</v>
      </c>
      <c r="C428" t="str">
        <f>LOWER(B428)</f>
        <v/>
      </c>
      <c r="D428" t="s">
        <v>2168</v>
      </c>
      <c r="E428" t="s">
        <v>2120</v>
      </c>
      <c r="F428">
        <v>31997</v>
      </c>
      <c r="G428" t="s">
        <v>31</v>
      </c>
      <c r="H428" t="s">
        <v>300</v>
      </c>
      <c r="I428" t="s">
        <v>33</v>
      </c>
      <c r="J428">
        <v>19</v>
      </c>
      <c r="K428" t="s">
        <v>34</v>
      </c>
      <c r="L428">
        <v>17</v>
      </c>
      <c r="M428" t="s">
        <v>47</v>
      </c>
      <c r="N428" t="s">
        <v>35</v>
      </c>
      <c r="O428" t="s">
        <v>2122</v>
      </c>
      <c r="P428" t="s">
        <v>37</v>
      </c>
      <c r="Q428">
        <v>0</v>
      </c>
      <c r="R428" s="8">
        <v>0</v>
      </c>
      <c r="S428" s="8">
        <f>IF(H428="Longitudinal",1,0)</f>
        <v>0</v>
      </c>
      <c r="T428" s="6">
        <v>0</v>
      </c>
      <c r="U428" s="8">
        <f>IF(F428&gt;200,1,0)</f>
        <v>1</v>
      </c>
      <c r="V428">
        <v>1</v>
      </c>
      <c r="W428" s="6">
        <v>1</v>
      </c>
      <c r="X428" s="8">
        <f>IF(OR(G428="QC completed", G428="MPC"),1,0)</f>
        <v>0</v>
      </c>
    </row>
    <row r="429" spans="1:24" x14ac:dyDescent="0.2">
      <c r="A429" t="s">
        <v>2170</v>
      </c>
      <c r="C429" t="str">
        <f>LOWER(B429)</f>
        <v/>
      </c>
      <c r="D429" t="s">
        <v>2171</v>
      </c>
      <c r="E429" t="s">
        <v>2120</v>
      </c>
      <c r="F429">
        <v>33305</v>
      </c>
      <c r="G429" t="s">
        <v>31</v>
      </c>
      <c r="H429" t="s">
        <v>300</v>
      </c>
      <c r="I429" t="s">
        <v>33</v>
      </c>
      <c r="J429">
        <v>19</v>
      </c>
      <c r="K429" t="s">
        <v>34</v>
      </c>
      <c r="L429">
        <v>17</v>
      </c>
      <c r="M429" t="s">
        <v>47</v>
      </c>
      <c r="N429" t="s">
        <v>35</v>
      </c>
      <c r="O429" t="s">
        <v>2122</v>
      </c>
      <c r="P429" t="s">
        <v>37</v>
      </c>
      <c r="Q429">
        <v>0</v>
      </c>
      <c r="R429" s="8">
        <v>0</v>
      </c>
      <c r="S429" s="8">
        <f>IF(H429="Longitudinal",1,0)</f>
        <v>0</v>
      </c>
      <c r="T429" s="6">
        <v>0</v>
      </c>
      <c r="U429" s="8">
        <f>IF(F429&gt;200,1,0)</f>
        <v>1</v>
      </c>
      <c r="V429">
        <v>1</v>
      </c>
      <c r="W429" s="6">
        <v>1</v>
      </c>
      <c r="X429" s="8">
        <f>IF(OR(G429="QC completed", G429="MPC"),1,0)</f>
        <v>0</v>
      </c>
    </row>
    <row r="430" spans="1:24" x14ac:dyDescent="0.2">
      <c r="A430" t="s">
        <v>2173</v>
      </c>
      <c r="C430" t="str">
        <f>LOWER(B430)</f>
        <v/>
      </c>
      <c r="D430" t="s">
        <v>2174</v>
      </c>
      <c r="E430" t="s">
        <v>2120</v>
      </c>
      <c r="F430">
        <v>32742</v>
      </c>
      <c r="G430" t="s">
        <v>31</v>
      </c>
      <c r="H430" t="s">
        <v>300</v>
      </c>
      <c r="I430" t="s">
        <v>33</v>
      </c>
      <c r="J430">
        <v>19</v>
      </c>
      <c r="K430" t="s">
        <v>34</v>
      </c>
      <c r="L430">
        <v>17</v>
      </c>
      <c r="M430" t="s">
        <v>47</v>
      </c>
      <c r="N430" t="s">
        <v>35</v>
      </c>
      <c r="O430" t="s">
        <v>2122</v>
      </c>
      <c r="P430" t="s">
        <v>37</v>
      </c>
      <c r="Q430">
        <v>0</v>
      </c>
      <c r="R430" s="8">
        <v>0</v>
      </c>
      <c r="S430" s="8">
        <f>IF(H430="Longitudinal",1,0)</f>
        <v>0</v>
      </c>
      <c r="T430" s="6">
        <v>0</v>
      </c>
      <c r="U430" s="8">
        <f>IF(F430&gt;200,1,0)</f>
        <v>1</v>
      </c>
      <c r="V430">
        <v>1</v>
      </c>
      <c r="W430" s="6">
        <v>1</v>
      </c>
      <c r="X430" s="8">
        <f>IF(OR(G430="QC completed", G430="MPC"),1,0)</f>
        <v>0</v>
      </c>
    </row>
    <row r="431" spans="1:24" x14ac:dyDescent="0.2">
      <c r="A431" t="s">
        <v>2176</v>
      </c>
      <c r="C431" t="str">
        <f>LOWER(B431)</f>
        <v/>
      </c>
      <c r="D431" t="s">
        <v>2177</v>
      </c>
      <c r="E431" t="s">
        <v>2120</v>
      </c>
      <c r="F431">
        <v>32511</v>
      </c>
      <c r="G431" t="s">
        <v>31</v>
      </c>
      <c r="H431" t="s">
        <v>300</v>
      </c>
      <c r="I431" t="s">
        <v>33</v>
      </c>
      <c r="J431">
        <v>19</v>
      </c>
      <c r="K431" t="s">
        <v>34</v>
      </c>
      <c r="L431">
        <v>17</v>
      </c>
      <c r="M431" t="s">
        <v>47</v>
      </c>
      <c r="N431" t="s">
        <v>35</v>
      </c>
      <c r="O431" t="s">
        <v>2122</v>
      </c>
      <c r="P431" t="s">
        <v>37</v>
      </c>
      <c r="Q431">
        <v>0</v>
      </c>
      <c r="R431" s="8">
        <v>0</v>
      </c>
      <c r="S431" s="8">
        <f>IF(H431="Longitudinal",1,0)</f>
        <v>0</v>
      </c>
      <c r="T431" s="6">
        <v>0</v>
      </c>
      <c r="U431" s="8">
        <f>IF(F431&gt;200,1,0)</f>
        <v>1</v>
      </c>
      <c r="V431">
        <v>1</v>
      </c>
      <c r="W431" s="6">
        <v>1</v>
      </c>
      <c r="X431" s="8">
        <f>IF(OR(G431="QC completed", G431="MPC"),1,0)</f>
        <v>0</v>
      </c>
    </row>
    <row r="432" spans="1:24" x14ac:dyDescent="0.2">
      <c r="A432" t="s">
        <v>2179</v>
      </c>
      <c r="C432" t="str">
        <f>LOWER(B432)</f>
        <v/>
      </c>
      <c r="D432" t="s">
        <v>2180</v>
      </c>
      <c r="E432" t="s">
        <v>2120</v>
      </c>
      <c r="F432">
        <v>34442</v>
      </c>
      <c r="G432" t="s">
        <v>31</v>
      </c>
      <c r="H432" t="s">
        <v>300</v>
      </c>
      <c r="I432" t="s">
        <v>33</v>
      </c>
      <c r="J432">
        <v>19</v>
      </c>
      <c r="K432" t="s">
        <v>34</v>
      </c>
      <c r="L432">
        <v>17</v>
      </c>
      <c r="M432" t="s">
        <v>47</v>
      </c>
      <c r="N432" t="s">
        <v>35</v>
      </c>
      <c r="O432" t="s">
        <v>2122</v>
      </c>
      <c r="P432" t="s">
        <v>37</v>
      </c>
      <c r="Q432">
        <v>0</v>
      </c>
      <c r="R432" s="8">
        <v>0</v>
      </c>
      <c r="S432" s="8">
        <f>IF(H432="Longitudinal",1,0)</f>
        <v>0</v>
      </c>
      <c r="T432" s="6">
        <v>0</v>
      </c>
      <c r="U432" s="8">
        <f>IF(F432&gt;200,1,0)</f>
        <v>1</v>
      </c>
      <c r="V432">
        <v>1</v>
      </c>
      <c r="W432" s="6">
        <v>1</v>
      </c>
      <c r="X432" s="8">
        <f>IF(OR(G432="QC completed", G432="MPC"),1,0)</f>
        <v>0</v>
      </c>
    </row>
    <row r="433" spans="1:24" x14ac:dyDescent="0.2">
      <c r="A433" t="s">
        <v>2182</v>
      </c>
      <c r="C433" t="str">
        <f>LOWER(B433)</f>
        <v/>
      </c>
      <c r="D433" t="s">
        <v>2183</v>
      </c>
      <c r="E433" t="s">
        <v>2184</v>
      </c>
      <c r="F433">
        <v>12571</v>
      </c>
      <c r="G433" t="s">
        <v>31</v>
      </c>
      <c r="H433" t="s">
        <v>32</v>
      </c>
      <c r="I433" t="s">
        <v>33</v>
      </c>
      <c r="J433">
        <v>0</v>
      </c>
      <c r="K433" t="s">
        <v>72</v>
      </c>
      <c r="L433">
        <v>0</v>
      </c>
      <c r="M433" t="s">
        <v>72</v>
      </c>
      <c r="N433" t="s">
        <v>35</v>
      </c>
      <c r="O433" t="s">
        <v>2186</v>
      </c>
      <c r="P433" t="s">
        <v>950</v>
      </c>
      <c r="Q433">
        <v>0</v>
      </c>
      <c r="R433" s="8">
        <f>IF(OR(P433="Yes", P433="Weight, height", P433="Ht, Wt"),1,"")</f>
        <v>1</v>
      </c>
      <c r="S433" s="8">
        <f>IF(H433="Longitudinal",1,0)</f>
        <v>0</v>
      </c>
      <c r="T433" s="6">
        <v>0</v>
      </c>
      <c r="U433" s="8">
        <f>IF(F433&gt;200,1,0)</f>
        <v>1</v>
      </c>
      <c r="V433" s="3">
        <v>1</v>
      </c>
      <c r="W433" s="6">
        <v>1</v>
      </c>
      <c r="X433" s="8">
        <f>IF(OR(G433="QC completed", G433="MPC"),1,0)</f>
        <v>0</v>
      </c>
    </row>
    <row r="434" spans="1:24" x14ac:dyDescent="0.2">
      <c r="A434" t="s">
        <v>2188</v>
      </c>
      <c r="C434" t="str">
        <f>LOWER(B434)</f>
        <v/>
      </c>
      <c r="D434" t="s">
        <v>2183</v>
      </c>
      <c r="E434" t="s">
        <v>2184</v>
      </c>
      <c r="F434">
        <v>22682</v>
      </c>
      <c r="G434" t="s">
        <v>31</v>
      </c>
      <c r="H434" t="s">
        <v>32</v>
      </c>
      <c r="I434" t="s">
        <v>33</v>
      </c>
      <c r="J434">
        <v>0</v>
      </c>
      <c r="K434" t="s">
        <v>72</v>
      </c>
      <c r="L434">
        <v>0</v>
      </c>
      <c r="M434" t="s">
        <v>72</v>
      </c>
      <c r="N434" t="s">
        <v>35</v>
      </c>
      <c r="O434" t="s">
        <v>2186</v>
      </c>
      <c r="P434" t="s">
        <v>950</v>
      </c>
      <c r="Q434">
        <v>0</v>
      </c>
      <c r="R434" s="8">
        <f>IF(OR(P434="Yes", P434="Weight, height", P434="Ht, Wt"),1,"")</f>
        <v>1</v>
      </c>
      <c r="S434" s="8">
        <f>IF(H434="Longitudinal",1,0)</f>
        <v>0</v>
      </c>
      <c r="T434" s="6">
        <v>0</v>
      </c>
      <c r="U434" s="8">
        <f>IF(F434&gt;200,1,0)</f>
        <v>1</v>
      </c>
      <c r="V434" s="3">
        <v>1</v>
      </c>
      <c r="W434" s="6">
        <v>1</v>
      </c>
      <c r="X434" s="8">
        <f>IF(OR(G434="QC completed", G434="MPC"),1,0)</f>
        <v>0</v>
      </c>
    </row>
    <row r="435" spans="1:24" x14ac:dyDescent="0.2">
      <c r="A435" t="s">
        <v>2191</v>
      </c>
      <c r="C435" t="str">
        <f>LOWER(B435)</f>
        <v/>
      </c>
      <c r="D435" t="s">
        <v>2183</v>
      </c>
      <c r="E435" t="s">
        <v>2184</v>
      </c>
      <c r="F435">
        <v>10416</v>
      </c>
      <c r="G435" t="s">
        <v>31</v>
      </c>
      <c r="H435" t="s">
        <v>32</v>
      </c>
      <c r="I435" t="s">
        <v>33</v>
      </c>
      <c r="J435">
        <v>0</v>
      </c>
      <c r="K435" t="s">
        <v>72</v>
      </c>
      <c r="L435">
        <v>0</v>
      </c>
      <c r="M435" t="s">
        <v>72</v>
      </c>
      <c r="N435" t="s">
        <v>35</v>
      </c>
      <c r="O435" t="s">
        <v>2186</v>
      </c>
      <c r="P435" t="s">
        <v>950</v>
      </c>
      <c r="Q435">
        <v>0</v>
      </c>
      <c r="R435" s="8">
        <f>IF(OR(P435="Yes", P435="Weight, height", P435="Ht, Wt"),1,"")</f>
        <v>1</v>
      </c>
      <c r="S435" s="8">
        <f>IF(H435="Longitudinal",1,0)</f>
        <v>0</v>
      </c>
      <c r="T435" s="6">
        <v>0</v>
      </c>
      <c r="U435" s="8">
        <f>IF(F435&gt;200,1,0)</f>
        <v>1</v>
      </c>
      <c r="V435" s="3">
        <v>1</v>
      </c>
      <c r="W435" s="6">
        <v>1</v>
      </c>
      <c r="X435" s="8">
        <f>IF(OR(G435="QC completed", G435="MPC"),1,0)</f>
        <v>0</v>
      </c>
    </row>
    <row r="436" spans="1:24" x14ac:dyDescent="0.2">
      <c r="A436" t="s">
        <v>2194</v>
      </c>
      <c r="C436" t="str">
        <f>LOWER(B436)</f>
        <v/>
      </c>
      <c r="D436" t="s">
        <v>2183</v>
      </c>
      <c r="E436" t="s">
        <v>2184</v>
      </c>
      <c r="F436">
        <v>9797</v>
      </c>
      <c r="G436" t="s">
        <v>31</v>
      </c>
      <c r="H436" t="s">
        <v>32</v>
      </c>
      <c r="I436" t="s">
        <v>33</v>
      </c>
      <c r="J436">
        <v>0</v>
      </c>
      <c r="K436" t="s">
        <v>72</v>
      </c>
      <c r="L436">
        <v>0</v>
      </c>
      <c r="M436" t="s">
        <v>72</v>
      </c>
      <c r="N436" t="s">
        <v>35</v>
      </c>
      <c r="O436" t="s">
        <v>2186</v>
      </c>
      <c r="P436" t="s">
        <v>950</v>
      </c>
      <c r="Q436">
        <v>0</v>
      </c>
      <c r="R436" s="8">
        <f>IF(OR(P436="Yes", P436="Weight, height", P436="Ht, Wt"),1,"")</f>
        <v>1</v>
      </c>
      <c r="S436" s="8">
        <f>IF(H436="Longitudinal",1,0)</f>
        <v>0</v>
      </c>
      <c r="T436" s="6">
        <v>0</v>
      </c>
      <c r="U436" s="8">
        <f>IF(F436&gt;200,1,0)</f>
        <v>1</v>
      </c>
      <c r="V436" s="3">
        <v>1</v>
      </c>
      <c r="W436" s="6">
        <v>1</v>
      </c>
      <c r="X436" s="8">
        <f>IF(OR(G436="QC completed", G436="MPC"),1,0)</f>
        <v>0</v>
      </c>
    </row>
    <row r="437" spans="1:24" x14ac:dyDescent="0.2">
      <c r="A437" t="s">
        <v>2195</v>
      </c>
      <c r="C437" t="str">
        <f>LOWER(B437)</f>
        <v/>
      </c>
      <c r="D437" t="s">
        <v>2183</v>
      </c>
      <c r="E437" t="s">
        <v>2184</v>
      </c>
      <c r="F437">
        <v>8611</v>
      </c>
      <c r="G437" t="s">
        <v>31</v>
      </c>
      <c r="H437" t="s">
        <v>32</v>
      </c>
      <c r="I437" t="s">
        <v>33</v>
      </c>
      <c r="J437">
        <v>0</v>
      </c>
      <c r="K437" t="s">
        <v>72</v>
      </c>
      <c r="L437">
        <v>0</v>
      </c>
      <c r="M437" t="s">
        <v>72</v>
      </c>
      <c r="N437" t="s">
        <v>35</v>
      </c>
      <c r="O437" t="s">
        <v>2186</v>
      </c>
      <c r="P437" t="s">
        <v>950</v>
      </c>
      <c r="Q437">
        <v>0</v>
      </c>
      <c r="R437" s="8">
        <f>IF(OR(P437="Yes", P437="Weight, height", P437="Ht, Wt"),1,"")</f>
        <v>1</v>
      </c>
      <c r="S437" s="8">
        <f>IF(H437="Longitudinal",1,0)</f>
        <v>0</v>
      </c>
      <c r="T437" s="6">
        <v>0</v>
      </c>
      <c r="U437" s="8">
        <f>IF(F437&gt;200,1,0)</f>
        <v>1</v>
      </c>
      <c r="V437" s="3">
        <v>1</v>
      </c>
      <c r="W437" s="6">
        <v>1</v>
      </c>
      <c r="X437" s="8">
        <f>IF(OR(G437="QC completed", G437="MPC"),1,0)</f>
        <v>0</v>
      </c>
    </row>
    <row r="438" spans="1:24" x14ac:dyDescent="0.2">
      <c r="A438" t="s">
        <v>2196</v>
      </c>
      <c r="C438" t="str">
        <f>LOWER(B438)</f>
        <v/>
      </c>
      <c r="D438" t="s">
        <v>2183</v>
      </c>
      <c r="E438" t="s">
        <v>2184</v>
      </c>
      <c r="F438">
        <v>7969</v>
      </c>
      <c r="G438" t="s">
        <v>31</v>
      </c>
      <c r="H438" t="s">
        <v>32</v>
      </c>
      <c r="I438" t="s">
        <v>33</v>
      </c>
      <c r="J438">
        <v>0</v>
      </c>
      <c r="K438" t="s">
        <v>72</v>
      </c>
      <c r="L438">
        <v>0</v>
      </c>
      <c r="M438" t="s">
        <v>72</v>
      </c>
      <c r="N438" t="s">
        <v>35</v>
      </c>
      <c r="O438" t="s">
        <v>2186</v>
      </c>
      <c r="P438" t="s">
        <v>950</v>
      </c>
      <c r="Q438">
        <v>0</v>
      </c>
      <c r="R438" s="8">
        <f>IF(OR(P438="Yes", P438="Weight, height", P438="Ht, Wt"),1,"")</f>
        <v>1</v>
      </c>
      <c r="S438" s="8">
        <f>IF(H438="Longitudinal",1,0)</f>
        <v>0</v>
      </c>
      <c r="T438" s="6">
        <v>0</v>
      </c>
      <c r="U438" s="8">
        <f>IF(F438&gt;200,1,0)</f>
        <v>1</v>
      </c>
      <c r="V438" s="3">
        <v>1</v>
      </c>
      <c r="W438" s="6">
        <v>1</v>
      </c>
      <c r="X438" s="8">
        <f>IF(OR(G438="QC completed", G438="MPC"),1,0)</f>
        <v>0</v>
      </c>
    </row>
    <row r="439" spans="1:24" x14ac:dyDescent="0.2">
      <c r="A439" t="s">
        <v>2198</v>
      </c>
      <c r="C439" t="str">
        <f>LOWER(B439)</f>
        <v/>
      </c>
      <c r="D439" t="s">
        <v>2183</v>
      </c>
      <c r="E439" t="s">
        <v>2184</v>
      </c>
      <c r="F439">
        <v>8450</v>
      </c>
      <c r="G439" t="s">
        <v>31</v>
      </c>
      <c r="H439" t="s">
        <v>32</v>
      </c>
      <c r="I439" t="s">
        <v>33</v>
      </c>
      <c r="J439">
        <v>0</v>
      </c>
      <c r="K439" t="s">
        <v>72</v>
      </c>
      <c r="L439">
        <v>0</v>
      </c>
      <c r="M439" t="s">
        <v>72</v>
      </c>
      <c r="N439" t="s">
        <v>35</v>
      </c>
      <c r="O439" t="s">
        <v>2186</v>
      </c>
      <c r="P439" t="s">
        <v>950</v>
      </c>
      <c r="Q439">
        <v>0</v>
      </c>
      <c r="R439" s="8">
        <f>IF(OR(P439="Yes", P439="Weight, height", P439="Ht, Wt"),1,"")</f>
        <v>1</v>
      </c>
      <c r="S439" s="8">
        <f>IF(H439="Longitudinal",1,0)</f>
        <v>0</v>
      </c>
      <c r="T439" s="6">
        <v>0</v>
      </c>
      <c r="U439" s="8">
        <f>IF(F439&gt;200,1,0)</f>
        <v>1</v>
      </c>
      <c r="V439" s="3">
        <v>1</v>
      </c>
      <c r="W439" s="6">
        <v>1</v>
      </c>
      <c r="X439" s="8">
        <f>IF(OR(G439="QC completed", G439="MPC"),1,0)</f>
        <v>0</v>
      </c>
    </row>
    <row r="440" spans="1:24" x14ac:dyDescent="0.2">
      <c r="A440" t="s">
        <v>2200</v>
      </c>
      <c r="C440" t="str">
        <f>LOWER(B440)</f>
        <v/>
      </c>
      <c r="D440" t="s">
        <v>2183</v>
      </c>
      <c r="E440" t="s">
        <v>2184</v>
      </c>
      <c r="F440">
        <v>10847</v>
      </c>
      <c r="G440" t="s">
        <v>31</v>
      </c>
      <c r="H440" t="s">
        <v>32</v>
      </c>
      <c r="I440" t="s">
        <v>33</v>
      </c>
      <c r="J440">
        <v>0</v>
      </c>
      <c r="K440" t="s">
        <v>72</v>
      </c>
      <c r="L440">
        <v>0</v>
      </c>
      <c r="M440" t="s">
        <v>72</v>
      </c>
      <c r="N440" t="s">
        <v>35</v>
      </c>
      <c r="O440" t="s">
        <v>2186</v>
      </c>
      <c r="P440" t="s">
        <v>950</v>
      </c>
      <c r="Q440">
        <v>0</v>
      </c>
      <c r="R440" s="8">
        <f>IF(OR(P440="Yes", P440="Weight, height", P440="Ht, Wt"),1,"")</f>
        <v>1</v>
      </c>
      <c r="S440" s="8">
        <f>IF(H440="Longitudinal",1,0)</f>
        <v>0</v>
      </c>
      <c r="T440" s="6">
        <v>0</v>
      </c>
      <c r="U440" s="8">
        <f>IF(F440&gt;200,1,0)</f>
        <v>1</v>
      </c>
      <c r="V440" s="3">
        <v>1</v>
      </c>
      <c r="W440" s="6">
        <v>1</v>
      </c>
      <c r="X440" s="8">
        <f>IF(OR(G440="QC completed", G440="MPC"),1,0)</f>
        <v>0</v>
      </c>
    </row>
    <row r="441" spans="1:24" x14ac:dyDescent="0.2">
      <c r="A441" t="s">
        <v>1657</v>
      </c>
      <c r="B441" t="s">
        <v>1658</v>
      </c>
      <c r="C441" t="str">
        <f>LOWER(B441)</f>
        <v>myag</v>
      </c>
      <c r="D441" t="s">
        <v>1659</v>
      </c>
      <c r="E441" t="s">
        <v>1660</v>
      </c>
      <c r="F441">
        <v>3493</v>
      </c>
      <c r="G441" t="s">
        <v>58</v>
      </c>
      <c r="H441" t="s">
        <v>32</v>
      </c>
      <c r="I441" t="s">
        <v>33</v>
      </c>
      <c r="J441">
        <v>2</v>
      </c>
      <c r="K441" t="s">
        <v>47</v>
      </c>
      <c r="L441">
        <v>18</v>
      </c>
      <c r="M441" t="s">
        <v>47</v>
      </c>
      <c r="N441" t="s">
        <v>1663</v>
      </c>
      <c r="O441" t="s">
        <v>1664</v>
      </c>
      <c r="P441" t="s">
        <v>1665</v>
      </c>
      <c r="Q441">
        <v>0</v>
      </c>
      <c r="R441" s="8">
        <v>1</v>
      </c>
      <c r="S441" s="8">
        <f>IF(H441="Longitudinal",1,0)</f>
        <v>0</v>
      </c>
      <c r="T441" s="3">
        <v>0</v>
      </c>
      <c r="U441" s="8">
        <f>IF(F441&gt;200,1,0)</f>
        <v>1</v>
      </c>
      <c r="V441" s="3">
        <v>1</v>
      </c>
      <c r="W441" s="6">
        <v>1</v>
      </c>
      <c r="X441" s="8">
        <f>IF(OR(G441="QC completed", G441="MPC"),1,0)</f>
        <v>1</v>
      </c>
    </row>
    <row r="442" spans="1:24" x14ac:dyDescent="0.2">
      <c r="A442" t="s">
        <v>683</v>
      </c>
      <c r="C442" t="str">
        <f>LOWER(B442)</f>
        <v/>
      </c>
      <c r="D442" t="s">
        <v>684</v>
      </c>
      <c r="E442" t="s">
        <v>685</v>
      </c>
      <c r="F442">
        <v>7439</v>
      </c>
      <c r="G442" t="s">
        <v>299</v>
      </c>
      <c r="H442" t="s">
        <v>300</v>
      </c>
      <c r="N442" t="s">
        <v>686</v>
      </c>
      <c r="P442" t="s">
        <v>65</v>
      </c>
      <c r="Q442">
        <v>0</v>
      </c>
      <c r="R442" s="8">
        <f>IF(OR(P442="Yes", P442="Weight, height", P442="Ht, Wt"),1,"")</f>
        <v>1</v>
      </c>
      <c r="S442" s="8">
        <f>IF(H442="Longitudinal",1,0)</f>
        <v>0</v>
      </c>
      <c r="T442" s="6">
        <v>1</v>
      </c>
      <c r="U442" s="8">
        <f>IF(F442&gt;200,1,0)</f>
        <v>1</v>
      </c>
      <c r="V442" t="str">
        <f>IF(L442="","0","")</f>
        <v>0</v>
      </c>
      <c r="W442" s="6">
        <v>1</v>
      </c>
      <c r="X442" s="8">
        <f>IF(OR(G442="QC completed", G442="MPC"),1,0)</f>
        <v>1</v>
      </c>
    </row>
    <row r="443" spans="1:24" x14ac:dyDescent="0.2">
      <c r="A443" t="s">
        <v>687</v>
      </c>
      <c r="C443" t="str">
        <f>LOWER(B443)</f>
        <v/>
      </c>
      <c r="D443" t="s">
        <v>688</v>
      </c>
      <c r="E443" t="s">
        <v>689</v>
      </c>
      <c r="F443">
        <v>6982</v>
      </c>
      <c r="G443" t="s">
        <v>299</v>
      </c>
      <c r="H443" t="s">
        <v>300</v>
      </c>
      <c r="N443" t="s">
        <v>686</v>
      </c>
      <c r="P443" t="s">
        <v>65</v>
      </c>
      <c r="Q443">
        <v>0</v>
      </c>
      <c r="R443" s="8">
        <f>IF(OR(P443="Yes", P443="Weight, height", P443="Ht, Wt"),1,"")</f>
        <v>1</v>
      </c>
      <c r="S443" s="8">
        <f>IF(H443="Longitudinal",1,0)</f>
        <v>0</v>
      </c>
      <c r="T443" s="6">
        <v>1</v>
      </c>
      <c r="U443" s="8">
        <f>IF(F443&gt;200,1,0)</f>
        <v>1</v>
      </c>
      <c r="V443" t="str">
        <f>IF(L443="","0","")</f>
        <v>0</v>
      </c>
      <c r="W443" s="6">
        <v>1</v>
      </c>
      <c r="X443" s="8">
        <f>IF(OR(G443="QC completed", G443="MPC"),1,0)</f>
        <v>1</v>
      </c>
    </row>
    <row r="444" spans="1:24" x14ac:dyDescent="0.2">
      <c r="A444" t="s">
        <v>1303</v>
      </c>
      <c r="C444" t="str">
        <f>LOWER(B444)</f>
        <v/>
      </c>
      <c r="D444" t="s">
        <v>1304</v>
      </c>
      <c r="E444" t="s">
        <v>1305</v>
      </c>
      <c r="F444">
        <v>2626985</v>
      </c>
      <c r="G444" t="s">
        <v>299</v>
      </c>
      <c r="H444" t="s">
        <v>1099</v>
      </c>
      <c r="N444" t="s">
        <v>686</v>
      </c>
      <c r="P444" t="s">
        <v>65</v>
      </c>
      <c r="Q444">
        <v>0</v>
      </c>
      <c r="R444" s="8">
        <f>IF(OR(P444="Yes", P444="Weight, height", P444="Ht, Wt"),1,"")</f>
        <v>1</v>
      </c>
      <c r="S444" s="8">
        <f>IF(H444="Longitudinal",1,0)</f>
        <v>0</v>
      </c>
      <c r="T444" s="6">
        <v>1</v>
      </c>
      <c r="U444" s="8">
        <f>IF(F444&gt;200,1,0)</f>
        <v>1</v>
      </c>
      <c r="V444" t="str">
        <f>IF(L444="","0","")</f>
        <v>0</v>
      </c>
      <c r="W444" s="6">
        <v>1</v>
      </c>
      <c r="X444" s="8">
        <f>IF(OR(G444="QC completed", G444="MPC"),1,0)</f>
        <v>1</v>
      </c>
    </row>
    <row r="445" spans="1:24" x14ac:dyDescent="0.2">
      <c r="A445" t="s">
        <v>1306</v>
      </c>
      <c r="C445" t="str">
        <f>LOWER(B445)</f>
        <v/>
      </c>
      <c r="D445" t="s">
        <v>1307</v>
      </c>
      <c r="E445" t="s">
        <v>1308</v>
      </c>
      <c r="F445">
        <v>2368167</v>
      </c>
      <c r="G445" t="s">
        <v>299</v>
      </c>
      <c r="H445" t="s">
        <v>1099</v>
      </c>
      <c r="N445" t="s">
        <v>686</v>
      </c>
      <c r="P445" t="s">
        <v>65</v>
      </c>
      <c r="Q445">
        <v>0</v>
      </c>
      <c r="R445" s="8">
        <f>IF(OR(P445="Yes", P445="Weight, height", P445="Ht, Wt"),1,"")</f>
        <v>1</v>
      </c>
      <c r="S445" s="8">
        <f>IF(H445="Longitudinal",1,0)</f>
        <v>0</v>
      </c>
      <c r="T445" s="6">
        <v>1</v>
      </c>
      <c r="U445" s="8">
        <f>IF(F445&gt;200,1,0)</f>
        <v>1</v>
      </c>
      <c r="V445" t="str">
        <f>IF(L445="","0","")</f>
        <v>0</v>
      </c>
      <c r="W445" s="6">
        <v>1</v>
      </c>
      <c r="X445" s="8">
        <f>IF(OR(G445="QC completed", G445="MPC"),1,0)</f>
        <v>1</v>
      </c>
    </row>
    <row r="446" spans="1:24" x14ac:dyDescent="0.2">
      <c r="A446" t="s">
        <v>1309</v>
      </c>
      <c r="C446" t="str">
        <f>LOWER(B446)</f>
        <v/>
      </c>
      <c r="D446" t="s">
        <v>1310</v>
      </c>
      <c r="E446" t="s">
        <v>1311</v>
      </c>
      <c r="F446">
        <v>14177590</v>
      </c>
      <c r="G446" t="s">
        <v>299</v>
      </c>
      <c r="H446" t="s">
        <v>1099</v>
      </c>
      <c r="N446" t="s">
        <v>686</v>
      </c>
      <c r="P446" t="s">
        <v>65</v>
      </c>
      <c r="Q446">
        <v>0</v>
      </c>
      <c r="R446" s="8">
        <f>IF(OR(P446="Yes", P446="Weight, height", P446="Ht, Wt"),1,"")</f>
        <v>1</v>
      </c>
      <c r="S446" s="8">
        <f>IF(H446="Longitudinal",1,0)</f>
        <v>0</v>
      </c>
      <c r="T446" s="6">
        <v>1</v>
      </c>
      <c r="U446" s="8">
        <f>IF(F446&gt;200,1,0)</f>
        <v>1</v>
      </c>
      <c r="V446" t="str">
        <f>IF(L446="","0","")</f>
        <v>0</v>
      </c>
      <c r="W446" s="6">
        <v>1</v>
      </c>
      <c r="X446" s="8">
        <f>IF(OR(G446="QC completed", G446="MPC"),1,0)</f>
        <v>1</v>
      </c>
    </row>
    <row r="447" spans="1:24" x14ac:dyDescent="0.2">
      <c r="A447" t="s">
        <v>1595</v>
      </c>
      <c r="C447" t="str">
        <f>LOWER(B447)</f>
        <v/>
      </c>
      <c r="D447" t="s">
        <v>1596</v>
      </c>
      <c r="E447" t="s">
        <v>1597</v>
      </c>
      <c r="F447">
        <v>12357</v>
      </c>
      <c r="G447" t="s">
        <v>299</v>
      </c>
      <c r="H447" t="s">
        <v>300</v>
      </c>
      <c r="N447" t="s">
        <v>686</v>
      </c>
      <c r="P447" t="s">
        <v>65</v>
      </c>
      <c r="Q447">
        <v>0</v>
      </c>
      <c r="R447" s="8">
        <f>IF(OR(P447="Yes", P447="Weight, height", P447="Ht, Wt"),1,"")</f>
        <v>1</v>
      </c>
      <c r="S447" s="8">
        <f>IF(H447="Longitudinal",1,0)</f>
        <v>0</v>
      </c>
      <c r="T447" s="6">
        <v>1</v>
      </c>
      <c r="U447" s="8">
        <f>IF(F447&gt;200,1,0)</f>
        <v>1</v>
      </c>
      <c r="V447" t="str">
        <f>IF(L447="","0","")</f>
        <v>0</v>
      </c>
      <c r="W447" s="6">
        <v>1</v>
      </c>
      <c r="X447" s="8">
        <f>IF(OR(G447="QC completed", G447="MPC"),1,0)</f>
        <v>1</v>
      </c>
    </row>
    <row r="448" spans="1:24" x14ac:dyDescent="0.2">
      <c r="A448" t="s">
        <v>1598</v>
      </c>
      <c r="C448" t="str">
        <f>LOWER(B448)</f>
        <v/>
      </c>
      <c r="D448" t="s">
        <v>1599</v>
      </c>
      <c r="E448" t="s">
        <v>1600</v>
      </c>
      <c r="F448">
        <v>12153</v>
      </c>
      <c r="G448" t="s">
        <v>299</v>
      </c>
      <c r="H448" t="s">
        <v>300</v>
      </c>
      <c r="N448" t="s">
        <v>686</v>
      </c>
      <c r="P448" t="s">
        <v>65</v>
      </c>
      <c r="Q448">
        <v>0</v>
      </c>
      <c r="R448" s="8">
        <f>IF(OR(P448="Yes", P448="Weight, height", P448="Ht, Wt"),1,"")</f>
        <v>1</v>
      </c>
      <c r="S448" s="8">
        <f>IF(H448="Longitudinal",1,0)</f>
        <v>0</v>
      </c>
      <c r="T448" s="6">
        <v>1</v>
      </c>
      <c r="U448" s="8">
        <f>IF(F448&gt;200,1,0)</f>
        <v>1</v>
      </c>
      <c r="V448" t="str">
        <f>IF(L448="","0","")</f>
        <v>0</v>
      </c>
      <c r="W448" s="6">
        <v>1</v>
      </c>
      <c r="X448" s="8">
        <f>IF(OR(G448="QC completed", G448="MPC"),1,0)</f>
        <v>1</v>
      </c>
    </row>
    <row r="449" spans="1:24" x14ac:dyDescent="0.2">
      <c r="A449" t="s">
        <v>1601</v>
      </c>
      <c r="C449" t="str">
        <f>LOWER(B449)</f>
        <v/>
      </c>
      <c r="D449" t="s">
        <v>1602</v>
      </c>
      <c r="E449" t="s">
        <v>1603</v>
      </c>
      <c r="F449">
        <v>15844</v>
      </c>
      <c r="G449" t="s">
        <v>299</v>
      </c>
      <c r="H449" t="s">
        <v>300</v>
      </c>
      <c r="N449" t="s">
        <v>686</v>
      </c>
      <c r="P449" t="s">
        <v>65</v>
      </c>
      <c r="Q449">
        <v>0</v>
      </c>
      <c r="R449" s="8">
        <f>IF(OR(P449="Yes", P449="Weight, height", P449="Ht, Wt"),1,"")</f>
        <v>1</v>
      </c>
      <c r="S449" s="8">
        <f>IF(H449="Longitudinal",1,0)</f>
        <v>0</v>
      </c>
      <c r="T449" s="6">
        <v>1</v>
      </c>
      <c r="U449" s="8">
        <f>IF(F449&gt;200,1,0)</f>
        <v>1</v>
      </c>
      <c r="V449" t="str">
        <f>IF(L449="","0","")</f>
        <v>0</v>
      </c>
      <c r="W449" s="6">
        <v>1</v>
      </c>
      <c r="X449" s="8">
        <f>IF(OR(G449="QC completed", G449="MPC"),1,0)</f>
        <v>1</v>
      </c>
    </row>
    <row r="450" spans="1:24" x14ac:dyDescent="0.2">
      <c r="A450" t="s">
        <v>1604</v>
      </c>
      <c r="C450" t="str">
        <f>LOWER(B450)</f>
        <v/>
      </c>
      <c r="D450" t="s">
        <v>1605</v>
      </c>
      <c r="E450" t="s">
        <v>1606</v>
      </c>
      <c r="F450">
        <v>18825</v>
      </c>
      <c r="G450" t="s">
        <v>299</v>
      </c>
      <c r="H450" t="s">
        <v>300</v>
      </c>
      <c r="N450" t="s">
        <v>686</v>
      </c>
      <c r="P450" t="s">
        <v>65</v>
      </c>
      <c r="Q450">
        <v>0</v>
      </c>
      <c r="R450" s="8">
        <f>IF(OR(P450="Yes", P450="Weight, height", P450="Ht, Wt"),1,"")</f>
        <v>1</v>
      </c>
      <c r="S450" s="8">
        <f>IF(H450="Longitudinal",1,0)</f>
        <v>0</v>
      </c>
      <c r="T450" s="6">
        <v>1</v>
      </c>
      <c r="U450" s="8">
        <f>IF(F450&gt;200,1,0)</f>
        <v>1</v>
      </c>
      <c r="V450" t="str">
        <f>IF(L450="","0","")</f>
        <v>0</v>
      </c>
      <c r="W450" s="6">
        <v>1</v>
      </c>
      <c r="X450" s="8">
        <f>IF(OR(G450="QC completed", G450="MPC"),1,0)</f>
        <v>1</v>
      </c>
    </row>
    <row r="451" spans="1:24" x14ac:dyDescent="0.2">
      <c r="A451" t="s">
        <v>690</v>
      </c>
      <c r="C451" t="str">
        <f>LOWER(B451)</f>
        <v/>
      </c>
      <c r="D451" t="s">
        <v>691</v>
      </c>
      <c r="E451" t="s">
        <v>692</v>
      </c>
      <c r="F451">
        <v>13296</v>
      </c>
      <c r="G451" t="s">
        <v>299</v>
      </c>
      <c r="H451" t="s">
        <v>300</v>
      </c>
      <c r="N451" t="s">
        <v>693</v>
      </c>
      <c r="P451" t="s">
        <v>65</v>
      </c>
      <c r="Q451">
        <v>0</v>
      </c>
      <c r="R451" s="8">
        <f>IF(OR(P451="Yes", P451="Weight, height", P451="Ht, Wt"),1,"")</f>
        <v>1</v>
      </c>
      <c r="S451" s="8">
        <f>IF(H451="Longitudinal",1,0)</f>
        <v>0</v>
      </c>
      <c r="T451" s="6">
        <v>1</v>
      </c>
      <c r="U451" s="8">
        <f>IF(F451&gt;200,1,0)</f>
        <v>1</v>
      </c>
      <c r="V451" t="str">
        <f>IF(L451="","0","")</f>
        <v>0</v>
      </c>
      <c r="W451" s="6">
        <v>1</v>
      </c>
      <c r="X451" s="8">
        <f>IF(OR(G451="QC completed", G451="MPC"),1,0)</f>
        <v>1</v>
      </c>
    </row>
    <row r="452" spans="1:24" x14ac:dyDescent="0.2">
      <c r="A452" t="s">
        <v>694</v>
      </c>
      <c r="C452" t="str">
        <f>LOWER(B452)</f>
        <v/>
      </c>
      <c r="D452" t="s">
        <v>695</v>
      </c>
      <c r="E452" t="s">
        <v>696</v>
      </c>
      <c r="F452">
        <v>41527</v>
      </c>
      <c r="G452" t="s">
        <v>299</v>
      </c>
      <c r="H452" t="s">
        <v>300</v>
      </c>
      <c r="N452" t="s">
        <v>693</v>
      </c>
      <c r="P452" t="s">
        <v>65</v>
      </c>
      <c r="Q452">
        <v>0</v>
      </c>
      <c r="R452" s="8">
        <f>IF(OR(P452="Yes", P452="Weight, height", P452="Ht, Wt"),1,"")</f>
        <v>1</v>
      </c>
      <c r="S452" s="8">
        <f>IF(H452="Longitudinal",1,0)</f>
        <v>0</v>
      </c>
      <c r="T452" s="6">
        <v>1</v>
      </c>
      <c r="U452" s="8">
        <f>IF(F452&gt;200,1,0)</f>
        <v>1</v>
      </c>
      <c r="V452" t="str">
        <f>IF(L452="","0","")</f>
        <v>0</v>
      </c>
      <c r="W452" s="6">
        <v>1</v>
      </c>
      <c r="X452" s="8">
        <f>IF(OR(G452="QC completed", G452="MPC"),1,0)</f>
        <v>1</v>
      </c>
    </row>
    <row r="453" spans="1:24" x14ac:dyDescent="0.2">
      <c r="A453" t="s">
        <v>1607</v>
      </c>
      <c r="C453" t="str">
        <f>LOWER(B453)</f>
        <v/>
      </c>
      <c r="D453" t="s">
        <v>1608</v>
      </c>
      <c r="E453" t="s">
        <v>1609</v>
      </c>
      <c r="F453">
        <v>7525</v>
      </c>
      <c r="G453" t="s">
        <v>299</v>
      </c>
      <c r="H453" t="s">
        <v>300</v>
      </c>
      <c r="N453" t="s">
        <v>693</v>
      </c>
      <c r="P453" t="s">
        <v>65</v>
      </c>
      <c r="Q453">
        <v>0</v>
      </c>
      <c r="R453" s="8">
        <f>IF(OR(P453="Yes", P453="Weight, height", P453="Ht, Wt"),1,"")</f>
        <v>1</v>
      </c>
      <c r="S453" s="8">
        <f>IF(H453="Longitudinal",1,0)</f>
        <v>0</v>
      </c>
      <c r="T453" s="6">
        <v>1</v>
      </c>
      <c r="U453" s="8">
        <f>IF(F453&gt;200,1,0)</f>
        <v>1</v>
      </c>
      <c r="V453" t="str">
        <f>IF(L453="","0","")</f>
        <v>0</v>
      </c>
      <c r="W453" s="6">
        <v>1</v>
      </c>
      <c r="X453" s="8">
        <f>IF(OR(G453="QC completed", G453="MPC"),1,0)</f>
        <v>1</v>
      </c>
    </row>
    <row r="454" spans="1:24" x14ac:dyDescent="0.2">
      <c r="A454" t="s">
        <v>697</v>
      </c>
      <c r="C454" t="str">
        <f>LOWER(B454)</f>
        <v/>
      </c>
      <c r="D454" t="s">
        <v>698</v>
      </c>
      <c r="E454" t="s">
        <v>699</v>
      </c>
      <c r="F454">
        <v>16801</v>
      </c>
      <c r="G454" t="s">
        <v>299</v>
      </c>
      <c r="H454" t="s">
        <v>300</v>
      </c>
      <c r="N454" t="s">
        <v>700</v>
      </c>
      <c r="P454" t="s">
        <v>65</v>
      </c>
      <c r="Q454">
        <v>0</v>
      </c>
      <c r="R454" s="8">
        <f>IF(OR(P454="Yes", P454="Weight, height", P454="Ht, Wt"),1,"")</f>
        <v>1</v>
      </c>
      <c r="S454" s="8">
        <f>IF(H454="Longitudinal",1,0)</f>
        <v>0</v>
      </c>
      <c r="T454" s="6">
        <v>1</v>
      </c>
      <c r="U454" s="8">
        <f>IF(F454&gt;200,1,0)</f>
        <v>1</v>
      </c>
      <c r="V454" t="str">
        <f>IF(L454="","0","")</f>
        <v>0</v>
      </c>
      <c r="W454" s="6">
        <v>1</v>
      </c>
      <c r="X454" s="8">
        <f>IF(OR(G454="QC completed", G454="MPC"),1,0)</f>
        <v>1</v>
      </c>
    </row>
    <row r="455" spans="1:24" x14ac:dyDescent="0.2">
      <c r="A455" t="s">
        <v>1312</v>
      </c>
      <c r="C455" t="str">
        <f>LOWER(B455)</f>
        <v/>
      </c>
      <c r="D455" t="s">
        <v>1313</v>
      </c>
      <c r="E455" t="s">
        <v>1314</v>
      </c>
      <c r="F455">
        <v>3621164</v>
      </c>
      <c r="G455" t="s">
        <v>299</v>
      </c>
      <c r="H455" t="s">
        <v>1099</v>
      </c>
      <c r="N455" t="s">
        <v>700</v>
      </c>
      <c r="P455" t="s">
        <v>65</v>
      </c>
      <c r="Q455">
        <v>0</v>
      </c>
      <c r="R455" s="8">
        <f>IF(OR(P455="Yes", P455="Weight, height", P455="Ht, Wt"),1,"")</f>
        <v>1</v>
      </c>
      <c r="S455" s="8">
        <f>IF(H455="Longitudinal",1,0)</f>
        <v>0</v>
      </c>
      <c r="T455" s="6">
        <v>1</v>
      </c>
      <c r="U455" s="8">
        <f>IF(F455&gt;200,1,0)</f>
        <v>1</v>
      </c>
      <c r="V455" t="str">
        <f>IF(L455="","0","")</f>
        <v>0</v>
      </c>
      <c r="W455" s="6">
        <v>1</v>
      </c>
      <c r="X455" s="8">
        <f>IF(OR(G455="QC completed", G455="MPC"),1,0)</f>
        <v>1</v>
      </c>
    </row>
    <row r="456" spans="1:24" x14ac:dyDescent="0.2">
      <c r="A456" t="s">
        <v>1315</v>
      </c>
      <c r="C456" t="str">
        <f>LOWER(B456)</f>
        <v/>
      </c>
      <c r="D456" t="s">
        <v>1316</v>
      </c>
      <c r="E456" t="s">
        <v>1317</v>
      </c>
      <c r="F456">
        <v>3725655</v>
      </c>
      <c r="G456" t="s">
        <v>299</v>
      </c>
      <c r="H456" t="s">
        <v>1099</v>
      </c>
      <c r="N456" t="s">
        <v>700</v>
      </c>
      <c r="P456" t="s">
        <v>65</v>
      </c>
      <c r="Q456">
        <v>0</v>
      </c>
      <c r="R456" s="8">
        <f>IF(OR(P456="Yes", P456="Weight, height", P456="Ht, Wt"),1,"")</f>
        <v>1</v>
      </c>
      <c r="S456" s="8">
        <f>IF(H456="Longitudinal",1,0)</f>
        <v>0</v>
      </c>
      <c r="T456" s="6">
        <v>1</v>
      </c>
      <c r="U456" s="8">
        <f>IF(F456&gt;200,1,0)</f>
        <v>1</v>
      </c>
      <c r="V456" t="str">
        <f>IF(L456="","0","")</f>
        <v>0</v>
      </c>
      <c r="W456" s="6">
        <v>1</v>
      </c>
      <c r="X456" s="8">
        <f>IF(OR(G456="QC completed", G456="MPC"),1,0)</f>
        <v>1</v>
      </c>
    </row>
    <row r="457" spans="1:24" x14ac:dyDescent="0.2">
      <c r="A457" t="s">
        <v>1318</v>
      </c>
      <c r="C457" t="str">
        <f>LOWER(B457)</f>
        <v/>
      </c>
      <c r="D457" t="s">
        <v>1319</v>
      </c>
      <c r="E457" t="s">
        <v>1320</v>
      </c>
      <c r="F457">
        <v>1047657</v>
      </c>
      <c r="G457" t="s">
        <v>299</v>
      </c>
      <c r="H457" t="s">
        <v>1099</v>
      </c>
      <c r="N457" t="s">
        <v>700</v>
      </c>
      <c r="P457" t="s">
        <v>65</v>
      </c>
      <c r="Q457">
        <v>0</v>
      </c>
      <c r="R457" s="8">
        <f>IF(OR(P457="Yes", P457="Weight, height", P457="Ht, Wt"),1,"")</f>
        <v>1</v>
      </c>
      <c r="S457" s="8">
        <f>IF(H457="Longitudinal",1,0)</f>
        <v>0</v>
      </c>
      <c r="T457" s="6">
        <v>1</v>
      </c>
      <c r="U457" s="8">
        <f>IF(F457&gt;200,1,0)</f>
        <v>1</v>
      </c>
      <c r="V457" t="str">
        <f>IF(L457="","0","")</f>
        <v>0</v>
      </c>
      <c r="W457" s="6">
        <v>1</v>
      </c>
      <c r="X457" s="8">
        <f>IF(OR(G457="QC completed", G457="MPC"),1,0)</f>
        <v>1</v>
      </c>
    </row>
    <row r="458" spans="1:24" x14ac:dyDescent="0.2">
      <c r="A458" t="s">
        <v>1321</v>
      </c>
      <c r="C458" t="str">
        <f>LOWER(B458)</f>
        <v/>
      </c>
      <c r="D458" t="s">
        <v>1322</v>
      </c>
      <c r="E458" t="s">
        <v>1323</v>
      </c>
      <c r="F458">
        <v>4418594</v>
      </c>
      <c r="G458" t="s">
        <v>299</v>
      </c>
      <c r="H458" t="s">
        <v>1099</v>
      </c>
      <c r="N458" t="s">
        <v>700</v>
      </c>
      <c r="P458" t="s">
        <v>65</v>
      </c>
      <c r="Q458">
        <v>0</v>
      </c>
      <c r="R458" s="8">
        <f>IF(OR(P458="Yes", P458="Weight, height", P458="Ht, Wt"),1,"")</f>
        <v>1</v>
      </c>
      <c r="S458" s="8">
        <f>IF(H458="Longitudinal",1,0)</f>
        <v>0</v>
      </c>
      <c r="T458" s="6">
        <v>1</v>
      </c>
      <c r="U458" s="8">
        <f>IF(F458&gt;200,1,0)</f>
        <v>1</v>
      </c>
      <c r="V458" t="str">
        <f>IF(L458="","0","")</f>
        <v>0</v>
      </c>
      <c r="W458" s="6">
        <v>1</v>
      </c>
      <c r="X458" s="8">
        <f>IF(OR(G458="QC completed", G458="MPC"),1,0)</f>
        <v>1</v>
      </c>
    </row>
    <row r="459" spans="1:24" x14ac:dyDescent="0.2">
      <c r="A459" t="s">
        <v>701</v>
      </c>
      <c r="C459" t="str">
        <f>LOWER(B459)</f>
        <v/>
      </c>
      <c r="D459" t="s">
        <v>702</v>
      </c>
      <c r="E459" t="s">
        <v>703</v>
      </c>
      <c r="F459">
        <v>13359</v>
      </c>
      <c r="G459" t="s">
        <v>299</v>
      </c>
      <c r="H459" t="s">
        <v>300</v>
      </c>
      <c r="N459" t="s">
        <v>704</v>
      </c>
      <c r="P459" t="s">
        <v>65</v>
      </c>
      <c r="Q459">
        <v>0</v>
      </c>
      <c r="R459" s="8">
        <f>IF(OR(P459="Yes", P459="Weight, height", P459="Ht, Wt"),1,"")</f>
        <v>1</v>
      </c>
      <c r="S459" s="8">
        <f>IF(H459="Longitudinal",1,0)</f>
        <v>0</v>
      </c>
      <c r="T459" s="6">
        <v>1</v>
      </c>
      <c r="U459" s="8">
        <f>IF(F459&gt;200,1,0)</f>
        <v>1</v>
      </c>
      <c r="V459" t="str">
        <f>IF(L459="","0","")</f>
        <v>0</v>
      </c>
      <c r="W459" s="6">
        <v>1</v>
      </c>
      <c r="X459" s="8">
        <f>IF(OR(G459="QC completed", G459="MPC"),1,0)</f>
        <v>1</v>
      </c>
    </row>
    <row r="460" spans="1:24" x14ac:dyDescent="0.2">
      <c r="A460" t="s">
        <v>705</v>
      </c>
      <c r="C460" t="str">
        <f>LOWER(B460)</f>
        <v/>
      </c>
      <c r="D460" t="s">
        <v>706</v>
      </c>
      <c r="E460" t="s">
        <v>707</v>
      </c>
      <c r="F460">
        <v>15269</v>
      </c>
      <c r="G460" t="s">
        <v>299</v>
      </c>
      <c r="H460" t="s">
        <v>300</v>
      </c>
      <c r="N460" t="s">
        <v>704</v>
      </c>
      <c r="P460" t="s">
        <v>65</v>
      </c>
      <c r="Q460">
        <v>0</v>
      </c>
      <c r="R460" s="8">
        <f>IF(OR(P460="Yes", P460="Weight, height", P460="Ht, Wt"),1,"")</f>
        <v>1</v>
      </c>
      <c r="S460" s="8">
        <f>IF(H460="Longitudinal",1,0)</f>
        <v>0</v>
      </c>
      <c r="T460" s="6">
        <v>1</v>
      </c>
      <c r="U460" s="8">
        <f>IF(F460&gt;200,1,0)</f>
        <v>1</v>
      </c>
      <c r="V460" t="str">
        <f>IF(L460="","0","")</f>
        <v>0</v>
      </c>
      <c r="W460" s="6">
        <v>1</v>
      </c>
      <c r="X460" s="8">
        <f>IF(OR(G460="QC completed", G460="MPC"),1,0)</f>
        <v>1</v>
      </c>
    </row>
    <row r="461" spans="1:24" x14ac:dyDescent="0.2">
      <c r="A461" t="s">
        <v>708</v>
      </c>
      <c r="C461" t="str">
        <f>LOWER(B461)</f>
        <v/>
      </c>
      <c r="D461" t="s">
        <v>709</v>
      </c>
      <c r="E461" t="s">
        <v>710</v>
      </c>
      <c r="F461">
        <v>14535</v>
      </c>
      <c r="G461" t="s">
        <v>299</v>
      </c>
      <c r="H461" t="s">
        <v>300</v>
      </c>
      <c r="N461" t="s">
        <v>704</v>
      </c>
      <c r="P461" t="s">
        <v>65</v>
      </c>
      <c r="Q461">
        <v>0</v>
      </c>
      <c r="R461" s="8">
        <f>IF(OR(P461="Yes", P461="Weight, height", P461="Ht, Wt"),1,"")</f>
        <v>1</v>
      </c>
      <c r="S461" s="8">
        <f>IF(H461="Longitudinal",1,0)</f>
        <v>0</v>
      </c>
      <c r="T461" s="6">
        <v>1</v>
      </c>
      <c r="U461" s="8">
        <f>IF(F461&gt;200,1,0)</f>
        <v>1</v>
      </c>
      <c r="V461" t="str">
        <f>IF(L461="","0","")</f>
        <v>0</v>
      </c>
      <c r="W461" s="6">
        <v>1</v>
      </c>
      <c r="X461" s="8">
        <f>IF(OR(G461="QC completed", G461="MPC"),1,0)</f>
        <v>1</v>
      </c>
    </row>
    <row r="462" spans="1:24" x14ac:dyDescent="0.2">
      <c r="A462" t="s">
        <v>711</v>
      </c>
      <c r="C462" t="str">
        <f>LOWER(B462)</f>
        <v/>
      </c>
      <c r="D462" t="s">
        <v>712</v>
      </c>
      <c r="E462" t="s">
        <v>713</v>
      </c>
      <c r="F462">
        <v>13547</v>
      </c>
      <c r="G462" t="s">
        <v>299</v>
      </c>
      <c r="H462" t="s">
        <v>300</v>
      </c>
      <c r="N462" t="s">
        <v>704</v>
      </c>
      <c r="P462" t="s">
        <v>65</v>
      </c>
      <c r="Q462">
        <v>0</v>
      </c>
      <c r="R462" s="8">
        <f>IF(OR(P462="Yes", P462="Weight, height", P462="Ht, Wt"),1,"")</f>
        <v>1</v>
      </c>
      <c r="S462" s="8">
        <f>IF(H462="Longitudinal",1,0)</f>
        <v>0</v>
      </c>
      <c r="T462" s="6">
        <v>1</v>
      </c>
      <c r="U462" s="8">
        <f>IF(F462&gt;200,1,0)</f>
        <v>1</v>
      </c>
      <c r="V462" t="str">
        <f>IF(L462="","0","")</f>
        <v>0</v>
      </c>
      <c r="W462" s="6">
        <v>1</v>
      </c>
      <c r="X462" s="8">
        <f>IF(OR(G462="QC completed", G462="MPC"),1,0)</f>
        <v>1</v>
      </c>
    </row>
    <row r="463" spans="1:24" x14ac:dyDescent="0.2">
      <c r="A463" t="s">
        <v>714</v>
      </c>
      <c r="C463" t="str">
        <f>LOWER(B463)</f>
        <v/>
      </c>
      <c r="D463" t="s">
        <v>715</v>
      </c>
      <c r="E463" t="s">
        <v>716</v>
      </c>
      <c r="F463">
        <v>29868</v>
      </c>
      <c r="G463" t="s">
        <v>299</v>
      </c>
      <c r="H463" t="s">
        <v>300</v>
      </c>
      <c r="N463" t="s">
        <v>704</v>
      </c>
      <c r="P463" t="s">
        <v>65</v>
      </c>
      <c r="Q463">
        <v>0</v>
      </c>
      <c r="R463" s="8">
        <f>IF(OR(P463="Yes", P463="Weight, height", P463="Ht, Wt"),1,"")</f>
        <v>1</v>
      </c>
      <c r="S463" s="8">
        <f>IF(H463="Longitudinal",1,0)</f>
        <v>0</v>
      </c>
      <c r="T463" s="6">
        <v>1</v>
      </c>
      <c r="U463" s="8">
        <f>IF(F463&gt;200,1,0)</f>
        <v>1</v>
      </c>
      <c r="V463" t="str">
        <f>IF(L463="","0","")</f>
        <v>0</v>
      </c>
      <c r="W463" s="6">
        <v>1</v>
      </c>
      <c r="X463" s="8">
        <f>IF(OR(G463="QC completed", G463="MPC"),1,0)</f>
        <v>1</v>
      </c>
    </row>
    <row r="464" spans="1:24" x14ac:dyDescent="0.2">
      <c r="A464" t="s">
        <v>1324</v>
      </c>
      <c r="C464" t="str">
        <f>LOWER(B464)</f>
        <v/>
      </c>
      <c r="D464" t="s">
        <v>1325</v>
      </c>
      <c r="E464" t="s">
        <v>1326</v>
      </c>
      <c r="F464">
        <v>787461</v>
      </c>
      <c r="G464" t="s">
        <v>299</v>
      </c>
      <c r="H464" t="s">
        <v>1099</v>
      </c>
      <c r="N464" t="s">
        <v>704</v>
      </c>
      <c r="P464" t="s">
        <v>65</v>
      </c>
      <c r="Q464">
        <v>0</v>
      </c>
      <c r="R464" s="8">
        <f>IF(OR(P464="Yes", P464="Weight, height", P464="Ht, Wt"),1,"")</f>
        <v>1</v>
      </c>
      <c r="S464" s="8">
        <f>IF(H464="Longitudinal",1,0)</f>
        <v>0</v>
      </c>
      <c r="T464" s="6">
        <v>1</v>
      </c>
      <c r="U464" s="8">
        <f>IF(F464&gt;200,1,0)</f>
        <v>1</v>
      </c>
      <c r="V464" t="str">
        <f>IF(L464="","0","")</f>
        <v>0</v>
      </c>
      <c r="W464" s="6">
        <v>1</v>
      </c>
      <c r="X464" s="8">
        <f>IF(OR(G464="QC completed", G464="MPC"),1,0)</f>
        <v>1</v>
      </c>
    </row>
    <row r="465" spans="1:25" x14ac:dyDescent="0.2">
      <c r="A465" t="s">
        <v>1327</v>
      </c>
      <c r="C465" t="str">
        <f>LOWER(B465)</f>
        <v/>
      </c>
      <c r="D465" t="s">
        <v>1328</v>
      </c>
      <c r="E465" t="s">
        <v>1329</v>
      </c>
      <c r="F465">
        <v>996117</v>
      </c>
      <c r="G465" t="s">
        <v>299</v>
      </c>
      <c r="H465" t="s">
        <v>1099</v>
      </c>
      <c r="N465" t="s">
        <v>704</v>
      </c>
      <c r="P465" t="s">
        <v>65</v>
      </c>
      <c r="Q465">
        <v>0</v>
      </c>
      <c r="R465" s="8">
        <f>IF(OR(P465="Yes", P465="Weight, height", P465="Ht, Wt"),1,"")</f>
        <v>1</v>
      </c>
      <c r="S465" s="8">
        <f>IF(H465="Longitudinal",1,0)</f>
        <v>0</v>
      </c>
      <c r="T465" s="6">
        <v>1</v>
      </c>
      <c r="U465" s="8">
        <f>IF(F465&gt;200,1,0)</f>
        <v>1</v>
      </c>
      <c r="V465" t="str">
        <f>IF(L465="","0","")</f>
        <v>0</v>
      </c>
      <c r="W465" s="6">
        <v>1</v>
      </c>
      <c r="X465" s="8">
        <f>IF(OR(G465="QC completed", G465="MPC"),1,0)</f>
        <v>1</v>
      </c>
    </row>
    <row r="466" spans="1:25" x14ac:dyDescent="0.2">
      <c r="A466" t="s">
        <v>1330</v>
      </c>
      <c r="C466" t="str">
        <f>LOWER(B466)</f>
        <v/>
      </c>
      <c r="D466" t="s">
        <v>1331</v>
      </c>
      <c r="E466" t="s">
        <v>1332</v>
      </c>
      <c r="F466">
        <v>1321973</v>
      </c>
      <c r="G466" t="s">
        <v>299</v>
      </c>
      <c r="H466" t="s">
        <v>1099</v>
      </c>
      <c r="N466" t="s">
        <v>704</v>
      </c>
      <c r="P466" t="s">
        <v>65</v>
      </c>
      <c r="Q466">
        <v>0</v>
      </c>
      <c r="R466" s="8">
        <f>IF(OR(P466="Yes", P466="Weight, height", P466="Ht, Wt"),1,"")</f>
        <v>1</v>
      </c>
      <c r="S466" s="8">
        <f>IF(H466="Longitudinal",1,0)</f>
        <v>0</v>
      </c>
      <c r="T466" s="6">
        <v>1</v>
      </c>
      <c r="U466" s="8">
        <f>IF(F466&gt;200,1,0)</f>
        <v>1</v>
      </c>
      <c r="V466" t="str">
        <f>IF(L466="","0","")</f>
        <v>0</v>
      </c>
      <c r="W466" s="6">
        <v>1</v>
      </c>
      <c r="X466" s="8">
        <f>IF(OR(G466="QC completed", G466="MPC"),1,0)</f>
        <v>1</v>
      </c>
    </row>
    <row r="467" spans="1:25" x14ac:dyDescent="0.2">
      <c r="A467" t="s">
        <v>1610</v>
      </c>
      <c r="C467" t="str">
        <f>LOWER(B467)</f>
        <v/>
      </c>
      <c r="D467" t="s">
        <v>1611</v>
      </c>
      <c r="E467" t="s">
        <v>1612</v>
      </c>
      <c r="F467">
        <v>15975</v>
      </c>
      <c r="G467" t="s">
        <v>299</v>
      </c>
      <c r="H467" t="s">
        <v>300</v>
      </c>
      <c r="N467" t="s">
        <v>704</v>
      </c>
      <c r="P467" t="s">
        <v>65</v>
      </c>
      <c r="Q467">
        <v>0</v>
      </c>
      <c r="R467" s="8">
        <f>IF(OR(P467="Yes", P467="Weight, height", P467="Ht, Wt"),1,"")</f>
        <v>1</v>
      </c>
      <c r="S467" s="8">
        <f>IF(H467="Longitudinal",1,0)</f>
        <v>0</v>
      </c>
      <c r="T467" s="6">
        <v>1</v>
      </c>
      <c r="U467" s="8">
        <f>IF(F467&gt;200,1,0)</f>
        <v>1</v>
      </c>
      <c r="V467" t="str">
        <f>IF(L467="","0","")</f>
        <v>0</v>
      </c>
      <c r="W467" s="6">
        <v>1</v>
      </c>
      <c r="X467" s="8">
        <f>IF(OR(G467="QC completed", G467="MPC"),1,0)</f>
        <v>1</v>
      </c>
    </row>
    <row r="468" spans="1:25" x14ac:dyDescent="0.2">
      <c r="A468" t="s">
        <v>1036</v>
      </c>
      <c r="B468" t="s">
        <v>1037</v>
      </c>
      <c r="C468" t="str">
        <f>LOWER(B468)</f>
        <v>hcru</v>
      </c>
      <c r="D468" t="s">
        <v>1038</v>
      </c>
      <c r="E468" t="s">
        <v>1039</v>
      </c>
      <c r="G468" t="s">
        <v>139</v>
      </c>
      <c r="H468" t="s">
        <v>60</v>
      </c>
      <c r="I468" t="s">
        <v>33</v>
      </c>
      <c r="J468">
        <v>0</v>
      </c>
      <c r="K468" t="s">
        <v>34</v>
      </c>
      <c r="L468">
        <v>10</v>
      </c>
      <c r="M468" t="s">
        <v>47</v>
      </c>
      <c r="N468" t="s">
        <v>1042</v>
      </c>
      <c r="O468" t="s">
        <v>1043</v>
      </c>
      <c r="P468" t="s">
        <v>1044</v>
      </c>
      <c r="Q468">
        <v>0</v>
      </c>
      <c r="R468" s="8">
        <v>1</v>
      </c>
      <c r="S468" s="8">
        <f>IF(H468="Longitudinal",1,0)</f>
        <v>1</v>
      </c>
      <c r="T468" s="6">
        <v>1</v>
      </c>
      <c r="U468" s="8">
        <f>IF(F468&gt;200,1,0)</f>
        <v>0</v>
      </c>
      <c r="V468">
        <v>1</v>
      </c>
      <c r="W468" s="6">
        <v>0</v>
      </c>
      <c r="X468" s="8">
        <f>IF(OR(G468="QC completed", G468="MPC"),1,0)</f>
        <v>0</v>
      </c>
    </row>
    <row r="469" spans="1:25" x14ac:dyDescent="0.2">
      <c r="A469" t="s">
        <v>2314</v>
      </c>
      <c r="B469" t="s">
        <v>2315</v>
      </c>
      <c r="C469" t="str">
        <f>LOWER(B469)</f>
        <v>zvit</v>
      </c>
      <c r="D469" t="s">
        <v>2314</v>
      </c>
      <c r="E469" t="s">
        <v>2316</v>
      </c>
      <c r="F469">
        <v>14110</v>
      </c>
      <c r="G469" t="s">
        <v>58</v>
      </c>
      <c r="H469" t="s">
        <v>60</v>
      </c>
      <c r="I469" t="s">
        <v>84</v>
      </c>
      <c r="J469">
        <v>0</v>
      </c>
      <c r="K469" t="s">
        <v>72</v>
      </c>
      <c r="L469">
        <v>4</v>
      </c>
      <c r="M469" t="s">
        <v>72</v>
      </c>
      <c r="N469" t="s">
        <v>1042</v>
      </c>
      <c r="O469" t="s">
        <v>2320</v>
      </c>
      <c r="P469" t="s">
        <v>2321</v>
      </c>
      <c r="Q469">
        <v>1</v>
      </c>
      <c r="R469" s="8">
        <v>1</v>
      </c>
      <c r="S469" s="8">
        <f>IF(H469="Longitudinal",1,0)</f>
        <v>1</v>
      </c>
      <c r="T469" s="6">
        <v>1</v>
      </c>
      <c r="U469" s="8">
        <f>IF(F469&gt;200,1,0)</f>
        <v>1</v>
      </c>
      <c r="V469">
        <v>1</v>
      </c>
      <c r="W469" s="6">
        <v>1</v>
      </c>
      <c r="X469" s="8">
        <f>IF(OR(G469="QC completed", G469="MPC"),1,0)</f>
        <v>1</v>
      </c>
      <c r="Y469">
        <v>1</v>
      </c>
    </row>
    <row r="470" spans="1:25" x14ac:dyDescent="0.2">
      <c r="W470" s="6"/>
    </row>
    <row r="471" spans="1:25" x14ac:dyDescent="0.2">
      <c r="W471" s="6"/>
    </row>
    <row r="472" spans="1:25" x14ac:dyDescent="0.2">
      <c r="W472" s="6"/>
    </row>
    <row r="473" spans="1:25" x14ac:dyDescent="0.2">
      <c r="W473" s="6"/>
    </row>
    <row r="474" spans="1:25" x14ac:dyDescent="0.2">
      <c r="W474" s="6"/>
    </row>
    <row r="475" spans="1:25" x14ac:dyDescent="0.2">
      <c r="W475" s="6"/>
    </row>
    <row r="476" spans="1:25" x14ac:dyDescent="0.2">
      <c r="W476" s="6"/>
    </row>
    <row r="477" spans="1:25" x14ac:dyDescent="0.2">
      <c r="W477" s="6"/>
    </row>
    <row r="478" spans="1:25" x14ac:dyDescent="0.2">
      <c r="W478" s="6"/>
    </row>
    <row r="479" spans="1:25" x14ac:dyDescent="0.2">
      <c r="W479" s="6"/>
    </row>
    <row r="480" spans="1:25" x14ac:dyDescent="0.2">
      <c r="W480" s="6"/>
    </row>
    <row r="481" spans="23:23" x14ac:dyDescent="0.2">
      <c r="W481" s="6"/>
    </row>
    <row r="482" spans="23:23" x14ac:dyDescent="0.2">
      <c r="W482" s="6"/>
    </row>
    <row r="483" spans="23:23" x14ac:dyDescent="0.2">
      <c r="W483" s="6"/>
    </row>
    <row r="484" spans="23:23" x14ac:dyDescent="0.2">
      <c r="W484" s="6"/>
    </row>
    <row r="485" spans="23:23" x14ac:dyDescent="0.2">
      <c r="W485" s="6"/>
    </row>
    <row r="486" spans="23:23" x14ac:dyDescent="0.2">
      <c r="W486" s="6"/>
    </row>
    <row r="487" spans="23:23" x14ac:dyDescent="0.2">
      <c r="W487" s="6"/>
    </row>
    <row r="488" spans="23:23" x14ac:dyDescent="0.2">
      <c r="W488" s="6"/>
    </row>
    <row r="489" spans="23:23" x14ac:dyDescent="0.2">
      <c r="W489" s="6"/>
    </row>
    <row r="490" spans="23:23" x14ac:dyDescent="0.2">
      <c r="W490" s="6"/>
    </row>
    <row r="491" spans="23:23" x14ac:dyDescent="0.2">
      <c r="W491" s="6"/>
    </row>
    <row r="492" spans="23:23" x14ac:dyDescent="0.2">
      <c r="W492" s="6"/>
    </row>
    <row r="493" spans="23:23" x14ac:dyDescent="0.2">
      <c r="W493" s="6"/>
    </row>
    <row r="494" spans="23:23" x14ac:dyDescent="0.2">
      <c r="W494" s="6"/>
    </row>
    <row r="495" spans="23:23" x14ac:dyDescent="0.2">
      <c r="W495" s="6"/>
    </row>
    <row r="496" spans="23:23" x14ac:dyDescent="0.2">
      <c r="W496" s="6"/>
    </row>
    <row r="497" spans="23:23" x14ac:dyDescent="0.2">
      <c r="W497" s="6"/>
    </row>
    <row r="498" spans="23:23" x14ac:dyDescent="0.2">
      <c r="W498" s="6"/>
    </row>
    <row r="499" spans="23:23" x14ac:dyDescent="0.2">
      <c r="W499" s="6"/>
    </row>
    <row r="500" spans="23:23" x14ac:dyDescent="0.2">
      <c r="W500" s="6"/>
    </row>
    <row r="501" spans="23:23" x14ac:dyDescent="0.2">
      <c r="W501" s="6"/>
    </row>
    <row r="502" spans="23:23" x14ac:dyDescent="0.2">
      <c r="W502" s="6"/>
    </row>
    <row r="503" spans="23:23" x14ac:dyDescent="0.2">
      <c r="W503" s="6"/>
    </row>
    <row r="504" spans="23:23" x14ac:dyDescent="0.2">
      <c r="W504" s="6"/>
    </row>
    <row r="505" spans="23:23" x14ac:dyDescent="0.2">
      <c r="W505" s="6"/>
    </row>
    <row r="506" spans="23:23" x14ac:dyDescent="0.2">
      <c r="W506" s="6"/>
    </row>
    <row r="507" spans="23:23" x14ac:dyDescent="0.2">
      <c r="W507" s="6"/>
    </row>
    <row r="508" spans="23:23" x14ac:dyDescent="0.2">
      <c r="W508" s="6"/>
    </row>
    <row r="509" spans="23:23" x14ac:dyDescent="0.2">
      <c r="W509" s="6"/>
    </row>
    <row r="510" spans="23:23" x14ac:dyDescent="0.2">
      <c r="W510" s="6"/>
    </row>
    <row r="511" spans="23:23" x14ac:dyDescent="0.2">
      <c r="W511" s="6"/>
    </row>
    <row r="512" spans="23:23" x14ac:dyDescent="0.2">
      <c r="W512" s="6"/>
    </row>
    <row r="513" spans="23:23" x14ac:dyDescent="0.2">
      <c r="W513" s="6"/>
    </row>
    <row r="514" spans="23:23" x14ac:dyDescent="0.2">
      <c r="W514" s="6"/>
    </row>
    <row r="515" spans="23:23" x14ac:dyDescent="0.2">
      <c r="W515" s="6"/>
    </row>
    <row r="516" spans="23:23" x14ac:dyDescent="0.2">
      <c r="W516" s="6"/>
    </row>
    <row r="517" spans="23:23" x14ac:dyDescent="0.2">
      <c r="W517" s="6"/>
    </row>
    <row r="518" spans="23:23" x14ac:dyDescent="0.2">
      <c r="W518" s="6"/>
    </row>
    <row r="519" spans="23:23" x14ac:dyDescent="0.2">
      <c r="W519" s="6"/>
    </row>
    <row r="520" spans="23:23" x14ac:dyDescent="0.2">
      <c r="W520" s="6"/>
    </row>
    <row r="521" spans="23:23" x14ac:dyDescent="0.2">
      <c r="W521" s="6"/>
    </row>
    <row r="522" spans="23:23" x14ac:dyDescent="0.2">
      <c r="W522" s="6"/>
    </row>
    <row r="523" spans="23:23" x14ac:dyDescent="0.2">
      <c r="W523" s="6"/>
    </row>
    <row r="524" spans="23:23" x14ac:dyDescent="0.2">
      <c r="W524" s="6"/>
    </row>
    <row r="525" spans="23:23" x14ac:dyDescent="0.2">
      <c r="W525" s="6"/>
    </row>
    <row r="526" spans="23:23" x14ac:dyDescent="0.2">
      <c r="W526" s="6"/>
    </row>
    <row r="527" spans="23:23" x14ac:dyDescent="0.2">
      <c r="W527" s="6"/>
    </row>
    <row r="528" spans="23:23" x14ac:dyDescent="0.2">
      <c r="W528" s="6"/>
    </row>
    <row r="529" spans="23:23" x14ac:dyDescent="0.2">
      <c r="W529" s="6"/>
    </row>
    <row r="530" spans="23:23" x14ac:dyDescent="0.2">
      <c r="W530" s="6"/>
    </row>
    <row r="531" spans="23:23" x14ac:dyDescent="0.2">
      <c r="W531" s="6"/>
    </row>
    <row r="532" spans="23:23" x14ac:dyDescent="0.2">
      <c r="W532" s="6"/>
    </row>
    <row r="533" spans="23:23" x14ac:dyDescent="0.2">
      <c r="W533" s="6"/>
    </row>
    <row r="534" spans="23:23" x14ac:dyDescent="0.2">
      <c r="W534" s="6"/>
    </row>
    <row r="535" spans="23:23" x14ac:dyDescent="0.2">
      <c r="W535" s="6"/>
    </row>
    <row r="536" spans="23:23" x14ac:dyDescent="0.2">
      <c r="W536" s="6"/>
    </row>
    <row r="537" spans="23:23" x14ac:dyDescent="0.2">
      <c r="W537" s="6"/>
    </row>
    <row r="538" spans="23:23" x14ac:dyDescent="0.2">
      <c r="W538" s="6"/>
    </row>
    <row r="539" spans="23:23" x14ac:dyDescent="0.2">
      <c r="W539" s="6"/>
    </row>
    <row r="540" spans="23:23" x14ac:dyDescent="0.2">
      <c r="W540" s="6"/>
    </row>
    <row r="541" spans="23:23" x14ac:dyDescent="0.2">
      <c r="W541" s="6"/>
    </row>
    <row r="542" spans="23:23" x14ac:dyDescent="0.2">
      <c r="W542" s="6"/>
    </row>
    <row r="543" spans="23:23" x14ac:dyDescent="0.2">
      <c r="W543" s="6"/>
    </row>
    <row r="544" spans="23:23" x14ac:dyDescent="0.2">
      <c r="W544" s="6"/>
    </row>
    <row r="545" spans="23:23" x14ac:dyDescent="0.2">
      <c r="W545" s="6"/>
    </row>
    <row r="546" spans="23:23" x14ac:dyDescent="0.2">
      <c r="W546" s="6"/>
    </row>
    <row r="547" spans="23:23" x14ac:dyDescent="0.2">
      <c r="W547" s="6"/>
    </row>
    <row r="548" spans="23:23" x14ac:dyDescent="0.2">
      <c r="W548" s="6"/>
    </row>
    <row r="549" spans="23:23" x14ac:dyDescent="0.2">
      <c r="W549" s="6"/>
    </row>
    <row r="550" spans="23:23" x14ac:dyDescent="0.2">
      <c r="W550" s="6"/>
    </row>
    <row r="551" spans="23:23" x14ac:dyDescent="0.2">
      <c r="W551" s="6"/>
    </row>
    <row r="552" spans="23:23" x14ac:dyDescent="0.2">
      <c r="W552" s="6"/>
    </row>
    <row r="553" spans="23:23" x14ac:dyDescent="0.2">
      <c r="W553" s="6"/>
    </row>
    <row r="554" spans="23:23" x14ac:dyDescent="0.2">
      <c r="W554" s="6"/>
    </row>
    <row r="555" spans="23:23" x14ac:dyDescent="0.2">
      <c r="W555" s="6"/>
    </row>
    <row r="556" spans="23:23" x14ac:dyDescent="0.2">
      <c r="W556" s="6"/>
    </row>
    <row r="557" spans="23:23" x14ac:dyDescent="0.2">
      <c r="W557" s="6"/>
    </row>
    <row r="558" spans="23:23" x14ac:dyDescent="0.2">
      <c r="W558" s="6"/>
    </row>
    <row r="559" spans="23:23" x14ac:dyDescent="0.2">
      <c r="W559" s="6"/>
    </row>
    <row r="560" spans="23:23" x14ac:dyDescent="0.2">
      <c r="W560" s="6"/>
    </row>
    <row r="561" spans="23:23" x14ac:dyDescent="0.2">
      <c r="W561" s="6"/>
    </row>
    <row r="562" spans="23:23" x14ac:dyDescent="0.2">
      <c r="W562" s="6"/>
    </row>
    <row r="563" spans="23:23" x14ac:dyDescent="0.2">
      <c r="W563" s="6"/>
    </row>
    <row r="564" spans="23:23" x14ac:dyDescent="0.2">
      <c r="W564" s="6"/>
    </row>
    <row r="565" spans="23:23" x14ac:dyDescent="0.2">
      <c r="W565" s="6"/>
    </row>
    <row r="566" spans="23:23" x14ac:dyDescent="0.2">
      <c r="W566" s="6"/>
    </row>
    <row r="567" spans="23:23" x14ac:dyDescent="0.2">
      <c r="W567" s="6"/>
    </row>
    <row r="568" spans="23:23" x14ac:dyDescent="0.2">
      <c r="W568" s="6"/>
    </row>
    <row r="569" spans="23:23" x14ac:dyDescent="0.2">
      <c r="W569" s="6"/>
    </row>
    <row r="570" spans="23:23" x14ac:dyDescent="0.2">
      <c r="W570" s="6"/>
    </row>
    <row r="571" spans="23:23" x14ac:dyDescent="0.2">
      <c r="W571" s="6"/>
    </row>
    <row r="572" spans="23:23" x14ac:dyDescent="0.2">
      <c r="W572" s="6"/>
    </row>
    <row r="573" spans="23:23" x14ac:dyDescent="0.2">
      <c r="W573" s="6"/>
    </row>
    <row r="574" spans="23:23" x14ac:dyDescent="0.2">
      <c r="W574" s="6"/>
    </row>
    <row r="575" spans="23:23" x14ac:dyDescent="0.2">
      <c r="W575" s="6"/>
    </row>
    <row r="576" spans="23:23" x14ac:dyDescent="0.2">
      <c r="W576" s="6"/>
    </row>
    <row r="577" spans="23:23" x14ac:dyDescent="0.2">
      <c r="W577" s="6"/>
    </row>
    <row r="578" spans="23:23" x14ac:dyDescent="0.2">
      <c r="W578" s="6"/>
    </row>
    <row r="579" spans="23:23" x14ac:dyDescent="0.2">
      <c r="W579" s="6"/>
    </row>
    <row r="580" spans="23:23" x14ac:dyDescent="0.2">
      <c r="W580" s="6"/>
    </row>
    <row r="581" spans="23:23" x14ac:dyDescent="0.2">
      <c r="W581" s="6"/>
    </row>
    <row r="582" spans="23:23" x14ac:dyDescent="0.2">
      <c r="W582" s="6"/>
    </row>
    <row r="583" spans="23:23" x14ac:dyDescent="0.2">
      <c r="W583" s="6"/>
    </row>
    <row r="584" spans="23:23" x14ac:dyDescent="0.2">
      <c r="W584" s="6"/>
    </row>
    <row r="585" spans="23:23" x14ac:dyDescent="0.2">
      <c r="W585" s="6"/>
    </row>
    <row r="586" spans="23:23" x14ac:dyDescent="0.2">
      <c r="W586" s="6"/>
    </row>
    <row r="587" spans="23:23" x14ac:dyDescent="0.2">
      <c r="W587" s="6"/>
    </row>
    <row r="588" spans="23:23" x14ac:dyDescent="0.2">
      <c r="W588" s="6"/>
    </row>
    <row r="589" spans="23:23" x14ac:dyDescent="0.2">
      <c r="W589" s="6"/>
    </row>
    <row r="590" spans="23:23" x14ac:dyDescent="0.2">
      <c r="W590" s="6"/>
    </row>
    <row r="591" spans="23:23" x14ac:dyDescent="0.2">
      <c r="W591" s="6"/>
    </row>
    <row r="592" spans="23:23" x14ac:dyDescent="0.2">
      <c r="W592" s="6"/>
    </row>
    <row r="593" spans="23:23" x14ac:dyDescent="0.2">
      <c r="W593" s="6"/>
    </row>
    <row r="594" spans="23:23" x14ac:dyDescent="0.2">
      <c r="W594" s="6"/>
    </row>
    <row r="595" spans="23:23" x14ac:dyDescent="0.2">
      <c r="W595" s="6"/>
    </row>
    <row r="596" spans="23:23" x14ac:dyDescent="0.2">
      <c r="W596" s="6"/>
    </row>
    <row r="597" spans="23:23" x14ac:dyDescent="0.2">
      <c r="W597" s="6"/>
    </row>
    <row r="598" spans="23:23" x14ac:dyDescent="0.2">
      <c r="W598" s="6"/>
    </row>
    <row r="599" spans="23:23" x14ac:dyDescent="0.2">
      <c r="W599" s="6"/>
    </row>
    <row r="600" spans="23:23" x14ac:dyDescent="0.2">
      <c r="W600" s="6"/>
    </row>
    <row r="601" spans="23:23" x14ac:dyDescent="0.2">
      <c r="W601" s="6"/>
    </row>
    <row r="602" spans="23:23" x14ac:dyDescent="0.2">
      <c r="W602" s="6"/>
    </row>
    <row r="603" spans="23:23" x14ac:dyDescent="0.2">
      <c r="W603" s="6"/>
    </row>
    <row r="604" spans="23:23" x14ac:dyDescent="0.2">
      <c r="W604" s="6"/>
    </row>
    <row r="605" spans="23:23" x14ac:dyDescent="0.2">
      <c r="W605" s="6"/>
    </row>
    <row r="606" spans="23:23" x14ac:dyDescent="0.2">
      <c r="W606" s="6"/>
    </row>
    <row r="607" spans="23:23" x14ac:dyDescent="0.2">
      <c r="W607" s="6"/>
    </row>
    <row r="608" spans="23:23" x14ac:dyDescent="0.2">
      <c r="W608" s="6"/>
    </row>
    <row r="609" spans="23:23" x14ac:dyDescent="0.2">
      <c r="W609" s="6"/>
    </row>
    <row r="610" spans="23:23" x14ac:dyDescent="0.2">
      <c r="W610" s="6"/>
    </row>
    <row r="611" spans="23:23" x14ac:dyDescent="0.2">
      <c r="W611" s="6"/>
    </row>
    <row r="612" spans="23:23" x14ac:dyDescent="0.2">
      <c r="W612" s="6"/>
    </row>
    <row r="613" spans="23:23" x14ac:dyDescent="0.2">
      <c r="W613" s="6"/>
    </row>
    <row r="614" spans="23:23" x14ac:dyDescent="0.2">
      <c r="W614" s="6"/>
    </row>
    <row r="615" spans="23:23" x14ac:dyDescent="0.2">
      <c r="W615" s="6"/>
    </row>
    <row r="616" spans="23:23" x14ac:dyDescent="0.2">
      <c r="W616" s="6"/>
    </row>
    <row r="617" spans="23:23" x14ac:dyDescent="0.2">
      <c r="W617" s="6"/>
    </row>
    <row r="618" spans="23:23" x14ac:dyDescent="0.2">
      <c r="W618" s="6"/>
    </row>
    <row r="619" spans="23:23" x14ac:dyDescent="0.2">
      <c r="W619" s="6"/>
    </row>
    <row r="620" spans="23:23" x14ac:dyDescent="0.2">
      <c r="W620" s="6"/>
    </row>
    <row r="621" spans="23:23" x14ac:dyDescent="0.2">
      <c r="W621" s="6"/>
    </row>
    <row r="622" spans="23:23" x14ac:dyDescent="0.2">
      <c r="W622" s="6"/>
    </row>
    <row r="623" spans="23:23" x14ac:dyDescent="0.2">
      <c r="W623" s="6"/>
    </row>
    <row r="624" spans="23:23" x14ac:dyDescent="0.2">
      <c r="W624" s="6"/>
    </row>
    <row r="625" spans="23:23" x14ac:dyDescent="0.2">
      <c r="W625" s="6"/>
    </row>
    <row r="626" spans="23:23" x14ac:dyDescent="0.2">
      <c r="W626" s="6"/>
    </row>
    <row r="627" spans="23:23" x14ac:dyDescent="0.2">
      <c r="W627" s="6"/>
    </row>
    <row r="628" spans="23:23" x14ac:dyDescent="0.2">
      <c r="W628" s="6"/>
    </row>
  </sheetData>
  <autoFilter ref="A1:BX1" xr:uid="{8E4A0E3A-1FCF-EF45-BBEA-4885A4732082}">
    <sortState ref="A2:BX469">
      <sortCondition ref="N1:N469"/>
    </sortState>
  </autoFilter>
  <sortState ref="A2:Y469">
    <sortCondition ref="N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"/>
  <sheetViews>
    <sheetView topLeftCell="A19" workbookViewId="0">
      <selection activeCell="C2" sqref="C2:C3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8" customHeight="1" x14ac:dyDescent="0.2">
      <c r="A2" t="s">
        <v>1057</v>
      </c>
      <c r="B2" t="s">
        <v>1058</v>
      </c>
      <c r="C2" t="s">
        <v>1059</v>
      </c>
      <c r="D2" t="s">
        <v>1060</v>
      </c>
      <c r="E2">
        <v>60480</v>
      </c>
      <c r="F2" t="s">
        <v>1061</v>
      </c>
      <c r="G2" t="s">
        <v>58</v>
      </c>
      <c r="H2" t="s">
        <v>1062</v>
      </c>
      <c r="I2" t="s">
        <v>1057</v>
      </c>
      <c r="J2" t="s">
        <v>60</v>
      </c>
      <c r="K2" t="s">
        <v>1021</v>
      </c>
      <c r="L2">
        <v>0</v>
      </c>
      <c r="M2" t="s">
        <v>72</v>
      </c>
      <c r="N2">
        <v>0</v>
      </c>
      <c r="O2" t="s">
        <v>72</v>
      </c>
      <c r="P2">
        <v>2008</v>
      </c>
      <c r="Q2">
        <v>2011</v>
      </c>
      <c r="R2" t="s">
        <v>142</v>
      </c>
      <c r="S2" t="s">
        <v>1063</v>
      </c>
      <c r="T2" t="s">
        <v>1064</v>
      </c>
      <c r="U2" t="s">
        <v>38</v>
      </c>
      <c r="V2" t="s">
        <v>37</v>
      </c>
      <c r="W2" t="s">
        <v>1065</v>
      </c>
      <c r="X2" t="s">
        <v>1066</v>
      </c>
      <c r="Y2" t="s">
        <v>37</v>
      </c>
      <c r="Z2" t="s">
        <v>77</v>
      </c>
      <c r="AA2" t="s">
        <v>37</v>
      </c>
    </row>
    <row r="3" spans="1:28" x14ac:dyDescent="0.2">
      <c r="A3" t="s">
        <v>2305</v>
      </c>
      <c r="B3" t="s">
        <v>2306</v>
      </c>
      <c r="C3" t="s">
        <v>2307</v>
      </c>
      <c r="D3" t="s">
        <v>2308</v>
      </c>
      <c r="E3">
        <v>2668</v>
      </c>
      <c r="F3" t="s">
        <v>2309</v>
      </c>
      <c r="G3" t="s">
        <v>58</v>
      </c>
      <c r="H3" t="s">
        <v>2310</v>
      </c>
      <c r="I3" t="s">
        <v>2305</v>
      </c>
      <c r="J3" t="s">
        <v>60</v>
      </c>
      <c r="K3" t="s">
        <v>84</v>
      </c>
      <c r="L3">
        <v>-1</v>
      </c>
      <c r="M3" t="s">
        <v>47</v>
      </c>
      <c r="N3">
        <v>-1</v>
      </c>
      <c r="O3" t="s">
        <v>47</v>
      </c>
      <c r="P3">
        <v>2014</v>
      </c>
      <c r="Q3">
        <v>2017</v>
      </c>
      <c r="R3" t="s">
        <v>2311</v>
      </c>
      <c r="S3" t="s">
        <v>2312</v>
      </c>
      <c r="T3" t="s">
        <v>950</v>
      </c>
      <c r="U3" t="s">
        <v>65</v>
      </c>
      <c r="V3" t="s">
        <v>37</v>
      </c>
      <c r="W3" t="s">
        <v>65</v>
      </c>
      <c r="X3" t="s">
        <v>37</v>
      </c>
      <c r="Y3" t="s">
        <v>37</v>
      </c>
      <c r="Z3" t="s">
        <v>2313</v>
      </c>
      <c r="AA3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69"/>
  <sheetViews>
    <sheetView topLeftCell="A242" workbookViewId="0">
      <selection activeCell="G276" sqref="A1:AB469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725</v>
      </c>
      <c r="B2" t="s">
        <v>725</v>
      </c>
      <c r="C2" t="s">
        <v>726</v>
      </c>
      <c r="D2" t="s">
        <v>727</v>
      </c>
      <c r="E2">
        <v>54907</v>
      </c>
      <c r="F2" t="s">
        <v>728</v>
      </c>
      <c r="G2" t="s">
        <v>729</v>
      </c>
      <c r="H2" t="s">
        <v>730</v>
      </c>
      <c r="I2" t="s">
        <v>152</v>
      </c>
      <c r="J2" t="s">
        <v>60</v>
      </c>
      <c r="K2" t="s">
        <v>33</v>
      </c>
      <c r="L2">
        <v>-250</v>
      </c>
      <c r="M2" t="s">
        <v>72</v>
      </c>
      <c r="N2">
        <v>-30</v>
      </c>
      <c r="O2" t="s">
        <v>72</v>
      </c>
      <c r="P2">
        <v>1998</v>
      </c>
      <c r="Q2">
        <v>9999</v>
      </c>
      <c r="R2" t="s">
        <v>731</v>
      </c>
      <c r="S2" t="s">
        <v>732</v>
      </c>
      <c r="T2" t="s">
        <v>733</v>
      </c>
      <c r="U2" t="s">
        <v>65</v>
      </c>
      <c r="V2" t="s">
        <v>37</v>
      </c>
      <c r="W2" t="s">
        <v>77</v>
      </c>
      <c r="X2" t="s">
        <v>734</v>
      </c>
      <c r="Y2" t="s">
        <v>37</v>
      </c>
      <c r="Z2" t="s">
        <v>735</v>
      </c>
      <c r="AA2" t="s">
        <v>37</v>
      </c>
      <c r="AB2" t="s">
        <v>736</v>
      </c>
    </row>
    <row r="3" spans="1:28" x14ac:dyDescent="0.2">
      <c r="A3" t="s">
        <v>134</v>
      </c>
      <c r="B3" t="s">
        <v>135</v>
      </c>
      <c r="C3" t="s">
        <v>136</v>
      </c>
      <c r="D3" t="s">
        <v>137</v>
      </c>
      <c r="F3" t="s">
        <v>138</v>
      </c>
      <c r="G3" t="s">
        <v>139</v>
      </c>
      <c r="H3" t="s">
        <v>140</v>
      </c>
      <c r="I3" t="s">
        <v>134</v>
      </c>
      <c r="J3" t="s">
        <v>32</v>
      </c>
      <c r="K3" t="s">
        <v>141</v>
      </c>
      <c r="L3">
        <v>-28</v>
      </c>
      <c r="M3" t="s">
        <v>72</v>
      </c>
      <c r="N3">
        <v>1</v>
      </c>
      <c r="O3" t="s">
        <v>72</v>
      </c>
      <c r="P3">
        <v>2014</v>
      </c>
      <c r="Q3">
        <v>2017</v>
      </c>
      <c r="R3" t="s">
        <v>142</v>
      </c>
      <c r="S3" t="s">
        <v>143</v>
      </c>
    </row>
    <row r="4" spans="1:28" x14ac:dyDescent="0.2">
      <c r="A4" t="s">
        <v>790</v>
      </c>
      <c r="B4" t="s">
        <v>791</v>
      </c>
      <c r="C4" t="s">
        <v>792</v>
      </c>
      <c r="D4" t="s">
        <v>793</v>
      </c>
      <c r="E4">
        <v>442</v>
      </c>
      <c r="F4" t="s">
        <v>794</v>
      </c>
      <c r="G4" t="s">
        <v>139</v>
      </c>
      <c r="H4" t="s">
        <v>795</v>
      </c>
      <c r="I4" t="s">
        <v>790</v>
      </c>
      <c r="J4" t="s">
        <v>60</v>
      </c>
      <c r="K4" t="s">
        <v>33</v>
      </c>
      <c r="R4" t="s">
        <v>35</v>
      </c>
      <c r="T4" t="s">
        <v>796</v>
      </c>
      <c r="V4" t="s">
        <v>37</v>
      </c>
      <c r="W4" t="s">
        <v>796</v>
      </c>
      <c r="X4" t="s">
        <v>796</v>
      </c>
      <c r="Y4" t="s">
        <v>796</v>
      </c>
      <c r="Z4" t="s">
        <v>796</v>
      </c>
      <c r="AA4" t="s">
        <v>796</v>
      </c>
    </row>
    <row r="5" spans="1:28" x14ac:dyDescent="0.2">
      <c r="A5" t="s">
        <v>1016</v>
      </c>
      <c r="B5" t="s">
        <v>1016</v>
      </c>
      <c r="C5" t="s">
        <v>1017</v>
      </c>
      <c r="D5" t="s">
        <v>1018</v>
      </c>
      <c r="E5">
        <v>7211</v>
      </c>
      <c r="F5" t="s">
        <v>1019</v>
      </c>
      <c r="G5" t="s">
        <v>139</v>
      </c>
      <c r="H5" t="s">
        <v>1020</v>
      </c>
      <c r="I5" t="s">
        <v>1016</v>
      </c>
      <c r="J5" t="s">
        <v>60</v>
      </c>
      <c r="K5" t="s">
        <v>1021</v>
      </c>
      <c r="L5">
        <v>-26</v>
      </c>
      <c r="M5" t="s">
        <v>61</v>
      </c>
      <c r="N5">
        <v>5</v>
      </c>
      <c r="O5" t="s">
        <v>47</v>
      </c>
      <c r="P5">
        <v>2004</v>
      </c>
      <c r="Q5">
        <v>2009</v>
      </c>
      <c r="R5" t="s">
        <v>142</v>
      </c>
      <c r="S5" t="s">
        <v>1022</v>
      </c>
      <c r="T5" t="s">
        <v>1023</v>
      </c>
      <c r="U5" t="s">
        <v>65</v>
      </c>
      <c r="V5" t="s">
        <v>37</v>
      </c>
      <c r="W5" t="s">
        <v>1024</v>
      </c>
      <c r="X5" t="s">
        <v>1025</v>
      </c>
      <c r="Y5" t="s">
        <v>37</v>
      </c>
      <c r="Z5" t="s">
        <v>1026</v>
      </c>
      <c r="AA5" t="s">
        <v>37</v>
      </c>
    </row>
    <row r="6" spans="1:28" x14ac:dyDescent="0.2">
      <c r="A6" t="s">
        <v>1036</v>
      </c>
      <c r="B6" t="s">
        <v>1037</v>
      </c>
      <c r="C6" t="s">
        <v>1038</v>
      </c>
      <c r="D6" t="s">
        <v>1039</v>
      </c>
      <c r="G6" t="s">
        <v>139</v>
      </c>
      <c r="H6" t="s">
        <v>1040</v>
      </c>
      <c r="I6" t="s">
        <v>1041</v>
      </c>
      <c r="J6" t="s">
        <v>60</v>
      </c>
      <c r="K6" t="s">
        <v>33</v>
      </c>
      <c r="L6">
        <v>0</v>
      </c>
      <c r="M6" t="s">
        <v>34</v>
      </c>
      <c r="N6">
        <v>10</v>
      </c>
      <c r="O6" t="s">
        <v>47</v>
      </c>
      <c r="P6">
        <v>1986</v>
      </c>
      <c r="Q6">
        <v>2005</v>
      </c>
      <c r="R6" t="s">
        <v>1042</v>
      </c>
      <c r="S6" t="s">
        <v>1043</v>
      </c>
      <c r="T6" t="s">
        <v>1044</v>
      </c>
      <c r="U6" t="s">
        <v>38</v>
      </c>
      <c r="V6" t="s">
        <v>37</v>
      </c>
      <c r="W6" t="s">
        <v>1045</v>
      </c>
      <c r="X6" t="s">
        <v>37</v>
      </c>
      <c r="Y6" t="s">
        <v>37</v>
      </c>
      <c r="Z6" t="s">
        <v>37</v>
      </c>
      <c r="AA6" t="s">
        <v>37</v>
      </c>
    </row>
    <row r="7" spans="1:28" x14ac:dyDescent="0.2">
      <c r="A7" t="s">
        <v>1438</v>
      </c>
      <c r="B7" t="s">
        <v>1439</v>
      </c>
      <c r="C7" t="s">
        <v>1440</v>
      </c>
      <c r="D7" t="s">
        <v>1440</v>
      </c>
      <c r="E7">
        <v>15120</v>
      </c>
      <c r="G7" t="s">
        <v>139</v>
      </c>
      <c r="H7" t="s">
        <v>1020</v>
      </c>
      <c r="I7" t="s">
        <v>1438</v>
      </c>
      <c r="J7" t="s">
        <v>60</v>
      </c>
      <c r="K7" t="s">
        <v>1021</v>
      </c>
      <c r="L7">
        <v>16</v>
      </c>
      <c r="M7" t="s">
        <v>47</v>
      </c>
      <c r="N7">
        <v>60</v>
      </c>
      <c r="O7" t="s">
        <v>47</v>
      </c>
      <c r="P7">
        <v>2004</v>
      </c>
      <c r="Q7">
        <v>2015</v>
      </c>
      <c r="R7" t="s">
        <v>142</v>
      </c>
      <c r="S7" t="s">
        <v>1441</v>
      </c>
      <c r="T7" t="s">
        <v>1442</v>
      </c>
      <c r="U7" t="s">
        <v>38</v>
      </c>
      <c r="V7" t="s">
        <v>37</v>
      </c>
      <c r="W7" t="s">
        <v>1443</v>
      </c>
      <c r="X7" t="s">
        <v>37</v>
      </c>
      <c r="Y7" t="s">
        <v>37</v>
      </c>
      <c r="Z7" t="s">
        <v>1444</v>
      </c>
      <c r="AA7" t="s">
        <v>37</v>
      </c>
    </row>
    <row r="8" spans="1:28" x14ac:dyDescent="0.2">
      <c r="A8" t="s">
        <v>1852</v>
      </c>
      <c r="B8" t="s">
        <v>1853</v>
      </c>
      <c r="C8" t="s">
        <v>1854</v>
      </c>
      <c r="D8" t="s">
        <v>1855</v>
      </c>
      <c r="E8">
        <v>50951</v>
      </c>
      <c r="G8" t="s">
        <v>139</v>
      </c>
      <c r="H8" t="s">
        <v>1856</v>
      </c>
      <c r="I8" t="s">
        <v>252</v>
      </c>
      <c r="J8" t="s">
        <v>60</v>
      </c>
      <c r="K8" t="s">
        <v>1857</v>
      </c>
      <c r="L8">
        <v>0</v>
      </c>
      <c r="M8" t="s">
        <v>72</v>
      </c>
      <c r="N8">
        <v>0</v>
      </c>
      <c r="O8" t="s">
        <v>72</v>
      </c>
      <c r="P8">
        <v>2010</v>
      </c>
      <c r="Q8">
        <v>2013</v>
      </c>
      <c r="R8" t="s">
        <v>142</v>
      </c>
      <c r="S8" t="s">
        <v>1858</v>
      </c>
      <c r="T8" t="s">
        <v>796</v>
      </c>
      <c r="V8" t="s">
        <v>796</v>
      </c>
      <c r="W8" t="s">
        <v>796</v>
      </c>
      <c r="X8" t="s">
        <v>796</v>
      </c>
      <c r="Y8" t="s">
        <v>796</v>
      </c>
      <c r="Z8" t="s">
        <v>796</v>
      </c>
      <c r="AA8" t="s">
        <v>796</v>
      </c>
    </row>
    <row r="9" spans="1:28" x14ac:dyDescent="0.2">
      <c r="A9" t="s">
        <v>1959</v>
      </c>
      <c r="B9" t="s">
        <v>1960</v>
      </c>
      <c r="C9" t="s">
        <v>1961</v>
      </c>
      <c r="D9" t="s">
        <v>1962</v>
      </c>
      <c r="E9">
        <v>734</v>
      </c>
      <c r="F9" t="s">
        <v>1963</v>
      </c>
      <c r="G9" t="s">
        <v>139</v>
      </c>
      <c r="H9" t="s">
        <v>1020</v>
      </c>
      <c r="I9" t="s">
        <v>1959</v>
      </c>
      <c r="J9" t="s">
        <v>60</v>
      </c>
      <c r="K9" t="s">
        <v>1021</v>
      </c>
      <c r="L9">
        <v>6</v>
      </c>
      <c r="M9" t="s">
        <v>34</v>
      </c>
      <c r="N9">
        <v>60</v>
      </c>
      <c r="O9" t="s">
        <v>34</v>
      </c>
      <c r="P9">
        <v>2011</v>
      </c>
      <c r="Q9">
        <v>2015</v>
      </c>
      <c r="R9" t="s">
        <v>142</v>
      </c>
      <c r="S9" t="s">
        <v>1964</v>
      </c>
      <c r="T9" t="s">
        <v>1965</v>
      </c>
      <c r="U9" t="s">
        <v>65</v>
      </c>
      <c r="V9" t="s">
        <v>37</v>
      </c>
      <c r="W9" t="s">
        <v>1024</v>
      </c>
      <c r="X9" t="s">
        <v>1966</v>
      </c>
      <c r="Y9" t="s">
        <v>1967</v>
      </c>
      <c r="Z9" t="s">
        <v>1968</v>
      </c>
      <c r="AA9" t="s">
        <v>1969</v>
      </c>
    </row>
    <row r="10" spans="1:28" x14ac:dyDescent="0.2">
      <c r="A10" t="s">
        <v>2358</v>
      </c>
      <c r="B10" t="s">
        <v>2359</v>
      </c>
      <c r="C10" t="s">
        <v>2360</v>
      </c>
      <c r="D10" t="s">
        <v>2361</v>
      </c>
      <c r="E10">
        <v>864</v>
      </c>
      <c r="F10" t="s">
        <v>2362</v>
      </c>
      <c r="G10" t="s">
        <v>139</v>
      </c>
      <c r="H10" t="s">
        <v>802</v>
      </c>
      <c r="I10" t="s">
        <v>2360</v>
      </c>
      <c r="J10" t="s">
        <v>32</v>
      </c>
      <c r="K10" t="s">
        <v>84</v>
      </c>
      <c r="L10">
        <v>0</v>
      </c>
      <c r="M10" t="s">
        <v>72</v>
      </c>
      <c r="N10">
        <v>0</v>
      </c>
      <c r="O10" t="s">
        <v>72</v>
      </c>
      <c r="P10">
        <v>2009</v>
      </c>
      <c r="Q10">
        <v>2014</v>
      </c>
      <c r="R10" t="s">
        <v>397</v>
      </c>
      <c r="S10" t="s">
        <v>2363</v>
      </c>
      <c r="T10" t="s">
        <v>796</v>
      </c>
      <c r="V10" t="s">
        <v>796</v>
      </c>
      <c r="W10" t="s">
        <v>796</v>
      </c>
      <c r="X10" t="s">
        <v>796</v>
      </c>
      <c r="Y10" t="s">
        <v>796</v>
      </c>
      <c r="Z10" t="s">
        <v>796</v>
      </c>
      <c r="AA10" t="s">
        <v>796</v>
      </c>
      <c r="AB10" t="s">
        <v>2364</v>
      </c>
    </row>
    <row r="11" spans="1:28" x14ac:dyDescent="0.2">
      <c r="A11" t="s">
        <v>2247</v>
      </c>
      <c r="B11" t="s">
        <v>2248</v>
      </c>
      <c r="C11" t="s">
        <v>2249</v>
      </c>
      <c r="D11" t="s">
        <v>2250</v>
      </c>
      <c r="E11">
        <v>2977</v>
      </c>
      <c r="F11" t="s">
        <v>2251</v>
      </c>
      <c r="G11" t="s">
        <v>2252</v>
      </c>
      <c r="H11" t="s">
        <v>2247</v>
      </c>
      <c r="I11" t="s">
        <v>2253</v>
      </c>
      <c r="J11" t="s">
        <v>60</v>
      </c>
      <c r="K11" t="s">
        <v>266</v>
      </c>
      <c r="L11">
        <v>0</v>
      </c>
      <c r="M11" t="s">
        <v>72</v>
      </c>
      <c r="N11">
        <v>0</v>
      </c>
      <c r="O11" t="s">
        <v>72</v>
      </c>
      <c r="P11">
        <v>1996</v>
      </c>
      <c r="Q11">
        <v>2000</v>
      </c>
      <c r="R11" t="s">
        <v>35</v>
      </c>
      <c r="S11" t="s">
        <v>2254</v>
      </c>
      <c r="T11" t="s">
        <v>2244</v>
      </c>
      <c r="U11" t="s">
        <v>65</v>
      </c>
      <c r="V11" t="s">
        <v>77</v>
      </c>
      <c r="W11" t="s">
        <v>77</v>
      </c>
      <c r="X11" t="s">
        <v>37</v>
      </c>
      <c r="Y11" t="s">
        <v>37</v>
      </c>
      <c r="Z11" t="s">
        <v>37</v>
      </c>
      <c r="AA11" t="s">
        <v>37</v>
      </c>
      <c r="AB11" t="s">
        <v>2255</v>
      </c>
    </row>
    <row r="12" spans="1:28" x14ac:dyDescent="0.2">
      <c r="A12" t="s">
        <v>296</v>
      </c>
      <c r="C12" t="s">
        <v>297</v>
      </c>
      <c r="D12" t="s">
        <v>298</v>
      </c>
      <c r="E12">
        <v>7781</v>
      </c>
      <c r="G12" t="s">
        <v>299</v>
      </c>
      <c r="J12" t="s">
        <v>300</v>
      </c>
      <c r="P12">
        <v>1987</v>
      </c>
      <c r="Q12">
        <v>1987</v>
      </c>
      <c r="R12" t="s">
        <v>301</v>
      </c>
      <c r="T12" t="s">
        <v>65</v>
      </c>
    </row>
    <row r="13" spans="1:28" x14ac:dyDescent="0.2">
      <c r="A13" t="s">
        <v>302</v>
      </c>
      <c r="C13" t="s">
        <v>303</v>
      </c>
      <c r="D13" t="s">
        <v>304</v>
      </c>
      <c r="E13">
        <v>17131</v>
      </c>
      <c r="G13" t="s">
        <v>299</v>
      </c>
      <c r="J13" t="s">
        <v>300</v>
      </c>
      <c r="P13">
        <v>2010</v>
      </c>
      <c r="Q13">
        <v>2010</v>
      </c>
      <c r="R13" t="s">
        <v>301</v>
      </c>
      <c r="T13" t="s">
        <v>65</v>
      </c>
    </row>
    <row r="14" spans="1:28" x14ac:dyDescent="0.2">
      <c r="A14" t="s">
        <v>305</v>
      </c>
      <c r="C14" t="s">
        <v>306</v>
      </c>
      <c r="D14" t="s">
        <v>307</v>
      </c>
      <c r="E14">
        <v>12182</v>
      </c>
      <c r="G14" t="s">
        <v>299</v>
      </c>
      <c r="J14" t="s">
        <v>300</v>
      </c>
      <c r="P14">
        <v>1993</v>
      </c>
      <c r="Q14">
        <v>1993</v>
      </c>
      <c r="R14" t="s">
        <v>166</v>
      </c>
      <c r="T14" t="s">
        <v>65</v>
      </c>
    </row>
    <row r="15" spans="1:28" x14ac:dyDescent="0.2">
      <c r="A15" t="s">
        <v>308</v>
      </c>
      <c r="C15" t="s">
        <v>309</v>
      </c>
      <c r="D15" t="s">
        <v>310</v>
      </c>
      <c r="E15">
        <v>12398</v>
      </c>
      <c r="G15" t="s">
        <v>299</v>
      </c>
      <c r="J15" t="s">
        <v>300</v>
      </c>
      <c r="P15">
        <v>1998</v>
      </c>
      <c r="Q15">
        <v>1998</v>
      </c>
      <c r="R15" t="s">
        <v>166</v>
      </c>
      <c r="T15" t="s">
        <v>65</v>
      </c>
    </row>
    <row r="16" spans="1:28" x14ac:dyDescent="0.2">
      <c r="A16" t="s">
        <v>311</v>
      </c>
      <c r="C16" t="s">
        <v>312</v>
      </c>
      <c r="D16" t="s">
        <v>313</v>
      </c>
      <c r="E16">
        <v>23122</v>
      </c>
      <c r="G16" t="s">
        <v>299</v>
      </c>
      <c r="J16" t="s">
        <v>300</v>
      </c>
      <c r="P16">
        <v>2003</v>
      </c>
      <c r="Q16">
        <v>2003</v>
      </c>
      <c r="R16" t="s">
        <v>166</v>
      </c>
      <c r="T16" t="s">
        <v>65</v>
      </c>
    </row>
    <row r="17" spans="1:20" x14ac:dyDescent="0.2">
      <c r="A17" t="s">
        <v>314</v>
      </c>
      <c r="C17" t="s">
        <v>315</v>
      </c>
      <c r="D17" t="s">
        <v>316</v>
      </c>
      <c r="E17">
        <v>32131</v>
      </c>
      <c r="G17" t="s">
        <v>299</v>
      </c>
      <c r="J17" t="s">
        <v>300</v>
      </c>
      <c r="P17">
        <v>2010</v>
      </c>
      <c r="Q17">
        <v>2010</v>
      </c>
      <c r="R17" t="s">
        <v>166</v>
      </c>
      <c r="T17" t="s">
        <v>65</v>
      </c>
    </row>
    <row r="18" spans="1:20" x14ac:dyDescent="0.2">
      <c r="A18" t="s">
        <v>317</v>
      </c>
      <c r="C18" t="s">
        <v>318</v>
      </c>
      <c r="D18" t="s">
        <v>319</v>
      </c>
      <c r="E18">
        <v>15316</v>
      </c>
      <c r="G18" t="s">
        <v>299</v>
      </c>
      <c r="J18" t="s">
        <v>300</v>
      </c>
      <c r="P18">
        <v>1997</v>
      </c>
      <c r="Q18">
        <v>1997</v>
      </c>
      <c r="R18" t="s">
        <v>117</v>
      </c>
      <c r="T18" t="s">
        <v>65</v>
      </c>
    </row>
    <row r="19" spans="1:20" x14ac:dyDescent="0.2">
      <c r="A19" t="s">
        <v>320</v>
      </c>
      <c r="C19" t="s">
        <v>321</v>
      </c>
      <c r="D19" t="s">
        <v>322</v>
      </c>
      <c r="E19">
        <v>17376</v>
      </c>
      <c r="G19" t="s">
        <v>299</v>
      </c>
      <c r="J19" t="s">
        <v>300</v>
      </c>
      <c r="P19">
        <v>2000</v>
      </c>
      <c r="Q19">
        <v>2000</v>
      </c>
      <c r="R19" t="s">
        <v>117</v>
      </c>
      <c r="T19" t="s">
        <v>65</v>
      </c>
    </row>
    <row r="20" spans="1:20" x14ac:dyDescent="0.2">
      <c r="A20" t="s">
        <v>323</v>
      </c>
      <c r="C20" t="s">
        <v>324</v>
      </c>
      <c r="D20" t="s">
        <v>325</v>
      </c>
      <c r="E20">
        <v>18348</v>
      </c>
      <c r="G20" t="s">
        <v>299</v>
      </c>
      <c r="J20" t="s">
        <v>300</v>
      </c>
      <c r="P20">
        <v>2004</v>
      </c>
      <c r="Q20">
        <v>2004</v>
      </c>
      <c r="R20" t="s">
        <v>117</v>
      </c>
      <c r="T20" t="s">
        <v>65</v>
      </c>
    </row>
    <row r="21" spans="1:20" x14ac:dyDescent="0.2">
      <c r="A21" t="s">
        <v>326</v>
      </c>
      <c r="C21" t="s">
        <v>327</v>
      </c>
      <c r="D21" t="s">
        <v>328</v>
      </c>
      <c r="E21">
        <v>17146</v>
      </c>
      <c r="G21" t="s">
        <v>299</v>
      </c>
      <c r="J21" t="s">
        <v>300</v>
      </c>
      <c r="P21">
        <v>2007</v>
      </c>
      <c r="Q21">
        <v>2007</v>
      </c>
      <c r="R21" t="s">
        <v>117</v>
      </c>
      <c r="T21" t="s">
        <v>65</v>
      </c>
    </row>
    <row r="22" spans="1:20" x14ac:dyDescent="0.2">
      <c r="A22" t="s">
        <v>329</v>
      </c>
      <c r="C22" t="s">
        <v>330</v>
      </c>
      <c r="D22" t="s">
        <v>331</v>
      </c>
      <c r="E22">
        <v>26595</v>
      </c>
      <c r="G22" t="s">
        <v>299</v>
      </c>
      <c r="J22" t="s">
        <v>300</v>
      </c>
      <c r="P22">
        <v>2011</v>
      </c>
      <c r="Q22">
        <v>2011</v>
      </c>
      <c r="R22" t="s">
        <v>117</v>
      </c>
      <c r="T22" t="s">
        <v>65</v>
      </c>
    </row>
    <row r="23" spans="1:20" x14ac:dyDescent="0.2">
      <c r="A23" t="s">
        <v>332</v>
      </c>
      <c r="C23" t="s">
        <v>333</v>
      </c>
      <c r="D23" t="s">
        <v>334</v>
      </c>
      <c r="E23">
        <v>12097</v>
      </c>
      <c r="G23" t="s">
        <v>299</v>
      </c>
      <c r="J23" t="s">
        <v>300</v>
      </c>
      <c r="P23">
        <v>1994</v>
      </c>
      <c r="Q23">
        <v>1994</v>
      </c>
      <c r="R23" t="s">
        <v>335</v>
      </c>
      <c r="T23" t="s">
        <v>65</v>
      </c>
    </row>
    <row r="24" spans="1:20" x14ac:dyDescent="0.2">
      <c r="A24" t="s">
        <v>336</v>
      </c>
      <c r="C24" t="s">
        <v>337</v>
      </c>
      <c r="D24" t="s">
        <v>338</v>
      </c>
      <c r="E24">
        <v>5032</v>
      </c>
      <c r="G24" t="s">
        <v>299</v>
      </c>
      <c r="J24" t="s">
        <v>300</v>
      </c>
      <c r="P24">
        <v>1998</v>
      </c>
      <c r="Q24">
        <v>1998</v>
      </c>
      <c r="R24" t="s">
        <v>335</v>
      </c>
      <c r="T24" t="s">
        <v>65</v>
      </c>
    </row>
    <row r="25" spans="1:20" x14ac:dyDescent="0.2">
      <c r="A25" t="s">
        <v>339</v>
      </c>
      <c r="C25" t="s">
        <v>340</v>
      </c>
      <c r="D25" t="s">
        <v>341</v>
      </c>
      <c r="E25">
        <v>17836</v>
      </c>
      <c r="G25" t="s">
        <v>299</v>
      </c>
      <c r="J25" t="s">
        <v>300</v>
      </c>
      <c r="P25">
        <v>2011</v>
      </c>
      <c r="Q25">
        <v>2011</v>
      </c>
      <c r="R25" t="s">
        <v>335</v>
      </c>
      <c r="T25" t="s">
        <v>65</v>
      </c>
    </row>
    <row r="26" spans="1:20" x14ac:dyDescent="0.2">
      <c r="A26" t="s">
        <v>342</v>
      </c>
      <c r="C26" t="s">
        <v>343</v>
      </c>
      <c r="D26" t="s">
        <v>344</v>
      </c>
      <c r="E26">
        <v>7221</v>
      </c>
      <c r="G26" t="s">
        <v>299</v>
      </c>
      <c r="J26" t="s">
        <v>300</v>
      </c>
      <c r="P26">
        <v>1991</v>
      </c>
      <c r="Q26">
        <v>1991</v>
      </c>
      <c r="R26" t="s">
        <v>345</v>
      </c>
      <c r="T26" t="s">
        <v>65</v>
      </c>
    </row>
    <row r="27" spans="1:20" x14ac:dyDescent="0.2">
      <c r="A27" t="s">
        <v>346</v>
      </c>
      <c r="C27" t="s">
        <v>347</v>
      </c>
      <c r="D27" t="s">
        <v>348</v>
      </c>
      <c r="E27">
        <v>7818</v>
      </c>
      <c r="G27" t="s">
        <v>299</v>
      </c>
      <c r="J27" t="s">
        <v>300</v>
      </c>
      <c r="P27">
        <v>1998</v>
      </c>
      <c r="Q27">
        <v>1998</v>
      </c>
      <c r="R27" t="s">
        <v>345</v>
      </c>
      <c r="T27" t="s">
        <v>65</v>
      </c>
    </row>
    <row r="28" spans="1:20" x14ac:dyDescent="0.2">
      <c r="A28" t="s">
        <v>349</v>
      </c>
      <c r="C28" t="s">
        <v>350</v>
      </c>
      <c r="D28" t="s">
        <v>351</v>
      </c>
      <c r="E28">
        <v>18781</v>
      </c>
      <c r="G28" t="s">
        <v>299</v>
      </c>
      <c r="J28" t="s">
        <v>300</v>
      </c>
      <c r="P28">
        <v>2004</v>
      </c>
      <c r="Q28">
        <v>2004</v>
      </c>
      <c r="R28" t="s">
        <v>345</v>
      </c>
      <c r="T28" t="s">
        <v>65</v>
      </c>
    </row>
    <row r="29" spans="1:20" x14ac:dyDescent="0.2">
      <c r="A29" t="s">
        <v>352</v>
      </c>
      <c r="C29" t="s">
        <v>353</v>
      </c>
      <c r="D29" t="s">
        <v>354</v>
      </c>
      <c r="E29">
        <v>27158</v>
      </c>
      <c r="G29" t="s">
        <v>299</v>
      </c>
      <c r="J29" t="s">
        <v>300</v>
      </c>
      <c r="P29">
        <v>2011</v>
      </c>
      <c r="Q29">
        <v>2011</v>
      </c>
      <c r="R29" t="s">
        <v>345</v>
      </c>
      <c r="T29" t="s">
        <v>65</v>
      </c>
    </row>
    <row r="30" spans="1:20" x14ac:dyDescent="0.2">
      <c r="A30" t="s">
        <v>355</v>
      </c>
      <c r="C30" t="s">
        <v>356</v>
      </c>
      <c r="D30" t="s">
        <v>357</v>
      </c>
      <c r="E30">
        <v>18987</v>
      </c>
      <c r="G30" t="s">
        <v>299</v>
      </c>
      <c r="J30" t="s">
        <v>300</v>
      </c>
      <c r="P30">
        <v>2007</v>
      </c>
      <c r="Q30">
        <v>2007</v>
      </c>
      <c r="R30" t="s">
        <v>358</v>
      </c>
      <c r="T30" t="s">
        <v>65</v>
      </c>
    </row>
    <row r="31" spans="1:20" x14ac:dyDescent="0.2">
      <c r="A31" t="s">
        <v>359</v>
      </c>
      <c r="C31" t="s">
        <v>360</v>
      </c>
      <c r="D31" t="s">
        <v>361</v>
      </c>
      <c r="E31">
        <v>37543</v>
      </c>
      <c r="G31" t="s">
        <v>299</v>
      </c>
      <c r="J31" t="s">
        <v>300</v>
      </c>
      <c r="P31">
        <v>2013</v>
      </c>
      <c r="Q31">
        <v>2013</v>
      </c>
      <c r="R31" t="s">
        <v>358</v>
      </c>
      <c r="T31" t="s">
        <v>65</v>
      </c>
    </row>
    <row r="32" spans="1:20" x14ac:dyDescent="0.2">
      <c r="A32" t="s">
        <v>362</v>
      </c>
      <c r="C32" t="s">
        <v>363</v>
      </c>
      <c r="D32" t="s">
        <v>364</v>
      </c>
      <c r="E32">
        <v>17558</v>
      </c>
      <c r="G32" t="s">
        <v>299</v>
      </c>
      <c r="J32" t="s">
        <v>300</v>
      </c>
      <c r="P32">
        <v>1988</v>
      </c>
      <c r="Q32">
        <v>1988</v>
      </c>
      <c r="R32" t="s">
        <v>365</v>
      </c>
      <c r="T32" t="s">
        <v>65</v>
      </c>
    </row>
    <row r="33" spans="1:20" x14ac:dyDescent="0.2">
      <c r="A33" t="s">
        <v>366</v>
      </c>
      <c r="C33" t="s">
        <v>367</v>
      </c>
      <c r="D33" t="s">
        <v>368</v>
      </c>
      <c r="E33">
        <v>18628</v>
      </c>
      <c r="G33" t="s">
        <v>299</v>
      </c>
      <c r="J33" t="s">
        <v>300</v>
      </c>
      <c r="P33">
        <v>1992</v>
      </c>
      <c r="Q33">
        <v>1992</v>
      </c>
      <c r="R33" t="s">
        <v>365</v>
      </c>
      <c r="T33" t="s">
        <v>65</v>
      </c>
    </row>
    <row r="34" spans="1:20" x14ac:dyDescent="0.2">
      <c r="A34" t="s">
        <v>369</v>
      </c>
      <c r="C34" t="s">
        <v>370</v>
      </c>
      <c r="D34" t="s">
        <v>371</v>
      </c>
      <c r="E34">
        <v>26914</v>
      </c>
      <c r="G34" t="s">
        <v>299</v>
      </c>
      <c r="J34" t="s">
        <v>300</v>
      </c>
      <c r="P34">
        <v>1995</v>
      </c>
      <c r="Q34">
        <v>1995</v>
      </c>
      <c r="R34" t="s">
        <v>365</v>
      </c>
      <c r="T34" t="s">
        <v>65</v>
      </c>
    </row>
    <row r="35" spans="1:20" x14ac:dyDescent="0.2">
      <c r="A35" t="s">
        <v>372</v>
      </c>
      <c r="C35" t="s">
        <v>373</v>
      </c>
      <c r="D35" t="s">
        <v>374</v>
      </c>
      <c r="E35">
        <v>27040</v>
      </c>
      <c r="G35" t="s">
        <v>299</v>
      </c>
      <c r="J35" t="s">
        <v>300</v>
      </c>
      <c r="P35">
        <v>2000</v>
      </c>
      <c r="Q35">
        <v>2000</v>
      </c>
      <c r="R35" t="s">
        <v>365</v>
      </c>
      <c r="T35" t="s">
        <v>65</v>
      </c>
    </row>
    <row r="36" spans="1:20" x14ac:dyDescent="0.2">
      <c r="A36" t="s">
        <v>375</v>
      </c>
      <c r="C36" t="s">
        <v>376</v>
      </c>
      <c r="D36" t="s">
        <v>377</v>
      </c>
      <c r="E36">
        <v>33325</v>
      </c>
      <c r="G36" t="s">
        <v>299</v>
      </c>
      <c r="J36" t="s">
        <v>300</v>
      </c>
      <c r="P36">
        <v>2005</v>
      </c>
      <c r="Q36">
        <v>2005</v>
      </c>
      <c r="R36" t="s">
        <v>365</v>
      </c>
      <c r="T36" t="s">
        <v>65</v>
      </c>
    </row>
    <row r="37" spans="1:20" x14ac:dyDescent="0.2">
      <c r="A37" t="s">
        <v>378</v>
      </c>
      <c r="C37" t="s">
        <v>379</v>
      </c>
      <c r="D37" t="s">
        <v>380</v>
      </c>
      <c r="E37">
        <v>27399</v>
      </c>
      <c r="G37" t="s">
        <v>299</v>
      </c>
      <c r="J37" t="s">
        <v>300</v>
      </c>
      <c r="P37">
        <v>2008</v>
      </c>
      <c r="Q37">
        <v>2008</v>
      </c>
      <c r="R37" t="s">
        <v>365</v>
      </c>
      <c r="T37" t="s">
        <v>65</v>
      </c>
    </row>
    <row r="38" spans="1:20" x14ac:dyDescent="0.2">
      <c r="A38" t="s">
        <v>381</v>
      </c>
      <c r="C38" t="s">
        <v>382</v>
      </c>
      <c r="D38" t="s">
        <v>383</v>
      </c>
      <c r="E38">
        <v>37610</v>
      </c>
      <c r="G38" t="s">
        <v>299</v>
      </c>
      <c r="J38" t="s">
        <v>300</v>
      </c>
      <c r="P38">
        <v>2014</v>
      </c>
      <c r="Q38">
        <v>2014</v>
      </c>
      <c r="R38" t="s">
        <v>365</v>
      </c>
      <c r="T38" t="s">
        <v>65</v>
      </c>
    </row>
    <row r="39" spans="1:20" x14ac:dyDescent="0.2">
      <c r="A39" t="s">
        <v>384</v>
      </c>
      <c r="C39" t="s">
        <v>385</v>
      </c>
      <c r="D39" t="s">
        <v>386</v>
      </c>
      <c r="E39">
        <v>26240</v>
      </c>
      <c r="G39" t="s">
        <v>299</v>
      </c>
      <c r="J39" t="s">
        <v>300</v>
      </c>
      <c r="P39">
        <v>2000</v>
      </c>
      <c r="Q39">
        <v>2000</v>
      </c>
      <c r="R39" t="s">
        <v>387</v>
      </c>
      <c r="T39" t="s">
        <v>65</v>
      </c>
    </row>
    <row r="40" spans="1:20" x14ac:dyDescent="0.2">
      <c r="A40" t="s">
        <v>388</v>
      </c>
      <c r="C40" t="s">
        <v>389</v>
      </c>
      <c r="D40" t="s">
        <v>390</v>
      </c>
      <c r="E40">
        <v>23931</v>
      </c>
      <c r="G40" t="s">
        <v>299</v>
      </c>
      <c r="J40" t="s">
        <v>300</v>
      </c>
      <c r="P40">
        <v>2005</v>
      </c>
      <c r="Q40">
        <v>2005</v>
      </c>
      <c r="R40" t="s">
        <v>387</v>
      </c>
      <c r="T40" t="s">
        <v>65</v>
      </c>
    </row>
    <row r="41" spans="1:20" x14ac:dyDescent="0.2">
      <c r="A41" t="s">
        <v>391</v>
      </c>
      <c r="C41" t="s">
        <v>392</v>
      </c>
      <c r="D41" t="s">
        <v>393</v>
      </c>
      <c r="E41">
        <v>28169</v>
      </c>
      <c r="G41" t="s">
        <v>299</v>
      </c>
      <c r="J41" t="s">
        <v>300</v>
      </c>
      <c r="P41">
        <v>2011</v>
      </c>
      <c r="Q41">
        <v>2011</v>
      </c>
      <c r="R41" t="s">
        <v>387</v>
      </c>
      <c r="T41" t="s">
        <v>65</v>
      </c>
    </row>
    <row r="42" spans="1:20" x14ac:dyDescent="0.2">
      <c r="A42" t="s">
        <v>394</v>
      </c>
      <c r="C42" t="s">
        <v>395</v>
      </c>
      <c r="D42" t="s">
        <v>396</v>
      </c>
      <c r="E42">
        <v>8624</v>
      </c>
      <c r="G42" t="s">
        <v>299</v>
      </c>
      <c r="J42" t="s">
        <v>300</v>
      </c>
      <c r="P42">
        <v>1988</v>
      </c>
      <c r="Q42">
        <v>1988</v>
      </c>
      <c r="R42" t="s">
        <v>397</v>
      </c>
      <c r="T42" t="s">
        <v>65</v>
      </c>
    </row>
    <row r="43" spans="1:20" x14ac:dyDescent="0.2">
      <c r="A43" t="s">
        <v>398</v>
      </c>
      <c r="C43" t="s">
        <v>399</v>
      </c>
      <c r="D43" t="s">
        <v>400</v>
      </c>
      <c r="E43">
        <v>6766</v>
      </c>
      <c r="G43" t="s">
        <v>299</v>
      </c>
      <c r="J43" t="s">
        <v>300</v>
      </c>
      <c r="P43">
        <v>1993</v>
      </c>
      <c r="Q43">
        <v>1993</v>
      </c>
      <c r="R43" t="s">
        <v>397</v>
      </c>
      <c r="T43" t="s">
        <v>65</v>
      </c>
    </row>
    <row r="44" spans="1:20" x14ac:dyDescent="0.2">
      <c r="A44" t="s">
        <v>401</v>
      </c>
      <c r="C44" t="s">
        <v>402</v>
      </c>
      <c r="D44" t="s">
        <v>403</v>
      </c>
      <c r="E44">
        <v>8141</v>
      </c>
      <c r="G44" t="s">
        <v>299</v>
      </c>
      <c r="J44" t="s">
        <v>300</v>
      </c>
      <c r="P44">
        <v>1998</v>
      </c>
      <c r="Q44">
        <v>1998</v>
      </c>
      <c r="R44" t="s">
        <v>397</v>
      </c>
      <c r="T44" t="s">
        <v>65</v>
      </c>
    </row>
    <row r="45" spans="1:20" x14ac:dyDescent="0.2">
      <c r="A45" t="s">
        <v>404</v>
      </c>
      <c r="C45" t="s">
        <v>405</v>
      </c>
      <c r="D45" t="s">
        <v>406</v>
      </c>
      <c r="E45">
        <v>9535</v>
      </c>
      <c r="G45" t="s">
        <v>299</v>
      </c>
      <c r="J45" t="s">
        <v>300</v>
      </c>
      <c r="P45">
        <v>2003</v>
      </c>
      <c r="Q45">
        <v>2003</v>
      </c>
      <c r="R45" t="s">
        <v>397</v>
      </c>
      <c r="T45" t="s">
        <v>65</v>
      </c>
    </row>
    <row r="46" spans="1:20" x14ac:dyDescent="0.2">
      <c r="A46" t="s">
        <v>407</v>
      </c>
      <c r="C46" t="s">
        <v>408</v>
      </c>
      <c r="D46" t="s">
        <v>409</v>
      </c>
      <c r="E46">
        <v>7908</v>
      </c>
      <c r="G46" t="s">
        <v>299</v>
      </c>
      <c r="J46" t="s">
        <v>300</v>
      </c>
      <c r="P46">
        <v>2008</v>
      </c>
      <c r="Q46">
        <v>2008</v>
      </c>
      <c r="R46" t="s">
        <v>397</v>
      </c>
      <c r="T46" t="s">
        <v>65</v>
      </c>
    </row>
    <row r="47" spans="1:20" x14ac:dyDescent="0.2">
      <c r="A47" t="s">
        <v>410</v>
      </c>
      <c r="C47" t="s">
        <v>411</v>
      </c>
      <c r="D47" t="s">
        <v>412</v>
      </c>
      <c r="E47">
        <v>15280</v>
      </c>
      <c r="G47" t="s">
        <v>299</v>
      </c>
      <c r="J47" t="s">
        <v>300</v>
      </c>
      <c r="P47">
        <v>2014</v>
      </c>
      <c r="Q47">
        <v>2014</v>
      </c>
      <c r="R47" t="s">
        <v>397</v>
      </c>
      <c r="T47" t="s">
        <v>65</v>
      </c>
    </row>
    <row r="48" spans="1:20" x14ac:dyDescent="0.2">
      <c r="A48" t="s">
        <v>413</v>
      </c>
      <c r="C48" t="s">
        <v>414</v>
      </c>
      <c r="D48" t="s">
        <v>415</v>
      </c>
      <c r="E48">
        <v>9787</v>
      </c>
      <c r="G48" t="s">
        <v>299</v>
      </c>
      <c r="J48" t="s">
        <v>300</v>
      </c>
      <c r="P48">
        <v>1987</v>
      </c>
      <c r="Q48">
        <v>1987</v>
      </c>
      <c r="R48" t="s">
        <v>416</v>
      </c>
      <c r="T48" t="s">
        <v>65</v>
      </c>
    </row>
    <row r="49" spans="1:20" x14ac:dyDescent="0.2">
      <c r="A49" t="s">
        <v>417</v>
      </c>
      <c r="C49" t="s">
        <v>418</v>
      </c>
      <c r="D49" t="s">
        <v>419</v>
      </c>
      <c r="E49">
        <v>22355</v>
      </c>
      <c r="G49" t="s">
        <v>299</v>
      </c>
      <c r="J49" t="s">
        <v>300</v>
      </c>
      <c r="P49">
        <v>1995</v>
      </c>
      <c r="Q49">
        <v>1995</v>
      </c>
      <c r="R49" t="s">
        <v>416</v>
      </c>
      <c r="T49" t="s">
        <v>65</v>
      </c>
    </row>
    <row r="50" spans="1:20" x14ac:dyDescent="0.2">
      <c r="A50" t="s">
        <v>420</v>
      </c>
      <c r="C50" t="s">
        <v>421</v>
      </c>
      <c r="D50" t="s">
        <v>422</v>
      </c>
      <c r="E50">
        <v>20024</v>
      </c>
      <c r="G50" t="s">
        <v>299</v>
      </c>
      <c r="J50" t="s">
        <v>300</v>
      </c>
      <c r="P50">
        <v>1987</v>
      </c>
      <c r="Q50">
        <v>1987</v>
      </c>
      <c r="R50" t="s">
        <v>423</v>
      </c>
      <c r="T50" t="s">
        <v>65</v>
      </c>
    </row>
    <row r="51" spans="1:20" x14ac:dyDescent="0.2">
      <c r="A51" t="s">
        <v>424</v>
      </c>
      <c r="C51" t="s">
        <v>425</v>
      </c>
      <c r="D51" t="s">
        <v>426</v>
      </c>
      <c r="E51">
        <v>38617</v>
      </c>
      <c r="G51" t="s">
        <v>299</v>
      </c>
      <c r="J51" t="s">
        <v>300</v>
      </c>
      <c r="P51">
        <v>1991</v>
      </c>
      <c r="Q51">
        <v>1991</v>
      </c>
      <c r="R51" t="s">
        <v>423</v>
      </c>
      <c r="T51" t="s">
        <v>65</v>
      </c>
    </row>
    <row r="52" spans="1:20" x14ac:dyDescent="0.2">
      <c r="A52" t="s">
        <v>427</v>
      </c>
      <c r="C52" t="s">
        <v>428</v>
      </c>
      <c r="D52" t="s">
        <v>429</v>
      </c>
      <c r="E52">
        <v>46364</v>
      </c>
      <c r="G52" t="s">
        <v>299</v>
      </c>
      <c r="J52" t="s">
        <v>300</v>
      </c>
      <c r="P52">
        <v>1994</v>
      </c>
      <c r="Q52">
        <v>1994</v>
      </c>
      <c r="R52" t="s">
        <v>423</v>
      </c>
      <c r="T52" t="s">
        <v>65</v>
      </c>
    </row>
    <row r="53" spans="1:20" x14ac:dyDescent="0.2">
      <c r="A53" t="s">
        <v>430</v>
      </c>
      <c r="C53" t="s">
        <v>431</v>
      </c>
      <c r="D53" t="s">
        <v>432</v>
      </c>
      <c r="E53">
        <v>46254</v>
      </c>
      <c r="G53" t="s">
        <v>299</v>
      </c>
      <c r="J53" t="s">
        <v>300</v>
      </c>
      <c r="P53">
        <v>1997</v>
      </c>
      <c r="Q53">
        <v>1997</v>
      </c>
      <c r="R53" t="s">
        <v>423</v>
      </c>
      <c r="T53" t="s">
        <v>65</v>
      </c>
    </row>
    <row r="54" spans="1:20" x14ac:dyDescent="0.2">
      <c r="A54" t="s">
        <v>433</v>
      </c>
      <c r="C54" t="s">
        <v>434</v>
      </c>
      <c r="D54" t="s">
        <v>435</v>
      </c>
      <c r="E54">
        <v>45689</v>
      </c>
      <c r="G54" t="s">
        <v>299</v>
      </c>
      <c r="J54" t="s">
        <v>300</v>
      </c>
      <c r="P54">
        <v>2002</v>
      </c>
      <c r="Q54">
        <v>2002</v>
      </c>
      <c r="R54" t="s">
        <v>423</v>
      </c>
      <c r="T54" t="s">
        <v>65</v>
      </c>
    </row>
    <row r="55" spans="1:20" x14ac:dyDescent="0.2">
      <c r="A55" t="s">
        <v>436</v>
      </c>
      <c r="C55" t="s">
        <v>437</v>
      </c>
      <c r="D55" t="s">
        <v>438</v>
      </c>
      <c r="E55">
        <v>50329</v>
      </c>
      <c r="G55" t="s">
        <v>299</v>
      </c>
      <c r="J55" t="s">
        <v>300</v>
      </c>
      <c r="P55">
        <v>2007</v>
      </c>
      <c r="Q55">
        <v>2007</v>
      </c>
      <c r="R55" t="s">
        <v>423</v>
      </c>
      <c r="T55" t="s">
        <v>65</v>
      </c>
    </row>
    <row r="56" spans="1:20" x14ac:dyDescent="0.2">
      <c r="A56" t="s">
        <v>439</v>
      </c>
      <c r="C56" t="s">
        <v>440</v>
      </c>
      <c r="D56" t="s">
        <v>441</v>
      </c>
      <c r="E56">
        <v>63628</v>
      </c>
      <c r="G56" t="s">
        <v>299</v>
      </c>
      <c r="J56" t="s">
        <v>300</v>
      </c>
      <c r="P56">
        <v>2012</v>
      </c>
      <c r="Q56">
        <v>2012</v>
      </c>
      <c r="R56" t="s">
        <v>423</v>
      </c>
      <c r="T56" t="s">
        <v>65</v>
      </c>
    </row>
    <row r="57" spans="1:20" x14ac:dyDescent="0.2">
      <c r="A57" t="s">
        <v>442</v>
      </c>
      <c r="C57" t="s">
        <v>443</v>
      </c>
      <c r="D57" t="s">
        <v>444</v>
      </c>
      <c r="E57">
        <v>138736</v>
      </c>
      <c r="G57" t="s">
        <v>299</v>
      </c>
      <c r="J57" t="s">
        <v>300</v>
      </c>
      <c r="P57">
        <v>1992</v>
      </c>
      <c r="Q57">
        <v>1992</v>
      </c>
      <c r="R57" t="s">
        <v>142</v>
      </c>
      <c r="T57" t="s">
        <v>65</v>
      </c>
    </row>
    <row r="58" spans="1:20" x14ac:dyDescent="0.2">
      <c r="A58" t="s">
        <v>445</v>
      </c>
      <c r="C58" t="s">
        <v>446</v>
      </c>
      <c r="D58" t="s">
        <v>447</v>
      </c>
      <c r="E58">
        <v>123329</v>
      </c>
      <c r="G58" t="s">
        <v>299</v>
      </c>
      <c r="J58" t="s">
        <v>300</v>
      </c>
      <c r="P58">
        <v>1998</v>
      </c>
      <c r="Q58">
        <v>1998</v>
      </c>
      <c r="R58" t="s">
        <v>142</v>
      </c>
      <c r="T58" t="s">
        <v>65</v>
      </c>
    </row>
    <row r="59" spans="1:20" x14ac:dyDescent="0.2">
      <c r="A59" t="s">
        <v>448</v>
      </c>
      <c r="C59" t="s">
        <v>449</v>
      </c>
      <c r="D59" t="s">
        <v>450</v>
      </c>
      <c r="E59">
        <v>172980</v>
      </c>
      <c r="G59" t="s">
        <v>299</v>
      </c>
      <c r="J59" t="s">
        <v>300</v>
      </c>
      <c r="P59">
        <v>2005</v>
      </c>
      <c r="Q59">
        <v>2005</v>
      </c>
      <c r="R59" t="s">
        <v>142</v>
      </c>
      <c r="T59" t="s">
        <v>65</v>
      </c>
    </row>
    <row r="60" spans="1:20" x14ac:dyDescent="0.2">
      <c r="A60" t="s">
        <v>451</v>
      </c>
      <c r="C60" t="s">
        <v>452</v>
      </c>
      <c r="D60" t="s">
        <v>453</v>
      </c>
      <c r="E60">
        <v>13655</v>
      </c>
      <c r="G60" t="s">
        <v>299</v>
      </c>
      <c r="J60" t="s">
        <v>300</v>
      </c>
      <c r="P60">
        <v>1993</v>
      </c>
      <c r="Q60">
        <v>1993</v>
      </c>
      <c r="R60" t="s">
        <v>454</v>
      </c>
      <c r="T60" t="s">
        <v>65</v>
      </c>
    </row>
    <row r="61" spans="1:20" x14ac:dyDescent="0.2">
      <c r="A61" t="s">
        <v>455</v>
      </c>
      <c r="C61" t="s">
        <v>456</v>
      </c>
      <c r="D61" t="s">
        <v>457</v>
      </c>
      <c r="E61">
        <v>11412</v>
      </c>
      <c r="G61" t="s">
        <v>299</v>
      </c>
      <c r="J61" t="s">
        <v>300</v>
      </c>
      <c r="P61">
        <v>1998</v>
      </c>
      <c r="Q61">
        <v>1998</v>
      </c>
      <c r="R61" t="s">
        <v>454</v>
      </c>
      <c r="T61" t="s">
        <v>65</v>
      </c>
    </row>
    <row r="62" spans="1:20" x14ac:dyDescent="0.2">
      <c r="A62" t="s">
        <v>458</v>
      </c>
      <c r="C62" t="s">
        <v>459</v>
      </c>
      <c r="D62" t="s">
        <v>460</v>
      </c>
      <c r="E62">
        <v>14144</v>
      </c>
      <c r="G62" t="s">
        <v>299</v>
      </c>
      <c r="J62" t="s">
        <v>300</v>
      </c>
      <c r="P62">
        <v>2003</v>
      </c>
      <c r="Q62">
        <v>2003</v>
      </c>
      <c r="R62" t="s">
        <v>454</v>
      </c>
      <c r="T62" t="s">
        <v>65</v>
      </c>
    </row>
    <row r="63" spans="1:20" x14ac:dyDescent="0.2">
      <c r="A63" t="s">
        <v>461</v>
      </c>
      <c r="C63" t="s">
        <v>462</v>
      </c>
      <c r="D63" t="s">
        <v>463</v>
      </c>
      <c r="E63">
        <v>14523</v>
      </c>
      <c r="G63" t="s">
        <v>299</v>
      </c>
      <c r="J63" t="s">
        <v>300</v>
      </c>
      <c r="P63">
        <v>2008</v>
      </c>
      <c r="Q63">
        <v>2008</v>
      </c>
      <c r="R63" t="s">
        <v>454</v>
      </c>
      <c r="T63" t="s">
        <v>65</v>
      </c>
    </row>
    <row r="64" spans="1:20" x14ac:dyDescent="0.2">
      <c r="A64" t="s">
        <v>464</v>
      </c>
      <c r="C64" t="s">
        <v>465</v>
      </c>
      <c r="D64" t="s">
        <v>466</v>
      </c>
      <c r="E64">
        <v>52043</v>
      </c>
      <c r="G64" t="s">
        <v>299</v>
      </c>
      <c r="J64" t="s">
        <v>300</v>
      </c>
      <c r="P64">
        <v>2014</v>
      </c>
      <c r="Q64">
        <v>2014</v>
      </c>
      <c r="R64" t="s">
        <v>454</v>
      </c>
      <c r="T64" t="s">
        <v>65</v>
      </c>
    </row>
    <row r="65" spans="1:20" x14ac:dyDescent="0.2">
      <c r="A65" t="s">
        <v>467</v>
      </c>
      <c r="C65" t="s">
        <v>468</v>
      </c>
      <c r="D65" t="s">
        <v>469</v>
      </c>
      <c r="E65">
        <v>24185</v>
      </c>
      <c r="G65" t="s">
        <v>299</v>
      </c>
      <c r="J65" t="s">
        <v>300</v>
      </c>
      <c r="P65">
        <v>2000</v>
      </c>
      <c r="Q65">
        <v>2000</v>
      </c>
      <c r="R65" t="s">
        <v>470</v>
      </c>
      <c r="T65" t="s">
        <v>65</v>
      </c>
    </row>
    <row r="66" spans="1:20" x14ac:dyDescent="0.2">
      <c r="A66" t="s">
        <v>471</v>
      </c>
      <c r="C66" t="s">
        <v>472</v>
      </c>
      <c r="D66" t="s">
        <v>473</v>
      </c>
      <c r="E66">
        <v>25113</v>
      </c>
      <c r="G66" t="s">
        <v>299</v>
      </c>
      <c r="J66" t="s">
        <v>300</v>
      </c>
      <c r="P66">
        <v>2005</v>
      </c>
      <c r="Q66">
        <v>2005</v>
      </c>
      <c r="R66" t="s">
        <v>470</v>
      </c>
      <c r="T66" t="s">
        <v>65</v>
      </c>
    </row>
    <row r="67" spans="1:20" x14ac:dyDescent="0.2">
      <c r="A67" t="s">
        <v>474</v>
      </c>
      <c r="C67" t="s">
        <v>475</v>
      </c>
      <c r="D67" t="s">
        <v>476</v>
      </c>
      <c r="E67">
        <v>26986</v>
      </c>
      <c r="G67" t="s">
        <v>299</v>
      </c>
      <c r="J67" t="s">
        <v>300</v>
      </c>
      <c r="P67">
        <v>2010</v>
      </c>
      <c r="Q67">
        <v>2010</v>
      </c>
      <c r="R67" t="s">
        <v>470</v>
      </c>
      <c r="T67" t="s">
        <v>65</v>
      </c>
    </row>
    <row r="68" spans="1:20" x14ac:dyDescent="0.2">
      <c r="A68" t="s">
        <v>477</v>
      </c>
      <c r="C68" t="s">
        <v>478</v>
      </c>
      <c r="D68" t="s">
        <v>479</v>
      </c>
      <c r="E68">
        <v>24743</v>
      </c>
      <c r="G68" t="s">
        <v>299</v>
      </c>
      <c r="J68" t="s">
        <v>300</v>
      </c>
      <c r="P68">
        <v>2014</v>
      </c>
      <c r="Q68">
        <v>2014</v>
      </c>
      <c r="R68" t="s">
        <v>470</v>
      </c>
      <c r="T68" t="s">
        <v>65</v>
      </c>
    </row>
    <row r="69" spans="1:20" x14ac:dyDescent="0.2">
      <c r="A69" t="s">
        <v>480</v>
      </c>
      <c r="C69" t="s">
        <v>481</v>
      </c>
      <c r="D69" t="s">
        <v>482</v>
      </c>
      <c r="E69">
        <v>11533</v>
      </c>
      <c r="G69" t="s">
        <v>299</v>
      </c>
      <c r="J69" t="s">
        <v>300</v>
      </c>
      <c r="P69">
        <v>1992</v>
      </c>
      <c r="Q69">
        <v>1992</v>
      </c>
      <c r="R69" t="s">
        <v>483</v>
      </c>
      <c r="T69" t="s">
        <v>65</v>
      </c>
    </row>
    <row r="70" spans="1:20" x14ac:dyDescent="0.2">
      <c r="A70" t="s">
        <v>484</v>
      </c>
      <c r="C70" t="s">
        <v>485</v>
      </c>
      <c r="D70" t="s">
        <v>486</v>
      </c>
      <c r="E70">
        <v>10741</v>
      </c>
      <c r="G70" t="s">
        <v>299</v>
      </c>
      <c r="J70" t="s">
        <v>300</v>
      </c>
      <c r="P70">
        <v>1997</v>
      </c>
      <c r="Q70">
        <v>1997</v>
      </c>
      <c r="R70" t="s">
        <v>483</v>
      </c>
      <c r="T70" t="s">
        <v>65</v>
      </c>
    </row>
    <row r="71" spans="1:20" x14ac:dyDescent="0.2">
      <c r="A71" t="s">
        <v>487</v>
      </c>
      <c r="C71" t="s">
        <v>488</v>
      </c>
      <c r="D71" t="s">
        <v>489</v>
      </c>
      <c r="E71">
        <v>13364</v>
      </c>
      <c r="G71" t="s">
        <v>299</v>
      </c>
      <c r="J71" t="s">
        <v>300</v>
      </c>
      <c r="P71">
        <v>2003</v>
      </c>
      <c r="Q71">
        <v>2003</v>
      </c>
      <c r="R71" t="s">
        <v>483</v>
      </c>
      <c r="T71" t="s">
        <v>65</v>
      </c>
    </row>
    <row r="72" spans="1:20" x14ac:dyDescent="0.2">
      <c r="A72" t="s">
        <v>490</v>
      </c>
      <c r="C72" t="s">
        <v>491</v>
      </c>
      <c r="D72" t="s">
        <v>492</v>
      </c>
      <c r="E72">
        <v>29823</v>
      </c>
      <c r="G72" t="s">
        <v>299</v>
      </c>
      <c r="J72" t="s">
        <v>300</v>
      </c>
      <c r="P72">
        <v>2008</v>
      </c>
      <c r="Q72">
        <v>2008</v>
      </c>
      <c r="R72" t="s">
        <v>483</v>
      </c>
      <c r="T72" t="s">
        <v>65</v>
      </c>
    </row>
    <row r="73" spans="1:20" x14ac:dyDescent="0.2">
      <c r="A73" t="s">
        <v>493</v>
      </c>
      <c r="C73" t="s">
        <v>494</v>
      </c>
      <c r="D73" t="s">
        <v>495</v>
      </c>
      <c r="E73">
        <v>6558</v>
      </c>
      <c r="G73" t="s">
        <v>299</v>
      </c>
      <c r="J73" t="s">
        <v>300</v>
      </c>
      <c r="P73">
        <v>1987</v>
      </c>
      <c r="Q73">
        <v>1987</v>
      </c>
      <c r="R73" t="s">
        <v>496</v>
      </c>
      <c r="T73" t="s">
        <v>65</v>
      </c>
    </row>
    <row r="74" spans="1:20" x14ac:dyDescent="0.2">
      <c r="A74" t="s">
        <v>497</v>
      </c>
      <c r="C74" t="s">
        <v>498</v>
      </c>
      <c r="D74" t="s">
        <v>499</v>
      </c>
      <c r="E74">
        <v>15735</v>
      </c>
      <c r="G74" t="s">
        <v>299</v>
      </c>
      <c r="J74" t="s">
        <v>300</v>
      </c>
      <c r="P74">
        <v>1995</v>
      </c>
      <c r="Q74">
        <v>1995</v>
      </c>
      <c r="R74" t="s">
        <v>496</v>
      </c>
      <c r="T74" t="s">
        <v>65</v>
      </c>
    </row>
    <row r="75" spans="1:20" x14ac:dyDescent="0.2">
      <c r="A75" t="s">
        <v>500</v>
      </c>
      <c r="C75" t="s">
        <v>501</v>
      </c>
      <c r="D75" t="s">
        <v>502</v>
      </c>
      <c r="E75">
        <v>25946</v>
      </c>
      <c r="G75" t="s">
        <v>299</v>
      </c>
      <c r="J75" t="s">
        <v>300</v>
      </c>
      <c r="P75">
        <v>2001</v>
      </c>
      <c r="Q75">
        <v>2001</v>
      </c>
      <c r="R75" t="s">
        <v>496</v>
      </c>
      <c r="T75" t="s">
        <v>65</v>
      </c>
    </row>
    <row r="76" spans="1:20" x14ac:dyDescent="0.2">
      <c r="A76" t="s">
        <v>503</v>
      </c>
      <c r="C76" t="s">
        <v>504</v>
      </c>
      <c r="D76" t="s">
        <v>505</v>
      </c>
      <c r="E76">
        <v>28821</v>
      </c>
      <c r="G76" t="s">
        <v>299</v>
      </c>
      <c r="J76" t="s">
        <v>300</v>
      </c>
      <c r="P76">
        <v>2006</v>
      </c>
      <c r="Q76">
        <v>2006</v>
      </c>
      <c r="R76" t="s">
        <v>496</v>
      </c>
      <c r="T76" t="s">
        <v>65</v>
      </c>
    </row>
    <row r="77" spans="1:20" x14ac:dyDescent="0.2">
      <c r="A77" t="s">
        <v>506</v>
      </c>
      <c r="C77" t="s">
        <v>507</v>
      </c>
      <c r="D77" t="s">
        <v>508</v>
      </c>
      <c r="E77">
        <v>20750</v>
      </c>
      <c r="G77" t="s">
        <v>299</v>
      </c>
      <c r="J77" t="s">
        <v>300</v>
      </c>
      <c r="P77">
        <v>2012</v>
      </c>
      <c r="Q77">
        <v>2012</v>
      </c>
      <c r="R77" t="s">
        <v>496</v>
      </c>
      <c r="T77" t="s">
        <v>65</v>
      </c>
    </row>
    <row r="78" spans="1:20" x14ac:dyDescent="0.2">
      <c r="A78" t="s">
        <v>509</v>
      </c>
      <c r="C78" t="s">
        <v>510</v>
      </c>
      <c r="D78" t="s">
        <v>511</v>
      </c>
      <c r="E78">
        <v>12901</v>
      </c>
      <c r="G78" t="s">
        <v>299</v>
      </c>
      <c r="J78" t="s">
        <v>300</v>
      </c>
      <c r="P78">
        <v>1997</v>
      </c>
      <c r="Q78">
        <v>1997</v>
      </c>
      <c r="R78" t="s">
        <v>512</v>
      </c>
      <c r="T78" t="s">
        <v>65</v>
      </c>
    </row>
    <row r="79" spans="1:20" x14ac:dyDescent="0.2">
      <c r="A79" t="s">
        <v>513</v>
      </c>
      <c r="C79" t="s">
        <v>514</v>
      </c>
      <c r="D79" t="s">
        <v>515</v>
      </c>
      <c r="E79">
        <v>22744</v>
      </c>
      <c r="G79" t="s">
        <v>299</v>
      </c>
      <c r="J79" t="s">
        <v>300</v>
      </c>
      <c r="P79">
        <v>2003</v>
      </c>
      <c r="Q79">
        <v>2003</v>
      </c>
      <c r="R79" t="s">
        <v>512</v>
      </c>
      <c r="T79" t="s">
        <v>65</v>
      </c>
    </row>
    <row r="80" spans="1:20" x14ac:dyDescent="0.2">
      <c r="A80" t="s">
        <v>516</v>
      </c>
      <c r="C80" t="s">
        <v>517</v>
      </c>
      <c r="D80" t="s">
        <v>518</v>
      </c>
      <c r="E80">
        <v>24847</v>
      </c>
      <c r="G80" t="s">
        <v>299</v>
      </c>
      <c r="J80" t="s">
        <v>300</v>
      </c>
      <c r="P80">
        <v>2011</v>
      </c>
      <c r="Q80">
        <v>2011</v>
      </c>
      <c r="R80" t="s">
        <v>512</v>
      </c>
      <c r="T80" t="s">
        <v>65</v>
      </c>
    </row>
    <row r="81" spans="1:20" x14ac:dyDescent="0.2">
      <c r="A81" t="s">
        <v>519</v>
      </c>
      <c r="C81" t="s">
        <v>520</v>
      </c>
      <c r="D81" t="s">
        <v>521</v>
      </c>
      <c r="E81">
        <v>9344</v>
      </c>
      <c r="G81" t="s">
        <v>299</v>
      </c>
      <c r="J81" t="s">
        <v>300</v>
      </c>
      <c r="P81">
        <v>1992</v>
      </c>
      <c r="Q81">
        <v>1992</v>
      </c>
      <c r="R81" t="s">
        <v>522</v>
      </c>
      <c r="T81" t="s">
        <v>65</v>
      </c>
    </row>
    <row r="82" spans="1:20" x14ac:dyDescent="0.2">
      <c r="A82" t="s">
        <v>523</v>
      </c>
      <c r="C82" t="s">
        <v>524</v>
      </c>
      <c r="D82" t="s">
        <v>525</v>
      </c>
      <c r="E82">
        <v>25146</v>
      </c>
      <c r="G82" t="s">
        <v>299</v>
      </c>
      <c r="J82" t="s">
        <v>300</v>
      </c>
      <c r="P82">
        <v>2000</v>
      </c>
      <c r="Q82">
        <v>2000</v>
      </c>
      <c r="R82" t="s">
        <v>522</v>
      </c>
      <c r="T82" t="s">
        <v>65</v>
      </c>
    </row>
    <row r="83" spans="1:20" x14ac:dyDescent="0.2">
      <c r="A83" t="s">
        <v>526</v>
      </c>
      <c r="C83" t="s">
        <v>527</v>
      </c>
      <c r="D83" t="s">
        <v>528</v>
      </c>
      <c r="E83">
        <v>22612</v>
      </c>
      <c r="G83" t="s">
        <v>299</v>
      </c>
      <c r="J83" t="s">
        <v>300</v>
      </c>
      <c r="P83">
        <v>2004</v>
      </c>
      <c r="Q83">
        <v>2004</v>
      </c>
      <c r="R83" t="s">
        <v>522</v>
      </c>
      <c r="T83" t="s">
        <v>65</v>
      </c>
    </row>
    <row r="84" spans="1:20" x14ac:dyDescent="0.2">
      <c r="A84" t="s">
        <v>529</v>
      </c>
      <c r="C84" t="s">
        <v>530</v>
      </c>
      <c r="D84" t="s">
        <v>531</v>
      </c>
      <c r="E84">
        <v>42987</v>
      </c>
      <c r="G84" t="s">
        <v>299</v>
      </c>
      <c r="J84" t="s">
        <v>300</v>
      </c>
      <c r="P84">
        <v>2010</v>
      </c>
      <c r="Q84">
        <v>2010</v>
      </c>
      <c r="R84" t="s">
        <v>522</v>
      </c>
      <c r="T84" t="s">
        <v>65</v>
      </c>
    </row>
    <row r="85" spans="1:20" x14ac:dyDescent="0.2">
      <c r="A85" t="s">
        <v>532</v>
      </c>
      <c r="C85" t="s">
        <v>533</v>
      </c>
      <c r="D85" t="s">
        <v>534</v>
      </c>
      <c r="E85">
        <v>13402</v>
      </c>
      <c r="G85" t="s">
        <v>299</v>
      </c>
      <c r="J85" t="s">
        <v>300</v>
      </c>
      <c r="P85">
        <v>1992</v>
      </c>
      <c r="Q85">
        <v>1992</v>
      </c>
      <c r="R85" t="s">
        <v>535</v>
      </c>
      <c r="T85" t="s">
        <v>65</v>
      </c>
    </row>
    <row r="86" spans="1:20" x14ac:dyDescent="0.2">
      <c r="A86" t="s">
        <v>536</v>
      </c>
      <c r="C86" t="s">
        <v>537</v>
      </c>
      <c r="D86" t="s">
        <v>538</v>
      </c>
      <c r="E86">
        <v>12375</v>
      </c>
      <c r="G86" t="s">
        <v>299</v>
      </c>
      <c r="J86" t="s">
        <v>300</v>
      </c>
      <c r="P86">
        <v>1998</v>
      </c>
      <c r="Q86">
        <v>1998</v>
      </c>
      <c r="R86" t="s">
        <v>535</v>
      </c>
      <c r="T86" t="s">
        <v>65</v>
      </c>
    </row>
    <row r="87" spans="1:20" x14ac:dyDescent="0.2">
      <c r="A87" t="s">
        <v>539</v>
      </c>
      <c r="C87" t="s">
        <v>540</v>
      </c>
      <c r="D87" t="s">
        <v>541</v>
      </c>
      <c r="E87">
        <v>18416</v>
      </c>
      <c r="G87" t="s">
        <v>299</v>
      </c>
      <c r="J87" t="s">
        <v>300</v>
      </c>
      <c r="P87">
        <v>2006</v>
      </c>
      <c r="Q87">
        <v>2006</v>
      </c>
      <c r="R87" t="s">
        <v>535</v>
      </c>
      <c r="T87" t="s">
        <v>65</v>
      </c>
    </row>
    <row r="88" spans="1:20" x14ac:dyDescent="0.2">
      <c r="A88" t="s">
        <v>542</v>
      </c>
      <c r="C88" t="s">
        <v>543</v>
      </c>
      <c r="D88" t="s">
        <v>544</v>
      </c>
      <c r="E88">
        <v>23718</v>
      </c>
      <c r="G88" t="s">
        <v>299</v>
      </c>
      <c r="J88" t="s">
        <v>300</v>
      </c>
      <c r="P88">
        <v>2012</v>
      </c>
      <c r="Q88">
        <v>2012</v>
      </c>
      <c r="R88" t="s">
        <v>535</v>
      </c>
      <c r="T88" t="s">
        <v>65</v>
      </c>
    </row>
    <row r="89" spans="1:20" x14ac:dyDescent="0.2">
      <c r="A89" t="s">
        <v>545</v>
      </c>
      <c r="C89" t="s">
        <v>546</v>
      </c>
      <c r="D89" t="s">
        <v>547</v>
      </c>
      <c r="E89">
        <v>16683</v>
      </c>
      <c r="G89" t="s">
        <v>299</v>
      </c>
      <c r="J89" t="s">
        <v>300</v>
      </c>
      <c r="P89">
        <v>1990</v>
      </c>
      <c r="Q89">
        <v>1990</v>
      </c>
      <c r="R89" t="s">
        <v>548</v>
      </c>
      <c r="T89" t="s">
        <v>65</v>
      </c>
    </row>
    <row r="90" spans="1:20" x14ac:dyDescent="0.2">
      <c r="A90" t="s">
        <v>549</v>
      </c>
      <c r="C90" t="s">
        <v>550</v>
      </c>
      <c r="D90" t="s">
        <v>551</v>
      </c>
      <c r="E90">
        <v>13362</v>
      </c>
      <c r="G90" t="s">
        <v>299</v>
      </c>
      <c r="J90" t="s">
        <v>300</v>
      </c>
      <c r="P90">
        <v>1999</v>
      </c>
      <c r="Q90">
        <v>1999</v>
      </c>
      <c r="R90" t="s">
        <v>548</v>
      </c>
      <c r="T90" t="s">
        <v>65</v>
      </c>
    </row>
    <row r="91" spans="1:20" x14ac:dyDescent="0.2">
      <c r="A91" t="s">
        <v>552</v>
      </c>
      <c r="C91" t="s">
        <v>553</v>
      </c>
      <c r="D91" t="s">
        <v>554</v>
      </c>
      <c r="E91">
        <v>13649</v>
      </c>
      <c r="G91" t="s">
        <v>299</v>
      </c>
      <c r="J91" t="s">
        <v>300</v>
      </c>
      <c r="P91">
        <v>2003</v>
      </c>
      <c r="Q91">
        <v>2003</v>
      </c>
      <c r="R91" t="s">
        <v>548</v>
      </c>
      <c r="T91" t="s">
        <v>65</v>
      </c>
    </row>
    <row r="92" spans="1:20" x14ac:dyDescent="0.2">
      <c r="A92" t="s">
        <v>555</v>
      </c>
      <c r="C92" t="s">
        <v>556</v>
      </c>
      <c r="D92" t="s">
        <v>557</v>
      </c>
      <c r="E92">
        <v>62032</v>
      </c>
      <c r="G92" t="s">
        <v>299</v>
      </c>
      <c r="J92" t="s">
        <v>300</v>
      </c>
      <c r="P92">
        <v>2008</v>
      </c>
      <c r="Q92">
        <v>2008</v>
      </c>
      <c r="R92" t="s">
        <v>548</v>
      </c>
      <c r="T92" t="s">
        <v>65</v>
      </c>
    </row>
    <row r="93" spans="1:20" x14ac:dyDescent="0.2">
      <c r="A93" t="s">
        <v>558</v>
      </c>
      <c r="C93" t="s">
        <v>559</v>
      </c>
      <c r="D93" t="s">
        <v>560</v>
      </c>
      <c r="E93">
        <v>70430</v>
      </c>
      <c r="G93" t="s">
        <v>299</v>
      </c>
      <c r="J93" t="s">
        <v>300</v>
      </c>
      <c r="P93">
        <v>2013</v>
      </c>
      <c r="Q93">
        <v>2013</v>
      </c>
      <c r="R93" t="s">
        <v>548</v>
      </c>
      <c r="T93" t="s">
        <v>65</v>
      </c>
    </row>
    <row r="94" spans="1:20" x14ac:dyDescent="0.2">
      <c r="A94" t="s">
        <v>561</v>
      </c>
      <c r="C94" t="s">
        <v>562</v>
      </c>
      <c r="D94" t="s">
        <v>563</v>
      </c>
      <c r="E94">
        <v>12846</v>
      </c>
      <c r="G94" t="s">
        <v>299</v>
      </c>
      <c r="J94" t="s">
        <v>300</v>
      </c>
      <c r="P94">
        <v>1996</v>
      </c>
      <c r="Q94">
        <v>1996</v>
      </c>
      <c r="R94" t="s">
        <v>564</v>
      </c>
      <c r="T94" t="s">
        <v>65</v>
      </c>
    </row>
    <row r="95" spans="1:20" x14ac:dyDescent="0.2">
      <c r="A95" t="s">
        <v>565</v>
      </c>
      <c r="C95" t="s">
        <v>566</v>
      </c>
      <c r="D95" t="s">
        <v>567</v>
      </c>
      <c r="E95">
        <v>15657</v>
      </c>
      <c r="G95" t="s">
        <v>299</v>
      </c>
      <c r="J95" t="s">
        <v>300</v>
      </c>
      <c r="P95">
        <v>2001</v>
      </c>
      <c r="Q95">
        <v>2001</v>
      </c>
      <c r="R95" t="s">
        <v>564</v>
      </c>
      <c r="T95" t="s">
        <v>65</v>
      </c>
    </row>
    <row r="96" spans="1:20" x14ac:dyDescent="0.2">
      <c r="A96" t="s">
        <v>568</v>
      </c>
      <c r="C96" t="s">
        <v>569</v>
      </c>
      <c r="D96" t="s">
        <v>570</v>
      </c>
      <c r="E96">
        <v>16576</v>
      </c>
      <c r="G96" t="s">
        <v>299</v>
      </c>
      <c r="J96" t="s">
        <v>300</v>
      </c>
      <c r="P96">
        <v>2006</v>
      </c>
      <c r="Q96">
        <v>2006</v>
      </c>
      <c r="R96" t="s">
        <v>564</v>
      </c>
      <c r="T96" t="s">
        <v>65</v>
      </c>
    </row>
    <row r="97" spans="1:20" x14ac:dyDescent="0.2">
      <c r="A97" t="s">
        <v>571</v>
      </c>
      <c r="C97" t="s">
        <v>572</v>
      </c>
      <c r="D97" t="s">
        <v>573</v>
      </c>
      <c r="E97">
        <v>17980</v>
      </c>
      <c r="G97" t="s">
        <v>299</v>
      </c>
      <c r="J97" t="s">
        <v>300</v>
      </c>
      <c r="P97">
        <v>2011</v>
      </c>
      <c r="Q97">
        <v>2011</v>
      </c>
      <c r="R97" t="s">
        <v>564</v>
      </c>
      <c r="T97" t="s">
        <v>65</v>
      </c>
    </row>
    <row r="98" spans="1:20" x14ac:dyDescent="0.2">
      <c r="A98" t="s">
        <v>574</v>
      </c>
      <c r="C98" t="s">
        <v>575</v>
      </c>
      <c r="D98" t="s">
        <v>576</v>
      </c>
      <c r="E98">
        <v>13039</v>
      </c>
      <c r="G98" t="s">
        <v>299</v>
      </c>
      <c r="J98" t="s">
        <v>300</v>
      </c>
      <c r="P98">
        <v>1991</v>
      </c>
      <c r="Q98">
        <v>1991</v>
      </c>
      <c r="R98" t="s">
        <v>85</v>
      </c>
      <c r="T98" t="s">
        <v>65</v>
      </c>
    </row>
    <row r="99" spans="1:20" x14ac:dyDescent="0.2">
      <c r="A99" t="s">
        <v>577</v>
      </c>
      <c r="C99" t="s">
        <v>578</v>
      </c>
      <c r="D99" t="s">
        <v>579</v>
      </c>
      <c r="E99">
        <v>25321</v>
      </c>
      <c r="G99" t="s">
        <v>299</v>
      </c>
      <c r="J99" t="s">
        <v>300</v>
      </c>
      <c r="P99">
        <v>2012</v>
      </c>
      <c r="Q99">
        <v>2012</v>
      </c>
      <c r="R99" t="s">
        <v>85</v>
      </c>
      <c r="T99" t="s">
        <v>65</v>
      </c>
    </row>
    <row r="100" spans="1:20" x14ac:dyDescent="0.2">
      <c r="A100" t="s">
        <v>580</v>
      </c>
      <c r="C100" t="s">
        <v>581</v>
      </c>
      <c r="D100" t="s">
        <v>582</v>
      </c>
      <c r="E100">
        <v>25244</v>
      </c>
      <c r="G100" t="s">
        <v>299</v>
      </c>
      <c r="J100" t="s">
        <v>300</v>
      </c>
      <c r="P100">
        <v>1991</v>
      </c>
      <c r="Q100">
        <v>1991</v>
      </c>
      <c r="R100" t="s">
        <v>234</v>
      </c>
      <c r="T100" t="s">
        <v>65</v>
      </c>
    </row>
    <row r="101" spans="1:20" x14ac:dyDescent="0.2">
      <c r="A101" t="s">
        <v>583</v>
      </c>
      <c r="C101" t="s">
        <v>584</v>
      </c>
      <c r="D101" t="s">
        <v>585</v>
      </c>
      <c r="E101">
        <v>46500</v>
      </c>
      <c r="G101" t="s">
        <v>299</v>
      </c>
      <c r="J101" t="s">
        <v>300</v>
      </c>
      <c r="P101">
        <v>1996</v>
      </c>
      <c r="Q101">
        <v>1996</v>
      </c>
      <c r="R101" t="s">
        <v>234</v>
      </c>
      <c r="T101" t="s">
        <v>65</v>
      </c>
    </row>
    <row r="102" spans="1:20" x14ac:dyDescent="0.2">
      <c r="A102" t="s">
        <v>586</v>
      </c>
      <c r="C102" t="s">
        <v>587</v>
      </c>
      <c r="D102" t="s">
        <v>588</v>
      </c>
      <c r="E102">
        <v>41540</v>
      </c>
      <c r="G102" t="s">
        <v>299</v>
      </c>
      <c r="J102" t="s">
        <v>300</v>
      </c>
      <c r="P102">
        <v>2000</v>
      </c>
      <c r="Q102">
        <v>2000</v>
      </c>
      <c r="R102" t="s">
        <v>234</v>
      </c>
      <c r="T102" t="s">
        <v>65</v>
      </c>
    </row>
    <row r="103" spans="1:20" x14ac:dyDescent="0.2">
      <c r="A103" t="s">
        <v>589</v>
      </c>
      <c r="C103" t="s">
        <v>590</v>
      </c>
      <c r="D103" t="s">
        <v>591</v>
      </c>
      <c r="E103">
        <v>58837</v>
      </c>
      <c r="G103" t="s">
        <v>299</v>
      </c>
      <c r="J103" t="s">
        <v>300</v>
      </c>
      <c r="P103">
        <v>2006</v>
      </c>
      <c r="Q103">
        <v>2006</v>
      </c>
      <c r="R103" t="s">
        <v>234</v>
      </c>
      <c r="T103" t="s">
        <v>65</v>
      </c>
    </row>
    <row r="104" spans="1:20" x14ac:dyDescent="0.2">
      <c r="A104" t="s">
        <v>592</v>
      </c>
      <c r="C104" t="s">
        <v>593</v>
      </c>
      <c r="D104" t="s">
        <v>594</v>
      </c>
      <c r="E104">
        <v>32228</v>
      </c>
      <c r="G104" t="s">
        <v>299</v>
      </c>
      <c r="J104" t="s">
        <v>300</v>
      </c>
      <c r="P104">
        <v>2010</v>
      </c>
      <c r="Q104">
        <v>2010</v>
      </c>
      <c r="R104" t="s">
        <v>234</v>
      </c>
      <c r="T104" t="s">
        <v>65</v>
      </c>
    </row>
    <row r="105" spans="1:20" x14ac:dyDescent="0.2">
      <c r="A105" t="s">
        <v>595</v>
      </c>
      <c r="C105" t="s">
        <v>596</v>
      </c>
      <c r="D105" t="s">
        <v>597</v>
      </c>
      <c r="E105">
        <v>31663</v>
      </c>
      <c r="G105" t="s">
        <v>299</v>
      </c>
      <c r="J105" t="s">
        <v>300</v>
      </c>
      <c r="P105">
        <v>2011</v>
      </c>
      <c r="Q105">
        <v>2011</v>
      </c>
      <c r="R105" t="s">
        <v>234</v>
      </c>
      <c r="T105" t="s">
        <v>65</v>
      </c>
    </row>
    <row r="106" spans="1:20" x14ac:dyDescent="0.2">
      <c r="A106" t="s">
        <v>598</v>
      </c>
      <c r="C106" t="s">
        <v>599</v>
      </c>
      <c r="D106" t="s">
        <v>600</v>
      </c>
      <c r="E106">
        <v>33508</v>
      </c>
      <c r="G106" t="s">
        <v>299</v>
      </c>
      <c r="J106" t="s">
        <v>300</v>
      </c>
      <c r="P106">
        <v>2012</v>
      </c>
      <c r="Q106">
        <v>2012</v>
      </c>
      <c r="R106" t="s">
        <v>234</v>
      </c>
      <c r="T106" t="s">
        <v>65</v>
      </c>
    </row>
    <row r="107" spans="1:20" x14ac:dyDescent="0.2">
      <c r="A107" t="s">
        <v>601</v>
      </c>
      <c r="C107" t="s">
        <v>602</v>
      </c>
      <c r="D107" t="s">
        <v>603</v>
      </c>
      <c r="E107">
        <v>24224</v>
      </c>
      <c r="G107" t="s">
        <v>299</v>
      </c>
      <c r="J107" t="s">
        <v>300</v>
      </c>
      <c r="P107">
        <v>1993</v>
      </c>
      <c r="Q107">
        <v>1993</v>
      </c>
      <c r="R107" t="s">
        <v>604</v>
      </c>
      <c r="T107" t="s">
        <v>65</v>
      </c>
    </row>
    <row r="108" spans="1:20" x14ac:dyDescent="0.2">
      <c r="A108" t="s">
        <v>605</v>
      </c>
      <c r="C108" t="s">
        <v>606</v>
      </c>
      <c r="D108" t="s">
        <v>607</v>
      </c>
      <c r="E108">
        <v>22066</v>
      </c>
      <c r="G108" t="s">
        <v>299</v>
      </c>
      <c r="J108" t="s">
        <v>300</v>
      </c>
      <c r="P108">
        <v>1998</v>
      </c>
      <c r="Q108">
        <v>1998</v>
      </c>
      <c r="R108" t="s">
        <v>604</v>
      </c>
      <c r="T108" t="s">
        <v>65</v>
      </c>
    </row>
    <row r="109" spans="1:20" x14ac:dyDescent="0.2">
      <c r="A109" t="s">
        <v>608</v>
      </c>
      <c r="C109" t="s">
        <v>609</v>
      </c>
      <c r="D109" t="s">
        <v>610</v>
      </c>
      <c r="E109">
        <v>20778</v>
      </c>
      <c r="G109" t="s">
        <v>299</v>
      </c>
      <c r="J109" t="s">
        <v>300</v>
      </c>
      <c r="P109">
        <v>2003</v>
      </c>
      <c r="Q109">
        <v>2003</v>
      </c>
      <c r="R109" t="s">
        <v>604</v>
      </c>
      <c r="T109" t="s">
        <v>65</v>
      </c>
    </row>
    <row r="110" spans="1:20" x14ac:dyDescent="0.2">
      <c r="A110" t="s">
        <v>611</v>
      </c>
      <c r="C110" t="s">
        <v>612</v>
      </c>
      <c r="D110" t="s">
        <v>613</v>
      </c>
      <c r="E110">
        <v>20166</v>
      </c>
      <c r="G110" t="s">
        <v>299</v>
      </c>
      <c r="J110" t="s">
        <v>300</v>
      </c>
      <c r="P110">
        <v>2008</v>
      </c>
      <c r="Q110">
        <v>2008</v>
      </c>
      <c r="R110" t="s">
        <v>604</v>
      </c>
      <c r="T110" t="s">
        <v>65</v>
      </c>
    </row>
    <row r="111" spans="1:20" x14ac:dyDescent="0.2">
      <c r="A111" t="s">
        <v>614</v>
      </c>
      <c r="C111" t="s">
        <v>615</v>
      </c>
      <c r="D111" t="s">
        <v>616</v>
      </c>
      <c r="E111">
        <v>23909</v>
      </c>
      <c r="G111" t="s">
        <v>299</v>
      </c>
      <c r="J111" t="s">
        <v>300</v>
      </c>
      <c r="P111">
        <v>2013</v>
      </c>
      <c r="Q111">
        <v>2013</v>
      </c>
      <c r="R111" t="s">
        <v>604</v>
      </c>
      <c r="T111" t="s">
        <v>65</v>
      </c>
    </row>
    <row r="112" spans="1:20" x14ac:dyDescent="0.2">
      <c r="A112" t="s">
        <v>617</v>
      </c>
      <c r="C112" t="s">
        <v>618</v>
      </c>
      <c r="D112" t="s">
        <v>619</v>
      </c>
      <c r="E112">
        <v>12061</v>
      </c>
      <c r="G112" t="s">
        <v>299</v>
      </c>
      <c r="J112" t="s">
        <v>300</v>
      </c>
      <c r="P112">
        <v>1992</v>
      </c>
      <c r="Q112">
        <v>1992</v>
      </c>
      <c r="R112" t="s">
        <v>620</v>
      </c>
      <c r="T112" t="s">
        <v>65</v>
      </c>
    </row>
    <row r="113" spans="1:20" x14ac:dyDescent="0.2">
      <c r="A113" t="s">
        <v>621</v>
      </c>
      <c r="C113" t="s">
        <v>622</v>
      </c>
      <c r="D113" t="s">
        <v>623</v>
      </c>
      <c r="E113">
        <v>18343</v>
      </c>
      <c r="G113" t="s">
        <v>299</v>
      </c>
      <c r="J113" t="s">
        <v>300</v>
      </c>
      <c r="P113">
        <v>2000</v>
      </c>
      <c r="Q113">
        <v>2000</v>
      </c>
      <c r="R113" t="s">
        <v>620</v>
      </c>
      <c r="T113" t="s">
        <v>65</v>
      </c>
    </row>
    <row r="114" spans="1:20" x14ac:dyDescent="0.2">
      <c r="A114" t="s">
        <v>624</v>
      </c>
      <c r="C114" t="s">
        <v>625</v>
      </c>
      <c r="D114" t="s">
        <v>626</v>
      </c>
      <c r="E114">
        <v>19970</v>
      </c>
      <c r="G114" t="s">
        <v>299</v>
      </c>
      <c r="J114" t="s">
        <v>300</v>
      </c>
      <c r="P114">
        <v>2005</v>
      </c>
      <c r="Q114">
        <v>2005</v>
      </c>
      <c r="R114" t="s">
        <v>620</v>
      </c>
      <c r="T114" t="s">
        <v>65</v>
      </c>
    </row>
    <row r="115" spans="1:20" x14ac:dyDescent="0.2">
      <c r="A115" t="s">
        <v>627</v>
      </c>
      <c r="C115" t="s">
        <v>628</v>
      </c>
      <c r="D115" t="s">
        <v>629</v>
      </c>
      <c r="E115">
        <v>22673</v>
      </c>
      <c r="G115" t="s">
        <v>299</v>
      </c>
      <c r="J115" t="s">
        <v>300</v>
      </c>
      <c r="P115">
        <v>2010</v>
      </c>
      <c r="Q115">
        <v>2010</v>
      </c>
      <c r="R115" t="s">
        <v>620</v>
      </c>
      <c r="T115" t="s">
        <v>65</v>
      </c>
    </row>
    <row r="116" spans="1:20" x14ac:dyDescent="0.2">
      <c r="A116" t="s">
        <v>630</v>
      </c>
      <c r="C116" t="s">
        <v>631</v>
      </c>
      <c r="D116" t="s">
        <v>632</v>
      </c>
      <c r="E116">
        <v>12504</v>
      </c>
      <c r="G116" t="s">
        <v>299</v>
      </c>
      <c r="J116" t="s">
        <v>300</v>
      </c>
      <c r="P116">
        <v>1989</v>
      </c>
      <c r="Q116">
        <v>1990</v>
      </c>
      <c r="R116" t="s">
        <v>633</v>
      </c>
      <c r="T116" t="s">
        <v>65</v>
      </c>
    </row>
    <row r="117" spans="1:20" x14ac:dyDescent="0.2">
      <c r="A117" t="s">
        <v>634</v>
      </c>
      <c r="C117" t="s">
        <v>635</v>
      </c>
      <c r="D117" t="s">
        <v>636</v>
      </c>
      <c r="E117">
        <v>14862</v>
      </c>
      <c r="G117" t="s">
        <v>299</v>
      </c>
      <c r="J117" t="s">
        <v>300</v>
      </c>
      <c r="P117">
        <v>1996</v>
      </c>
      <c r="Q117">
        <v>1996</v>
      </c>
      <c r="R117" t="s">
        <v>637</v>
      </c>
      <c r="T117" t="s">
        <v>65</v>
      </c>
    </row>
    <row r="118" spans="1:20" x14ac:dyDescent="0.2">
      <c r="A118" t="s">
        <v>638</v>
      </c>
      <c r="C118" t="s">
        <v>639</v>
      </c>
      <c r="D118" t="s">
        <v>640</v>
      </c>
      <c r="E118">
        <v>11720</v>
      </c>
      <c r="G118" t="s">
        <v>299</v>
      </c>
      <c r="J118" t="s">
        <v>300</v>
      </c>
      <c r="P118">
        <v>2004</v>
      </c>
      <c r="Q118">
        <v>2004</v>
      </c>
      <c r="R118" t="s">
        <v>637</v>
      </c>
      <c r="T118" t="s">
        <v>65</v>
      </c>
    </row>
    <row r="119" spans="1:20" x14ac:dyDescent="0.2">
      <c r="A119" t="s">
        <v>641</v>
      </c>
      <c r="C119" t="s">
        <v>642</v>
      </c>
      <c r="D119" t="s">
        <v>643</v>
      </c>
      <c r="E119">
        <v>10243</v>
      </c>
      <c r="G119" t="s">
        <v>299</v>
      </c>
      <c r="J119" t="s">
        <v>300</v>
      </c>
      <c r="P119">
        <v>1993</v>
      </c>
      <c r="Q119">
        <v>1993</v>
      </c>
      <c r="R119" t="s">
        <v>644</v>
      </c>
      <c r="T119" t="s">
        <v>65</v>
      </c>
    </row>
    <row r="120" spans="1:20" x14ac:dyDescent="0.2">
      <c r="A120" t="s">
        <v>645</v>
      </c>
      <c r="C120" t="s">
        <v>646</v>
      </c>
      <c r="D120" t="s">
        <v>647</v>
      </c>
      <c r="E120">
        <v>12141</v>
      </c>
      <c r="G120" t="s">
        <v>299</v>
      </c>
      <c r="J120" t="s">
        <v>300</v>
      </c>
      <c r="P120">
        <v>1998</v>
      </c>
      <c r="Q120">
        <v>1998</v>
      </c>
      <c r="R120" t="s">
        <v>644</v>
      </c>
      <c r="T120" t="s">
        <v>65</v>
      </c>
    </row>
    <row r="121" spans="1:20" x14ac:dyDescent="0.2">
      <c r="A121" t="s">
        <v>648</v>
      </c>
      <c r="C121" t="s">
        <v>649</v>
      </c>
      <c r="D121" t="s">
        <v>650</v>
      </c>
      <c r="E121">
        <v>12608</v>
      </c>
      <c r="G121" t="s">
        <v>299</v>
      </c>
      <c r="J121" t="s">
        <v>300</v>
      </c>
      <c r="P121">
        <v>2003</v>
      </c>
      <c r="Q121">
        <v>2003</v>
      </c>
      <c r="R121" t="s">
        <v>644</v>
      </c>
      <c r="T121" t="s">
        <v>65</v>
      </c>
    </row>
    <row r="122" spans="1:20" x14ac:dyDescent="0.2">
      <c r="A122" t="s">
        <v>651</v>
      </c>
      <c r="C122" t="s">
        <v>652</v>
      </c>
      <c r="D122" t="s">
        <v>653</v>
      </c>
      <c r="E122">
        <v>17376</v>
      </c>
      <c r="G122" t="s">
        <v>299</v>
      </c>
      <c r="J122" t="s">
        <v>300</v>
      </c>
      <c r="P122">
        <v>1991</v>
      </c>
      <c r="Q122">
        <v>1991</v>
      </c>
      <c r="R122" t="s">
        <v>654</v>
      </c>
      <c r="T122" t="s">
        <v>65</v>
      </c>
    </row>
    <row r="123" spans="1:20" x14ac:dyDescent="0.2">
      <c r="A123" t="s">
        <v>655</v>
      </c>
      <c r="C123" t="s">
        <v>656</v>
      </c>
      <c r="D123" t="s">
        <v>657</v>
      </c>
      <c r="E123">
        <v>14909</v>
      </c>
      <c r="G123" t="s">
        <v>299</v>
      </c>
      <c r="J123" t="s">
        <v>300</v>
      </c>
      <c r="P123">
        <v>1996</v>
      </c>
      <c r="Q123">
        <v>1996</v>
      </c>
      <c r="R123" t="s">
        <v>654</v>
      </c>
      <c r="T123" t="s">
        <v>65</v>
      </c>
    </row>
    <row r="124" spans="1:20" x14ac:dyDescent="0.2">
      <c r="A124" t="s">
        <v>658</v>
      </c>
      <c r="C124" t="s">
        <v>659</v>
      </c>
      <c r="D124" t="s">
        <v>660</v>
      </c>
      <c r="E124">
        <v>7244</v>
      </c>
      <c r="G124" t="s">
        <v>299</v>
      </c>
      <c r="J124" t="s">
        <v>300</v>
      </c>
      <c r="P124">
        <v>1999</v>
      </c>
      <c r="Q124">
        <v>1999</v>
      </c>
      <c r="R124" t="s">
        <v>654</v>
      </c>
      <c r="T124" t="s">
        <v>65</v>
      </c>
    </row>
    <row r="125" spans="1:20" x14ac:dyDescent="0.2">
      <c r="A125" t="s">
        <v>661</v>
      </c>
      <c r="C125" t="s">
        <v>662</v>
      </c>
      <c r="D125" t="s">
        <v>663</v>
      </c>
      <c r="E125">
        <v>18893</v>
      </c>
      <c r="G125" t="s">
        <v>299</v>
      </c>
      <c r="J125" t="s">
        <v>300</v>
      </c>
      <c r="P125">
        <v>2004</v>
      </c>
      <c r="Q125">
        <v>2004</v>
      </c>
      <c r="R125" t="s">
        <v>654</v>
      </c>
      <c r="T125" t="s">
        <v>65</v>
      </c>
    </row>
    <row r="126" spans="1:20" x14ac:dyDescent="0.2">
      <c r="A126" t="s">
        <v>664</v>
      </c>
      <c r="C126" t="s">
        <v>665</v>
      </c>
      <c r="D126" t="s">
        <v>666</v>
      </c>
      <c r="E126">
        <v>18162</v>
      </c>
      <c r="G126" t="s">
        <v>299</v>
      </c>
      <c r="J126" t="s">
        <v>300</v>
      </c>
      <c r="P126">
        <v>2010</v>
      </c>
      <c r="Q126">
        <v>2010</v>
      </c>
      <c r="R126" t="s">
        <v>654</v>
      </c>
      <c r="T126" t="s">
        <v>65</v>
      </c>
    </row>
    <row r="127" spans="1:20" x14ac:dyDescent="0.2">
      <c r="A127" t="s">
        <v>667</v>
      </c>
      <c r="C127" t="s">
        <v>668</v>
      </c>
      <c r="D127" t="s">
        <v>669</v>
      </c>
      <c r="E127">
        <v>9689</v>
      </c>
      <c r="G127" t="s">
        <v>299</v>
      </c>
      <c r="J127" t="s">
        <v>300</v>
      </c>
      <c r="P127">
        <v>1988</v>
      </c>
      <c r="Q127">
        <v>1988</v>
      </c>
      <c r="R127" t="s">
        <v>670</v>
      </c>
      <c r="T127" t="s">
        <v>65</v>
      </c>
    </row>
    <row r="128" spans="1:20" x14ac:dyDescent="0.2">
      <c r="A128" t="s">
        <v>671</v>
      </c>
      <c r="C128" t="s">
        <v>672</v>
      </c>
      <c r="D128" t="s">
        <v>673</v>
      </c>
      <c r="E128">
        <v>12826</v>
      </c>
      <c r="G128" t="s">
        <v>299</v>
      </c>
      <c r="J128" t="s">
        <v>300</v>
      </c>
      <c r="P128">
        <v>1995</v>
      </c>
      <c r="Q128">
        <v>1995</v>
      </c>
      <c r="R128" t="s">
        <v>670</v>
      </c>
      <c r="T128" t="s">
        <v>65</v>
      </c>
    </row>
    <row r="129" spans="1:20" x14ac:dyDescent="0.2">
      <c r="A129" t="s">
        <v>674</v>
      </c>
      <c r="C129" t="s">
        <v>675</v>
      </c>
      <c r="D129" t="s">
        <v>676</v>
      </c>
      <c r="E129">
        <v>14359</v>
      </c>
      <c r="G129" t="s">
        <v>299</v>
      </c>
      <c r="J129" t="s">
        <v>300</v>
      </c>
      <c r="P129">
        <v>2001</v>
      </c>
      <c r="Q129">
        <v>2001</v>
      </c>
      <c r="R129" t="s">
        <v>670</v>
      </c>
      <c r="T129" t="s">
        <v>65</v>
      </c>
    </row>
    <row r="130" spans="1:20" x14ac:dyDescent="0.2">
      <c r="A130" t="s">
        <v>677</v>
      </c>
      <c r="C130" t="s">
        <v>678</v>
      </c>
      <c r="D130" t="s">
        <v>679</v>
      </c>
      <c r="E130">
        <v>16900</v>
      </c>
      <c r="G130" t="s">
        <v>299</v>
      </c>
      <c r="J130" t="s">
        <v>300</v>
      </c>
      <c r="P130">
        <v>2006</v>
      </c>
      <c r="Q130">
        <v>2006</v>
      </c>
      <c r="R130" t="s">
        <v>670</v>
      </c>
      <c r="T130" t="s">
        <v>65</v>
      </c>
    </row>
    <row r="131" spans="1:20" x14ac:dyDescent="0.2">
      <c r="A131" t="s">
        <v>680</v>
      </c>
      <c r="C131" t="s">
        <v>681</v>
      </c>
      <c r="D131" t="s">
        <v>682</v>
      </c>
      <c r="E131">
        <v>16552</v>
      </c>
      <c r="G131" t="s">
        <v>299</v>
      </c>
      <c r="J131" t="s">
        <v>300</v>
      </c>
      <c r="P131">
        <v>2011</v>
      </c>
      <c r="Q131">
        <v>2011</v>
      </c>
      <c r="R131" t="s">
        <v>670</v>
      </c>
      <c r="T131" t="s">
        <v>65</v>
      </c>
    </row>
    <row r="132" spans="1:20" x14ac:dyDescent="0.2">
      <c r="A132" t="s">
        <v>683</v>
      </c>
      <c r="C132" t="s">
        <v>684</v>
      </c>
      <c r="D132" t="s">
        <v>685</v>
      </c>
      <c r="E132">
        <v>7439</v>
      </c>
      <c r="G132" t="s">
        <v>299</v>
      </c>
      <c r="J132" t="s">
        <v>300</v>
      </c>
      <c r="P132">
        <v>1997</v>
      </c>
      <c r="Q132">
        <v>1997</v>
      </c>
      <c r="R132" t="s">
        <v>686</v>
      </c>
      <c r="T132" t="s">
        <v>65</v>
      </c>
    </row>
    <row r="133" spans="1:20" x14ac:dyDescent="0.2">
      <c r="A133" t="s">
        <v>687</v>
      </c>
      <c r="C133" t="s">
        <v>688</v>
      </c>
      <c r="D133" t="s">
        <v>689</v>
      </c>
      <c r="E133">
        <v>6982</v>
      </c>
      <c r="G133" t="s">
        <v>299</v>
      </c>
      <c r="J133" t="s">
        <v>300</v>
      </c>
      <c r="P133">
        <v>2002</v>
      </c>
      <c r="Q133">
        <v>2002</v>
      </c>
      <c r="R133" t="s">
        <v>686</v>
      </c>
      <c r="T133" t="s">
        <v>65</v>
      </c>
    </row>
    <row r="134" spans="1:20" x14ac:dyDescent="0.2">
      <c r="A134" t="s">
        <v>690</v>
      </c>
      <c r="C134" t="s">
        <v>691</v>
      </c>
      <c r="D134" t="s">
        <v>692</v>
      </c>
      <c r="E134">
        <v>13296</v>
      </c>
      <c r="G134" t="s">
        <v>299</v>
      </c>
      <c r="J134" t="s">
        <v>300</v>
      </c>
      <c r="P134">
        <v>1991</v>
      </c>
      <c r="Q134">
        <v>1991</v>
      </c>
      <c r="R134" t="s">
        <v>693</v>
      </c>
      <c r="T134" t="s">
        <v>65</v>
      </c>
    </row>
    <row r="135" spans="1:20" x14ac:dyDescent="0.2">
      <c r="A135" t="s">
        <v>694</v>
      </c>
      <c r="C135" t="s">
        <v>695</v>
      </c>
      <c r="D135" t="s">
        <v>696</v>
      </c>
      <c r="E135">
        <v>41527</v>
      </c>
      <c r="G135" t="s">
        <v>299</v>
      </c>
      <c r="J135" t="s">
        <v>300</v>
      </c>
      <c r="P135">
        <v>2013</v>
      </c>
      <c r="Q135">
        <v>2013</v>
      </c>
      <c r="R135" t="s">
        <v>693</v>
      </c>
      <c r="T135" t="s">
        <v>65</v>
      </c>
    </row>
    <row r="136" spans="1:20" x14ac:dyDescent="0.2">
      <c r="A136" t="s">
        <v>697</v>
      </c>
      <c r="C136" t="s">
        <v>698</v>
      </c>
      <c r="D136" t="s">
        <v>699</v>
      </c>
      <c r="E136">
        <v>16801</v>
      </c>
      <c r="G136" t="s">
        <v>299</v>
      </c>
      <c r="J136" t="s">
        <v>300</v>
      </c>
      <c r="P136">
        <v>1998</v>
      </c>
      <c r="Q136">
        <v>1998</v>
      </c>
      <c r="R136" t="s">
        <v>700</v>
      </c>
      <c r="T136" t="s">
        <v>65</v>
      </c>
    </row>
    <row r="137" spans="1:20" x14ac:dyDescent="0.2">
      <c r="A137" t="s">
        <v>701</v>
      </c>
      <c r="C137" t="s">
        <v>702</v>
      </c>
      <c r="D137" t="s">
        <v>703</v>
      </c>
      <c r="E137">
        <v>13359</v>
      </c>
      <c r="G137" t="s">
        <v>299</v>
      </c>
      <c r="J137" t="s">
        <v>300</v>
      </c>
      <c r="P137">
        <v>1992</v>
      </c>
      <c r="Q137">
        <v>1992</v>
      </c>
      <c r="R137" t="s">
        <v>704</v>
      </c>
      <c r="T137" t="s">
        <v>65</v>
      </c>
    </row>
    <row r="138" spans="1:20" x14ac:dyDescent="0.2">
      <c r="A138" t="s">
        <v>705</v>
      </c>
      <c r="C138" t="s">
        <v>706</v>
      </c>
      <c r="D138" t="s">
        <v>707</v>
      </c>
      <c r="E138">
        <v>15269</v>
      </c>
      <c r="G138" t="s">
        <v>299</v>
      </c>
      <c r="J138" t="s">
        <v>300</v>
      </c>
      <c r="P138">
        <v>1996</v>
      </c>
      <c r="Q138">
        <v>1996</v>
      </c>
      <c r="R138" t="s">
        <v>704</v>
      </c>
      <c r="T138" t="s">
        <v>65</v>
      </c>
    </row>
    <row r="139" spans="1:20" x14ac:dyDescent="0.2">
      <c r="A139" t="s">
        <v>708</v>
      </c>
      <c r="C139" t="s">
        <v>709</v>
      </c>
      <c r="D139" t="s">
        <v>710</v>
      </c>
      <c r="E139">
        <v>14535</v>
      </c>
      <c r="G139" t="s">
        <v>299</v>
      </c>
      <c r="J139" t="s">
        <v>300</v>
      </c>
      <c r="P139">
        <v>2001</v>
      </c>
      <c r="Q139">
        <v>2001</v>
      </c>
      <c r="R139" t="s">
        <v>704</v>
      </c>
      <c r="T139" t="s">
        <v>65</v>
      </c>
    </row>
    <row r="140" spans="1:20" x14ac:dyDescent="0.2">
      <c r="A140" t="s">
        <v>711</v>
      </c>
      <c r="C140" t="s">
        <v>712</v>
      </c>
      <c r="D140" t="s">
        <v>713</v>
      </c>
      <c r="E140">
        <v>13547</v>
      </c>
      <c r="G140" t="s">
        <v>299</v>
      </c>
      <c r="J140" t="s">
        <v>300</v>
      </c>
      <c r="P140">
        <v>2007</v>
      </c>
      <c r="Q140">
        <v>2007</v>
      </c>
      <c r="R140" t="s">
        <v>704</v>
      </c>
      <c r="T140" t="s">
        <v>65</v>
      </c>
    </row>
    <row r="141" spans="1:20" x14ac:dyDescent="0.2">
      <c r="A141" t="s">
        <v>714</v>
      </c>
      <c r="C141" t="s">
        <v>715</v>
      </c>
      <c r="D141" t="s">
        <v>716</v>
      </c>
      <c r="E141">
        <v>29868</v>
      </c>
      <c r="G141" t="s">
        <v>299</v>
      </c>
      <c r="J141" t="s">
        <v>300</v>
      </c>
      <c r="P141">
        <v>2013</v>
      </c>
      <c r="Q141">
        <v>2013</v>
      </c>
      <c r="R141" t="s">
        <v>704</v>
      </c>
      <c r="T141" t="s">
        <v>65</v>
      </c>
    </row>
    <row r="142" spans="1:20" x14ac:dyDescent="0.2">
      <c r="A142" t="s">
        <v>1096</v>
      </c>
      <c r="C142" t="s">
        <v>1097</v>
      </c>
      <c r="D142" t="s">
        <v>1098</v>
      </c>
      <c r="E142">
        <v>884797</v>
      </c>
      <c r="G142" t="s">
        <v>299</v>
      </c>
      <c r="J142" t="s">
        <v>1099</v>
      </c>
      <c r="P142">
        <v>1985</v>
      </c>
      <c r="Q142">
        <v>1985</v>
      </c>
      <c r="R142" t="s">
        <v>166</v>
      </c>
      <c r="T142" t="s">
        <v>65</v>
      </c>
    </row>
    <row r="143" spans="1:20" x14ac:dyDescent="0.2">
      <c r="A143" t="s">
        <v>1100</v>
      </c>
      <c r="C143" t="s">
        <v>1101</v>
      </c>
      <c r="D143" t="s">
        <v>1102</v>
      </c>
      <c r="E143">
        <v>1081046</v>
      </c>
      <c r="G143" t="s">
        <v>299</v>
      </c>
      <c r="J143" t="s">
        <v>1099</v>
      </c>
      <c r="P143">
        <v>1996</v>
      </c>
      <c r="Q143">
        <v>1996</v>
      </c>
      <c r="R143" t="s">
        <v>166</v>
      </c>
      <c r="T143" t="s">
        <v>65</v>
      </c>
    </row>
    <row r="144" spans="1:20" x14ac:dyDescent="0.2">
      <c r="A144" t="s">
        <v>1103</v>
      </c>
      <c r="C144" t="s">
        <v>1104</v>
      </c>
      <c r="D144" t="s">
        <v>1105</v>
      </c>
      <c r="E144">
        <v>1417824</v>
      </c>
      <c r="G144" t="s">
        <v>299</v>
      </c>
      <c r="J144" t="s">
        <v>1099</v>
      </c>
      <c r="P144">
        <v>2006</v>
      </c>
      <c r="Q144">
        <v>2006</v>
      </c>
      <c r="R144" t="s">
        <v>166</v>
      </c>
      <c r="T144" t="s">
        <v>65</v>
      </c>
    </row>
    <row r="145" spans="1:20" x14ac:dyDescent="0.2">
      <c r="A145" t="s">
        <v>1106</v>
      </c>
      <c r="C145" t="s">
        <v>1107</v>
      </c>
      <c r="D145" t="s">
        <v>1108</v>
      </c>
      <c r="E145">
        <v>10580904</v>
      </c>
      <c r="G145" t="s">
        <v>299</v>
      </c>
      <c r="J145" t="s">
        <v>1099</v>
      </c>
      <c r="P145">
        <v>1991</v>
      </c>
      <c r="Q145">
        <v>1991</v>
      </c>
      <c r="R145" t="s">
        <v>117</v>
      </c>
      <c r="T145" t="s">
        <v>65</v>
      </c>
    </row>
    <row r="146" spans="1:20" x14ac:dyDescent="0.2">
      <c r="A146" t="s">
        <v>1109</v>
      </c>
      <c r="C146" t="s">
        <v>1110</v>
      </c>
      <c r="D146" t="s">
        <v>1111</v>
      </c>
      <c r="E146">
        <v>12442115</v>
      </c>
      <c r="G146" t="s">
        <v>299</v>
      </c>
      <c r="J146" t="s">
        <v>1099</v>
      </c>
      <c r="P146">
        <v>2001</v>
      </c>
      <c r="Q146">
        <v>2001</v>
      </c>
      <c r="R146" t="s">
        <v>117</v>
      </c>
      <c r="T146" t="s">
        <v>65</v>
      </c>
    </row>
    <row r="147" spans="1:20" x14ac:dyDescent="0.2">
      <c r="A147" t="s">
        <v>1112</v>
      </c>
      <c r="C147" t="s">
        <v>1113</v>
      </c>
      <c r="D147" t="s">
        <v>1114</v>
      </c>
      <c r="E147">
        <v>7205720</v>
      </c>
      <c r="G147" t="s">
        <v>299</v>
      </c>
      <c r="J147" t="s">
        <v>1099</v>
      </c>
      <c r="P147">
        <v>2011</v>
      </c>
      <c r="Q147">
        <v>2011</v>
      </c>
      <c r="R147" t="s">
        <v>117</v>
      </c>
      <c r="T147" t="s">
        <v>65</v>
      </c>
    </row>
    <row r="148" spans="1:20" x14ac:dyDescent="0.2">
      <c r="A148" t="s">
        <v>1115</v>
      </c>
      <c r="C148" t="s">
        <v>1116</v>
      </c>
      <c r="D148" t="s">
        <v>1117</v>
      </c>
      <c r="E148">
        <v>736514</v>
      </c>
      <c r="G148" t="s">
        <v>299</v>
      </c>
      <c r="J148" t="s">
        <v>1099</v>
      </c>
      <c r="P148">
        <v>1976</v>
      </c>
      <c r="Q148">
        <v>1976</v>
      </c>
      <c r="R148" t="s">
        <v>345</v>
      </c>
      <c r="T148" t="s">
        <v>65</v>
      </c>
    </row>
    <row r="149" spans="1:20" x14ac:dyDescent="0.2">
      <c r="A149" t="s">
        <v>1118</v>
      </c>
      <c r="C149" t="s">
        <v>1119</v>
      </c>
      <c r="D149" t="s">
        <v>1120</v>
      </c>
      <c r="E149">
        <v>897211</v>
      </c>
      <c r="G149" t="s">
        <v>299</v>
      </c>
      <c r="J149" t="s">
        <v>1099</v>
      </c>
      <c r="P149">
        <v>1987</v>
      </c>
      <c r="Q149">
        <v>1987</v>
      </c>
      <c r="R149" t="s">
        <v>345</v>
      </c>
      <c r="T149" t="s">
        <v>65</v>
      </c>
    </row>
    <row r="150" spans="1:20" x14ac:dyDescent="0.2">
      <c r="A150" t="s">
        <v>1121</v>
      </c>
      <c r="C150" t="s">
        <v>1122</v>
      </c>
      <c r="D150" t="s">
        <v>1123</v>
      </c>
      <c r="E150">
        <v>1772359</v>
      </c>
      <c r="G150" t="s">
        <v>299</v>
      </c>
      <c r="J150" t="s">
        <v>1099</v>
      </c>
      <c r="P150">
        <v>2005</v>
      </c>
      <c r="Q150">
        <v>2005</v>
      </c>
      <c r="R150" t="s">
        <v>345</v>
      </c>
      <c r="T150" t="s">
        <v>65</v>
      </c>
    </row>
    <row r="151" spans="1:20" x14ac:dyDescent="0.2">
      <c r="A151" t="s">
        <v>1124</v>
      </c>
      <c r="C151" t="s">
        <v>1125</v>
      </c>
      <c r="D151" t="s">
        <v>1126</v>
      </c>
      <c r="E151">
        <v>5902243</v>
      </c>
      <c r="G151" t="s">
        <v>299</v>
      </c>
      <c r="J151" t="s">
        <v>1099</v>
      </c>
      <c r="P151">
        <v>1996</v>
      </c>
      <c r="Q151">
        <v>1996</v>
      </c>
      <c r="R151" t="s">
        <v>365</v>
      </c>
      <c r="T151" t="s">
        <v>65</v>
      </c>
    </row>
    <row r="152" spans="1:20" x14ac:dyDescent="0.2">
      <c r="A152" t="s">
        <v>1127</v>
      </c>
      <c r="C152" t="s">
        <v>1128</v>
      </c>
      <c r="D152" t="s">
        <v>1129</v>
      </c>
      <c r="E152">
        <v>7282434</v>
      </c>
      <c r="G152" t="s">
        <v>299</v>
      </c>
      <c r="J152" t="s">
        <v>1099</v>
      </c>
      <c r="P152">
        <v>2006</v>
      </c>
      <c r="Q152">
        <v>2006</v>
      </c>
      <c r="R152" t="s">
        <v>365</v>
      </c>
      <c r="T152" t="s">
        <v>65</v>
      </c>
    </row>
    <row r="153" spans="1:20" x14ac:dyDescent="0.2">
      <c r="A153" t="s">
        <v>1130</v>
      </c>
      <c r="C153" t="s">
        <v>1131</v>
      </c>
      <c r="D153" t="s">
        <v>1132</v>
      </c>
      <c r="E153">
        <v>3404306</v>
      </c>
      <c r="G153" t="s">
        <v>299</v>
      </c>
      <c r="J153" t="s">
        <v>1099</v>
      </c>
      <c r="P153">
        <v>1984</v>
      </c>
      <c r="Q153">
        <v>1984</v>
      </c>
      <c r="R153" t="s">
        <v>387</v>
      </c>
      <c r="T153" t="s">
        <v>65</v>
      </c>
    </row>
    <row r="154" spans="1:20" x14ac:dyDescent="0.2">
      <c r="A154" t="s">
        <v>1133</v>
      </c>
      <c r="C154" t="s">
        <v>1134</v>
      </c>
      <c r="D154" t="s">
        <v>1135</v>
      </c>
      <c r="E154">
        <v>5044598</v>
      </c>
      <c r="G154" t="s">
        <v>299</v>
      </c>
      <c r="J154" t="s">
        <v>1099</v>
      </c>
      <c r="P154">
        <v>1994</v>
      </c>
      <c r="Q154">
        <v>1994</v>
      </c>
      <c r="R154" t="s">
        <v>387</v>
      </c>
      <c r="T154" t="s">
        <v>65</v>
      </c>
    </row>
    <row r="155" spans="1:20" x14ac:dyDescent="0.2">
      <c r="A155" t="s">
        <v>1136</v>
      </c>
      <c r="C155" t="s">
        <v>1137</v>
      </c>
      <c r="D155" t="s">
        <v>1138</v>
      </c>
      <c r="E155">
        <v>7434086</v>
      </c>
      <c r="G155" t="s">
        <v>299</v>
      </c>
      <c r="J155" t="s">
        <v>1099</v>
      </c>
      <c r="P155">
        <v>2007</v>
      </c>
      <c r="Q155">
        <v>2007</v>
      </c>
      <c r="R155" t="s">
        <v>387</v>
      </c>
      <c r="T155" t="s">
        <v>65</v>
      </c>
    </row>
    <row r="156" spans="1:20" x14ac:dyDescent="0.2">
      <c r="A156" t="s">
        <v>1139</v>
      </c>
      <c r="C156" t="s">
        <v>1140</v>
      </c>
      <c r="D156" t="s">
        <v>1141</v>
      </c>
      <c r="E156">
        <v>1309352</v>
      </c>
      <c r="G156" t="s">
        <v>299</v>
      </c>
      <c r="J156" t="s">
        <v>1099</v>
      </c>
      <c r="P156">
        <v>1984</v>
      </c>
      <c r="Q156">
        <v>1984</v>
      </c>
      <c r="R156" t="s">
        <v>397</v>
      </c>
      <c r="T156" t="s">
        <v>65</v>
      </c>
    </row>
    <row r="157" spans="1:20" x14ac:dyDescent="0.2">
      <c r="A157" t="s">
        <v>1142</v>
      </c>
      <c r="C157" t="s">
        <v>1143</v>
      </c>
      <c r="D157" t="s">
        <v>1144</v>
      </c>
      <c r="E157">
        <v>1894133</v>
      </c>
      <c r="G157" t="s">
        <v>299</v>
      </c>
      <c r="J157" t="s">
        <v>1099</v>
      </c>
      <c r="P157">
        <v>2000</v>
      </c>
      <c r="Q157">
        <v>2000</v>
      </c>
      <c r="R157" t="s">
        <v>397</v>
      </c>
      <c r="T157" t="s">
        <v>65</v>
      </c>
    </row>
    <row r="158" spans="1:20" x14ac:dyDescent="0.2">
      <c r="A158" t="s">
        <v>1145</v>
      </c>
      <c r="C158" t="s">
        <v>1146</v>
      </c>
      <c r="D158" t="s">
        <v>1147</v>
      </c>
      <c r="E158">
        <v>2466289</v>
      </c>
      <c r="G158" t="s">
        <v>299</v>
      </c>
      <c r="J158" t="s">
        <v>1099</v>
      </c>
      <c r="P158">
        <v>2010</v>
      </c>
      <c r="Q158">
        <v>2010</v>
      </c>
      <c r="R158" t="s">
        <v>397</v>
      </c>
      <c r="T158" t="s">
        <v>65</v>
      </c>
    </row>
    <row r="159" spans="1:20" x14ac:dyDescent="0.2">
      <c r="A159" t="s">
        <v>1148</v>
      </c>
      <c r="C159" t="s">
        <v>1149</v>
      </c>
      <c r="D159" t="s">
        <v>1150</v>
      </c>
      <c r="E159">
        <v>634642</v>
      </c>
      <c r="G159" t="s">
        <v>299</v>
      </c>
      <c r="J159" t="s">
        <v>1099</v>
      </c>
      <c r="P159">
        <v>1971</v>
      </c>
      <c r="Q159">
        <v>1971</v>
      </c>
      <c r="R159" t="s">
        <v>423</v>
      </c>
      <c r="T159" t="s">
        <v>65</v>
      </c>
    </row>
    <row r="160" spans="1:20" x14ac:dyDescent="0.2">
      <c r="A160" t="s">
        <v>1151</v>
      </c>
      <c r="C160" t="s">
        <v>1152</v>
      </c>
      <c r="D160" t="s">
        <v>1153</v>
      </c>
      <c r="E160">
        <v>281170</v>
      </c>
      <c r="G160" t="s">
        <v>299</v>
      </c>
      <c r="J160" t="s">
        <v>300</v>
      </c>
      <c r="P160">
        <v>1976</v>
      </c>
      <c r="Q160">
        <v>1976</v>
      </c>
      <c r="R160" t="s">
        <v>423</v>
      </c>
      <c r="T160" t="s">
        <v>65</v>
      </c>
    </row>
    <row r="161" spans="1:20" x14ac:dyDescent="0.2">
      <c r="A161" t="s">
        <v>1154</v>
      </c>
      <c r="C161" t="s">
        <v>1155</v>
      </c>
      <c r="D161" t="s">
        <v>1156</v>
      </c>
      <c r="E161">
        <v>7234577</v>
      </c>
      <c r="G161" t="s">
        <v>299</v>
      </c>
      <c r="J161" t="s">
        <v>1099</v>
      </c>
      <c r="P161">
        <v>1980</v>
      </c>
      <c r="Q161">
        <v>1980</v>
      </c>
      <c r="R161" t="s">
        <v>423</v>
      </c>
      <c r="T161" t="s">
        <v>65</v>
      </c>
    </row>
    <row r="162" spans="1:20" x14ac:dyDescent="0.2">
      <c r="A162" t="s">
        <v>1157</v>
      </c>
      <c r="C162" t="s">
        <v>1158</v>
      </c>
      <c r="D162" t="s">
        <v>1159</v>
      </c>
      <c r="E162">
        <v>605858</v>
      </c>
      <c r="G162" t="s">
        <v>299</v>
      </c>
      <c r="J162" t="s">
        <v>300</v>
      </c>
      <c r="P162">
        <v>1985</v>
      </c>
      <c r="Q162">
        <v>1985</v>
      </c>
      <c r="R162" t="s">
        <v>423</v>
      </c>
      <c r="T162" t="s">
        <v>65</v>
      </c>
    </row>
    <row r="163" spans="1:20" x14ac:dyDescent="0.2">
      <c r="A163" t="s">
        <v>1160</v>
      </c>
      <c r="C163" t="s">
        <v>1161</v>
      </c>
      <c r="D163" t="s">
        <v>1162</v>
      </c>
      <c r="E163">
        <v>912544</v>
      </c>
      <c r="G163" t="s">
        <v>299</v>
      </c>
      <c r="J163" t="s">
        <v>1099</v>
      </c>
      <c r="P163">
        <v>1990</v>
      </c>
      <c r="Q163">
        <v>1990</v>
      </c>
      <c r="R163" t="s">
        <v>423</v>
      </c>
      <c r="T163" t="s">
        <v>65</v>
      </c>
    </row>
    <row r="164" spans="1:20" x14ac:dyDescent="0.2">
      <c r="A164" t="s">
        <v>1163</v>
      </c>
      <c r="C164" t="s">
        <v>1164</v>
      </c>
      <c r="D164" t="s">
        <v>1165</v>
      </c>
      <c r="E164">
        <v>718837</v>
      </c>
      <c r="G164" t="s">
        <v>299</v>
      </c>
      <c r="J164" t="s">
        <v>300</v>
      </c>
      <c r="P164">
        <v>1995</v>
      </c>
      <c r="Q164">
        <v>1995</v>
      </c>
      <c r="R164" t="s">
        <v>423</v>
      </c>
      <c r="T164" t="s">
        <v>65</v>
      </c>
    </row>
    <row r="165" spans="1:20" x14ac:dyDescent="0.2">
      <c r="A165" t="s">
        <v>1166</v>
      </c>
      <c r="C165" t="s">
        <v>1167</v>
      </c>
      <c r="D165" t="s">
        <v>1168</v>
      </c>
      <c r="E165">
        <v>20112539</v>
      </c>
      <c r="G165" t="s">
        <v>299</v>
      </c>
      <c r="J165" t="s">
        <v>1099</v>
      </c>
      <c r="P165">
        <v>2000</v>
      </c>
      <c r="Q165">
        <v>2000</v>
      </c>
      <c r="R165" t="s">
        <v>423</v>
      </c>
      <c r="T165" t="s">
        <v>65</v>
      </c>
    </row>
    <row r="166" spans="1:20" x14ac:dyDescent="0.2">
      <c r="A166" t="s">
        <v>1169</v>
      </c>
      <c r="C166" t="s">
        <v>1170</v>
      </c>
      <c r="D166" t="s">
        <v>1171</v>
      </c>
      <c r="E166">
        <v>1090892</v>
      </c>
      <c r="G166" t="s">
        <v>299</v>
      </c>
      <c r="J166" t="s">
        <v>300</v>
      </c>
      <c r="P166">
        <v>2005</v>
      </c>
      <c r="Q166">
        <v>2005</v>
      </c>
      <c r="R166" t="s">
        <v>423</v>
      </c>
      <c r="T166" t="s">
        <v>65</v>
      </c>
    </row>
    <row r="167" spans="1:20" x14ac:dyDescent="0.2">
      <c r="A167" t="s">
        <v>1172</v>
      </c>
      <c r="C167" t="s">
        <v>1173</v>
      </c>
      <c r="D167" t="s">
        <v>1174</v>
      </c>
      <c r="E167">
        <v>23603049</v>
      </c>
      <c r="G167" t="s">
        <v>299</v>
      </c>
      <c r="J167" t="s">
        <v>1099</v>
      </c>
      <c r="P167">
        <v>2010</v>
      </c>
      <c r="Q167">
        <v>2010</v>
      </c>
      <c r="R167" t="s">
        <v>423</v>
      </c>
      <c r="T167" t="s">
        <v>65</v>
      </c>
    </row>
    <row r="168" spans="1:20" x14ac:dyDescent="0.2">
      <c r="A168" t="s">
        <v>1175</v>
      </c>
      <c r="C168" t="s">
        <v>1176</v>
      </c>
      <c r="D168" t="s">
        <v>1177</v>
      </c>
      <c r="E168">
        <v>623494</v>
      </c>
      <c r="G168" t="s">
        <v>299</v>
      </c>
      <c r="J168" t="s">
        <v>300</v>
      </c>
      <c r="P168">
        <v>1983</v>
      </c>
      <c r="Q168">
        <v>1983</v>
      </c>
      <c r="R168" t="s">
        <v>142</v>
      </c>
      <c r="T168" t="s">
        <v>65</v>
      </c>
    </row>
    <row r="169" spans="1:20" x14ac:dyDescent="0.2">
      <c r="A169" t="s">
        <v>1178</v>
      </c>
      <c r="C169" t="s">
        <v>1179</v>
      </c>
      <c r="D169" t="s">
        <v>1180</v>
      </c>
      <c r="E169">
        <v>667848</v>
      </c>
      <c r="G169" t="s">
        <v>299</v>
      </c>
      <c r="J169" t="s">
        <v>300</v>
      </c>
      <c r="P169">
        <v>1987</v>
      </c>
      <c r="Q169">
        <v>1987</v>
      </c>
      <c r="R169" t="s">
        <v>142</v>
      </c>
      <c r="T169" t="s">
        <v>65</v>
      </c>
    </row>
    <row r="170" spans="1:20" x14ac:dyDescent="0.2">
      <c r="A170" t="s">
        <v>1181</v>
      </c>
      <c r="C170" t="s">
        <v>1182</v>
      </c>
      <c r="D170" t="s">
        <v>1183</v>
      </c>
      <c r="E170">
        <v>564740</v>
      </c>
      <c r="G170" t="s">
        <v>299</v>
      </c>
      <c r="J170" t="s">
        <v>300</v>
      </c>
      <c r="P170">
        <v>1993</v>
      </c>
      <c r="Q170">
        <v>1993</v>
      </c>
      <c r="R170" t="s">
        <v>142</v>
      </c>
      <c r="T170" t="s">
        <v>65</v>
      </c>
    </row>
    <row r="171" spans="1:20" x14ac:dyDescent="0.2">
      <c r="A171" t="s">
        <v>1184</v>
      </c>
      <c r="C171" t="s">
        <v>1185</v>
      </c>
      <c r="D171" t="s">
        <v>1186</v>
      </c>
      <c r="E171">
        <v>596688</v>
      </c>
      <c r="G171" t="s">
        <v>299</v>
      </c>
      <c r="J171" t="s">
        <v>300</v>
      </c>
      <c r="P171">
        <v>1999</v>
      </c>
      <c r="Q171">
        <v>1999</v>
      </c>
      <c r="R171" t="s">
        <v>142</v>
      </c>
      <c r="T171" t="s">
        <v>65</v>
      </c>
    </row>
    <row r="172" spans="1:20" x14ac:dyDescent="0.2">
      <c r="A172" t="s">
        <v>1187</v>
      </c>
      <c r="C172" t="s">
        <v>1188</v>
      </c>
      <c r="D172" t="s">
        <v>1189</v>
      </c>
      <c r="E172">
        <v>602833</v>
      </c>
      <c r="G172" t="s">
        <v>299</v>
      </c>
      <c r="J172" t="s">
        <v>300</v>
      </c>
      <c r="P172">
        <v>2004</v>
      </c>
      <c r="Q172">
        <v>2004</v>
      </c>
      <c r="R172" t="s">
        <v>142</v>
      </c>
      <c r="T172" t="s">
        <v>65</v>
      </c>
    </row>
    <row r="173" spans="1:20" x14ac:dyDescent="0.2">
      <c r="A173" t="s">
        <v>1190</v>
      </c>
      <c r="C173" t="s">
        <v>1191</v>
      </c>
      <c r="D173" t="s">
        <v>1192</v>
      </c>
      <c r="E173">
        <v>1944278</v>
      </c>
      <c r="G173" t="s">
        <v>299</v>
      </c>
      <c r="J173" t="s">
        <v>1099</v>
      </c>
      <c r="P173">
        <v>1997</v>
      </c>
      <c r="Q173">
        <v>1997</v>
      </c>
      <c r="R173" t="s">
        <v>1193</v>
      </c>
      <c r="T173" t="s">
        <v>65</v>
      </c>
    </row>
    <row r="174" spans="1:20" x14ac:dyDescent="0.2">
      <c r="A174" t="s">
        <v>1194</v>
      </c>
      <c r="C174" t="s">
        <v>1195</v>
      </c>
      <c r="D174" t="s">
        <v>1196</v>
      </c>
      <c r="E174">
        <v>659310</v>
      </c>
      <c r="G174" t="s">
        <v>299</v>
      </c>
      <c r="J174" t="s">
        <v>1099</v>
      </c>
      <c r="P174">
        <v>1969</v>
      </c>
      <c r="Q174">
        <v>1969</v>
      </c>
      <c r="R174" t="s">
        <v>454</v>
      </c>
      <c r="T174" t="s">
        <v>65</v>
      </c>
    </row>
    <row r="175" spans="1:20" x14ac:dyDescent="0.2">
      <c r="A175" t="s">
        <v>1197</v>
      </c>
      <c r="C175" t="s">
        <v>1198</v>
      </c>
      <c r="D175" t="s">
        <v>1199</v>
      </c>
      <c r="E175">
        <v>1033769</v>
      </c>
      <c r="G175" t="s">
        <v>299</v>
      </c>
      <c r="J175" t="s">
        <v>1099</v>
      </c>
      <c r="P175">
        <v>1979</v>
      </c>
      <c r="Q175">
        <v>1979</v>
      </c>
      <c r="R175" t="s">
        <v>454</v>
      </c>
      <c r="T175" t="s">
        <v>65</v>
      </c>
    </row>
    <row r="176" spans="1:20" x14ac:dyDescent="0.2">
      <c r="A176" t="s">
        <v>1200</v>
      </c>
      <c r="C176" t="s">
        <v>1201</v>
      </c>
      <c r="D176" t="s">
        <v>1202</v>
      </c>
      <c r="E176">
        <v>1074098</v>
      </c>
      <c r="G176" t="s">
        <v>299</v>
      </c>
      <c r="J176" t="s">
        <v>1099</v>
      </c>
      <c r="P176">
        <v>1989</v>
      </c>
      <c r="Q176">
        <v>1989</v>
      </c>
      <c r="R176" t="s">
        <v>454</v>
      </c>
      <c r="T176" t="s">
        <v>65</v>
      </c>
    </row>
    <row r="177" spans="1:20" x14ac:dyDescent="0.2">
      <c r="A177" t="s">
        <v>1203</v>
      </c>
      <c r="C177" t="s">
        <v>1204</v>
      </c>
      <c r="D177" t="s">
        <v>1205</v>
      </c>
      <c r="E177">
        <v>1407547</v>
      </c>
      <c r="G177" t="s">
        <v>299</v>
      </c>
      <c r="J177" t="s">
        <v>1099</v>
      </c>
      <c r="P177">
        <v>1999</v>
      </c>
      <c r="Q177">
        <v>1999</v>
      </c>
      <c r="R177" t="s">
        <v>454</v>
      </c>
      <c r="T177" t="s">
        <v>65</v>
      </c>
    </row>
    <row r="178" spans="1:20" x14ac:dyDescent="0.2">
      <c r="A178" t="s">
        <v>1206</v>
      </c>
      <c r="C178" t="s">
        <v>1207</v>
      </c>
      <c r="D178" t="s">
        <v>1208</v>
      </c>
      <c r="E178">
        <v>3841935</v>
      </c>
      <c r="G178" t="s">
        <v>299</v>
      </c>
      <c r="J178" t="s">
        <v>1099</v>
      </c>
      <c r="P178">
        <v>2009</v>
      </c>
      <c r="Q178">
        <v>2009</v>
      </c>
      <c r="R178" t="s">
        <v>454</v>
      </c>
      <c r="T178" t="s">
        <v>65</v>
      </c>
    </row>
    <row r="179" spans="1:20" x14ac:dyDescent="0.2">
      <c r="A179" t="s">
        <v>1209</v>
      </c>
      <c r="C179" t="s">
        <v>1210</v>
      </c>
      <c r="D179" t="s">
        <v>1211</v>
      </c>
      <c r="E179">
        <v>1141254</v>
      </c>
      <c r="G179" t="s">
        <v>299</v>
      </c>
      <c r="J179" t="s">
        <v>1099</v>
      </c>
      <c r="P179">
        <v>1998</v>
      </c>
      <c r="Q179">
        <v>1998</v>
      </c>
      <c r="R179" t="s">
        <v>470</v>
      </c>
      <c r="T179" t="s">
        <v>65</v>
      </c>
    </row>
    <row r="180" spans="1:20" x14ac:dyDescent="0.2">
      <c r="A180" t="s">
        <v>1212</v>
      </c>
      <c r="C180" t="s">
        <v>1213</v>
      </c>
      <c r="D180" t="s">
        <v>1214</v>
      </c>
      <c r="E180">
        <v>1340121</v>
      </c>
      <c r="G180" t="s">
        <v>299</v>
      </c>
      <c r="J180" t="s">
        <v>1099</v>
      </c>
      <c r="P180">
        <v>2008</v>
      </c>
      <c r="Q180">
        <v>2008</v>
      </c>
      <c r="R180" t="s">
        <v>470</v>
      </c>
      <c r="T180" t="s">
        <v>65</v>
      </c>
    </row>
    <row r="181" spans="1:20" x14ac:dyDescent="0.2">
      <c r="A181" t="s">
        <v>1215</v>
      </c>
      <c r="C181" t="s">
        <v>1216</v>
      </c>
      <c r="D181" t="s">
        <v>1217</v>
      </c>
      <c r="E181">
        <v>785384</v>
      </c>
      <c r="G181" t="s">
        <v>299</v>
      </c>
      <c r="J181" t="s">
        <v>1099</v>
      </c>
      <c r="P181">
        <v>1987</v>
      </c>
      <c r="Q181">
        <v>1987</v>
      </c>
      <c r="R181" t="s">
        <v>496</v>
      </c>
      <c r="T181" t="s">
        <v>65</v>
      </c>
    </row>
    <row r="182" spans="1:20" x14ac:dyDescent="0.2">
      <c r="A182" t="s">
        <v>1218</v>
      </c>
      <c r="C182" t="s">
        <v>1219</v>
      </c>
      <c r="D182" t="s">
        <v>1220</v>
      </c>
      <c r="E182">
        <v>991330</v>
      </c>
      <c r="G182" t="s">
        <v>299</v>
      </c>
      <c r="J182" t="s">
        <v>1099</v>
      </c>
      <c r="P182">
        <v>1998</v>
      </c>
      <c r="Q182">
        <v>1998</v>
      </c>
      <c r="R182" t="s">
        <v>496</v>
      </c>
      <c r="T182" t="s">
        <v>65</v>
      </c>
    </row>
    <row r="183" spans="1:20" x14ac:dyDescent="0.2">
      <c r="A183" t="s">
        <v>1221</v>
      </c>
      <c r="C183" t="s">
        <v>1222</v>
      </c>
      <c r="D183" t="s">
        <v>1223</v>
      </c>
      <c r="E183">
        <v>1451856</v>
      </c>
      <c r="G183" t="s">
        <v>299</v>
      </c>
      <c r="J183" t="s">
        <v>1099</v>
      </c>
      <c r="P183">
        <v>2009</v>
      </c>
      <c r="Q183">
        <v>2009</v>
      </c>
      <c r="R183" t="s">
        <v>496</v>
      </c>
      <c r="T183" t="s">
        <v>65</v>
      </c>
    </row>
    <row r="184" spans="1:20" x14ac:dyDescent="0.2">
      <c r="A184" t="s">
        <v>1224</v>
      </c>
      <c r="C184" t="s">
        <v>1225</v>
      </c>
      <c r="D184" t="s">
        <v>1226</v>
      </c>
      <c r="E184">
        <v>1551517</v>
      </c>
      <c r="G184" t="s">
        <v>299</v>
      </c>
      <c r="J184" t="s">
        <v>1099</v>
      </c>
      <c r="P184">
        <v>1997</v>
      </c>
      <c r="Q184">
        <v>1997</v>
      </c>
      <c r="R184" t="s">
        <v>512</v>
      </c>
      <c r="T184" t="s">
        <v>65</v>
      </c>
    </row>
    <row r="185" spans="1:20" x14ac:dyDescent="0.2">
      <c r="A185" t="s">
        <v>1227</v>
      </c>
      <c r="C185" t="s">
        <v>1228</v>
      </c>
      <c r="D185" t="s">
        <v>1229</v>
      </c>
      <c r="E185">
        <v>2047048</v>
      </c>
      <c r="G185" t="s">
        <v>299</v>
      </c>
      <c r="J185" t="s">
        <v>1099</v>
      </c>
      <c r="P185">
        <v>2007</v>
      </c>
      <c r="Q185">
        <v>2007</v>
      </c>
      <c r="R185" t="s">
        <v>512</v>
      </c>
      <c r="T185" t="s">
        <v>65</v>
      </c>
    </row>
    <row r="186" spans="1:20" x14ac:dyDescent="0.2">
      <c r="A186" t="s">
        <v>1230</v>
      </c>
      <c r="C186" t="s">
        <v>1231</v>
      </c>
      <c r="D186" t="s">
        <v>1232</v>
      </c>
      <c r="E186">
        <v>798669</v>
      </c>
      <c r="G186" t="s">
        <v>299</v>
      </c>
      <c r="J186" t="s">
        <v>1099</v>
      </c>
      <c r="P186">
        <v>1987</v>
      </c>
      <c r="Q186">
        <v>1987</v>
      </c>
      <c r="R186" t="s">
        <v>522</v>
      </c>
      <c r="T186" t="s">
        <v>65</v>
      </c>
    </row>
    <row r="187" spans="1:20" x14ac:dyDescent="0.2">
      <c r="A187" t="s">
        <v>1233</v>
      </c>
      <c r="C187" t="s">
        <v>1234</v>
      </c>
      <c r="D187" t="s">
        <v>1235</v>
      </c>
      <c r="E187">
        <v>991393</v>
      </c>
      <c r="G187" t="s">
        <v>299</v>
      </c>
      <c r="J187" t="s">
        <v>1099</v>
      </c>
      <c r="P187">
        <v>1998</v>
      </c>
      <c r="Q187">
        <v>1998</v>
      </c>
      <c r="R187" t="s">
        <v>522</v>
      </c>
      <c r="T187" t="s">
        <v>65</v>
      </c>
    </row>
    <row r="188" spans="1:20" x14ac:dyDescent="0.2">
      <c r="A188" t="s">
        <v>1236</v>
      </c>
      <c r="C188" t="s">
        <v>1237</v>
      </c>
      <c r="D188" t="s">
        <v>1238</v>
      </c>
      <c r="E188">
        <v>1341977</v>
      </c>
      <c r="G188" t="s">
        <v>299</v>
      </c>
      <c r="J188" t="s">
        <v>1099</v>
      </c>
      <c r="P188">
        <v>2008</v>
      </c>
      <c r="Q188">
        <v>2008</v>
      </c>
      <c r="R188" t="s">
        <v>522</v>
      </c>
      <c r="T188" t="s">
        <v>65</v>
      </c>
    </row>
    <row r="189" spans="1:20" x14ac:dyDescent="0.2">
      <c r="A189" t="s">
        <v>1239</v>
      </c>
      <c r="C189" t="s">
        <v>1240</v>
      </c>
      <c r="D189" t="s">
        <v>1241</v>
      </c>
      <c r="E189">
        <v>83700</v>
      </c>
      <c r="G189" t="s">
        <v>299</v>
      </c>
      <c r="J189" t="s">
        <v>300</v>
      </c>
      <c r="P189">
        <v>2006</v>
      </c>
      <c r="Q189">
        <v>2007</v>
      </c>
      <c r="R189" t="s">
        <v>548</v>
      </c>
      <c r="T189" t="s">
        <v>65</v>
      </c>
    </row>
    <row r="190" spans="1:20" x14ac:dyDescent="0.2">
      <c r="A190" t="s">
        <v>1242</v>
      </c>
      <c r="C190" t="s">
        <v>1243</v>
      </c>
      <c r="D190" t="s">
        <v>1244</v>
      </c>
      <c r="E190">
        <v>85183</v>
      </c>
      <c r="G190" t="s">
        <v>299</v>
      </c>
      <c r="J190" t="s">
        <v>300</v>
      </c>
      <c r="P190">
        <v>2007</v>
      </c>
      <c r="Q190">
        <v>2008</v>
      </c>
      <c r="R190" t="s">
        <v>548</v>
      </c>
      <c r="T190" t="s">
        <v>65</v>
      </c>
    </row>
    <row r="191" spans="1:20" x14ac:dyDescent="0.2">
      <c r="A191" t="s">
        <v>1245</v>
      </c>
      <c r="C191" t="s">
        <v>1246</v>
      </c>
      <c r="D191" t="s">
        <v>1247</v>
      </c>
      <c r="E191">
        <v>107425</v>
      </c>
      <c r="G191" t="s">
        <v>299</v>
      </c>
      <c r="J191" t="s">
        <v>300</v>
      </c>
      <c r="P191">
        <v>2008</v>
      </c>
      <c r="Q191">
        <v>2009</v>
      </c>
      <c r="R191" t="s">
        <v>548</v>
      </c>
      <c r="T191" t="s">
        <v>65</v>
      </c>
    </row>
    <row r="192" spans="1:20" x14ac:dyDescent="0.2">
      <c r="A192" t="s">
        <v>1248</v>
      </c>
      <c r="C192" t="s">
        <v>1249</v>
      </c>
      <c r="D192" t="s">
        <v>1250</v>
      </c>
      <c r="E192">
        <v>77896</v>
      </c>
      <c r="G192" t="s">
        <v>299</v>
      </c>
      <c r="J192" t="s">
        <v>300</v>
      </c>
      <c r="P192">
        <v>2009</v>
      </c>
      <c r="Q192">
        <v>2010</v>
      </c>
      <c r="R192" t="s">
        <v>548</v>
      </c>
      <c r="T192" t="s">
        <v>65</v>
      </c>
    </row>
    <row r="193" spans="1:20" x14ac:dyDescent="0.2">
      <c r="A193" t="s">
        <v>1251</v>
      </c>
      <c r="C193" t="s">
        <v>1252</v>
      </c>
      <c r="D193" t="s">
        <v>1253</v>
      </c>
      <c r="E193">
        <v>72191</v>
      </c>
      <c r="G193" t="s">
        <v>299</v>
      </c>
      <c r="J193" t="s">
        <v>300</v>
      </c>
      <c r="P193">
        <v>2010</v>
      </c>
      <c r="Q193">
        <v>2011</v>
      </c>
      <c r="R193" t="s">
        <v>548</v>
      </c>
      <c r="T193" t="s">
        <v>65</v>
      </c>
    </row>
    <row r="194" spans="1:20" x14ac:dyDescent="0.2">
      <c r="A194" t="s">
        <v>1254</v>
      </c>
      <c r="C194" t="s">
        <v>1255</v>
      </c>
      <c r="D194" t="s">
        <v>1256</v>
      </c>
      <c r="E194">
        <v>1453332</v>
      </c>
      <c r="G194" t="s">
        <v>299</v>
      </c>
      <c r="J194" t="s">
        <v>1099</v>
      </c>
      <c r="P194">
        <v>1973</v>
      </c>
      <c r="Q194">
        <v>1973</v>
      </c>
      <c r="R194" t="s">
        <v>85</v>
      </c>
      <c r="T194" t="s">
        <v>65</v>
      </c>
    </row>
    <row r="195" spans="1:20" x14ac:dyDescent="0.2">
      <c r="A195" t="s">
        <v>1257</v>
      </c>
      <c r="C195" t="s">
        <v>1258</v>
      </c>
      <c r="D195" t="s">
        <v>1259</v>
      </c>
      <c r="E195">
        <v>8433058</v>
      </c>
      <c r="G195" t="s">
        <v>299</v>
      </c>
      <c r="J195" t="s">
        <v>1099</v>
      </c>
      <c r="P195">
        <v>1981</v>
      </c>
      <c r="Q195">
        <v>1981</v>
      </c>
      <c r="R195" t="s">
        <v>85</v>
      </c>
      <c r="T195" t="s">
        <v>65</v>
      </c>
    </row>
    <row r="196" spans="1:20" x14ac:dyDescent="0.2">
      <c r="A196" t="s">
        <v>1260</v>
      </c>
      <c r="C196" t="s">
        <v>1261</v>
      </c>
      <c r="D196" t="s">
        <v>1262</v>
      </c>
      <c r="E196">
        <v>13102024</v>
      </c>
      <c r="G196" t="s">
        <v>299</v>
      </c>
      <c r="J196" t="s">
        <v>1099</v>
      </c>
      <c r="P196">
        <v>1998</v>
      </c>
      <c r="Q196">
        <v>1998</v>
      </c>
      <c r="R196" t="s">
        <v>85</v>
      </c>
      <c r="T196" t="s">
        <v>65</v>
      </c>
    </row>
    <row r="197" spans="1:20" x14ac:dyDescent="0.2">
      <c r="A197" t="s">
        <v>1263</v>
      </c>
      <c r="C197" t="s">
        <v>1264</v>
      </c>
      <c r="D197" t="s">
        <v>1265</v>
      </c>
      <c r="E197">
        <v>2206424</v>
      </c>
      <c r="G197" t="s">
        <v>299</v>
      </c>
      <c r="J197" t="s">
        <v>1099</v>
      </c>
      <c r="P197">
        <v>1993</v>
      </c>
      <c r="Q197">
        <v>1993</v>
      </c>
      <c r="R197" t="s">
        <v>234</v>
      </c>
      <c r="T197" t="s">
        <v>65</v>
      </c>
    </row>
    <row r="198" spans="1:20" x14ac:dyDescent="0.2">
      <c r="A198" t="s">
        <v>1266</v>
      </c>
      <c r="C198" t="s">
        <v>1267</v>
      </c>
      <c r="D198" t="s">
        <v>1268</v>
      </c>
      <c r="E198">
        <v>2745895</v>
      </c>
      <c r="G198" t="s">
        <v>299</v>
      </c>
      <c r="J198" t="s">
        <v>1099</v>
      </c>
      <c r="P198">
        <v>2007</v>
      </c>
      <c r="Q198">
        <v>2007</v>
      </c>
      <c r="R198" t="s">
        <v>234</v>
      </c>
      <c r="T198" t="s">
        <v>65</v>
      </c>
    </row>
    <row r="199" spans="1:20" x14ac:dyDescent="0.2">
      <c r="A199" t="s">
        <v>1269</v>
      </c>
      <c r="C199" t="s">
        <v>1270</v>
      </c>
      <c r="D199" t="s">
        <v>1271</v>
      </c>
      <c r="E199">
        <v>742918</v>
      </c>
      <c r="G199" t="s">
        <v>299</v>
      </c>
      <c r="J199" t="s">
        <v>1099</v>
      </c>
      <c r="P199">
        <v>1991</v>
      </c>
      <c r="Q199">
        <v>1991</v>
      </c>
      <c r="R199" t="s">
        <v>620</v>
      </c>
      <c r="T199" t="s">
        <v>65</v>
      </c>
    </row>
    <row r="200" spans="1:20" x14ac:dyDescent="0.2">
      <c r="A200" t="s">
        <v>1272</v>
      </c>
      <c r="C200" t="s">
        <v>1273</v>
      </c>
      <c r="D200" t="s">
        <v>1274</v>
      </c>
      <c r="E200">
        <v>843392</v>
      </c>
      <c r="G200" t="s">
        <v>299</v>
      </c>
      <c r="J200" t="s">
        <v>1099</v>
      </c>
      <c r="P200">
        <v>2002</v>
      </c>
      <c r="Q200">
        <v>2002</v>
      </c>
      <c r="R200" t="s">
        <v>620</v>
      </c>
      <c r="T200" t="s">
        <v>65</v>
      </c>
    </row>
    <row r="201" spans="1:20" x14ac:dyDescent="0.2">
      <c r="A201" t="s">
        <v>1275</v>
      </c>
      <c r="C201" t="s">
        <v>1276</v>
      </c>
      <c r="D201" t="s">
        <v>1277</v>
      </c>
      <c r="E201">
        <v>5066530</v>
      </c>
      <c r="G201" t="s">
        <v>299</v>
      </c>
      <c r="J201" t="s">
        <v>1099</v>
      </c>
      <c r="P201">
        <v>2008</v>
      </c>
      <c r="Q201">
        <v>2008</v>
      </c>
      <c r="R201" t="s">
        <v>633</v>
      </c>
      <c r="T201" t="s">
        <v>65</v>
      </c>
    </row>
    <row r="202" spans="1:20" x14ac:dyDescent="0.2">
      <c r="A202" t="s">
        <v>1278</v>
      </c>
      <c r="C202" t="s">
        <v>1279</v>
      </c>
      <c r="D202" t="s">
        <v>1280</v>
      </c>
      <c r="E202">
        <v>542765</v>
      </c>
      <c r="G202" t="s">
        <v>299</v>
      </c>
      <c r="J202" t="s">
        <v>1099</v>
      </c>
      <c r="P202">
        <v>2008</v>
      </c>
      <c r="Q202">
        <v>2008</v>
      </c>
      <c r="R202" t="s">
        <v>1281</v>
      </c>
      <c r="T202" t="s">
        <v>65</v>
      </c>
    </row>
    <row r="203" spans="1:20" x14ac:dyDescent="0.2">
      <c r="A203" t="s">
        <v>1282</v>
      </c>
      <c r="C203" t="s">
        <v>1283</v>
      </c>
      <c r="D203" t="s">
        <v>1284</v>
      </c>
      <c r="E203">
        <v>2554364</v>
      </c>
      <c r="G203" t="s">
        <v>299</v>
      </c>
      <c r="J203" t="s">
        <v>1099</v>
      </c>
      <c r="P203">
        <v>1985</v>
      </c>
      <c r="Q203">
        <v>1985</v>
      </c>
      <c r="R203" t="s">
        <v>644</v>
      </c>
      <c r="T203" t="s">
        <v>65</v>
      </c>
    </row>
    <row r="204" spans="1:20" x14ac:dyDescent="0.2">
      <c r="A204" t="s">
        <v>1285</v>
      </c>
      <c r="C204" t="s">
        <v>1286</v>
      </c>
      <c r="D204" t="s">
        <v>1287</v>
      </c>
      <c r="E204">
        <v>2864207</v>
      </c>
      <c r="G204" t="s">
        <v>299</v>
      </c>
      <c r="J204" t="s">
        <v>1099</v>
      </c>
      <c r="P204">
        <v>1990</v>
      </c>
      <c r="Q204">
        <v>1990</v>
      </c>
      <c r="R204" t="s">
        <v>644</v>
      </c>
      <c r="T204" t="s">
        <v>65</v>
      </c>
    </row>
    <row r="205" spans="1:20" x14ac:dyDescent="0.2">
      <c r="A205" t="s">
        <v>1288</v>
      </c>
      <c r="C205" t="s">
        <v>1289</v>
      </c>
      <c r="D205" t="s">
        <v>1290</v>
      </c>
      <c r="E205">
        <v>3444456</v>
      </c>
      <c r="G205" t="s">
        <v>299</v>
      </c>
      <c r="J205" t="s">
        <v>1099</v>
      </c>
      <c r="P205">
        <v>2000</v>
      </c>
      <c r="Q205">
        <v>2000</v>
      </c>
      <c r="R205" t="s">
        <v>644</v>
      </c>
      <c r="T205" t="s">
        <v>65</v>
      </c>
    </row>
    <row r="206" spans="1:20" x14ac:dyDescent="0.2">
      <c r="A206" t="s">
        <v>1291</v>
      </c>
      <c r="C206" t="s">
        <v>1292</v>
      </c>
      <c r="D206" t="s">
        <v>1293</v>
      </c>
      <c r="E206">
        <v>2310424</v>
      </c>
      <c r="G206" t="s">
        <v>299</v>
      </c>
      <c r="J206" t="s">
        <v>1099</v>
      </c>
      <c r="P206">
        <v>1988</v>
      </c>
      <c r="Q206">
        <v>1988</v>
      </c>
      <c r="R206" t="s">
        <v>654</v>
      </c>
      <c r="T206" t="s">
        <v>65</v>
      </c>
    </row>
    <row r="207" spans="1:20" x14ac:dyDescent="0.2">
      <c r="A207" t="s">
        <v>1294</v>
      </c>
      <c r="C207" t="s">
        <v>1295</v>
      </c>
      <c r="D207" t="s">
        <v>1296</v>
      </c>
      <c r="E207">
        <v>3732735</v>
      </c>
      <c r="G207" t="s">
        <v>299</v>
      </c>
      <c r="J207" t="s">
        <v>1099</v>
      </c>
      <c r="P207">
        <v>2002</v>
      </c>
      <c r="Q207">
        <v>2002</v>
      </c>
      <c r="R207" t="s">
        <v>654</v>
      </c>
      <c r="T207" t="s">
        <v>65</v>
      </c>
    </row>
    <row r="208" spans="1:20" x14ac:dyDescent="0.2">
      <c r="A208" t="s">
        <v>1297</v>
      </c>
      <c r="C208" t="s">
        <v>1298</v>
      </c>
      <c r="D208" t="s">
        <v>1299</v>
      </c>
      <c r="E208">
        <v>1548460</v>
      </c>
      <c r="G208" t="s">
        <v>299</v>
      </c>
      <c r="J208" t="s">
        <v>1099</v>
      </c>
      <c r="P208">
        <v>1991</v>
      </c>
      <c r="Q208">
        <v>1991</v>
      </c>
      <c r="R208" t="s">
        <v>670</v>
      </c>
      <c r="T208" t="s">
        <v>65</v>
      </c>
    </row>
    <row r="209" spans="1:20" x14ac:dyDescent="0.2">
      <c r="A209" t="s">
        <v>1300</v>
      </c>
      <c r="C209" t="s">
        <v>1301</v>
      </c>
      <c r="D209" t="s">
        <v>1302</v>
      </c>
      <c r="E209">
        <v>2497449</v>
      </c>
      <c r="G209" t="s">
        <v>299</v>
      </c>
      <c r="J209" t="s">
        <v>1099</v>
      </c>
      <c r="P209">
        <v>2002</v>
      </c>
      <c r="Q209">
        <v>2002</v>
      </c>
      <c r="R209" t="s">
        <v>670</v>
      </c>
      <c r="T209" t="s">
        <v>65</v>
      </c>
    </row>
    <row r="210" spans="1:20" x14ac:dyDescent="0.2">
      <c r="A210" t="s">
        <v>1303</v>
      </c>
      <c r="C210" t="s">
        <v>1304</v>
      </c>
      <c r="D210" t="s">
        <v>1305</v>
      </c>
      <c r="E210">
        <v>2626985</v>
      </c>
      <c r="G210" t="s">
        <v>299</v>
      </c>
      <c r="J210" t="s">
        <v>1099</v>
      </c>
      <c r="P210">
        <v>1989</v>
      </c>
      <c r="Q210">
        <v>1989</v>
      </c>
      <c r="R210" t="s">
        <v>686</v>
      </c>
      <c r="T210" t="s">
        <v>65</v>
      </c>
    </row>
    <row r="211" spans="1:20" x14ac:dyDescent="0.2">
      <c r="A211" t="s">
        <v>1306</v>
      </c>
      <c r="C211" t="s">
        <v>1307</v>
      </c>
      <c r="D211" t="s">
        <v>1308</v>
      </c>
      <c r="E211">
        <v>2368167</v>
      </c>
      <c r="G211" t="s">
        <v>299</v>
      </c>
      <c r="J211" t="s">
        <v>1099</v>
      </c>
      <c r="P211">
        <v>1999</v>
      </c>
      <c r="Q211">
        <v>1999</v>
      </c>
      <c r="R211" t="s">
        <v>686</v>
      </c>
      <c r="T211" t="s">
        <v>65</v>
      </c>
    </row>
    <row r="212" spans="1:20" x14ac:dyDescent="0.2">
      <c r="A212" t="s">
        <v>1309</v>
      </c>
      <c r="C212" t="s">
        <v>1310</v>
      </c>
      <c r="D212" t="s">
        <v>1311</v>
      </c>
      <c r="E212">
        <v>14177590</v>
      </c>
      <c r="G212" t="s">
        <v>299</v>
      </c>
      <c r="J212" t="s">
        <v>1099</v>
      </c>
      <c r="P212">
        <v>2009</v>
      </c>
      <c r="Q212">
        <v>2009</v>
      </c>
      <c r="R212" t="s">
        <v>686</v>
      </c>
      <c r="T212" t="s">
        <v>65</v>
      </c>
    </row>
    <row r="213" spans="1:20" x14ac:dyDescent="0.2">
      <c r="A213" t="s">
        <v>1312</v>
      </c>
      <c r="C213" t="s">
        <v>1313</v>
      </c>
      <c r="D213" t="s">
        <v>1314</v>
      </c>
      <c r="E213">
        <v>3621164</v>
      </c>
      <c r="G213" t="s">
        <v>299</v>
      </c>
      <c r="J213" t="s">
        <v>1099</v>
      </c>
      <c r="P213">
        <v>1996</v>
      </c>
      <c r="Q213">
        <v>1996</v>
      </c>
      <c r="R213" t="s">
        <v>700</v>
      </c>
      <c r="T213" t="s">
        <v>65</v>
      </c>
    </row>
    <row r="214" spans="1:20" x14ac:dyDescent="0.2">
      <c r="A214" t="s">
        <v>1315</v>
      </c>
      <c r="C214" t="s">
        <v>1316</v>
      </c>
      <c r="D214" t="s">
        <v>1317</v>
      </c>
      <c r="E214">
        <v>3725655</v>
      </c>
      <c r="G214" t="s">
        <v>299</v>
      </c>
      <c r="J214" t="s">
        <v>1099</v>
      </c>
      <c r="P214">
        <v>2001</v>
      </c>
      <c r="Q214">
        <v>2001</v>
      </c>
      <c r="R214" t="s">
        <v>700</v>
      </c>
      <c r="T214" t="s">
        <v>65</v>
      </c>
    </row>
    <row r="215" spans="1:20" x14ac:dyDescent="0.2">
      <c r="A215" t="s">
        <v>1318</v>
      </c>
      <c r="C215" t="s">
        <v>1319</v>
      </c>
      <c r="D215" t="s">
        <v>1320</v>
      </c>
      <c r="E215">
        <v>1047657</v>
      </c>
      <c r="G215" t="s">
        <v>299</v>
      </c>
      <c r="J215" t="s">
        <v>1099</v>
      </c>
      <c r="P215">
        <v>2007</v>
      </c>
      <c r="Q215">
        <v>2007</v>
      </c>
      <c r="R215" t="s">
        <v>700</v>
      </c>
      <c r="T215" t="s">
        <v>65</v>
      </c>
    </row>
    <row r="216" spans="1:20" x14ac:dyDescent="0.2">
      <c r="A216" t="s">
        <v>1321</v>
      </c>
      <c r="C216" t="s">
        <v>1322</v>
      </c>
      <c r="D216" t="s">
        <v>1323</v>
      </c>
      <c r="E216">
        <v>4418594</v>
      </c>
      <c r="G216" t="s">
        <v>299</v>
      </c>
      <c r="J216" t="s">
        <v>1099</v>
      </c>
      <c r="P216">
        <v>2011</v>
      </c>
      <c r="Q216">
        <v>2011</v>
      </c>
      <c r="R216" t="s">
        <v>700</v>
      </c>
      <c r="T216" t="s">
        <v>65</v>
      </c>
    </row>
    <row r="217" spans="1:20" x14ac:dyDescent="0.2">
      <c r="A217" t="s">
        <v>1324</v>
      </c>
      <c r="C217" t="s">
        <v>1325</v>
      </c>
      <c r="D217" t="s">
        <v>1326</v>
      </c>
      <c r="E217">
        <v>787461</v>
      </c>
      <c r="G217" t="s">
        <v>299</v>
      </c>
      <c r="J217" t="s">
        <v>1099</v>
      </c>
      <c r="P217">
        <v>1990</v>
      </c>
      <c r="Q217">
        <v>1990</v>
      </c>
      <c r="R217" t="s">
        <v>704</v>
      </c>
      <c r="T217" t="s">
        <v>65</v>
      </c>
    </row>
    <row r="218" spans="1:20" x14ac:dyDescent="0.2">
      <c r="A218" t="s">
        <v>1327</v>
      </c>
      <c r="C218" t="s">
        <v>1328</v>
      </c>
      <c r="D218" t="s">
        <v>1329</v>
      </c>
      <c r="E218">
        <v>996117</v>
      </c>
      <c r="G218" t="s">
        <v>299</v>
      </c>
      <c r="J218" t="s">
        <v>1099</v>
      </c>
      <c r="P218">
        <v>2000</v>
      </c>
      <c r="Q218">
        <v>2000</v>
      </c>
      <c r="R218" t="s">
        <v>704</v>
      </c>
      <c r="T218" t="s">
        <v>65</v>
      </c>
    </row>
    <row r="219" spans="1:20" x14ac:dyDescent="0.2">
      <c r="A219" t="s">
        <v>1330</v>
      </c>
      <c r="C219" t="s">
        <v>1331</v>
      </c>
      <c r="D219" t="s">
        <v>1332</v>
      </c>
      <c r="E219">
        <v>1321973</v>
      </c>
      <c r="G219" t="s">
        <v>299</v>
      </c>
      <c r="J219" t="s">
        <v>1099</v>
      </c>
      <c r="P219">
        <v>2010</v>
      </c>
      <c r="Q219">
        <v>2010</v>
      </c>
      <c r="R219" t="s">
        <v>704</v>
      </c>
      <c r="T219" t="s">
        <v>65</v>
      </c>
    </row>
    <row r="220" spans="1:20" x14ac:dyDescent="0.2">
      <c r="A220" t="s">
        <v>1451</v>
      </c>
      <c r="C220" t="s">
        <v>1452</v>
      </c>
      <c r="D220" t="s">
        <v>1453</v>
      </c>
      <c r="E220">
        <v>37373</v>
      </c>
      <c r="G220" t="s">
        <v>299</v>
      </c>
      <c r="J220" t="s">
        <v>300</v>
      </c>
      <c r="P220">
        <v>2010</v>
      </c>
      <c r="Q220">
        <v>2011</v>
      </c>
      <c r="R220" t="s">
        <v>1454</v>
      </c>
      <c r="T220" t="s">
        <v>65</v>
      </c>
    </row>
    <row r="221" spans="1:20" x14ac:dyDescent="0.2">
      <c r="A221" t="s">
        <v>1455</v>
      </c>
      <c r="C221" t="s">
        <v>1456</v>
      </c>
      <c r="D221" t="s">
        <v>1457</v>
      </c>
      <c r="E221">
        <v>12753</v>
      </c>
      <c r="G221" t="s">
        <v>299</v>
      </c>
      <c r="J221" t="s">
        <v>300</v>
      </c>
      <c r="P221">
        <v>2001</v>
      </c>
      <c r="Q221">
        <v>2001</v>
      </c>
      <c r="R221" t="s">
        <v>1458</v>
      </c>
      <c r="T221" t="s">
        <v>65</v>
      </c>
    </row>
    <row r="222" spans="1:20" x14ac:dyDescent="0.2">
      <c r="A222" t="s">
        <v>1459</v>
      </c>
      <c r="C222" t="s">
        <v>1460</v>
      </c>
      <c r="D222" t="s">
        <v>1461</v>
      </c>
      <c r="E222">
        <v>8015</v>
      </c>
      <c r="G222" t="s">
        <v>299</v>
      </c>
      <c r="J222" t="s">
        <v>300</v>
      </c>
      <c r="P222">
        <v>2000</v>
      </c>
      <c r="Q222">
        <v>2000</v>
      </c>
      <c r="R222" t="s">
        <v>301</v>
      </c>
      <c r="T222" t="s">
        <v>65</v>
      </c>
    </row>
    <row r="223" spans="1:20" x14ac:dyDescent="0.2">
      <c r="A223" t="s">
        <v>1462</v>
      </c>
      <c r="C223" t="s">
        <v>1463</v>
      </c>
      <c r="D223" t="s">
        <v>1464</v>
      </c>
      <c r="E223">
        <v>16548</v>
      </c>
      <c r="G223" t="s">
        <v>299</v>
      </c>
      <c r="J223" t="s">
        <v>300</v>
      </c>
      <c r="P223">
        <v>2005</v>
      </c>
      <c r="Q223">
        <v>2005</v>
      </c>
      <c r="R223" t="s">
        <v>301</v>
      </c>
      <c r="T223" t="s">
        <v>65</v>
      </c>
    </row>
    <row r="224" spans="1:20" x14ac:dyDescent="0.2">
      <c r="A224" t="s">
        <v>1465</v>
      </c>
      <c r="C224" t="s">
        <v>1466</v>
      </c>
      <c r="D224" t="s">
        <v>1467</v>
      </c>
      <c r="E224">
        <v>13836</v>
      </c>
      <c r="G224" t="s">
        <v>299</v>
      </c>
      <c r="J224" t="s">
        <v>300</v>
      </c>
      <c r="P224">
        <v>2006</v>
      </c>
      <c r="Q224">
        <v>2006</v>
      </c>
      <c r="R224" t="s">
        <v>166</v>
      </c>
      <c r="T224" t="s">
        <v>65</v>
      </c>
    </row>
    <row r="225" spans="1:20" x14ac:dyDescent="0.2">
      <c r="A225" t="s">
        <v>1468</v>
      </c>
      <c r="C225" t="s">
        <v>1469</v>
      </c>
      <c r="D225" t="s">
        <v>1470</v>
      </c>
      <c r="E225">
        <v>101426</v>
      </c>
      <c r="G225" t="s">
        <v>299</v>
      </c>
      <c r="J225" t="s">
        <v>300</v>
      </c>
      <c r="P225">
        <v>2006</v>
      </c>
      <c r="Q225">
        <v>2006</v>
      </c>
      <c r="R225" t="s">
        <v>117</v>
      </c>
      <c r="T225" t="s">
        <v>65</v>
      </c>
    </row>
    <row r="226" spans="1:20" x14ac:dyDescent="0.2">
      <c r="A226" t="s">
        <v>1471</v>
      </c>
      <c r="C226" t="s">
        <v>1472</v>
      </c>
      <c r="D226" t="s">
        <v>1473</v>
      </c>
      <c r="E226">
        <v>83001</v>
      </c>
      <c r="G226" t="s">
        <v>299</v>
      </c>
      <c r="J226" t="s">
        <v>300</v>
      </c>
      <c r="P226">
        <v>2012</v>
      </c>
      <c r="Q226">
        <v>2013</v>
      </c>
      <c r="R226" t="s">
        <v>117</v>
      </c>
      <c r="T226" t="s">
        <v>65</v>
      </c>
    </row>
    <row r="227" spans="1:20" x14ac:dyDescent="0.2">
      <c r="A227" t="s">
        <v>1474</v>
      </c>
      <c r="C227" t="s">
        <v>1475</v>
      </c>
      <c r="D227" t="s">
        <v>1476</v>
      </c>
      <c r="E227">
        <v>19402</v>
      </c>
      <c r="G227" t="s">
        <v>299</v>
      </c>
      <c r="J227" t="s">
        <v>300</v>
      </c>
      <c r="P227">
        <v>2000</v>
      </c>
      <c r="Q227">
        <v>2000</v>
      </c>
      <c r="R227" t="s">
        <v>335</v>
      </c>
      <c r="T227" t="s">
        <v>65</v>
      </c>
    </row>
    <row r="228" spans="1:20" x14ac:dyDescent="0.2">
      <c r="A228" t="s">
        <v>1477</v>
      </c>
      <c r="C228" t="s">
        <v>1478</v>
      </c>
      <c r="D228" t="s">
        <v>1479</v>
      </c>
      <c r="E228">
        <v>21492</v>
      </c>
      <c r="G228" t="s">
        <v>299</v>
      </c>
      <c r="J228" t="s">
        <v>300</v>
      </c>
      <c r="P228">
        <v>2006</v>
      </c>
      <c r="Q228">
        <v>2006</v>
      </c>
      <c r="R228" t="s">
        <v>335</v>
      </c>
      <c r="T228" t="s">
        <v>65</v>
      </c>
    </row>
    <row r="229" spans="1:20" x14ac:dyDescent="0.2">
      <c r="A229" t="s">
        <v>1480</v>
      </c>
      <c r="C229" t="s">
        <v>1481</v>
      </c>
      <c r="D229" t="s">
        <v>1482</v>
      </c>
      <c r="E229">
        <v>8650</v>
      </c>
      <c r="G229" t="s">
        <v>299</v>
      </c>
      <c r="J229" t="s">
        <v>300</v>
      </c>
      <c r="P229">
        <v>2000</v>
      </c>
      <c r="Q229">
        <v>2000</v>
      </c>
      <c r="R229" t="s">
        <v>345</v>
      </c>
      <c r="T229" t="s">
        <v>65</v>
      </c>
    </row>
    <row r="230" spans="1:20" x14ac:dyDescent="0.2">
      <c r="A230" t="s">
        <v>1483</v>
      </c>
      <c r="C230" t="s">
        <v>1484</v>
      </c>
      <c r="D230" t="s">
        <v>1485</v>
      </c>
      <c r="E230">
        <v>15903</v>
      </c>
      <c r="G230" t="s">
        <v>299</v>
      </c>
      <c r="J230" t="s">
        <v>300</v>
      </c>
      <c r="P230">
        <v>2006</v>
      </c>
      <c r="Q230">
        <v>2006</v>
      </c>
      <c r="R230" t="s">
        <v>345</v>
      </c>
      <c r="T230" t="s">
        <v>65</v>
      </c>
    </row>
    <row r="231" spans="1:20" x14ac:dyDescent="0.2">
      <c r="A231" t="s">
        <v>1486</v>
      </c>
      <c r="C231" t="s">
        <v>1487</v>
      </c>
      <c r="D231" t="s">
        <v>1488</v>
      </c>
      <c r="E231">
        <v>22663</v>
      </c>
      <c r="G231" t="s">
        <v>299</v>
      </c>
      <c r="J231" t="s">
        <v>300</v>
      </c>
      <c r="P231">
        <v>2001</v>
      </c>
      <c r="Q231">
        <v>2001</v>
      </c>
      <c r="R231" t="s">
        <v>358</v>
      </c>
      <c r="T231" t="s">
        <v>65</v>
      </c>
    </row>
    <row r="232" spans="1:20" x14ac:dyDescent="0.2">
      <c r="A232" t="s">
        <v>1489</v>
      </c>
      <c r="C232" t="s">
        <v>1490</v>
      </c>
      <c r="D232" t="s">
        <v>1491</v>
      </c>
      <c r="E232">
        <v>24480</v>
      </c>
      <c r="G232" t="s">
        <v>299</v>
      </c>
      <c r="J232" t="s">
        <v>300</v>
      </c>
      <c r="P232">
        <v>2010</v>
      </c>
      <c r="Q232">
        <v>2010</v>
      </c>
      <c r="R232" t="s">
        <v>358</v>
      </c>
      <c r="T232" t="s">
        <v>65</v>
      </c>
    </row>
    <row r="233" spans="1:20" x14ac:dyDescent="0.2">
      <c r="A233" t="s">
        <v>1492</v>
      </c>
      <c r="C233" t="s">
        <v>1493</v>
      </c>
      <c r="D233" t="s">
        <v>1494</v>
      </c>
      <c r="E233">
        <v>10937</v>
      </c>
      <c r="G233" t="s">
        <v>299</v>
      </c>
      <c r="J233" t="s">
        <v>300</v>
      </c>
      <c r="P233">
        <v>2013</v>
      </c>
      <c r="Q233">
        <v>2014</v>
      </c>
      <c r="R233" t="s">
        <v>365</v>
      </c>
      <c r="T233" t="s">
        <v>65</v>
      </c>
    </row>
    <row r="234" spans="1:20" x14ac:dyDescent="0.2">
      <c r="A234" t="s">
        <v>1495</v>
      </c>
      <c r="C234" t="s">
        <v>1496</v>
      </c>
      <c r="D234" t="s">
        <v>1497</v>
      </c>
      <c r="E234">
        <v>9785</v>
      </c>
      <c r="G234" t="s">
        <v>299</v>
      </c>
      <c r="J234" t="s">
        <v>300</v>
      </c>
      <c r="P234">
        <v>2006</v>
      </c>
      <c r="Q234">
        <v>2006</v>
      </c>
      <c r="R234" t="s">
        <v>397</v>
      </c>
      <c r="T234" t="s">
        <v>65</v>
      </c>
    </row>
    <row r="235" spans="1:20" x14ac:dyDescent="0.2">
      <c r="A235" t="s">
        <v>1498</v>
      </c>
      <c r="C235" t="s">
        <v>1499</v>
      </c>
      <c r="D235" t="s">
        <v>1500</v>
      </c>
      <c r="E235">
        <v>1747</v>
      </c>
      <c r="G235" t="s">
        <v>299</v>
      </c>
      <c r="J235" t="s">
        <v>300</v>
      </c>
      <c r="P235">
        <v>2010</v>
      </c>
      <c r="Q235">
        <v>2011</v>
      </c>
      <c r="R235" t="s">
        <v>397</v>
      </c>
      <c r="T235" t="s">
        <v>65</v>
      </c>
    </row>
    <row r="236" spans="1:20" x14ac:dyDescent="0.2">
      <c r="A236" t="s">
        <v>1501</v>
      </c>
      <c r="C236" t="s">
        <v>1502</v>
      </c>
      <c r="D236" t="s">
        <v>1503</v>
      </c>
      <c r="E236">
        <v>18177</v>
      </c>
      <c r="G236" t="s">
        <v>299</v>
      </c>
      <c r="J236" t="s">
        <v>300</v>
      </c>
      <c r="P236">
        <v>2011</v>
      </c>
      <c r="Q236">
        <v>2011</v>
      </c>
      <c r="R236" t="s">
        <v>397</v>
      </c>
      <c r="T236" t="s">
        <v>65</v>
      </c>
    </row>
    <row r="237" spans="1:20" x14ac:dyDescent="0.2">
      <c r="A237" t="s">
        <v>1504</v>
      </c>
      <c r="C237" t="s">
        <v>1505</v>
      </c>
      <c r="D237" t="s">
        <v>1506</v>
      </c>
      <c r="E237">
        <v>15236</v>
      </c>
      <c r="G237" t="s">
        <v>299</v>
      </c>
      <c r="J237" t="s">
        <v>300</v>
      </c>
      <c r="P237">
        <v>2000</v>
      </c>
      <c r="Q237">
        <v>2000</v>
      </c>
      <c r="R237" t="s">
        <v>423</v>
      </c>
      <c r="T237" t="s">
        <v>65</v>
      </c>
    </row>
    <row r="238" spans="1:20" x14ac:dyDescent="0.2">
      <c r="A238" t="s">
        <v>1507</v>
      </c>
      <c r="C238" t="s">
        <v>1508</v>
      </c>
      <c r="D238" t="s">
        <v>1509</v>
      </c>
      <c r="E238">
        <v>8825</v>
      </c>
      <c r="G238" t="s">
        <v>299</v>
      </c>
      <c r="J238" t="s">
        <v>300</v>
      </c>
      <c r="P238">
        <v>2011</v>
      </c>
      <c r="Q238">
        <v>2011</v>
      </c>
      <c r="R238" t="s">
        <v>423</v>
      </c>
      <c r="T238" t="s">
        <v>65</v>
      </c>
    </row>
    <row r="239" spans="1:20" x14ac:dyDescent="0.2">
      <c r="A239" t="s">
        <v>1510</v>
      </c>
      <c r="C239" t="s">
        <v>1511</v>
      </c>
      <c r="D239" t="s">
        <v>1512</v>
      </c>
      <c r="E239">
        <v>37584</v>
      </c>
      <c r="G239" t="s">
        <v>299</v>
      </c>
      <c r="J239" t="s">
        <v>300</v>
      </c>
      <c r="P239">
        <v>2000</v>
      </c>
      <c r="Q239">
        <v>2000</v>
      </c>
      <c r="R239" t="s">
        <v>1193</v>
      </c>
      <c r="T239" t="s">
        <v>65</v>
      </c>
    </row>
    <row r="240" spans="1:20" x14ac:dyDescent="0.2">
      <c r="A240" t="s">
        <v>1513</v>
      </c>
      <c r="C240" t="s">
        <v>1514</v>
      </c>
      <c r="D240" t="s">
        <v>1515</v>
      </c>
      <c r="E240">
        <v>43655</v>
      </c>
      <c r="G240" t="s">
        <v>299</v>
      </c>
      <c r="J240" t="s">
        <v>300</v>
      </c>
      <c r="P240">
        <v>2006</v>
      </c>
      <c r="Q240">
        <v>2006</v>
      </c>
      <c r="R240" t="s">
        <v>1193</v>
      </c>
      <c r="T240" t="s">
        <v>65</v>
      </c>
    </row>
    <row r="241" spans="1:20" x14ac:dyDescent="0.2">
      <c r="A241" t="s">
        <v>1516</v>
      </c>
      <c r="C241" t="s">
        <v>1517</v>
      </c>
      <c r="D241" t="s">
        <v>1518</v>
      </c>
      <c r="E241">
        <v>91501</v>
      </c>
      <c r="G241" t="s">
        <v>299</v>
      </c>
      <c r="J241" t="s">
        <v>300</v>
      </c>
      <c r="P241">
        <v>2011</v>
      </c>
      <c r="Q241">
        <v>2011</v>
      </c>
      <c r="R241" t="s">
        <v>1193</v>
      </c>
      <c r="T241" t="s">
        <v>65</v>
      </c>
    </row>
    <row r="242" spans="1:20" x14ac:dyDescent="0.2">
      <c r="A242" t="s">
        <v>1519</v>
      </c>
      <c r="C242" t="s">
        <v>1520</v>
      </c>
      <c r="D242" t="s">
        <v>1521</v>
      </c>
      <c r="E242">
        <v>1275</v>
      </c>
      <c r="G242" t="s">
        <v>299</v>
      </c>
      <c r="J242" t="s">
        <v>300</v>
      </c>
      <c r="P242">
        <v>9</v>
      </c>
      <c r="Q242">
        <v>9</v>
      </c>
      <c r="R242" t="s">
        <v>454</v>
      </c>
      <c r="T242" t="s">
        <v>65</v>
      </c>
    </row>
    <row r="243" spans="1:20" x14ac:dyDescent="0.2">
      <c r="A243" t="s">
        <v>1522</v>
      </c>
      <c r="C243" t="s">
        <v>1523</v>
      </c>
      <c r="D243" t="s">
        <v>1524</v>
      </c>
      <c r="E243">
        <v>17791</v>
      </c>
      <c r="G243" t="s">
        <v>299</v>
      </c>
      <c r="J243" t="s">
        <v>300</v>
      </c>
      <c r="P243">
        <v>2000</v>
      </c>
      <c r="Q243">
        <v>2000</v>
      </c>
      <c r="R243" t="s">
        <v>454</v>
      </c>
      <c r="T243" t="s">
        <v>65</v>
      </c>
    </row>
    <row r="244" spans="1:20" x14ac:dyDescent="0.2">
      <c r="A244" t="s">
        <v>1525</v>
      </c>
      <c r="C244" t="s">
        <v>1526</v>
      </c>
      <c r="D244" t="s">
        <v>1527</v>
      </c>
      <c r="E244">
        <v>10953</v>
      </c>
      <c r="G244" t="s">
        <v>299</v>
      </c>
      <c r="J244" t="s">
        <v>300</v>
      </c>
      <c r="P244">
        <v>2011</v>
      </c>
      <c r="Q244">
        <v>2011</v>
      </c>
      <c r="R244" t="s">
        <v>454</v>
      </c>
      <c r="T244" t="s">
        <v>65</v>
      </c>
    </row>
    <row r="245" spans="1:20" x14ac:dyDescent="0.2">
      <c r="A245" t="s">
        <v>1528</v>
      </c>
      <c r="C245" t="s">
        <v>1529</v>
      </c>
      <c r="D245" t="s">
        <v>1530</v>
      </c>
      <c r="E245">
        <v>6034</v>
      </c>
      <c r="G245" t="s">
        <v>299</v>
      </c>
      <c r="J245" t="s">
        <v>300</v>
      </c>
      <c r="P245">
        <v>2013</v>
      </c>
      <c r="Q245">
        <v>2014</v>
      </c>
      <c r="R245" t="s">
        <v>454</v>
      </c>
      <c r="T245" t="s">
        <v>65</v>
      </c>
    </row>
    <row r="246" spans="1:20" x14ac:dyDescent="0.2">
      <c r="A246" t="s">
        <v>1531</v>
      </c>
      <c r="C246" t="s">
        <v>1532</v>
      </c>
      <c r="D246" t="s">
        <v>1533</v>
      </c>
      <c r="E246">
        <v>13659</v>
      </c>
      <c r="G246" t="s">
        <v>299</v>
      </c>
      <c r="J246" t="s">
        <v>300</v>
      </c>
      <c r="P246">
        <v>2000</v>
      </c>
      <c r="Q246">
        <v>2000</v>
      </c>
      <c r="R246" t="s">
        <v>483</v>
      </c>
      <c r="T246" t="s">
        <v>65</v>
      </c>
    </row>
    <row r="247" spans="1:20" x14ac:dyDescent="0.2">
      <c r="A247" t="s">
        <v>1534</v>
      </c>
      <c r="C247" t="s">
        <v>1535</v>
      </c>
      <c r="D247" t="s">
        <v>1536</v>
      </c>
      <c r="E247">
        <v>5894</v>
      </c>
      <c r="G247" t="s">
        <v>299</v>
      </c>
      <c r="J247" t="s">
        <v>300</v>
      </c>
      <c r="P247">
        <v>2012</v>
      </c>
      <c r="Q247">
        <v>2012</v>
      </c>
      <c r="R247" t="s">
        <v>483</v>
      </c>
      <c r="T247" t="s">
        <v>65</v>
      </c>
    </row>
    <row r="248" spans="1:20" x14ac:dyDescent="0.2">
      <c r="A248" t="s">
        <v>1537</v>
      </c>
      <c r="C248" t="s">
        <v>1538</v>
      </c>
      <c r="D248" t="s">
        <v>1539</v>
      </c>
      <c r="E248">
        <v>51568</v>
      </c>
      <c r="G248" t="s">
        <v>299</v>
      </c>
      <c r="J248" t="s">
        <v>300</v>
      </c>
      <c r="P248">
        <v>2000</v>
      </c>
      <c r="Q248">
        <v>2000</v>
      </c>
      <c r="R248" t="s">
        <v>1540</v>
      </c>
      <c r="T248" t="s">
        <v>65</v>
      </c>
    </row>
    <row r="249" spans="1:20" x14ac:dyDescent="0.2">
      <c r="A249" t="s">
        <v>1541</v>
      </c>
      <c r="C249" t="s">
        <v>1542</v>
      </c>
      <c r="D249" t="s">
        <v>1543</v>
      </c>
      <c r="E249">
        <v>25607</v>
      </c>
      <c r="G249" t="s">
        <v>299</v>
      </c>
      <c r="J249" t="s">
        <v>300</v>
      </c>
      <c r="P249">
        <v>2008</v>
      </c>
      <c r="Q249">
        <v>2008</v>
      </c>
      <c r="R249" t="s">
        <v>512</v>
      </c>
      <c r="T249" t="s">
        <v>65</v>
      </c>
    </row>
    <row r="250" spans="1:20" x14ac:dyDescent="0.2">
      <c r="A250" t="s">
        <v>1544</v>
      </c>
      <c r="C250" t="s">
        <v>1545</v>
      </c>
      <c r="D250" t="s">
        <v>1546</v>
      </c>
      <c r="E250">
        <v>50311</v>
      </c>
      <c r="G250" t="s">
        <v>299</v>
      </c>
      <c r="J250" t="s">
        <v>300</v>
      </c>
      <c r="P250">
        <v>2006</v>
      </c>
      <c r="Q250">
        <v>2006</v>
      </c>
      <c r="R250" t="s">
        <v>522</v>
      </c>
      <c r="T250" t="s">
        <v>65</v>
      </c>
    </row>
    <row r="251" spans="1:20" x14ac:dyDescent="0.2">
      <c r="A251" t="s">
        <v>1547</v>
      </c>
      <c r="C251" t="s">
        <v>1548</v>
      </c>
      <c r="D251" t="s">
        <v>1549</v>
      </c>
      <c r="E251">
        <v>44715</v>
      </c>
      <c r="G251" t="s">
        <v>299</v>
      </c>
      <c r="J251" t="s">
        <v>300</v>
      </c>
      <c r="P251">
        <v>2013</v>
      </c>
      <c r="Q251">
        <v>2014</v>
      </c>
      <c r="R251" t="s">
        <v>522</v>
      </c>
      <c r="T251" t="s">
        <v>65</v>
      </c>
    </row>
    <row r="252" spans="1:20" x14ac:dyDescent="0.2">
      <c r="A252" t="s">
        <v>1550</v>
      </c>
      <c r="C252" t="s">
        <v>1551</v>
      </c>
      <c r="D252" t="s">
        <v>1552</v>
      </c>
      <c r="E252">
        <v>10918</v>
      </c>
      <c r="G252" t="s">
        <v>299</v>
      </c>
      <c r="J252" t="s">
        <v>300</v>
      </c>
      <c r="P252">
        <v>2000</v>
      </c>
      <c r="Q252">
        <v>2000</v>
      </c>
      <c r="R252" t="s">
        <v>535</v>
      </c>
      <c r="T252" t="s">
        <v>65</v>
      </c>
    </row>
    <row r="253" spans="1:20" x14ac:dyDescent="0.2">
      <c r="A253" t="s">
        <v>1553</v>
      </c>
      <c r="C253" t="s">
        <v>1554</v>
      </c>
      <c r="D253" t="s">
        <v>1555</v>
      </c>
      <c r="E253">
        <v>44186</v>
      </c>
      <c r="G253" t="s">
        <v>299</v>
      </c>
      <c r="J253" t="s">
        <v>300</v>
      </c>
      <c r="P253">
        <v>2007</v>
      </c>
      <c r="Q253">
        <v>2007</v>
      </c>
      <c r="R253" t="s">
        <v>548</v>
      </c>
      <c r="T253" t="s">
        <v>65</v>
      </c>
    </row>
    <row r="254" spans="1:20" x14ac:dyDescent="0.2">
      <c r="A254" t="s">
        <v>1556</v>
      </c>
      <c r="C254" t="s">
        <v>1557</v>
      </c>
      <c r="D254" t="s">
        <v>1558</v>
      </c>
      <c r="E254">
        <v>59717</v>
      </c>
      <c r="G254" t="s">
        <v>299</v>
      </c>
      <c r="J254" t="s">
        <v>300</v>
      </c>
      <c r="P254">
        <v>2011</v>
      </c>
      <c r="Q254">
        <v>2011</v>
      </c>
      <c r="R254" t="s">
        <v>548</v>
      </c>
      <c r="T254" t="s">
        <v>65</v>
      </c>
    </row>
    <row r="255" spans="1:20" x14ac:dyDescent="0.2">
      <c r="A255" t="s">
        <v>1559</v>
      </c>
      <c r="C255" t="s">
        <v>1560</v>
      </c>
      <c r="D255" t="s">
        <v>1561</v>
      </c>
      <c r="E255">
        <v>11362</v>
      </c>
      <c r="G255" t="s">
        <v>299</v>
      </c>
      <c r="J255" t="s">
        <v>300</v>
      </c>
      <c r="P255">
        <v>2010</v>
      </c>
      <c r="Q255">
        <v>2010</v>
      </c>
      <c r="R255" t="s">
        <v>564</v>
      </c>
      <c r="T255" t="s">
        <v>65</v>
      </c>
    </row>
    <row r="256" spans="1:20" x14ac:dyDescent="0.2">
      <c r="A256" t="s">
        <v>1562</v>
      </c>
      <c r="C256" t="s">
        <v>1563</v>
      </c>
      <c r="D256" t="s">
        <v>1564</v>
      </c>
      <c r="E256">
        <v>20599</v>
      </c>
      <c r="G256" t="s">
        <v>299</v>
      </c>
      <c r="J256" t="s">
        <v>300</v>
      </c>
      <c r="P256">
        <v>2014</v>
      </c>
      <c r="Q256">
        <v>2014</v>
      </c>
      <c r="R256" t="s">
        <v>564</v>
      </c>
      <c r="T256" t="s">
        <v>65</v>
      </c>
    </row>
    <row r="257" spans="1:20" x14ac:dyDescent="0.2">
      <c r="A257" t="s">
        <v>1565</v>
      </c>
      <c r="C257" t="s">
        <v>1566</v>
      </c>
      <c r="D257" t="s">
        <v>1567</v>
      </c>
      <c r="E257">
        <v>29390</v>
      </c>
      <c r="G257" t="s">
        <v>299</v>
      </c>
      <c r="J257" t="s">
        <v>300</v>
      </c>
      <c r="P257">
        <v>2010</v>
      </c>
      <c r="Q257">
        <v>2010</v>
      </c>
      <c r="R257" t="s">
        <v>85</v>
      </c>
      <c r="T257" t="s">
        <v>65</v>
      </c>
    </row>
    <row r="258" spans="1:20" x14ac:dyDescent="0.2">
      <c r="A258" t="s">
        <v>1568</v>
      </c>
      <c r="C258" t="s">
        <v>1569</v>
      </c>
      <c r="D258" t="s">
        <v>1570</v>
      </c>
      <c r="E258">
        <v>224940</v>
      </c>
      <c r="G258" t="s">
        <v>299</v>
      </c>
      <c r="J258" t="s">
        <v>300</v>
      </c>
      <c r="P258">
        <v>2011</v>
      </c>
      <c r="Q258">
        <v>2011</v>
      </c>
      <c r="R258" t="s">
        <v>85</v>
      </c>
      <c r="T258" t="s">
        <v>65</v>
      </c>
    </row>
    <row r="259" spans="1:20" x14ac:dyDescent="0.2">
      <c r="A259" t="s">
        <v>1571</v>
      </c>
      <c r="C259" t="s">
        <v>1572</v>
      </c>
      <c r="D259" t="s">
        <v>1573</v>
      </c>
      <c r="E259">
        <v>81163</v>
      </c>
      <c r="G259" t="s">
        <v>299</v>
      </c>
      <c r="J259" t="s">
        <v>300</v>
      </c>
      <c r="P259">
        <v>2014</v>
      </c>
      <c r="Q259">
        <v>2014</v>
      </c>
      <c r="R259" t="s">
        <v>85</v>
      </c>
      <c r="T259" t="s">
        <v>65</v>
      </c>
    </row>
    <row r="260" spans="1:20" x14ac:dyDescent="0.2">
      <c r="A260" t="s">
        <v>1574</v>
      </c>
      <c r="C260" t="s">
        <v>1575</v>
      </c>
      <c r="D260" t="s">
        <v>1576</v>
      </c>
      <c r="E260">
        <v>16164</v>
      </c>
      <c r="G260" t="s">
        <v>299</v>
      </c>
      <c r="J260" t="s">
        <v>300</v>
      </c>
      <c r="P260">
        <v>1999</v>
      </c>
      <c r="Q260">
        <v>1999</v>
      </c>
      <c r="R260" t="s">
        <v>604</v>
      </c>
      <c r="T260" t="s">
        <v>65</v>
      </c>
    </row>
    <row r="261" spans="1:20" x14ac:dyDescent="0.2">
      <c r="A261" t="s">
        <v>1577</v>
      </c>
      <c r="C261" t="s">
        <v>1578</v>
      </c>
      <c r="D261" t="s">
        <v>1579</v>
      </c>
      <c r="E261">
        <v>3902</v>
      </c>
      <c r="G261" t="s">
        <v>299</v>
      </c>
      <c r="J261" t="s">
        <v>300</v>
      </c>
      <c r="P261">
        <v>2000</v>
      </c>
      <c r="Q261">
        <v>2000</v>
      </c>
      <c r="R261" t="s">
        <v>620</v>
      </c>
      <c r="T261" t="s">
        <v>65</v>
      </c>
    </row>
    <row r="262" spans="1:20" x14ac:dyDescent="0.2">
      <c r="A262" t="s">
        <v>1580</v>
      </c>
      <c r="C262" t="s">
        <v>1581</v>
      </c>
      <c r="D262" t="s">
        <v>1582</v>
      </c>
      <c r="E262">
        <v>46241</v>
      </c>
      <c r="G262" t="s">
        <v>299</v>
      </c>
      <c r="J262" t="s">
        <v>300</v>
      </c>
      <c r="P262">
        <v>2000</v>
      </c>
      <c r="Q262">
        <v>2000</v>
      </c>
      <c r="R262" t="s">
        <v>633</v>
      </c>
      <c r="T262" t="s">
        <v>65</v>
      </c>
    </row>
    <row r="263" spans="1:20" x14ac:dyDescent="0.2">
      <c r="A263" t="s">
        <v>1583</v>
      </c>
      <c r="C263" t="s">
        <v>1584</v>
      </c>
      <c r="D263" t="s">
        <v>1585</v>
      </c>
      <c r="E263">
        <v>32471</v>
      </c>
      <c r="G263" t="s">
        <v>299</v>
      </c>
      <c r="J263" t="s">
        <v>300</v>
      </c>
      <c r="P263">
        <v>2010</v>
      </c>
      <c r="Q263">
        <v>2010</v>
      </c>
      <c r="R263" t="s">
        <v>633</v>
      </c>
      <c r="T263" t="s">
        <v>65</v>
      </c>
    </row>
    <row r="264" spans="1:20" x14ac:dyDescent="0.2">
      <c r="A264" t="s">
        <v>1586</v>
      </c>
      <c r="C264" t="s">
        <v>1587</v>
      </c>
      <c r="D264" t="s">
        <v>1588</v>
      </c>
      <c r="E264">
        <v>21608</v>
      </c>
      <c r="G264" t="s">
        <v>299</v>
      </c>
      <c r="J264" t="s">
        <v>300</v>
      </c>
      <c r="P264">
        <v>2010</v>
      </c>
      <c r="Q264">
        <v>2010</v>
      </c>
      <c r="R264" t="s">
        <v>1281</v>
      </c>
      <c r="T264" t="s">
        <v>65</v>
      </c>
    </row>
    <row r="265" spans="1:20" x14ac:dyDescent="0.2">
      <c r="A265" t="s">
        <v>1589</v>
      </c>
      <c r="C265" t="s">
        <v>1590</v>
      </c>
      <c r="D265" t="s">
        <v>1591</v>
      </c>
      <c r="E265">
        <v>11289</v>
      </c>
      <c r="G265" t="s">
        <v>299</v>
      </c>
      <c r="J265" t="s">
        <v>300</v>
      </c>
      <c r="P265">
        <v>2000</v>
      </c>
      <c r="Q265">
        <v>2000</v>
      </c>
      <c r="R265" t="s">
        <v>637</v>
      </c>
      <c r="T265" t="s">
        <v>65</v>
      </c>
    </row>
    <row r="266" spans="1:20" x14ac:dyDescent="0.2">
      <c r="A266" t="s">
        <v>1592</v>
      </c>
      <c r="C266" t="s">
        <v>1593</v>
      </c>
      <c r="D266" t="s">
        <v>1594</v>
      </c>
      <c r="E266">
        <v>35801</v>
      </c>
      <c r="G266" t="s">
        <v>299</v>
      </c>
      <c r="J266" t="s">
        <v>300</v>
      </c>
      <c r="P266">
        <v>2010</v>
      </c>
      <c r="Q266">
        <v>2010</v>
      </c>
      <c r="R266" t="s">
        <v>637</v>
      </c>
      <c r="T266" t="s">
        <v>65</v>
      </c>
    </row>
    <row r="267" spans="1:20" x14ac:dyDescent="0.2">
      <c r="A267" t="s">
        <v>1595</v>
      </c>
      <c r="C267" t="s">
        <v>1596</v>
      </c>
      <c r="D267" t="s">
        <v>1597</v>
      </c>
      <c r="E267">
        <v>12357</v>
      </c>
      <c r="G267" t="s">
        <v>299</v>
      </c>
      <c r="J267" t="s">
        <v>300</v>
      </c>
      <c r="P267">
        <v>2000</v>
      </c>
      <c r="Q267">
        <v>2000</v>
      </c>
      <c r="R267" t="s">
        <v>686</v>
      </c>
      <c r="T267" t="s">
        <v>65</v>
      </c>
    </row>
    <row r="268" spans="1:20" x14ac:dyDescent="0.2">
      <c r="A268" t="s">
        <v>1598</v>
      </c>
      <c r="C268" t="s">
        <v>1599</v>
      </c>
      <c r="D268" t="s">
        <v>1600</v>
      </c>
      <c r="E268">
        <v>12153</v>
      </c>
      <c r="G268" t="s">
        <v>299</v>
      </c>
      <c r="J268" t="s">
        <v>300</v>
      </c>
      <c r="P268">
        <v>2006</v>
      </c>
      <c r="Q268">
        <v>2006</v>
      </c>
      <c r="R268" t="s">
        <v>686</v>
      </c>
      <c r="T268" t="s">
        <v>65</v>
      </c>
    </row>
    <row r="269" spans="1:20" x14ac:dyDescent="0.2">
      <c r="A269" t="s">
        <v>1601</v>
      </c>
      <c r="C269" t="s">
        <v>1602</v>
      </c>
      <c r="D269" t="s">
        <v>1603</v>
      </c>
      <c r="E269">
        <v>15844</v>
      </c>
      <c r="G269" t="s">
        <v>299</v>
      </c>
      <c r="J269" t="s">
        <v>300</v>
      </c>
      <c r="P269">
        <v>2010</v>
      </c>
      <c r="Q269">
        <v>2011</v>
      </c>
      <c r="R269" t="s">
        <v>686</v>
      </c>
      <c r="T269" t="s">
        <v>65</v>
      </c>
    </row>
    <row r="270" spans="1:20" x14ac:dyDescent="0.2">
      <c r="A270" t="s">
        <v>1604</v>
      </c>
      <c r="C270" t="s">
        <v>1605</v>
      </c>
      <c r="D270" t="s">
        <v>1606</v>
      </c>
      <c r="E270">
        <v>18825</v>
      </c>
      <c r="G270" t="s">
        <v>299</v>
      </c>
      <c r="J270" t="s">
        <v>300</v>
      </c>
      <c r="P270">
        <v>2013</v>
      </c>
      <c r="Q270">
        <v>2014</v>
      </c>
      <c r="R270" t="s">
        <v>686</v>
      </c>
      <c r="T270" t="s">
        <v>65</v>
      </c>
    </row>
    <row r="271" spans="1:20" x14ac:dyDescent="0.2">
      <c r="A271" t="s">
        <v>1607</v>
      </c>
      <c r="C271" t="s">
        <v>1608</v>
      </c>
      <c r="D271" t="s">
        <v>1609</v>
      </c>
      <c r="E271">
        <v>7525</v>
      </c>
      <c r="G271" t="s">
        <v>299</v>
      </c>
      <c r="J271" t="s">
        <v>300</v>
      </c>
      <c r="P271">
        <v>2006</v>
      </c>
      <c r="Q271">
        <v>2006</v>
      </c>
      <c r="R271" t="s">
        <v>693</v>
      </c>
      <c r="T271" t="s">
        <v>65</v>
      </c>
    </row>
    <row r="272" spans="1:20" x14ac:dyDescent="0.2">
      <c r="A272" t="s">
        <v>1610</v>
      </c>
      <c r="C272" t="s">
        <v>1611</v>
      </c>
      <c r="D272" t="s">
        <v>1612</v>
      </c>
      <c r="E272">
        <v>15975</v>
      </c>
      <c r="G272" t="s">
        <v>299</v>
      </c>
      <c r="J272" t="s">
        <v>300</v>
      </c>
      <c r="P272">
        <v>1999</v>
      </c>
      <c r="Q272">
        <v>1999</v>
      </c>
      <c r="R272" t="s">
        <v>704</v>
      </c>
      <c r="T272" t="s">
        <v>65</v>
      </c>
    </row>
    <row r="273" spans="1:28" x14ac:dyDescent="0.2">
      <c r="A273" t="s">
        <v>239</v>
      </c>
      <c r="B273" t="s">
        <v>240</v>
      </c>
      <c r="C273" t="s">
        <v>241</v>
      </c>
      <c r="D273" t="s">
        <v>242</v>
      </c>
      <c r="F273" t="s">
        <v>243</v>
      </c>
      <c r="G273" t="s">
        <v>244</v>
      </c>
      <c r="H273" t="s">
        <v>239</v>
      </c>
      <c r="I273">
        <v>20141221</v>
      </c>
      <c r="J273" t="s">
        <v>60</v>
      </c>
      <c r="K273" t="s">
        <v>33</v>
      </c>
      <c r="L273">
        <v>0</v>
      </c>
      <c r="M273" t="s">
        <v>72</v>
      </c>
      <c r="N273">
        <v>0</v>
      </c>
      <c r="O273" t="s">
        <v>72</v>
      </c>
      <c r="P273">
        <v>1959</v>
      </c>
      <c r="Q273">
        <v>1976</v>
      </c>
      <c r="R273" t="s">
        <v>35</v>
      </c>
      <c r="S273" t="s">
        <v>245</v>
      </c>
      <c r="T273" t="s">
        <v>246</v>
      </c>
      <c r="U273" t="s">
        <v>65</v>
      </c>
      <c r="V273" t="s">
        <v>247</v>
      </c>
      <c r="W273" t="s">
        <v>248</v>
      </c>
      <c r="X273" t="s">
        <v>37</v>
      </c>
      <c r="Y273" t="s">
        <v>37</v>
      </c>
      <c r="Z273" t="s">
        <v>37</v>
      </c>
      <c r="AA273" t="s">
        <v>37</v>
      </c>
    </row>
    <row r="274" spans="1:28" x14ac:dyDescent="0.2">
      <c r="A274" t="s">
        <v>249</v>
      </c>
      <c r="B274" t="s">
        <v>250</v>
      </c>
      <c r="C274" t="s">
        <v>241</v>
      </c>
      <c r="D274" t="s">
        <v>251</v>
      </c>
      <c r="F274" t="s">
        <v>243</v>
      </c>
      <c r="G274" t="s">
        <v>244</v>
      </c>
      <c r="H274" t="s">
        <v>249</v>
      </c>
      <c r="I274" t="s">
        <v>252</v>
      </c>
      <c r="J274" t="s">
        <v>60</v>
      </c>
      <c r="K274" t="s">
        <v>33</v>
      </c>
      <c r="L274">
        <v>0</v>
      </c>
      <c r="M274" t="s">
        <v>72</v>
      </c>
      <c r="N274">
        <v>0</v>
      </c>
      <c r="O274" t="s">
        <v>72</v>
      </c>
      <c r="P274">
        <v>1959</v>
      </c>
      <c r="Q274">
        <v>1976</v>
      </c>
      <c r="R274" t="s">
        <v>35</v>
      </c>
      <c r="S274" t="s">
        <v>245</v>
      </c>
      <c r="T274" t="s">
        <v>246</v>
      </c>
      <c r="U274" t="s">
        <v>65</v>
      </c>
      <c r="V274" t="s">
        <v>247</v>
      </c>
      <c r="W274" t="s">
        <v>248</v>
      </c>
      <c r="X274" t="s">
        <v>37</v>
      </c>
      <c r="Y274" t="s">
        <v>37</v>
      </c>
      <c r="Z274" t="s">
        <v>37</v>
      </c>
      <c r="AA274" t="s">
        <v>37</v>
      </c>
    </row>
    <row r="275" spans="1:28" x14ac:dyDescent="0.2">
      <c r="A275" t="s">
        <v>1403</v>
      </c>
      <c r="B275" t="s">
        <v>1404</v>
      </c>
      <c r="C275" t="s">
        <v>1405</v>
      </c>
      <c r="D275" t="s">
        <v>1406</v>
      </c>
      <c r="E275">
        <v>2145</v>
      </c>
      <c r="F275" t="s">
        <v>1407</v>
      </c>
      <c r="G275" t="s">
        <v>244</v>
      </c>
      <c r="H275" t="s">
        <v>1408</v>
      </c>
      <c r="I275" t="s">
        <v>1409</v>
      </c>
      <c r="J275" t="s">
        <v>60</v>
      </c>
      <c r="K275" t="s">
        <v>33</v>
      </c>
      <c r="L275">
        <v>0</v>
      </c>
      <c r="M275" t="s">
        <v>72</v>
      </c>
      <c r="N275">
        <v>17</v>
      </c>
      <c r="O275" t="s">
        <v>72</v>
      </c>
      <c r="P275">
        <v>2009</v>
      </c>
      <c r="Q275">
        <v>2014</v>
      </c>
      <c r="R275" t="s">
        <v>1410</v>
      </c>
      <c r="S275" t="s">
        <v>1411</v>
      </c>
      <c r="T275" t="s">
        <v>1412</v>
      </c>
      <c r="U275" t="s">
        <v>38</v>
      </c>
      <c r="V275" t="s">
        <v>1413</v>
      </c>
      <c r="W275" t="s">
        <v>1414</v>
      </c>
      <c r="X275" t="s">
        <v>1415</v>
      </c>
      <c r="Y275" t="s">
        <v>1416</v>
      </c>
      <c r="Z275" t="s">
        <v>1417</v>
      </c>
      <c r="AA275" t="s">
        <v>1418</v>
      </c>
      <c r="AB275" t="s">
        <v>1419</v>
      </c>
    </row>
    <row r="276" spans="1:28" x14ac:dyDescent="0.2">
      <c r="A276" t="s">
        <v>1895</v>
      </c>
      <c r="B276" t="s">
        <v>1896</v>
      </c>
      <c r="C276" t="s">
        <v>1897</v>
      </c>
      <c r="D276" t="s">
        <v>1898</v>
      </c>
      <c r="E276">
        <v>700</v>
      </c>
      <c r="G276" t="s">
        <v>244</v>
      </c>
      <c r="H276" t="s">
        <v>1806</v>
      </c>
      <c r="I276" t="s">
        <v>1899</v>
      </c>
      <c r="J276" t="s">
        <v>60</v>
      </c>
      <c r="K276" t="s">
        <v>1900</v>
      </c>
      <c r="L276">
        <v>0</v>
      </c>
      <c r="M276" t="s">
        <v>72</v>
      </c>
      <c r="N276">
        <v>7</v>
      </c>
      <c r="O276" t="s">
        <v>72</v>
      </c>
      <c r="P276">
        <v>2011</v>
      </c>
      <c r="Q276">
        <v>2014</v>
      </c>
      <c r="R276" t="s">
        <v>117</v>
      </c>
      <c r="S276" t="s">
        <v>732</v>
      </c>
      <c r="T276" t="s">
        <v>1901</v>
      </c>
      <c r="U276" t="s">
        <v>38</v>
      </c>
      <c r="V276" t="s">
        <v>1902</v>
      </c>
      <c r="W276" t="s">
        <v>37</v>
      </c>
      <c r="X276" t="s">
        <v>37</v>
      </c>
      <c r="Y276" t="s">
        <v>1903</v>
      </c>
      <c r="Z276" t="s">
        <v>37</v>
      </c>
      <c r="AA276" t="s">
        <v>1904</v>
      </c>
      <c r="AB276" t="s">
        <v>1905</v>
      </c>
    </row>
    <row r="277" spans="1:28" x14ac:dyDescent="0.2">
      <c r="A277" t="s">
        <v>2237</v>
      </c>
      <c r="B277" t="s">
        <v>2238</v>
      </c>
      <c r="C277" t="s">
        <v>2239</v>
      </c>
      <c r="D277" t="s">
        <v>2240</v>
      </c>
      <c r="E277">
        <v>21400</v>
      </c>
      <c r="F277" t="s">
        <v>2241</v>
      </c>
      <c r="G277" t="s">
        <v>244</v>
      </c>
      <c r="H277" t="s">
        <v>2237</v>
      </c>
      <c r="I277" t="s">
        <v>2242</v>
      </c>
      <c r="J277" t="s">
        <v>60</v>
      </c>
      <c r="K277" t="s">
        <v>33</v>
      </c>
      <c r="L277">
        <v>4</v>
      </c>
      <c r="M277" t="s">
        <v>47</v>
      </c>
      <c r="N277">
        <v>6</v>
      </c>
      <c r="O277" t="s">
        <v>47</v>
      </c>
      <c r="P277">
        <v>1998</v>
      </c>
      <c r="Q277">
        <v>1999</v>
      </c>
      <c r="R277" t="s">
        <v>35</v>
      </c>
      <c r="S277" t="s">
        <v>2243</v>
      </c>
      <c r="T277" t="s">
        <v>2244</v>
      </c>
      <c r="U277" t="s">
        <v>38</v>
      </c>
      <c r="V277" t="s">
        <v>280</v>
      </c>
      <c r="W277" t="s">
        <v>2245</v>
      </c>
      <c r="X277" t="s">
        <v>37</v>
      </c>
      <c r="Y277" t="s">
        <v>37</v>
      </c>
      <c r="Z277" t="s">
        <v>37</v>
      </c>
      <c r="AA277" t="s">
        <v>37</v>
      </c>
      <c r="AB277" t="s">
        <v>2246</v>
      </c>
    </row>
    <row r="278" spans="1:28" x14ac:dyDescent="0.2">
      <c r="A278" t="s">
        <v>2376</v>
      </c>
      <c r="C278" t="s">
        <v>2365</v>
      </c>
      <c r="D278" t="s">
        <v>2367</v>
      </c>
      <c r="E278">
        <v>259</v>
      </c>
      <c r="F278" t="s">
        <v>2368</v>
      </c>
      <c r="G278" t="s">
        <v>244</v>
      </c>
      <c r="H278" t="s">
        <v>802</v>
      </c>
      <c r="I278" t="s">
        <v>2365</v>
      </c>
      <c r="J278" t="s">
        <v>60</v>
      </c>
      <c r="K278" t="s">
        <v>84</v>
      </c>
      <c r="L278">
        <v>0</v>
      </c>
      <c r="M278" t="s">
        <v>72</v>
      </c>
      <c r="N278">
        <v>6</v>
      </c>
      <c r="O278" t="s">
        <v>34</v>
      </c>
      <c r="P278">
        <v>2011</v>
      </c>
      <c r="Q278">
        <v>2015</v>
      </c>
      <c r="R278" t="s">
        <v>522</v>
      </c>
      <c r="S278" t="s">
        <v>2369</v>
      </c>
      <c r="T278" t="s">
        <v>2377</v>
      </c>
      <c r="U278" t="s">
        <v>38</v>
      </c>
      <c r="V278" t="s">
        <v>37</v>
      </c>
      <c r="W278" t="s">
        <v>37</v>
      </c>
      <c r="X278" t="s">
        <v>37</v>
      </c>
      <c r="Y278" t="s">
        <v>77</v>
      </c>
      <c r="Z278" t="s">
        <v>37</v>
      </c>
      <c r="AA278" t="s">
        <v>37</v>
      </c>
    </row>
    <row r="279" spans="1:28" x14ac:dyDescent="0.2">
      <c r="A279" t="s">
        <v>273</v>
      </c>
      <c r="B279" t="s">
        <v>274</v>
      </c>
      <c r="C279" t="s">
        <v>275</v>
      </c>
      <c r="D279" t="s">
        <v>276</v>
      </c>
      <c r="E279">
        <v>3177</v>
      </c>
      <c r="G279" t="s">
        <v>277</v>
      </c>
      <c r="H279" t="s">
        <v>192</v>
      </c>
      <c r="I279" t="s">
        <v>273</v>
      </c>
      <c r="J279" t="s">
        <v>60</v>
      </c>
      <c r="K279" t="s">
        <v>278</v>
      </c>
      <c r="L279">
        <v>8</v>
      </c>
      <c r="M279" t="s">
        <v>47</v>
      </c>
      <c r="N279">
        <v>10</v>
      </c>
      <c r="O279" t="s">
        <v>47</v>
      </c>
      <c r="P279">
        <v>2012</v>
      </c>
      <c r="Q279">
        <v>2012</v>
      </c>
      <c r="R279" t="s">
        <v>107</v>
      </c>
      <c r="S279" t="s">
        <v>279</v>
      </c>
      <c r="T279" t="s">
        <v>37</v>
      </c>
      <c r="U279" t="s">
        <v>38</v>
      </c>
      <c r="V279" t="s">
        <v>280</v>
      </c>
      <c r="W279" t="s">
        <v>281</v>
      </c>
      <c r="X279" t="s">
        <v>37</v>
      </c>
      <c r="Y279" t="s">
        <v>37</v>
      </c>
      <c r="Z279" t="s">
        <v>37</v>
      </c>
      <c r="AA279" t="s">
        <v>37</v>
      </c>
    </row>
    <row r="280" spans="1:28" x14ac:dyDescent="0.2">
      <c r="A280" t="s">
        <v>1067</v>
      </c>
      <c r="B280" t="s">
        <v>1068</v>
      </c>
      <c r="C280" t="s">
        <v>1069</v>
      </c>
      <c r="D280" t="s">
        <v>1070</v>
      </c>
      <c r="E280">
        <v>2740</v>
      </c>
      <c r="F280" t="s">
        <v>1071</v>
      </c>
      <c r="G280" t="s">
        <v>277</v>
      </c>
      <c r="H280" t="s">
        <v>1072</v>
      </c>
      <c r="I280" t="s">
        <v>1073</v>
      </c>
      <c r="J280" t="s">
        <v>60</v>
      </c>
      <c r="K280" t="s">
        <v>33</v>
      </c>
      <c r="L280">
        <v>0</v>
      </c>
      <c r="M280" t="s">
        <v>72</v>
      </c>
      <c r="N280">
        <v>12</v>
      </c>
      <c r="O280" t="s">
        <v>47</v>
      </c>
      <c r="P280">
        <v>1996</v>
      </c>
      <c r="Q280">
        <v>2007</v>
      </c>
      <c r="R280" t="s">
        <v>416</v>
      </c>
      <c r="S280" t="s">
        <v>1074</v>
      </c>
      <c r="T280" t="s">
        <v>1075</v>
      </c>
      <c r="U280" t="s">
        <v>65</v>
      </c>
      <c r="V280" t="s">
        <v>1076</v>
      </c>
      <c r="W280" t="s">
        <v>1077</v>
      </c>
      <c r="X280" t="s">
        <v>37</v>
      </c>
      <c r="Y280" t="s">
        <v>1078</v>
      </c>
      <c r="Z280" t="s">
        <v>1079</v>
      </c>
      <c r="AA280" t="s">
        <v>37</v>
      </c>
    </row>
    <row r="281" spans="1:28" x14ac:dyDescent="0.2">
      <c r="A281" t="s">
        <v>2015</v>
      </c>
      <c r="B281" t="s">
        <v>2016</v>
      </c>
      <c r="C281" t="s">
        <v>2017</v>
      </c>
      <c r="D281" t="s">
        <v>2018</v>
      </c>
      <c r="E281">
        <v>1240</v>
      </c>
      <c r="F281" t="s">
        <v>2019</v>
      </c>
      <c r="G281" t="s">
        <v>277</v>
      </c>
      <c r="H281" t="s">
        <v>2020</v>
      </c>
      <c r="I281" t="s">
        <v>2015</v>
      </c>
      <c r="J281" t="s">
        <v>60</v>
      </c>
      <c r="K281" t="s">
        <v>84</v>
      </c>
      <c r="L281">
        <v>6</v>
      </c>
      <c r="M281" t="s">
        <v>34</v>
      </c>
      <c r="N281">
        <v>48</v>
      </c>
      <c r="O281" t="s">
        <v>34</v>
      </c>
      <c r="P281">
        <v>1990</v>
      </c>
      <c r="Q281">
        <v>1991</v>
      </c>
      <c r="R281" t="s">
        <v>186</v>
      </c>
      <c r="S281" t="s">
        <v>2021</v>
      </c>
      <c r="T281" t="s">
        <v>1984</v>
      </c>
      <c r="U281" t="s">
        <v>38</v>
      </c>
      <c r="V281" t="s">
        <v>37</v>
      </c>
      <c r="W281" t="s">
        <v>1991</v>
      </c>
      <c r="X281" t="s">
        <v>37</v>
      </c>
      <c r="Y281" t="s">
        <v>2022</v>
      </c>
      <c r="Z281" t="s">
        <v>2023</v>
      </c>
      <c r="AA281" t="s">
        <v>37</v>
      </c>
    </row>
    <row r="282" spans="1:28" x14ac:dyDescent="0.2">
      <c r="A282" t="s">
        <v>2032</v>
      </c>
      <c r="B282" t="s">
        <v>2033</v>
      </c>
      <c r="C282" t="s">
        <v>2034</v>
      </c>
      <c r="D282" t="s">
        <v>2035</v>
      </c>
      <c r="E282">
        <v>2000</v>
      </c>
      <c r="G282" t="s">
        <v>277</v>
      </c>
      <c r="H282" t="s">
        <v>2036</v>
      </c>
      <c r="I282" t="s">
        <v>2032</v>
      </c>
      <c r="J282" t="s">
        <v>60</v>
      </c>
      <c r="K282" t="s">
        <v>33</v>
      </c>
      <c r="L282">
        <v>-200</v>
      </c>
      <c r="M282" t="s">
        <v>72</v>
      </c>
      <c r="N282">
        <v>-150</v>
      </c>
      <c r="O282" t="s">
        <v>72</v>
      </c>
      <c r="P282">
        <v>2001</v>
      </c>
      <c r="Q282">
        <v>2013</v>
      </c>
      <c r="R282" t="s">
        <v>142</v>
      </c>
      <c r="S282" t="s">
        <v>2037</v>
      </c>
      <c r="T282" t="s">
        <v>65</v>
      </c>
      <c r="U282" t="s">
        <v>65</v>
      </c>
      <c r="V282" t="s">
        <v>38</v>
      </c>
      <c r="W282" t="s">
        <v>1087</v>
      </c>
      <c r="X282" t="s">
        <v>37</v>
      </c>
      <c r="Y282" t="s">
        <v>37</v>
      </c>
      <c r="Z282" t="s">
        <v>37</v>
      </c>
      <c r="AA282" t="s">
        <v>37</v>
      </c>
    </row>
    <row r="283" spans="1:28" x14ac:dyDescent="0.2">
      <c r="A283" t="s">
        <v>2087</v>
      </c>
      <c r="C283" t="s">
        <v>2088</v>
      </c>
      <c r="D283" t="s">
        <v>2089</v>
      </c>
      <c r="E283">
        <v>102353</v>
      </c>
      <c r="G283" t="s">
        <v>277</v>
      </c>
      <c r="H283" t="s">
        <v>2090</v>
      </c>
      <c r="I283">
        <v>2003</v>
      </c>
      <c r="J283" t="s">
        <v>32</v>
      </c>
      <c r="K283" t="s">
        <v>33</v>
      </c>
      <c r="L283">
        <v>0</v>
      </c>
      <c r="M283" t="s">
        <v>72</v>
      </c>
      <c r="N283">
        <v>0</v>
      </c>
      <c r="O283" t="s">
        <v>72</v>
      </c>
      <c r="P283">
        <v>2003</v>
      </c>
      <c r="Q283">
        <v>2003</v>
      </c>
      <c r="R283" t="s">
        <v>35</v>
      </c>
      <c r="S283" t="s">
        <v>1777</v>
      </c>
      <c r="T283" t="s">
        <v>2091</v>
      </c>
      <c r="U283" t="s">
        <v>38</v>
      </c>
      <c r="V283" t="s">
        <v>37</v>
      </c>
      <c r="W283" t="s">
        <v>2092</v>
      </c>
      <c r="X283" t="s">
        <v>37</v>
      </c>
      <c r="Y283" t="s">
        <v>37</v>
      </c>
      <c r="Z283" t="s">
        <v>2093</v>
      </c>
      <c r="AA283" t="s">
        <v>37</v>
      </c>
      <c r="AB283" t="s">
        <v>2094</v>
      </c>
    </row>
    <row r="284" spans="1:28" x14ac:dyDescent="0.2">
      <c r="A284" t="s">
        <v>2095</v>
      </c>
      <c r="C284" t="s">
        <v>2088</v>
      </c>
      <c r="D284" t="s">
        <v>2089</v>
      </c>
      <c r="E284">
        <v>91642</v>
      </c>
      <c r="G284" t="s">
        <v>277</v>
      </c>
      <c r="H284" t="s">
        <v>2090</v>
      </c>
      <c r="I284">
        <v>2007</v>
      </c>
      <c r="J284" t="s">
        <v>32</v>
      </c>
      <c r="K284" t="s">
        <v>33</v>
      </c>
      <c r="L284">
        <v>0</v>
      </c>
      <c r="M284" t="s">
        <v>72</v>
      </c>
      <c r="N284">
        <v>0</v>
      </c>
      <c r="O284" t="s">
        <v>72</v>
      </c>
      <c r="P284">
        <v>2007</v>
      </c>
      <c r="Q284">
        <v>2007</v>
      </c>
      <c r="R284" t="s">
        <v>35</v>
      </c>
      <c r="S284" t="s">
        <v>1777</v>
      </c>
      <c r="T284" t="s">
        <v>2091</v>
      </c>
      <c r="U284" t="s">
        <v>38</v>
      </c>
      <c r="V284" t="s">
        <v>37</v>
      </c>
      <c r="W284" t="s">
        <v>2092</v>
      </c>
      <c r="X284" t="s">
        <v>37</v>
      </c>
      <c r="Y284" t="s">
        <v>37</v>
      </c>
      <c r="Z284" t="s">
        <v>2093</v>
      </c>
      <c r="AA284" t="s">
        <v>37</v>
      </c>
      <c r="AB284" t="s">
        <v>2096</v>
      </c>
    </row>
    <row r="285" spans="1:28" x14ac:dyDescent="0.2">
      <c r="A285" t="s">
        <v>2097</v>
      </c>
      <c r="C285" t="s">
        <v>2088</v>
      </c>
      <c r="D285" t="s">
        <v>2089</v>
      </c>
      <c r="E285">
        <v>95677</v>
      </c>
      <c r="G285" t="s">
        <v>277</v>
      </c>
      <c r="H285" t="s">
        <v>2090</v>
      </c>
      <c r="I285" t="s">
        <v>2098</v>
      </c>
      <c r="J285" t="s">
        <v>32</v>
      </c>
      <c r="K285" t="s">
        <v>33</v>
      </c>
      <c r="L285">
        <v>0</v>
      </c>
      <c r="M285" t="s">
        <v>72</v>
      </c>
      <c r="N285">
        <v>0</v>
      </c>
      <c r="O285" t="s">
        <v>72</v>
      </c>
      <c r="P285">
        <v>2011</v>
      </c>
      <c r="Q285">
        <v>2012</v>
      </c>
      <c r="R285" t="s">
        <v>35</v>
      </c>
      <c r="S285" t="s">
        <v>2099</v>
      </c>
      <c r="T285" t="s">
        <v>2091</v>
      </c>
      <c r="U285" t="s">
        <v>38</v>
      </c>
      <c r="V285" t="s">
        <v>37</v>
      </c>
      <c r="W285" t="s">
        <v>2092</v>
      </c>
      <c r="X285" t="s">
        <v>37</v>
      </c>
      <c r="Y285" t="s">
        <v>37</v>
      </c>
      <c r="Z285" t="s">
        <v>2093</v>
      </c>
      <c r="AA285" t="s">
        <v>37</v>
      </c>
      <c r="AB285" t="s">
        <v>2100</v>
      </c>
    </row>
    <row r="286" spans="1:28" x14ac:dyDescent="0.2">
      <c r="A286" t="s">
        <v>2101</v>
      </c>
      <c r="B286" t="s">
        <v>2102</v>
      </c>
      <c r="C286" t="s">
        <v>2103</v>
      </c>
      <c r="D286" t="s">
        <v>2104</v>
      </c>
      <c r="E286">
        <v>6419</v>
      </c>
      <c r="G286" t="s">
        <v>277</v>
      </c>
      <c r="H286" t="s">
        <v>2101</v>
      </c>
      <c r="I286">
        <v>2008</v>
      </c>
      <c r="J286" t="s">
        <v>60</v>
      </c>
      <c r="K286" t="s">
        <v>33</v>
      </c>
      <c r="L286">
        <v>0</v>
      </c>
      <c r="M286" t="s">
        <v>72</v>
      </c>
      <c r="N286">
        <v>0</v>
      </c>
      <c r="O286" t="s">
        <v>72</v>
      </c>
      <c r="P286">
        <v>2008</v>
      </c>
      <c r="Q286">
        <v>2008</v>
      </c>
      <c r="R286" t="s">
        <v>35</v>
      </c>
      <c r="S286" t="s">
        <v>2105</v>
      </c>
      <c r="T286" t="s">
        <v>2106</v>
      </c>
      <c r="U286" t="s">
        <v>65</v>
      </c>
      <c r="V286" t="s">
        <v>2107</v>
      </c>
      <c r="W286" t="s">
        <v>2108</v>
      </c>
      <c r="X286" t="s">
        <v>2109</v>
      </c>
      <c r="Y286" t="s">
        <v>37</v>
      </c>
      <c r="Z286" t="s">
        <v>2110</v>
      </c>
      <c r="AA286" t="s">
        <v>37</v>
      </c>
      <c r="AB286" t="s">
        <v>2111</v>
      </c>
    </row>
    <row r="287" spans="1:28" x14ac:dyDescent="0.2">
      <c r="A287" t="s">
        <v>2202</v>
      </c>
      <c r="B287" t="s">
        <v>2203</v>
      </c>
      <c r="C287" t="s">
        <v>2204</v>
      </c>
      <c r="D287" t="s">
        <v>2205</v>
      </c>
      <c r="E287">
        <v>539694</v>
      </c>
      <c r="G287" t="s">
        <v>277</v>
      </c>
      <c r="H287" t="s">
        <v>2202</v>
      </c>
      <c r="I287" t="s">
        <v>2206</v>
      </c>
      <c r="J287" t="s">
        <v>32</v>
      </c>
      <c r="K287" t="s">
        <v>33</v>
      </c>
      <c r="L287">
        <v>0</v>
      </c>
      <c r="M287" t="s">
        <v>72</v>
      </c>
      <c r="N287">
        <v>0</v>
      </c>
      <c r="O287" t="s">
        <v>72</v>
      </c>
      <c r="P287">
        <v>1999</v>
      </c>
      <c r="Q287">
        <v>2012</v>
      </c>
      <c r="R287" t="s">
        <v>35</v>
      </c>
      <c r="S287" t="s">
        <v>2207</v>
      </c>
      <c r="T287" t="s">
        <v>2208</v>
      </c>
      <c r="U287" t="s">
        <v>65</v>
      </c>
      <c r="V287" t="s">
        <v>37</v>
      </c>
      <c r="W287" t="s">
        <v>2209</v>
      </c>
      <c r="X287" t="s">
        <v>2210</v>
      </c>
      <c r="Y287" t="s">
        <v>37</v>
      </c>
      <c r="Z287" t="s">
        <v>2211</v>
      </c>
      <c r="AA287" t="s">
        <v>37</v>
      </c>
      <c r="AB287" t="s">
        <v>2212</v>
      </c>
    </row>
    <row r="288" spans="1:28" x14ac:dyDescent="0.2">
      <c r="A288" t="s">
        <v>55</v>
      </c>
      <c r="B288" t="s">
        <v>56</v>
      </c>
      <c r="C288" t="s">
        <v>55</v>
      </c>
      <c r="D288" t="s">
        <v>57</v>
      </c>
      <c r="E288">
        <v>11357</v>
      </c>
      <c r="G288" t="s">
        <v>58</v>
      </c>
      <c r="H288" t="s">
        <v>59</v>
      </c>
      <c r="I288" t="s">
        <v>55</v>
      </c>
      <c r="J288" t="s">
        <v>60</v>
      </c>
      <c r="K288" t="s">
        <v>33</v>
      </c>
      <c r="L288">
        <v>-32</v>
      </c>
      <c r="M288" t="s">
        <v>61</v>
      </c>
      <c r="N288">
        <v>-20</v>
      </c>
      <c r="O288" t="s">
        <v>61</v>
      </c>
      <c r="P288">
        <v>2012</v>
      </c>
      <c r="Q288">
        <v>2017</v>
      </c>
      <c r="R288" t="s">
        <v>62</v>
      </c>
      <c r="S288" t="s">
        <v>63</v>
      </c>
      <c r="T288" t="s">
        <v>64</v>
      </c>
      <c r="U288" t="s">
        <v>65</v>
      </c>
      <c r="V288" t="s">
        <v>37</v>
      </c>
      <c r="W288" t="s">
        <v>37</v>
      </c>
      <c r="X288" t="s">
        <v>37</v>
      </c>
      <c r="Y288" t="s">
        <v>37</v>
      </c>
      <c r="Z288" t="s">
        <v>66</v>
      </c>
      <c r="AA288" t="s">
        <v>37</v>
      </c>
    </row>
    <row r="289" spans="1:28" x14ac:dyDescent="0.2">
      <c r="A289" t="s">
        <v>67</v>
      </c>
      <c r="B289" t="s">
        <v>68</v>
      </c>
      <c r="C289" t="s">
        <v>67</v>
      </c>
      <c r="D289" t="s">
        <v>69</v>
      </c>
      <c r="E289">
        <v>73635</v>
      </c>
      <c r="G289" t="s">
        <v>58</v>
      </c>
      <c r="H289" t="s">
        <v>70</v>
      </c>
      <c r="I289" t="s">
        <v>71</v>
      </c>
      <c r="J289" t="s">
        <v>60</v>
      </c>
      <c r="K289" t="s">
        <v>33</v>
      </c>
      <c r="L289">
        <v>1</v>
      </c>
      <c r="M289" t="s">
        <v>72</v>
      </c>
      <c r="N289">
        <v>60</v>
      </c>
      <c r="O289" t="s">
        <v>72</v>
      </c>
      <c r="P289">
        <v>2011</v>
      </c>
      <c r="Q289">
        <v>2015</v>
      </c>
      <c r="R289" t="s">
        <v>73</v>
      </c>
      <c r="S289" t="s">
        <v>74</v>
      </c>
      <c r="T289" t="s">
        <v>37</v>
      </c>
      <c r="U289" t="s">
        <v>65</v>
      </c>
      <c r="V289" t="s">
        <v>37</v>
      </c>
      <c r="W289" t="s">
        <v>75</v>
      </c>
      <c r="X289" t="s">
        <v>76</v>
      </c>
      <c r="Y289" t="s">
        <v>77</v>
      </c>
      <c r="Z289" t="s">
        <v>78</v>
      </c>
      <c r="AA289" t="s">
        <v>37</v>
      </c>
    </row>
    <row r="290" spans="1:28" x14ac:dyDescent="0.2">
      <c r="A290" t="s">
        <v>79</v>
      </c>
      <c r="B290" t="s">
        <v>80</v>
      </c>
      <c r="C290" t="s">
        <v>81</v>
      </c>
      <c r="D290" t="s">
        <v>82</v>
      </c>
      <c r="E290">
        <v>1769</v>
      </c>
      <c r="G290" t="s">
        <v>58</v>
      </c>
      <c r="H290" t="s">
        <v>83</v>
      </c>
      <c r="I290" t="s">
        <v>79</v>
      </c>
      <c r="J290" t="s">
        <v>60</v>
      </c>
      <c r="K290" t="s">
        <v>84</v>
      </c>
      <c r="L290">
        <v>0</v>
      </c>
      <c r="M290" t="s">
        <v>47</v>
      </c>
      <c r="N290">
        <v>2</v>
      </c>
      <c r="O290" t="s">
        <v>47</v>
      </c>
      <c r="P290">
        <v>2007</v>
      </c>
      <c r="Q290">
        <v>2009</v>
      </c>
      <c r="R290" t="s">
        <v>85</v>
      </c>
      <c r="S290" t="s">
        <v>86</v>
      </c>
      <c r="T290" t="s">
        <v>87</v>
      </c>
      <c r="U290" t="s">
        <v>65</v>
      </c>
      <c r="V290" t="s">
        <v>37</v>
      </c>
      <c r="W290" t="s">
        <v>65</v>
      </c>
      <c r="X290" t="s">
        <v>65</v>
      </c>
      <c r="Y290" t="s">
        <v>37</v>
      </c>
      <c r="Z290" t="s">
        <v>65</v>
      </c>
      <c r="AA290" t="s">
        <v>37</v>
      </c>
    </row>
    <row r="291" spans="1:28" x14ac:dyDescent="0.2">
      <c r="A291" t="s">
        <v>88</v>
      </c>
      <c r="B291" t="s">
        <v>89</v>
      </c>
      <c r="C291" t="s">
        <v>90</v>
      </c>
      <c r="D291" t="s">
        <v>91</v>
      </c>
      <c r="E291">
        <v>406</v>
      </c>
      <c r="G291" t="s">
        <v>58</v>
      </c>
      <c r="H291" t="s">
        <v>92</v>
      </c>
      <c r="I291" t="s">
        <v>93</v>
      </c>
      <c r="J291" t="s">
        <v>60</v>
      </c>
      <c r="K291" t="s">
        <v>33</v>
      </c>
      <c r="L291">
        <v>3</v>
      </c>
      <c r="M291" t="s">
        <v>34</v>
      </c>
      <c r="N291">
        <v>12</v>
      </c>
      <c r="O291" t="s">
        <v>47</v>
      </c>
      <c r="P291">
        <v>2012</v>
      </c>
      <c r="Q291">
        <v>2015</v>
      </c>
      <c r="R291" t="s">
        <v>35</v>
      </c>
      <c r="S291" t="s">
        <v>94</v>
      </c>
      <c r="T291" t="s">
        <v>95</v>
      </c>
      <c r="U291" t="s">
        <v>65</v>
      </c>
      <c r="V291" t="s">
        <v>96</v>
      </c>
      <c r="W291" t="s">
        <v>97</v>
      </c>
      <c r="X291" t="s">
        <v>37</v>
      </c>
      <c r="Y291" t="s">
        <v>37</v>
      </c>
      <c r="Z291" t="s">
        <v>37</v>
      </c>
      <c r="AA291" t="s">
        <v>98</v>
      </c>
      <c r="AB291" t="s">
        <v>99</v>
      </c>
    </row>
    <row r="292" spans="1:28" x14ac:dyDescent="0.2">
      <c r="A292" t="s">
        <v>100</v>
      </c>
      <c r="B292" t="s">
        <v>101</v>
      </c>
      <c r="C292" t="s">
        <v>102</v>
      </c>
      <c r="D292" t="s">
        <v>103</v>
      </c>
      <c r="E292">
        <v>3423</v>
      </c>
      <c r="F292" t="s">
        <v>104</v>
      </c>
      <c r="G292" t="s">
        <v>58</v>
      </c>
      <c r="H292" t="s">
        <v>105</v>
      </c>
      <c r="I292" t="s">
        <v>106</v>
      </c>
      <c r="J292" t="s">
        <v>60</v>
      </c>
      <c r="K292" t="s">
        <v>33</v>
      </c>
      <c r="L292">
        <v>-26</v>
      </c>
      <c r="M292" t="s">
        <v>61</v>
      </c>
      <c r="N292">
        <v>0</v>
      </c>
      <c r="O292" t="s">
        <v>72</v>
      </c>
      <c r="P292">
        <v>2012</v>
      </c>
      <c r="Q292">
        <v>9999</v>
      </c>
      <c r="R292" t="s">
        <v>107</v>
      </c>
      <c r="S292" t="s">
        <v>108</v>
      </c>
      <c r="T292" t="s">
        <v>109</v>
      </c>
      <c r="U292" t="s">
        <v>65</v>
      </c>
      <c r="V292" t="s">
        <v>37</v>
      </c>
      <c r="W292" t="s">
        <v>110</v>
      </c>
      <c r="X292" t="s">
        <v>37</v>
      </c>
      <c r="Y292" t="s">
        <v>37</v>
      </c>
      <c r="Z292" t="s">
        <v>37</v>
      </c>
      <c r="AA292" t="s">
        <v>37</v>
      </c>
    </row>
    <row r="293" spans="1:28" x14ac:dyDescent="0.2">
      <c r="A293" t="s">
        <v>111</v>
      </c>
      <c r="B293" t="s">
        <v>112</v>
      </c>
      <c r="C293" t="s">
        <v>113</v>
      </c>
      <c r="D293" t="s">
        <v>114</v>
      </c>
      <c r="E293">
        <v>197</v>
      </c>
      <c r="F293" t="s">
        <v>115</v>
      </c>
      <c r="G293" t="s">
        <v>58</v>
      </c>
      <c r="H293" t="s">
        <v>116</v>
      </c>
      <c r="I293" t="s">
        <v>115</v>
      </c>
      <c r="J293" t="s">
        <v>60</v>
      </c>
      <c r="K293" t="s">
        <v>33</v>
      </c>
      <c r="L293">
        <v>2</v>
      </c>
      <c r="M293" t="s">
        <v>34</v>
      </c>
      <c r="N293">
        <v>48</v>
      </c>
      <c r="O293" t="s">
        <v>34</v>
      </c>
      <c r="P293">
        <v>1977</v>
      </c>
      <c r="Q293">
        <v>1979</v>
      </c>
      <c r="R293" t="s">
        <v>117</v>
      </c>
      <c r="S293" t="s">
        <v>118</v>
      </c>
      <c r="T293" t="s">
        <v>119</v>
      </c>
      <c r="U293" t="s">
        <v>38</v>
      </c>
      <c r="V293" t="s">
        <v>37</v>
      </c>
      <c r="W293" t="s">
        <v>120</v>
      </c>
      <c r="X293" t="s">
        <v>121</v>
      </c>
      <c r="Y293" t="s">
        <v>122</v>
      </c>
      <c r="Z293" t="s">
        <v>123</v>
      </c>
      <c r="AA293" t="s">
        <v>37</v>
      </c>
      <c r="AB293" t="s">
        <v>124</v>
      </c>
    </row>
    <row r="294" spans="1:28" x14ac:dyDescent="0.2">
      <c r="A294" t="s">
        <v>125</v>
      </c>
      <c r="B294" t="s">
        <v>126</v>
      </c>
      <c r="C294" t="s">
        <v>127</v>
      </c>
      <c r="D294" t="s">
        <v>128</v>
      </c>
      <c r="E294">
        <v>548</v>
      </c>
      <c r="F294" t="s">
        <v>129</v>
      </c>
      <c r="G294" t="s">
        <v>58</v>
      </c>
      <c r="H294" t="s">
        <v>116</v>
      </c>
      <c r="I294" t="s">
        <v>129</v>
      </c>
      <c r="J294" t="s">
        <v>32</v>
      </c>
      <c r="K294" t="s">
        <v>33</v>
      </c>
      <c r="L294">
        <v>24</v>
      </c>
      <c r="M294" t="s">
        <v>34</v>
      </c>
      <c r="N294">
        <v>48</v>
      </c>
      <c r="O294" t="s">
        <v>34</v>
      </c>
      <c r="P294">
        <v>2007</v>
      </c>
      <c r="Q294">
        <v>2008</v>
      </c>
      <c r="R294" t="s">
        <v>117</v>
      </c>
      <c r="S294" t="s">
        <v>130</v>
      </c>
      <c r="T294" t="s">
        <v>131</v>
      </c>
      <c r="U294" t="s">
        <v>38</v>
      </c>
      <c r="V294" t="s">
        <v>37</v>
      </c>
      <c r="W294" t="s">
        <v>120</v>
      </c>
      <c r="X294" t="s">
        <v>132</v>
      </c>
      <c r="Y294" t="s">
        <v>37</v>
      </c>
      <c r="Z294" t="s">
        <v>37</v>
      </c>
      <c r="AA294" t="s">
        <v>37</v>
      </c>
      <c r="AB294" t="s">
        <v>133</v>
      </c>
    </row>
    <row r="295" spans="1:28" x14ac:dyDescent="0.2">
      <c r="A295" t="s">
        <v>144</v>
      </c>
      <c r="B295" t="s">
        <v>145</v>
      </c>
      <c r="C295" t="s">
        <v>146</v>
      </c>
      <c r="D295" t="s">
        <v>146</v>
      </c>
      <c r="E295">
        <v>11796</v>
      </c>
      <c r="G295" t="s">
        <v>58</v>
      </c>
      <c r="H295" t="s">
        <v>147</v>
      </c>
      <c r="I295">
        <v>201605</v>
      </c>
      <c r="J295" t="s">
        <v>60</v>
      </c>
      <c r="K295" t="s">
        <v>33</v>
      </c>
      <c r="L295">
        <v>3</v>
      </c>
      <c r="M295" t="s">
        <v>47</v>
      </c>
      <c r="N295">
        <v>37</v>
      </c>
      <c r="O295" t="s">
        <v>47</v>
      </c>
      <c r="P295">
        <v>1973</v>
      </c>
      <c r="Q295">
        <v>1993</v>
      </c>
      <c r="R295" t="s">
        <v>35</v>
      </c>
      <c r="S295" t="s">
        <v>148</v>
      </c>
      <c r="T295" t="s">
        <v>149</v>
      </c>
      <c r="U295" t="s">
        <v>38</v>
      </c>
      <c r="V295" t="s">
        <v>37</v>
      </c>
      <c r="W295" t="s">
        <v>150</v>
      </c>
      <c r="X295" t="s">
        <v>151</v>
      </c>
      <c r="Y295" t="s">
        <v>150</v>
      </c>
      <c r="Z295" t="s">
        <v>37</v>
      </c>
      <c r="AA295" t="s">
        <v>152</v>
      </c>
    </row>
    <row r="296" spans="1:28" x14ac:dyDescent="0.2">
      <c r="A296" t="s">
        <v>153</v>
      </c>
      <c r="B296" t="s">
        <v>153</v>
      </c>
      <c r="C296" t="s">
        <v>154</v>
      </c>
      <c r="D296" t="s">
        <v>155</v>
      </c>
      <c r="E296">
        <v>612</v>
      </c>
      <c r="G296" t="s">
        <v>58</v>
      </c>
      <c r="H296" t="s">
        <v>156</v>
      </c>
      <c r="I296" t="s">
        <v>153</v>
      </c>
      <c r="J296" t="s">
        <v>60</v>
      </c>
      <c r="K296" t="s">
        <v>33</v>
      </c>
      <c r="L296">
        <v>5</v>
      </c>
      <c r="M296" t="s">
        <v>47</v>
      </c>
      <c r="N296">
        <v>12</v>
      </c>
      <c r="O296" t="s">
        <v>47</v>
      </c>
      <c r="P296">
        <v>2012</v>
      </c>
      <c r="Q296">
        <v>2015</v>
      </c>
      <c r="R296" t="s">
        <v>142</v>
      </c>
      <c r="S296" t="s">
        <v>157</v>
      </c>
      <c r="T296" t="s">
        <v>158</v>
      </c>
      <c r="U296" t="s">
        <v>38</v>
      </c>
      <c r="V296" t="s">
        <v>159</v>
      </c>
      <c r="W296" t="s">
        <v>160</v>
      </c>
      <c r="X296" t="s">
        <v>77</v>
      </c>
      <c r="Y296" t="s">
        <v>37</v>
      </c>
      <c r="Z296" t="s">
        <v>37</v>
      </c>
      <c r="AA296" t="s">
        <v>65</v>
      </c>
    </row>
    <row r="297" spans="1:28" x14ac:dyDescent="0.2">
      <c r="A297" t="s">
        <v>161</v>
      </c>
      <c r="B297" t="s">
        <v>162</v>
      </c>
      <c r="C297" t="s">
        <v>163</v>
      </c>
      <c r="D297" t="s">
        <v>164</v>
      </c>
      <c r="E297">
        <v>7641</v>
      </c>
      <c r="G297" t="s">
        <v>58</v>
      </c>
      <c r="H297" t="s">
        <v>116</v>
      </c>
      <c r="I297" t="s">
        <v>165</v>
      </c>
      <c r="J297" t="s">
        <v>60</v>
      </c>
      <c r="K297" t="s">
        <v>84</v>
      </c>
      <c r="L297">
        <v>6</v>
      </c>
      <c r="M297" t="s">
        <v>34</v>
      </c>
      <c r="N297">
        <v>7</v>
      </c>
      <c r="O297" t="s">
        <v>34</v>
      </c>
      <c r="P297">
        <v>2010</v>
      </c>
      <c r="Q297">
        <v>2011</v>
      </c>
      <c r="R297" t="s">
        <v>166</v>
      </c>
      <c r="S297" t="s">
        <v>167</v>
      </c>
      <c r="T297" t="s">
        <v>168</v>
      </c>
      <c r="U297" t="s">
        <v>38</v>
      </c>
      <c r="V297" t="s">
        <v>37</v>
      </c>
      <c r="W297" t="s">
        <v>169</v>
      </c>
      <c r="X297" t="s">
        <v>170</v>
      </c>
      <c r="Y297" t="s">
        <v>122</v>
      </c>
      <c r="Z297" t="s">
        <v>171</v>
      </c>
      <c r="AA297" t="s">
        <v>37</v>
      </c>
      <c r="AB297" t="s">
        <v>172</v>
      </c>
    </row>
    <row r="298" spans="1:28" x14ac:dyDescent="0.2">
      <c r="A298" t="s">
        <v>173</v>
      </c>
      <c r="B298" t="s">
        <v>174</v>
      </c>
      <c r="C298" t="s">
        <v>175</v>
      </c>
      <c r="D298" t="s">
        <v>176</v>
      </c>
      <c r="E298">
        <v>1463</v>
      </c>
      <c r="G298" t="s">
        <v>58</v>
      </c>
      <c r="H298" t="s">
        <v>177</v>
      </c>
      <c r="I298" t="s">
        <v>173</v>
      </c>
      <c r="J298" t="s">
        <v>32</v>
      </c>
      <c r="K298" t="s">
        <v>33</v>
      </c>
      <c r="L298">
        <v>9</v>
      </c>
      <c r="M298" t="s">
        <v>34</v>
      </c>
      <c r="N298">
        <v>15</v>
      </c>
      <c r="O298" t="s">
        <v>34</v>
      </c>
      <c r="P298">
        <v>2007</v>
      </c>
      <c r="Q298">
        <v>2008</v>
      </c>
      <c r="R298" t="s">
        <v>35</v>
      </c>
      <c r="S298" t="s">
        <v>178</v>
      </c>
      <c r="T298" t="s">
        <v>37</v>
      </c>
      <c r="U298" t="s">
        <v>38</v>
      </c>
      <c r="V298" t="s">
        <v>179</v>
      </c>
      <c r="W298" t="s">
        <v>180</v>
      </c>
      <c r="X298" t="s">
        <v>181</v>
      </c>
      <c r="Y298" t="s">
        <v>37</v>
      </c>
      <c r="Z298" t="s">
        <v>37</v>
      </c>
      <c r="AA298" t="s">
        <v>37</v>
      </c>
      <c r="AB298" t="s">
        <v>182</v>
      </c>
    </row>
    <row r="299" spans="1:28" x14ac:dyDescent="0.2">
      <c r="A299" t="s">
        <v>188</v>
      </c>
      <c r="B299" t="s">
        <v>189</v>
      </c>
      <c r="C299" t="s">
        <v>190</v>
      </c>
      <c r="D299" t="s">
        <v>191</v>
      </c>
      <c r="E299">
        <v>18888</v>
      </c>
      <c r="G299" t="s">
        <v>58</v>
      </c>
      <c r="H299" t="s">
        <v>192</v>
      </c>
      <c r="I299" t="s">
        <v>188</v>
      </c>
      <c r="J299" t="s">
        <v>32</v>
      </c>
      <c r="K299" t="s">
        <v>33</v>
      </c>
      <c r="L299">
        <v>9</v>
      </c>
      <c r="M299" t="s">
        <v>47</v>
      </c>
      <c r="N299">
        <v>11</v>
      </c>
      <c r="O299" t="s">
        <v>47</v>
      </c>
      <c r="P299">
        <v>2014</v>
      </c>
      <c r="Q299">
        <v>2015</v>
      </c>
      <c r="R299" t="s">
        <v>107</v>
      </c>
      <c r="S299" t="s">
        <v>193</v>
      </c>
      <c r="T299" t="s">
        <v>37</v>
      </c>
      <c r="U299" t="s">
        <v>38</v>
      </c>
      <c r="V299" t="s">
        <v>194</v>
      </c>
      <c r="W299" t="s">
        <v>77</v>
      </c>
      <c r="X299" t="s">
        <v>37</v>
      </c>
      <c r="Y299" t="s">
        <v>37</v>
      </c>
      <c r="Z299" t="s">
        <v>37</v>
      </c>
      <c r="AA299" t="s">
        <v>195</v>
      </c>
    </row>
    <row r="300" spans="1:28" x14ac:dyDescent="0.2">
      <c r="A300" t="s">
        <v>196</v>
      </c>
      <c r="B300" t="s">
        <v>197</v>
      </c>
      <c r="C300" t="s">
        <v>198</v>
      </c>
      <c r="D300" t="s">
        <v>199</v>
      </c>
      <c r="E300">
        <v>373</v>
      </c>
      <c r="G300" t="s">
        <v>58</v>
      </c>
      <c r="H300" t="s">
        <v>200</v>
      </c>
      <c r="I300" t="s">
        <v>201</v>
      </c>
      <c r="J300" t="s">
        <v>60</v>
      </c>
      <c r="K300" t="s">
        <v>33</v>
      </c>
      <c r="L300">
        <v>0</v>
      </c>
      <c r="M300" t="s">
        <v>72</v>
      </c>
      <c r="N300">
        <v>0</v>
      </c>
      <c r="O300" t="s">
        <v>72</v>
      </c>
      <c r="P300">
        <v>2002</v>
      </c>
      <c r="Q300">
        <v>2006</v>
      </c>
      <c r="R300" t="s">
        <v>142</v>
      </c>
      <c r="S300" t="s">
        <v>202</v>
      </c>
      <c r="T300" t="s">
        <v>203</v>
      </c>
      <c r="U300" t="s">
        <v>38</v>
      </c>
      <c r="V300" t="s">
        <v>204</v>
      </c>
      <c r="W300" t="s">
        <v>37</v>
      </c>
      <c r="X300" t="s">
        <v>37</v>
      </c>
      <c r="Y300" t="s">
        <v>122</v>
      </c>
      <c r="Z300" t="s">
        <v>37</v>
      </c>
      <c r="AA300" t="s">
        <v>37</v>
      </c>
      <c r="AB300" t="s">
        <v>205</v>
      </c>
    </row>
    <row r="301" spans="1:28" x14ac:dyDescent="0.2">
      <c r="A301" t="s">
        <v>206</v>
      </c>
      <c r="B301" t="s">
        <v>206</v>
      </c>
      <c r="C301" t="s">
        <v>207</v>
      </c>
      <c r="D301" t="s">
        <v>208</v>
      </c>
      <c r="E301">
        <v>3126</v>
      </c>
      <c r="G301" t="s">
        <v>58</v>
      </c>
      <c r="H301" t="s">
        <v>209</v>
      </c>
      <c r="I301" t="s">
        <v>206</v>
      </c>
      <c r="J301" t="s">
        <v>60</v>
      </c>
      <c r="K301" t="s">
        <v>33</v>
      </c>
      <c r="L301">
        <v>0</v>
      </c>
      <c r="M301" t="s">
        <v>34</v>
      </c>
      <c r="N301">
        <v>24</v>
      </c>
      <c r="O301" t="s">
        <v>34</v>
      </c>
      <c r="P301">
        <v>1985</v>
      </c>
      <c r="Q301">
        <v>1998</v>
      </c>
      <c r="R301" t="s">
        <v>210</v>
      </c>
      <c r="S301" t="s">
        <v>211</v>
      </c>
      <c r="T301" t="s">
        <v>212</v>
      </c>
      <c r="U301" t="s">
        <v>38</v>
      </c>
      <c r="V301" t="s">
        <v>37</v>
      </c>
      <c r="W301" t="s">
        <v>37</v>
      </c>
      <c r="X301" t="s">
        <v>37</v>
      </c>
      <c r="Y301" t="s">
        <v>213</v>
      </c>
      <c r="Z301" t="s">
        <v>213</v>
      </c>
      <c r="AA301" t="s">
        <v>37</v>
      </c>
      <c r="AB301" t="s">
        <v>214</v>
      </c>
    </row>
    <row r="302" spans="1:28" x14ac:dyDescent="0.2">
      <c r="A302" t="s">
        <v>215</v>
      </c>
      <c r="B302" t="s">
        <v>216</v>
      </c>
      <c r="C302" t="s">
        <v>215</v>
      </c>
      <c r="D302" t="s">
        <v>217</v>
      </c>
      <c r="E302">
        <v>22188</v>
      </c>
      <c r="G302" t="s">
        <v>58</v>
      </c>
      <c r="H302" t="s">
        <v>218</v>
      </c>
      <c r="I302" t="s">
        <v>219</v>
      </c>
      <c r="J302" t="s">
        <v>60</v>
      </c>
      <c r="K302" t="s">
        <v>33</v>
      </c>
      <c r="L302">
        <v>0</v>
      </c>
      <c r="M302" t="s">
        <v>72</v>
      </c>
      <c r="N302">
        <v>0</v>
      </c>
      <c r="O302" t="s">
        <v>72</v>
      </c>
      <c r="P302">
        <v>1969</v>
      </c>
      <c r="Q302">
        <v>9999</v>
      </c>
      <c r="R302" t="s">
        <v>220</v>
      </c>
      <c r="S302" t="s">
        <v>221</v>
      </c>
      <c r="T302" t="s">
        <v>222</v>
      </c>
      <c r="U302" t="s">
        <v>38</v>
      </c>
      <c r="V302" t="s">
        <v>223</v>
      </c>
      <c r="W302" t="s">
        <v>224</v>
      </c>
      <c r="X302" t="s">
        <v>225</v>
      </c>
      <c r="Y302" t="s">
        <v>37</v>
      </c>
      <c r="Z302" t="s">
        <v>226</v>
      </c>
      <c r="AA302" t="s">
        <v>37</v>
      </c>
      <c r="AB302" t="s">
        <v>227</v>
      </c>
    </row>
    <row r="303" spans="1:28" x14ac:dyDescent="0.2">
      <c r="A303" t="s">
        <v>228</v>
      </c>
      <c r="B303" t="s">
        <v>229</v>
      </c>
      <c r="C303" t="s">
        <v>230</v>
      </c>
      <c r="D303" t="s">
        <v>231</v>
      </c>
      <c r="E303">
        <v>215</v>
      </c>
      <c r="F303" t="s">
        <v>232</v>
      </c>
      <c r="G303" t="s">
        <v>58</v>
      </c>
      <c r="H303" t="s">
        <v>209</v>
      </c>
      <c r="I303" t="s">
        <v>233</v>
      </c>
      <c r="J303" t="s">
        <v>60</v>
      </c>
      <c r="K303" t="s">
        <v>33</v>
      </c>
      <c r="L303">
        <v>0</v>
      </c>
      <c r="M303" t="s">
        <v>72</v>
      </c>
      <c r="N303">
        <v>90</v>
      </c>
      <c r="O303" t="s">
        <v>72</v>
      </c>
      <c r="P303">
        <v>2007</v>
      </c>
      <c r="Q303">
        <v>2009</v>
      </c>
      <c r="R303" t="s">
        <v>234</v>
      </c>
      <c r="S303" t="s">
        <v>235</v>
      </c>
      <c r="T303" t="s">
        <v>236</v>
      </c>
      <c r="U303" t="s">
        <v>38</v>
      </c>
      <c r="V303" t="s">
        <v>37</v>
      </c>
      <c r="W303" t="s">
        <v>180</v>
      </c>
      <c r="X303" t="s">
        <v>37</v>
      </c>
      <c r="Y303" t="s">
        <v>213</v>
      </c>
      <c r="Z303" t="s">
        <v>237</v>
      </c>
      <c r="AA303" t="s">
        <v>37</v>
      </c>
      <c r="AB303" t="s">
        <v>238</v>
      </c>
    </row>
    <row r="304" spans="1:28" x14ac:dyDescent="0.2">
      <c r="A304" t="s">
        <v>253</v>
      </c>
      <c r="B304" t="s">
        <v>254</v>
      </c>
      <c r="C304" t="s">
        <v>241</v>
      </c>
      <c r="D304" t="s">
        <v>255</v>
      </c>
      <c r="E304">
        <v>59391</v>
      </c>
      <c r="F304" t="s">
        <v>243</v>
      </c>
      <c r="G304" t="s">
        <v>58</v>
      </c>
      <c r="H304" t="s">
        <v>253</v>
      </c>
      <c r="I304" t="s">
        <v>252</v>
      </c>
      <c r="J304" t="s">
        <v>60</v>
      </c>
      <c r="K304" t="s">
        <v>33</v>
      </c>
      <c r="L304">
        <v>0</v>
      </c>
      <c r="M304" t="s">
        <v>72</v>
      </c>
      <c r="N304">
        <v>0</v>
      </c>
      <c r="O304" t="s">
        <v>72</v>
      </c>
      <c r="P304">
        <v>1959</v>
      </c>
      <c r="Q304">
        <v>1976</v>
      </c>
      <c r="R304" t="s">
        <v>35</v>
      </c>
      <c r="S304" t="s">
        <v>245</v>
      </c>
      <c r="T304" t="s">
        <v>246</v>
      </c>
      <c r="U304" t="s">
        <v>65</v>
      </c>
      <c r="V304" t="s">
        <v>256</v>
      </c>
      <c r="W304" t="s">
        <v>248</v>
      </c>
      <c r="X304" t="s">
        <v>37</v>
      </c>
      <c r="Y304" t="s">
        <v>37</v>
      </c>
      <c r="Z304" t="s">
        <v>257</v>
      </c>
      <c r="AA304" t="s">
        <v>258</v>
      </c>
      <c r="AB304" t="s">
        <v>259</v>
      </c>
    </row>
    <row r="305" spans="1:28" x14ac:dyDescent="0.2">
      <c r="A305" t="s">
        <v>260</v>
      </c>
      <c r="B305" t="s">
        <v>261</v>
      </c>
      <c r="C305" t="s">
        <v>262</v>
      </c>
      <c r="D305" t="s">
        <v>263</v>
      </c>
      <c r="E305">
        <v>1952</v>
      </c>
      <c r="G305" t="s">
        <v>58</v>
      </c>
      <c r="H305" t="s">
        <v>264</v>
      </c>
      <c r="I305" t="s">
        <v>265</v>
      </c>
      <c r="J305" t="s">
        <v>32</v>
      </c>
      <c r="K305" t="s">
        <v>266</v>
      </c>
      <c r="L305">
        <v>-30</v>
      </c>
      <c r="M305" t="s">
        <v>61</v>
      </c>
      <c r="N305">
        <v>-13</v>
      </c>
      <c r="O305" t="s">
        <v>61</v>
      </c>
      <c r="P305">
        <v>2013</v>
      </c>
      <c r="Q305">
        <v>2015</v>
      </c>
      <c r="R305" t="s">
        <v>107</v>
      </c>
      <c r="S305" t="s">
        <v>267</v>
      </c>
      <c r="T305" t="s">
        <v>268</v>
      </c>
      <c r="U305" t="s">
        <v>38</v>
      </c>
      <c r="V305" t="s">
        <v>37</v>
      </c>
      <c r="W305" t="s">
        <v>269</v>
      </c>
      <c r="X305" t="s">
        <v>270</v>
      </c>
      <c r="Y305" t="s">
        <v>37</v>
      </c>
      <c r="Z305" t="s">
        <v>271</v>
      </c>
      <c r="AA305" t="s">
        <v>37</v>
      </c>
      <c r="AB305" t="s">
        <v>272</v>
      </c>
    </row>
    <row r="306" spans="1:28" x14ac:dyDescent="0.2">
      <c r="A306" t="s">
        <v>282</v>
      </c>
      <c r="B306" t="s">
        <v>283</v>
      </c>
      <c r="C306" t="s">
        <v>284</v>
      </c>
      <c r="D306" t="s">
        <v>285</v>
      </c>
      <c r="E306">
        <v>541</v>
      </c>
      <c r="G306" t="s">
        <v>58</v>
      </c>
      <c r="H306" t="s">
        <v>286</v>
      </c>
      <c r="I306" t="s">
        <v>282</v>
      </c>
      <c r="J306" t="s">
        <v>32</v>
      </c>
      <c r="K306" t="s">
        <v>33</v>
      </c>
      <c r="L306">
        <v>-5</v>
      </c>
      <c r="M306" t="s">
        <v>61</v>
      </c>
      <c r="N306">
        <v>-5</v>
      </c>
      <c r="O306" t="s">
        <v>61</v>
      </c>
      <c r="P306">
        <v>2011</v>
      </c>
      <c r="Q306">
        <v>2013</v>
      </c>
      <c r="R306" t="s">
        <v>142</v>
      </c>
      <c r="S306" t="s">
        <v>287</v>
      </c>
      <c r="T306" t="s">
        <v>288</v>
      </c>
      <c r="U306" t="s">
        <v>65</v>
      </c>
      <c r="V306" t="s">
        <v>37</v>
      </c>
      <c r="W306" t="s">
        <v>289</v>
      </c>
      <c r="X306" t="s">
        <v>37</v>
      </c>
      <c r="Y306" t="s">
        <v>37</v>
      </c>
      <c r="Z306" t="s">
        <v>37</v>
      </c>
      <c r="AA306" t="s">
        <v>290</v>
      </c>
    </row>
    <row r="307" spans="1:28" x14ac:dyDescent="0.2">
      <c r="A307" t="s">
        <v>717</v>
      </c>
      <c r="B307" t="s">
        <v>718</v>
      </c>
      <c r="C307" t="s">
        <v>719</v>
      </c>
      <c r="D307" t="s">
        <v>720</v>
      </c>
      <c r="E307">
        <v>2100</v>
      </c>
      <c r="F307" t="s">
        <v>721</v>
      </c>
      <c r="G307" t="s">
        <v>58</v>
      </c>
      <c r="H307" t="s">
        <v>722</v>
      </c>
      <c r="I307" t="s">
        <v>717</v>
      </c>
      <c r="J307" t="s">
        <v>60</v>
      </c>
      <c r="K307" t="s">
        <v>84</v>
      </c>
      <c r="L307">
        <v>1</v>
      </c>
      <c r="M307" t="s">
        <v>72</v>
      </c>
      <c r="N307">
        <v>3</v>
      </c>
      <c r="O307" t="s">
        <v>72</v>
      </c>
      <c r="P307">
        <v>2007</v>
      </c>
      <c r="Q307">
        <v>2016</v>
      </c>
      <c r="R307" t="s">
        <v>142</v>
      </c>
      <c r="S307" t="s">
        <v>167</v>
      </c>
      <c r="T307" t="s">
        <v>723</v>
      </c>
      <c r="U307" t="s">
        <v>65</v>
      </c>
      <c r="V307" t="s">
        <v>37</v>
      </c>
      <c r="W307" t="s">
        <v>65</v>
      </c>
      <c r="X307" t="s">
        <v>724</v>
      </c>
      <c r="Y307" t="s">
        <v>37</v>
      </c>
      <c r="Z307" t="s">
        <v>65</v>
      </c>
      <c r="AA307" t="s">
        <v>37</v>
      </c>
    </row>
    <row r="308" spans="1:28" x14ac:dyDescent="0.2">
      <c r="A308" t="s">
        <v>737</v>
      </c>
      <c r="B308" t="s">
        <v>737</v>
      </c>
      <c r="C308" t="s">
        <v>738</v>
      </c>
      <c r="D308" t="s">
        <v>739</v>
      </c>
      <c r="E308">
        <v>154371</v>
      </c>
      <c r="G308" t="s">
        <v>58</v>
      </c>
      <c r="H308" t="s">
        <v>200</v>
      </c>
      <c r="I308" t="s">
        <v>737</v>
      </c>
      <c r="J308" t="s">
        <v>32</v>
      </c>
      <c r="K308" t="s">
        <v>33</v>
      </c>
      <c r="L308">
        <v>0</v>
      </c>
      <c r="M308" t="s">
        <v>72</v>
      </c>
      <c r="N308">
        <v>0</v>
      </c>
      <c r="O308" t="s">
        <v>72</v>
      </c>
      <c r="P308">
        <v>2009</v>
      </c>
      <c r="Q308">
        <v>2013</v>
      </c>
      <c r="R308" t="s">
        <v>142</v>
      </c>
      <c r="S308" t="s">
        <v>740</v>
      </c>
      <c r="T308" t="s">
        <v>37</v>
      </c>
      <c r="U308" t="s">
        <v>38</v>
      </c>
      <c r="V308" t="s">
        <v>37</v>
      </c>
      <c r="W308" t="s">
        <v>77</v>
      </c>
      <c r="X308" t="s">
        <v>37</v>
      </c>
      <c r="Y308" t="s">
        <v>37</v>
      </c>
      <c r="Z308" t="s">
        <v>37</v>
      </c>
      <c r="AA308" t="s">
        <v>37</v>
      </c>
    </row>
    <row r="309" spans="1:28" x14ac:dyDescent="0.2">
      <c r="A309" t="s">
        <v>741</v>
      </c>
      <c r="B309" t="s">
        <v>742</v>
      </c>
      <c r="C309" t="s">
        <v>743</v>
      </c>
      <c r="D309" t="s">
        <v>744</v>
      </c>
      <c r="E309">
        <v>482</v>
      </c>
      <c r="G309" t="s">
        <v>58</v>
      </c>
      <c r="H309" t="s">
        <v>745</v>
      </c>
      <c r="I309" t="s">
        <v>741</v>
      </c>
      <c r="J309" t="s">
        <v>60</v>
      </c>
      <c r="K309" t="s">
        <v>33</v>
      </c>
      <c r="L309">
        <v>0</v>
      </c>
      <c r="M309" t="s">
        <v>72</v>
      </c>
      <c r="N309">
        <v>18</v>
      </c>
      <c r="O309" t="s">
        <v>47</v>
      </c>
      <c r="P309">
        <v>1987</v>
      </c>
      <c r="Q309">
        <v>1990</v>
      </c>
      <c r="R309" t="s">
        <v>35</v>
      </c>
      <c r="S309" t="s">
        <v>746</v>
      </c>
      <c r="T309" t="s">
        <v>747</v>
      </c>
      <c r="U309" t="s">
        <v>65</v>
      </c>
      <c r="V309" t="s">
        <v>748</v>
      </c>
      <c r="W309" t="s">
        <v>749</v>
      </c>
      <c r="X309" t="s">
        <v>37</v>
      </c>
      <c r="Y309" t="s">
        <v>37</v>
      </c>
      <c r="Z309" t="s">
        <v>37</v>
      </c>
      <c r="AA309" t="s">
        <v>37</v>
      </c>
    </row>
    <row r="310" spans="1:28" x14ac:dyDescent="0.2">
      <c r="A310" t="s">
        <v>750</v>
      </c>
      <c r="B310" t="s">
        <v>751</v>
      </c>
      <c r="C310" t="s">
        <v>752</v>
      </c>
      <c r="D310" t="s">
        <v>753</v>
      </c>
      <c r="E310">
        <v>2414</v>
      </c>
      <c r="G310" t="s">
        <v>58</v>
      </c>
      <c r="H310" t="s">
        <v>754</v>
      </c>
      <c r="I310" t="s">
        <v>755</v>
      </c>
      <c r="J310" t="s">
        <v>60</v>
      </c>
      <c r="K310" t="s">
        <v>33</v>
      </c>
      <c r="L310">
        <v>0</v>
      </c>
      <c r="M310" t="s">
        <v>72</v>
      </c>
      <c r="N310">
        <v>0</v>
      </c>
      <c r="O310" t="s">
        <v>72</v>
      </c>
      <c r="P310">
        <v>1944</v>
      </c>
      <c r="Q310">
        <v>9999</v>
      </c>
      <c r="R310" t="s">
        <v>756</v>
      </c>
      <c r="S310" t="s">
        <v>757</v>
      </c>
      <c r="T310" t="s">
        <v>758</v>
      </c>
      <c r="U310" t="s">
        <v>65</v>
      </c>
      <c r="V310" t="s">
        <v>37</v>
      </c>
      <c r="W310" t="s">
        <v>759</v>
      </c>
      <c r="X310" t="s">
        <v>760</v>
      </c>
      <c r="Y310" t="s">
        <v>37</v>
      </c>
      <c r="Z310" t="s">
        <v>37</v>
      </c>
      <c r="AA310" t="s">
        <v>37</v>
      </c>
    </row>
    <row r="311" spans="1:28" x14ac:dyDescent="0.2">
      <c r="A311" t="s">
        <v>761</v>
      </c>
      <c r="B311" t="s">
        <v>762</v>
      </c>
      <c r="C311" t="s">
        <v>763</v>
      </c>
      <c r="D311" t="s">
        <v>763</v>
      </c>
      <c r="E311">
        <v>47564</v>
      </c>
      <c r="G311" t="s">
        <v>58</v>
      </c>
      <c r="H311" t="s">
        <v>764</v>
      </c>
      <c r="I311" t="s">
        <v>761</v>
      </c>
      <c r="J311" t="s">
        <v>32</v>
      </c>
      <c r="K311" t="s">
        <v>33</v>
      </c>
      <c r="L311">
        <v>1</v>
      </c>
      <c r="M311" t="s">
        <v>61</v>
      </c>
      <c r="N311">
        <v>19</v>
      </c>
      <c r="O311" t="s">
        <v>47</v>
      </c>
      <c r="P311">
        <v>1980</v>
      </c>
      <c r="Q311">
        <v>1980</v>
      </c>
      <c r="R311" t="s">
        <v>756</v>
      </c>
      <c r="S311" t="s">
        <v>765</v>
      </c>
      <c r="T311" t="s">
        <v>766</v>
      </c>
      <c r="U311" t="s">
        <v>65</v>
      </c>
      <c r="V311" t="s">
        <v>37</v>
      </c>
      <c r="W311" t="s">
        <v>767</v>
      </c>
      <c r="X311" t="s">
        <v>37</v>
      </c>
      <c r="Y311" t="s">
        <v>37</v>
      </c>
      <c r="Z311" t="s">
        <v>37</v>
      </c>
      <c r="AA311" t="s">
        <v>37</v>
      </c>
      <c r="AB311" t="s">
        <v>768</v>
      </c>
    </row>
    <row r="312" spans="1:28" x14ac:dyDescent="0.2">
      <c r="A312" t="s">
        <v>769</v>
      </c>
      <c r="B312" t="s">
        <v>770</v>
      </c>
      <c r="C312" t="s">
        <v>771</v>
      </c>
      <c r="D312" t="s">
        <v>771</v>
      </c>
      <c r="E312">
        <v>20572</v>
      </c>
      <c r="G312" t="s">
        <v>58</v>
      </c>
      <c r="H312" t="s">
        <v>764</v>
      </c>
      <c r="I312" t="s">
        <v>769</v>
      </c>
      <c r="J312" t="s">
        <v>32</v>
      </c>
      <c r="K312" t="s">
        <v>33</v>
      </c>
      <c r="L312">
        <v>1</v>
      </c>
      <c r="M312" t="s">
        <v>61</v>
      </c>
      <c r="N312">
        <v>19</v>
      </c>
      <c r="O312" t="s">
        <v>47</v>
      </c>
      <c r="P312">
        <v>1997</v>
      </c>
      <c r="Q312">
        <v>1997</v>
      </c>
      <c r="R312" t="s">
        <v>756</v>
      </c>
      <c r="S312" t="s">
        <v>765</v>
      </c>
      <c r="T312" t="s">
        <v>766</v>
      </c>
      <c r="U312" t="s">
        <v>65</v>
      </c>
      <c r="V312" t="s">
        <v>37</v>
      </c>
      <c r="W312" t="s">
        <v>772</v>
      </c>
      <c r="X312" t="s">
        <v>37</v>
      </c>
      <c r="Y312" t="s">
        <v>37</v>
      </c>
      <c r="Z312" t="s">
        <v>37</v>
      </c>
      <c r="AA312" t="s">
        <v>37</v>
      </c>
      <c r="AB312" t="s">
        <v>773</v>
      </c>
    </row>
    <row r="313" spans="1:28" x14ac:dyDescent="0.2">
      <c r="A313" t="s">
        <v>774</v>
      </c>
      <c r="B313" t="s">
        <v>775</v>
      </c>
      <c r="C313" t="s">
        <v>776</v>
      </c>
      <c r="D313" t="s">
        <v>776</v>
      </c>
      <c r="E313">
        <v>20867</v>
      </c>
      <c r="G313" t="s">
        <v>58</v>
      </c>
      <c r="H313" t="s">
        <v>764</v>
      </c>
      <c r="I313" t="s">
        <v>774</v>
      </c>
      <c r="J313" t="s">
        <v>32</v>
      </c>
      <c r="K313" t="s">
        <v>33</v>
      </c>
      <c r="L313">
        <v>1</v>
      </c>
      <c r="M313" t="s">
        <v>61</v>
      </c>
      <c r="N313">
        <v>19</v>
      </c>
      <c r="O313" t="s">
        <v>47</v>
      </c>
      <c r="P313">
        <v>2010</v>
      </c>
      <c r="Q313">
        <v>2010</v>
      </c>
      <c r="R313" t="s">
        <v>756</v>
      </c>
      <c r="S313" t="s">
        <v>765</v>
      </c>
      <c r="T313" t="s">
        <v>777</v>
      </c>
      <c r="U313" t="s">
        <v>65</v>
      </c>
      <c r="V313" t="s">
        <v>37</v>
      </c>
      <c r="W313" t="s">
        <v>778</v>
      </c>
      <c r="X313" t="s">
        <v>37</v>
      </c>
      <c r="Y313" t="s">
        <v>37</v>
      </c>
      <c r="Z313" t="s">
        <v>37</v>
      </c>
      <c r="AA313" t="s">
        <v>37</v>
      </c>
      <c r="AB313" t="s">
        <v>779</v>
      </c>
    </row>
    <row r="314" spans="1:28" x14ac:dyDescent="0.2">
      <c r="A314" t="s">
        <v>780</v>
      </c>
      <c r="B314" t="s">
        <v>780</v>
      </c>
      <c r="C314" t="s">
        <v>781</v>
      </c>
      <c r="D314" t="s">
        <v>782</v>
      </c>
      <c r="E314">
        <v>380</v>
      </c>
      <c r="G314" t="s">
        <v>58</v>
      </c>
      <c r="H314" t="s">
        <v>783</v>
      </c>
      <c r="I314" t="s">
        <v>780</v>
      </c>
      <c r="J314" t="s">
        <v>60</v>
      </c>
      <c r="K314" t="s">
        <v>33</v>
      </c>
      <c r="L314">
        <v>0</v>
      </c>
      <c r="M314" t="s">
        <v>72</v>
      </c>
      <c r="N314">
        <v>19</v>
      </c>
      <c r="O314" t="s">
        <v>72</v>
      </c>
      <c r="P314">
        <v>2012</v>
      </c>
      <c r="Q314">
        <v>2013</v>
      </c>
      <c r="R314" t="s">
        <v>85</v>
      </c>
      <c r="S314" t="s">
        <v>784</v>
      </c>
      <c r="T314" t="s">
        <v>785</v>
      </c>
      <c r="U314" t="s">
        <v>38</v>
      </c>
      <c r="V314" t="s">
        <v>37</v>
      </c>
      <c r="W314" t="s">
        <v>786</v>
      </c>
      <c r="X314" t="s">
        <v>37</v>
      </c>
      <c r="Y314" t="s">
        <v>787</v>
      </c>
      <c r="Z314" t="s">
        <v>237</v>
      </c>
      <c r="AA314" t="s">
        <v>788</v>
      </c>
      <c r="AB314" t="s">
        <v>789</v>
      </c>
    </row>
    <row r="315" spans="1:28" x14ac:dyDescent="0.2">
      <c r="A315" t="s">
        <v>806</v>
      </c>
      <c r="B315" t="s">
        <v>806</v>
      </c>
      <c r="C315" t="s">
        <v>807</v>
      </c>
      <c r="D315" t="s">
        <v>808</v>
      </c>
      <c r="E315">
        <v>2482</v>
      </c>
      <c r="G315" t="s">
        <v>58</v>
      </c>
      <c r="H315" t="s">
        <v>809</v>
      </c>
      <c r="I315" t="s">
        <v>806</v>
      </c>
      <c r="J315" t="s">
        <v>60</v>
      </c>
      <c r="K315" t="s">
        <v>84</v>
      </c>
      <c r="L315">
        <v>6</v>
      </c>
      <c r="M315" t="s">
        <v>34</v>
      </c>
      <c r="N315">
        <v>30</v>
      </c>
      <c r="O315" t="s">
        <v>34</v>
      </c>
      <c r="P315">
        <v>1995</v>
      </c>
      <c r="Q315">
        <v>1995</v>
      </c>
      <c r="R315" t="s">
        <v>142</v>
      </c>
      <c r="S315" t="s">
        <v>810</v>
      </c>
      <c r="T315" t="s">
        <v>811</v>
      </c>
      <c r="U315" t="s">
        <v>38</v>
      </c>
      <c r="V315" t="s">
        <v>812</v>
      </c>
      <c r="W315" t="s">
        <v>813</v>
      </c>
      <c r="X315" t="s">
        <v>37</v>
      </c>
      <c r="Y315" t="s">
        <v>37</v>
      </c>
      <c r="Z315" t="s">
        <v>814</v>
      </c>
      <c r="AA315" t="s">
        <v>815</v>
      </c>
    </row>
    <row r="316" spans="1:28" x14ac:dyDescent="0.2">
      <c r="A316" t="s">
        <v>816</v>
      </c>
      <c r="B316" t="s">
        <v>817</v>
      </c>
      <c r="C316" t="s">
        <v>818</v>
      </c>
      <c r="D316" t="s">
        <v>819</v>
      </c>
      <c r="E316">
        <v>160</v>
      </c>
      <c r="F316" t="s">
        <v>820</v>
      </c>
      <c r="G316" t="s">
        <v>58</v>
      </c>
      <c r="H316" t="s">
        <v>821</v>
      </c>
      <c r="I316" t="s">
        <v>822</v>
      </c>
      <c r="J316" t="s">
        <v>60</v>
      </c>
      <c r="K316" t="s">
        <v>84</v>
      </c>
      <c r="L316">
        <v>6</v>
      </c>
      <c r="M316" t="s">
        <v>34</v>
      </c>
      <c r="N316">
        <v>9</v>
      </c>
      <c r="O316" t="s">
        <v>34</v>
      </c>
      <c r="P316">
        <v>2015</v>
      </c>
      <c r="Q316">
        <v>2016</v>
      </c>
      <c r="R316" t="s">
        <v>823</v>
      </c>
      <c r="S316" t="s">
        <v>824</v>
      </c>
      <c r="T316" t="s">
        <v>825</v>
      </c>
      <c r="U316" t="s">
        <v>38</v>
      </c>
      <c r="V316" t="s">
        <v>37</v>
      </c>
      <c r="W316" t="s">
        <v>826</v>
      </c>
      <c r="X316" t="s">
        <v>827</v>
      </c>
      <c r="Y316" t="s">
        <v>37</v>
      </c>
      <c r="Z316" t="s">
        <v>828</v>
      </c>
      <c r="AA316" t="s">
        <v>37</v>
      </c>
    </row>
    <row r="317" spans="1:28" x14ac:dyDescent="0.2">
      <c r="A317" t="s">
        <v>829</v>
      </c>
      <c r="B317" t="s">
        <v>830</v>
      </c>
      <c r="C317" t="s">
        <v>831</v>
      </c>
      <c r="D317" t="s">
        <v>832</v>
      </c>
      <c r="E317">
        <v>646</v>
      </c>
      <c r="G317" t="s">
        <v>58</v>
      </c>
      <c r="H317" t="s">
        <v>116</v>
      </c>
      <c r="I317" t="s">
        <v>833</v>
      </c>
      <c r="J317" t="s">
        <v>60</v>
      </c>
      <c r="K317" t="s">
        <v>84</v>
      </c>
      <c r="L317">
        <v>12</v>
      </c>
      <c r="M317" t="s">
        <v>34</v>
      </c>
      <c r="N317">
        <v>30</v>
      </c>
      <c r="O317" t="s">
        <v>34</v>
      </c>
      <c r="P317">
        <v>2003</v>
      </c>
      <c r="Q317">
        <v>2005</v>
      </c>
      <c r="R317" t="s">
        <v>823</v>
      </c>
      <c r="S317" t="s">
        <v>834</v>
      </c>
      <c r="T317" t="s">
        <v>835</v>
      </c>
      <c r="U317" t="s">
        <v>38</v>
      </c>
      <c r="V317" t="s">
        <v>37</v>
      </c>
      <c r="W317" t="s">
        <v>836</v>
      </c>
      <c r="X317" t="s">
        <v>837</v>
      </c>
      <c r="Y317" t="s">
        <v>838</v>
      </c>
      <c r="Z317" t="s">
        <v>839</v>
      </c>
      <c r="AA317" t="s">
        <v>840</v>
      </c>
      <c r="AB317" t="s">
        <v>841</v>
      </c>
    </row>
    <row r="318" spans="1:28" x14ac:dyDescent="0.2">
      <c r="A318" t="s">
        <v>883</v>
      </c>
      <c r="B318" t="s">
        <v>883</v>
      </c>
      <c r="C318" t="s">
        <v>884</v>
      </c>
      <c r="D318" t="s">
        <v>885</v>
      </c>
      <c r="E318">
        <v>2682</v>
      </c>
      <c r="G318" t="s">
        <v>58</v>
      </c>
      <c r="H318" t="s">
        <v>886</v>
      </c>
      <c r="I318" t="s">
        <v>883</v>
      </c>
      <c r="J318" t="s">
        <v>60</v>
      </c>
      <c r="K318" t="s">
        <v>33</v>
      </c>
      <c r="L318">
        <v>0</v>
      </c>
      <c r="M318" t="s">
        <v>72</v>
      </c>
      <c r="N318">
        <v>120</v>
      </c>
      <c r="O318" t="s">
        <v>47</v>
      </c>
      <c r="P318">
        <v>1929</v>
      </c>
      <c r="Q318">
        <v>9999</v>
      </c>
      <c r="R318" t="s">
        <v>35</v>
      </c>
      <c r="S318" t="s">
        <v>887</v>
      </c>
      <c r="T318" t="s">
        <v>888</v>
      </c>
      <c r="U318" t="s">
        <v>38</v>
      </c>
      <c r="V318" t="s">
        <v>889</v>
      </c>
      <c r="W318" t="s">
        <v>281</v>
      </c>
      <c r="X318" t="s">
        <v>77</v>
      </c>
      <c r="Y318" t="s">
        <v>37</v>
      </c>
      <c r="Z318" t="s">
        <v>78</v>
      </c>
      <c r="AA318" t="s">
        <v>890</v>
      </c>
      <c r="AB318" t="s">
        <v>891</v>
      </c>
    </row>
    <row r="319" spans="1:28" x14ac:dyDescent="0.2">
      <c r="A319" t="s">
        <v>907</v>
      </c>
      <c r="B319" t="s">
        <v>908</v>
      </c>
      <c r="C319" t="s">
        <v>909</v>
      </c>
      <c r="D319" t="s">
        <v>910</v>
      </c>
      <c r="E319">
        <v>22567</v>
      </c>
      <c r="G319" t="s">
        <v>58</v>
      </c>
      <c r="H319" t="s">
        <v>911</v>
      </c>
      <c r="I319" t="s">
        <v>912</v>
      </c>
      <c r="J319" t="s">
        <v>32</v>
      </c>
      <c r="K319" t="s">
        <v>33</v>
      </c>
      <c r="L319">
        <v>0</v>
      </c>
      <c r="M319" t="s">
        <v>34</v>
      </c>
      <c r="N319">
        <v>59</v>
      </c>
      <c r="O319" t="s">
        <v>34</v>
      </c>
      <c r="P319">
        <v>2007</v>
      </c>
      <c r="Q319">
        <v>2011</v>
      </c>
      <c r="R319" t="s">
        <v>913</v>
      </c>
      <c r="S319" t="s">
        <v>914</v>
      </c>
      <c r="T319" t="s">
        <v>915</v>
      </c>
      <c r="U319" t="s">
        <v>38</v>
      </c>
      <c r="V319" t="s">
        <v>37</v>
      </c>
      <c r="W319" t="s">
        <v>180</v>
      </c>
      <c r="X319" t="s">
        <v>37</v>
      </c>
      <c r="Y319" t="s">
        <v>916</v>
      </c>
      <c r="Z319" t="s">
        <v>917</v>
      </c>
      <c r="AA319" t="s">
        <v>37</v>
      </c>
      <c r="AB319" t="s">
        <v>918</v>
      </c>
    </row>
    <row r="320" spans="1:28" x14ac:dyDescent="0.2">
      <c r="A320" t="s">
        <v>919</v>
      </c>
      <c r="B320" t="s">
        <v>920</v>
      </c>
      <c r="C320" t="s">
        <v>921</v>
      </c>
      <c r="D320" t="s">
        <v>910</v>
      </c>
      <c r="E320">
        <v>14242</v>
      </c>
      <c r="G320" t="s">
        <v>58</v>
      </c>
      <c r="H320" t="s">
        <v>911</v>
      </c>
      <c r="I320" t="s">
        <v>922</v>
      </c>
      <c r="J320" t="s">
        <v>32</v>
      </c>
      <c r="K320" t="s">
        <v>33</v>
      </c>
      <c r="L320">
        <v>0</v>
      </c>
      <c r="M320" t="s">
        <v>34</v>
      </c>
      <c r="N320">
        <v>59</v>
      </c>
      <c r="O320" t="s">
        <v>34</v>
      </c>
      <c r="P320">
        <v>2011</v>
      </c>
      <c r="Q320">
        <v>2013</v>
      </c>
      <c r="R320" t="s">
        <v>913</v>
      </c>
      <c r="S320" t="s">
        <v>914</v>
      </c>
      <c r="T320" t="s">
        <v>915</v>
      </c>
      <c r="U320" t="s">
        <v>38</v>
      </c>
      <c r="V320" t="s">
        <v>37</v>
      </c>
      <c r="W320" t="s">
        <v>180</v>
      </c>
      <c r="X320" t="s">
        <v>37</v>
      </c>
      <c r="Y320" t="s">
        <v>916</v>
      </c>
      <c r="Z320" t="s">
        <v>917</v>
      </c>
      <c r="AA320" t="s">
        <v>37</v>
      </c>
      <c r="AB320" t="s">
        <v>923</v>
      </c>
    </row>
    <row r="321" spans="1:28" x14ac:dyDescent="0.2">
      <c r="A321" t="s">
        <v>924</v>
      </c>
      <c r="B321" t="s">
        <v>925</v>
      </c>
      <c r="C321" t="s">
        <v>926</v>
      </c>
      <c r="D321" t="s">
        <v>927</v>
      </c>
      <c r="E321">
        <v>699</v>
      </c>
      <c r="G321" t="s">
        <v>58</v>
      </c>
      <c r="H321" t="s">
        <v>928</v>
      </c>
      <c r="I321" t="s">
        <v>929</v>
      </c>
      <c r="J321" t="s">
        <v>60</v>
      </c>
      <c r="K321" t="s">
        <v>33</v>
      </c>
      <c r="L321">
        <v>0</v>
      </c>
      <c r="M321" t="s">
        <v>72</v>
      </c>
      <c r="N321">
        <v>3</v>
      </c>
      <c r="O321" t="s">
        <v>72</v>
      </c>
      <c r="P321">
        <v>2012</v>
      </c>
      <c r="Q321">
        <v>2014</v>
      </c>
      <c r="R321" t="s">
        <v>564</v>
      </c>
      <c r="S321" t="s">
        <v>930</v>
      </c>
      <c r="T321" t="s">
        <v>931</v>
      </c>
      <c r="U321" t="s">
        <v>65</v>
      </c>
      <c r="V321" t="s">
        <v>37</v>
      </c>
      <c r="W321" t="s">
        <v>77</v>
      </c>
      <c r="X321" t="s">
        <v>932</v>
      </c>
      <c r="Y321" t="s">
        <v>37</v>
      </c>
      <c r="Z321" t="s">
        <v>37</v>
      </c>
      <c r="AA321" t="s">
        <v>37</v>
      </c>
    </row>
    <row r="322" spans="1:28" x14ac:dyDescent="0.2">
      <c r="A322" t="s">
        <v>933</v>
      </c>
      <c r="B322" t="s">
        <v>934</v>
      </c>
      <c r="C322" t="s">
        <v>933</v>
      </c>
      <c r="D322" t="s">
        <v>935</v>
      </c>
      <c r="E322">
        <v>1171</v>
      </c>
      <c r="F322" t="s">
        <v>936</v>
      </c>
      <c r="G322" t="s">
        <v>58</v>
      </c>
      <c r="H322" t="s">
        <v>937</v>
      </c>
      <c r="I322" t="s">
        <v>938</v>
      </c>
      <c r="J322" t="s">
        <v>60</v>
      </c>
      <c r="K322" t="s">
        <v>33</v>
      </c>
      <c r="L322">
        <v>-28</v>
      </c>
      <c r="M322" t="s">
        <v>61</v>
      </c>
      <c r="N322">
        <v>0</v>
      </c>
      <c r="O322" t="s">
        <v>72</v>
      </c>
      <c r="P322">
        <v>2009</v>
      </c>
      <c r="Q322">
        <v>9999</v>
      </c>
      <c r="R322" t="s">
        <v>939</v>
      </c>
      <c r="S322" t="s">
        <v>732</v>
      </c>
      <c r="T322" t="s">
        <v>940</v>
      </c>
      <c r="U322" t="s">
        <v>65</v>
      </c>
      <c r="V322" t="s">
        <v>941</v>
      </c>
      <c r="W322" t="s">
        <v>77</v>
      </c>
      <c r="X322" t="s">
        <v>76</v>
      </c>
      <c r="Y322" t="s">
        <v>942</v>
      </c>
      <c r="Z322" t="s">
        <v>77</v>
      </c>
      <c r="AA322" t="s">
        <v>943</v>
      </c>
      <c r="AB322" t="s">
        <v>944</v>
      </c>
    </row>
    <row r="323" spans="1:28" x14ac:dyDescent="0.2">
      <c r="A323" t="s">
        <v>945</v>
      </c>
      <c r="B323" t="s">
        <v>946</v>
      </c>
      <c r="C323" t="s">
        <v>947</v>
      </c>
      <c r="D323" t="s">
        <v>948</v>
      </c>
      <c r="E323">
        <v>2686</v>
      </c>
      <c r="G323" t="s">
        <v>58</v>
      </c>
      <c r="H323" t="s">
        <v>192</v>
      </c>
      <c r="I323" t="s">
        <v>945</v>
      </c>
      <c r="J323" t="s">
        <v>32</v>
      </c>
      <c r="K323" t="s">
        <v>33</v>
      </c>
      <c r="L323">
        <v>8</v>
      </c>
      <c r="M323" t="s">
        <v>47</v>
      </c>
      <c r="N323">
        <v>10</v>
      </c>
      <c r="O323" t="s">
        <v>47</v>
      </c>
      <c r="P323">
        <v>2010</v>
      </c>
      <c r="Q323">
        <v>2010</v>
      </c>
      <c r="R323" t="s">
        <v>107</v>
      </c>
      <c r="S323" t="s">
        <v>949</v>
      </c>
      <c r="T323" t="s">
        <v>950</v>
      </c>
      <c r="U323" t="s">
        <v>38</v>
      </c>
      <c r="V323" t="s">
        <v>951</v>
      </c>
      <c r="W323" t="s">
        <v>952</v>
      </c>
      <c r="X323" t="s">
        <v>37</v>
      </c>
      <c r="Y323" t="s">
        <v>37</v>
      </c>
      <c r="Z323" t="s">
        <v>37</v>
      </c>
      <c r="AA323" t="s">
        <v>195</v>
      </c>
    </row>
    <row r="324" spans="1:28" x14ac:dyDescent="0.2">
      <c r="A324" t="s">
        <v>965</v>
      </c>
      <c r="B324" t="s">
        <v>966</v>
      </c>
      <c r="C324" t="s">
        <v>967</v>
      </c>
      <c r="D324" t="s">
        <v>968</v>
      </c>
      <c r="E324">
        <v>69</v>
      </c>
      <c r="G324" t="s">
        <v>58</v>
      </c>
      <c r="H324" t="s">
        <v>969</v>
      </c>
      <c r="I324" t="s">
        <v>965</v>
      </c>
      <c r="J324" t="s">
        <v>32</v>
      </c>
      <c r="K324" t="s">
        <v>33</v>
      </c>
      <c r="L324">
        <v>0</v>
      </c>
      <c r="M324" t="s">
        <v>34</v>
      </c>
      <c r="N324">
        <v>0</v>
      </c>
      <c r="O324" t="s">
        <v>34</v>
      </c>
      <c r="P324">
        <v>2000</v>
      </c>
      <c r="Q324">
        <v>2014</v>
      </c>
      <c r="R324" t="s">
        <v>970</v>
      </c>
      <c r="S324" t="s">
        <v>971</v>
      </c>
      <c r="T324" t="s">
        <v>972</v>
      </c>
      <c r="U324" t="s">
        <v>38</v>
      </c>
      <c r="V324" t="s">
        <v>37</v>
      </c>
      <c r="W324" t="s">
        <v>37</v>
      </c>
      <c r="X324" t="s">
        <v>37</v>
      </c>
      <c r="Y324" t="s">
        <v>973</v>
      </c>
      <c r="Z324" t="s">
        <v>974</v>
      </c>
      <c r="AA324" t="s">
        <v>37</v>
      </c>
      <c r="AB324" t="s">
        <v>975</v>
      </c>
    </row>
    <row r="325" spans="1:28" x14ac:dyDescent="0.2">
      <c r="A325" t="s">
        <v>976</v>
      </c>
      <c r="B325" t="s">
        <v>976</v>
      </c>
      <c r="C325" t="s">
        <v>977</v>
      </c>
      <c r="D325" t="s">
        <v>978</v>
      </c>
      <c r="E325">
        <v>203</v>
      </c>
      <c r="G325" t="s">
        <v>58</v>
      </c>
      <c r="H325" t="s">
        <v>783</v>
      </c>
      <c r="I325" t="s">
        <v>976</v>
      </c>
      <c r="J325" t="s">
        <v>60</v>
      </c>
      <c r="K325" t="s">
        <v>33</v>
      </c>
      <c r="L325">
        <v>0</v>
      </c>
      <c r="M325" t="s">
        <v>72</v>
      </c>
      <c r="N325">
        <v>5</v>
      </c>
      <c r="O325" t="s">
        <v>47</v>
      </c>
      <c r="P325">
        <v>2011</v>
      </c>
      <c r="Q325">
        <v>2013</v>
      </c>
      <c r="R325" t="s">
        <v>85</v>
      </c>
      <c r="S325" t="s">
        <v>979</v>
      </c>
      <c r="T325" t="s">
        <v>980</v>
      </c>
      <c r="U325" t="s">
        <v>38</v>
      </c>
      <c r="V325" t="s">
        <v>37</v>
      </c>
      <c r="W325" t="s">
        <v>786</v>
      </c>
      <c r="X325" t="s">
        <v>37</v>
      </c>
      <c r="Y325" t="s">
        <v>981</v>
      </c>
      <c r="Z325" t="s">
        <v>237</v>
      </c>
      <c r="AA325" t="s">
        <v>37</v>
      </c>
      <c r="AB325" t="s">
        <v>982</v>
      </c>
    </row>
    <row r="326" spans="1:28" x14ac:dyDescent="0.2">
      <c r="A326" t="s">
        <v>983</v>
      </c>
      <c r="B326" t="s">
        <v>984</v>
      </c>
      <c r="C326" t="s">
        <v>985</v>
      </c>
      <c r="D326" t="s">
        <v>986</v>
      </c>
      <c r="E326">
        <v>438439</v>
      </c>
      <c r="G326" t="s">
        <v>58</v>
      </c>
      <c r="H326" t="s">
        <v>105</v>
      </c>
      <c r="I326" t="s">
        <v>987</v>
      </c>
      <c r="J326" t="s">
        <v>32</v>
      </c>
      <c r="K326" t="s">
        <v>33</v>
      </c>
      <c r="L326">
        <v>0</v>
      </c>
      <c r="M326" t="s">
        <v>72</v>
      </c>
      <c r="N326">
        <v>0</v>
      </c>
      <c r="O326" t="s">
        <v>72</v>
      </c>
      <c r="P326">
        <v>2013</v>
      </c>
      <c r="Q326">
        <v>2014</v>
      </c>
      <c r="R326" t="s">
        <v>107</v>
      </c>
      <c r="S326" t="s">
        <v>988</v>
      </c>
      <c r="T326" t="s">
        <v>989</v>
      </c>
      <c r="U326" t="s">
        <v>65</v>
      </c>
      <c r="V326" t="s">
        <v>37</v>
      </c>
      <c r="W326" t="s">
        <v>37</v>
      </c>
      <c r="X326" t="s">
        <v>37</v>
      </c>
      <c r="Y326" t="s">
        <v>37</v>
      </c>
      <c r="Z326" t="s">
        <v>37</v>
      </c>
      <c r="AA326" t="s">
        <v>37</v>
      </c>
    </row>
    <row r="327" spans="1:28" x14ac:dyDescent="0.2">
      <c r="A327" t="s">
        <v>990</v>
      </c>
      <c r="B327" t="s">
        <v>991</v>
      </c>
      <c r="C327" t="s">
        <v>992</v>
      </c>
      <c r="D327" t="s">
        <v>993</v>
      </c>
      <c r="E327">
        <v>40849</v>
      </c>
      <c r="G327" t="s">
        <v>58</v>
      </c>
      <c r="H327" t="s">
        <v>105</v>
      </c>
      <c r="I327" t="s">
        <v>994</v>
      </c>
      <c r="J327" t="s">
        <v>32</v>
      </c>
      <c r="K327" t="s">
        <v>33</v>
      </c>
      <c r="L327">
        <v>0</v>
      </c>
      <c r="M327" t="s">
        <v>72</v>
      </c>
      <c r="N327">
        <v>0</v>
      </c>
      <c r="O327" t="s">
        <v>72</v>
      </c>
      <c r="P327">
        <v>2013</v>
      </c>
      <c r="Q327">
        <v>2014</v>
      </c>
      <c r="R327" t="s">
        <v>107</v>
      </c>
      <c r="S327" t="s">
        <v>995</v>
      </c>
      <c r="T327" t="s">
        <v>989</v>
      </c>
      <c r="U327" t="s">
        <v>65</v>
      </c>
      <c r="V327" t="s">
        <v>37</v>
      </c>
      <c r="W327" t="s">
        <v>996</v>
      </c>
      <c r="X327" t="s">
        <v>37</v>
      </c>
      <c r="Y327" t="s">
        <v>37</v>
      </c>
      <c r="Z327" t="s">
        <v>37</v>
      </c>
      <c r="AA327" t="s">
        <v>37</v>
      </c>
    </row>
    <row r="328" spans="1:28" x14ac:dyDescent="0.2">
      <c r="A328" t="s">
        <v>997</v>
      </c>
      <c r="B328" t="s">
        <v>998</v>
      </c>
      <c r="C328" t="s">
        <v>999</v>
      </c>
      <c r="D328" t="s">
        <v>1000</v>
      </c>
      <c r="E328">
        <v>315</v>
      </c>
      <c r="F328" t="s">
        <v>1001</v>
      </c>
      <c r="G328" t="s">
        <v>58</v>
      </c>
      <c r="H328" t="s">
        <v>116</v>
      </c>
      <c r="I328" t="s">
        <v>1001</v>
      </c>
      <c r="J328" t="s">
        <v>60</v>
      </c>
      <c r="K328" t="s">
        <v>84</v>
      </c>
      <c r="L328">
        <v>6</v>
      </c>
      <c r="M328" t="s">
        <v>34</v>
      </c>
      <c r="N328">
        <v>7</v>
      </c>
      <c r="O328" t="s">
        <v>34</v>
      </c>
      <c r="P328">
        <v>1997</v>
      </c>
      <c r="Q328">
        <v>1998</v>
      </c>
      <c r="R328" t="s">
        <v>416</v>
      </c>
      <c r="S328" t="s">
        <v>1002</v>
      </c>
      <c r="T328" t="s">
        <v>1003</v>
      </c>
      <c r="U328" t="s">
        <v>38</v>
      </c>
      <c r="V328" t="s">
        <v>37</v>
      </c>
      <c r="W328" t="s">
        <v>1004</v>
      </c>
      <c r="X328" t="s">
        <v>1005</v>
      </c>
      <c r="Y328" t="s">
        <v>122</v>
      </c>
      <c r="Z328" t="s">
        <v>1006</v>
      </c>
      <c r="AA328" t="s">
        <v>37</v>
      </c>
      <c r="AB328" t="s">
        <v>1007</v>
      </c>
    </row>
    <row r="329" spans="1:28" x14ac:dyDescent="0.2">
      <c r="A329" t="s">
        <v>1008</v>
      </c>
      <c r="B329" t="s">
        <v>1009</v>
      </c>
      <c r="C329" t="s">
        <v>1010</v>
      </c>
      <c r="D329" t="s">
        <v>1011</v>
      </c>
      <c r="E329">
        <v>2246</v>
      </c>
      <c r="G329" t="s">
        <v>58</v>
      </c>
      <c r="H329" t="s">
        <v>192</v>
      </c>
      <c r="I329" t="s">
        <v>1008</v>
      </c>
      <c r="J329" t="s">
        <v>32</v>
      </c>
      <c r="K329" t="s">
        <v>33</v>
      </c>
      <c r="L329">
        <v>9</v>
      </c>
      <c r="M329" t="s">
        <v>47</v>
      </c>
      <c r="N329">
        <v>11</v>
      </c>
      <c r="O329" t="s">
        <v>47</v>
      </c>
      <c r="P329">
        <v>2013</v>
      </c>
      <c r="Q329">
        <v>2013</v>
      </c>
      <c r="R329" t="s">
        <v>107</v>
      </c>
      <c r="S329" t="s">
        <v>1012</v>
      </c>
      <c r="T329" t="s">
        <v>1013</v>
      </c>
      <c r="U329" t="s">
        <v>38</v>
      </c>
      <c r="V329" t="s">
        <v>1014</v>
      </c>
      <c r="W329" t="s">
        <v>952</v>
      </c>
      <c r="X329" t="s">
        <v>37</v>
      </c>
      <c r="Y329" t="s">
        <v>1015</v>
      </c>
      <c r="Z329" t="s">
        <v>37</v>
      </c>
      <c r="AA329" t="s">
        <v>195</v>
      </c>
    </row>
    <row r="330" spans="1:28" x14ac:dyDescent="0.2">
      <c r="A330" t="s">
        <v>1027</v>
      </c>
      <c r="B330" t="s">
        <v>1027</v>
      </c>
      <c r="C330" t="s">
        <v>1028</v>
      </c>
      <c r="D330" t="s">
        <v>1028</v>
      </c>
      <c r="E330">
        <v>963</v>
      </c>
      <c r="G330" t="s">
        <v>58</v>
      </c>
      <c r="H330" t="s">
        <v>1029</v>
      </c>
      <c r="I330" t="s">
        <v>1027</v>
      </c>
      <c r="J330" t="s">
        <v>60</v>
      </c>
      <c r="K330" t="s">
        <v>33</v>
      </c>
      <c r="L330">
        <v>9</v>
      </c>
      <c r="M330" t="s">
        <v>47</v>
      </c>
      <c r="N330">
        <v>19</v>
      </c>
      <c r="O330" t="s">
        <v>47</v>
      </c>
      <c r="P330">
        <v>2008</v>
      </c>
      <c r="Q330">
        <v>2010</v>
      </c>
      <c r="R330" t="s">
        <v>1030</v>
      </c>
      <c r="S330" t="s">
        <v>1031</v>
      </c>
      <c r="T330" t="s">
        <v>1032</v>
      </c>
      <c r="U330" t="s">
        <v>38</v>
      </c>
      <c r="V330" t="s">
        <v>37</v>
      </c>
      <c r="W330" t="s">
        <v>1033</v>
      </c>
      <c r="X330" t="s">
        <v>1034</v>
      </c>
      <c r="Y330" t="s">
        <v>37</v>
      </c>
      <c r="Z330" t="s">
        <v>1035</v>
      </c>
      <c r="AA330" t="s">
        <v>37</v>
      </c>
    </row>
    <row r="331" spans="1:28" x14ac:dyDescent="0.2">
      <c r="A331" t="s">
        <v>1046</v>
      </c>
      <c r="B331" t="s">
        <v>1047</v>
      </c>
      <c r="C331" t="s">
        <v>1048</v>
      </c>
      <c r="D331" t="s">
        <v>1049</v>
      </c>
      <c r="E331">
        <v>1410</v>
      </c>
      <c r="F331" t="s">
        <v>1050</v>
      </c>
      <c r="G331" t="s">
        <v>58</v>
      </c>
      <c r="H331" t="s">
        <v>1051</v>
      </c>
      <c r="I331" t="s">
        <v>1052</v>
      </c>
      <c r="J331" t="s">
        <v>60</v>
      </c>
      <c r="K331" t="s">
        <v>33</v>
      </c>
      <c r="L331">
        <v>-31</v>
      </c>
      <c r="M331" t="s">
        <v>61</v>
      </c>
      <c r="N331">
        <v>-6</v>
      </c>
      <c r="O331" t="s">
        <v>61</v>
      </c>
      <c r="P331">
        <v>2009</v>
      </c>
      <c r="Q331">
        <v>9999</v>
      </c>
      <c r="R331" t="s">
        <v>35</v>
      </c>
      <c r="S331" t="s">
        <v>1053</v>
      </c>
      <c r="T331" t="s">
        <v>1054</v>
      </c>
      <c r="U331" t="s">
        <v>65</v>
      </c>
      <c r="V331" t="s">
        <v>1055</v>
      </c>
      <c r="W331" t="s">
        <v>37</v>
      </c>
      <c r="X331" t="s">
        <v>1056</v>
      </c>
      <c r="Y331" t="s">
        <v>37</v>
      </c>
      <c r="Z331" t="s">
        <v>37</v>
      </c>
      <c r="AA331" t="s">
        <v>37</v>
      </c>
    </row>
    <row r="332" spans="1:28" x14ac:dyDescent="0.2">
      <c r="A332" t="s">
        <v>1057</v>
      </c>
      <c r="B332" t="s">
        <v>1058</v>
      </c>
      <c r="C332" t="s">
        <v>1059</v>
      </c>
      <c r="D332" t="s">
        <v>1060</v>
      </c>
      <c r="E332">
        <v>60480</v>
      </c>
      <c r="F332" t="s">
        <v>1061</v>
      </c>
      <c r="G332" t="s">
        <v>58</v>
      </c>
      <c r="H332" t="s">
        <v>1062</v>
      </c>
      <c r="I332" t="s">
        <v>1057</v>
      </c>
      <c r="J332" t="s">
        <v>60</v>
      </c>
      <c r="K332" t="s">
        <v>1021</v>
      </c>
      <c r="L332">
        <v>0</v>
      </c>
      <c r="M332" t="s">
        <v>72</v>
      </c>
      <c r="N332">
        <v>0</v>
      </c>
      <c r="O332" t="s">
        <v>72</v>
      </c>
      <c r="P332">
        <v>2008</v>
      </c>
      <c r="Q332">
        <v>2011</v>
      </c>
      <c r="R332" t="s">
        <v>142</v>
      </c>
      <c r="S332" t="s">
        <v>1063</v>
      </c>
      <c r="T332" t="s">
        <v>1064</v>
      </c>
      <c r="U332" t="s">
        <v>38</v>
      </c>
      <c r="V332" t="s">
        <v>37</v>
      </c>
      <c r="W332" t="s">
        <v>1065</v>
      </c>
      <c r="X332" t="s">
        <v>1066</v>
      </c>
      <c r="Y332" t="s">
        <v>37</v>
      </c>
      <c r="Z332" t="s">
        <v>77</v>
      </c>
      <c r="AA332" t="s">
        <v>37</v>
      </c>
    </row>
    <row r="333" spans="1:28" x14ac:dyDescent="0.2">
      <c r="A333" t="s">
        <v>1080</v>
      </c>
      <c r="B333" t="s">
        <v>1081</v>
      </c>
      <c r="C333" t="s">
        <v>1080</v>
      </c>
      <c r="D333" t="s">
        <v>1082</v>
      </c>
      <c r="E333">
        <v>2846</v>
      </c>
      <c r="G333" t="s">
        <v>58</v>
      </c>
      <c r="H333" t="s">
        <v>1080</v>
      </c>
      <c r="I333" t="s">
        <v>252</v>
      </c>
      <c r="J333" t="s">
        <v>60</v>
      </c>
      <c r="K333" t="s">
        <v>33</v>
      </c>
      <c r="L333">
        <v>-190</v>
      </c>
      <c r="M333" t="s">
        <v>72</v>
      </c>
      <c r="N333">
        <v>-203</v>
      </c>
      <c r="O333" t="s">
        <v>72</v>
      </c>
      <c r="P333">
        <v>2012</v>
      </c>
      <c r="Q333">
        <v>9999</v>
      </c>
      <c r="R333" t="s">
        <v>1083</v>
      </c>
      <c r="S333" t="s">
        <v>1084</v>
      </c>
      <c r="T333" t="s">
        <v>1085</v>
      </c>
      <c r="U333" t="s">
        <v>65</v>
      </c>
      <c r="V333" t="s">
        <v>1086</v>
      </c>
      <c r="W333" t="s">
        <v>1087</v>
      </c>
      <c r="X333" t="s">
        <v>37</v>
      </c>
      <c r="Y333" t="s">
        <v>1088</v>
      </c>
      <c r="Z333" t="s">
        <v>1089</v>
      </c>
      <c r="AA333" t="s">
        <v>1090</v>
      </c>
    </row>
    <row r="334" spans="1:28" x14ac:dyDescent="0.2">
      <c r="A334" t="s">
        <v>1091</v>
      </c>
      <c r="B334" t="s">
        <v>1092</v>
      </c>
      <c r="C334" t="s">
        <v>1091</v>
      </c>
      <c r="D334" t="s">
        <v>1093</v>
      </c>
      <c r="E334">
        <v>4500</v>
      </c>
      <c r="G334" t="s">
        <v>58</v>
      </c>
      <c r="H334" t="s">
        <v>1091</v>
      </c>
      <c r="I334" t="s">
        <v>252</v>
      </c>
      <c r="J334" t="s">
        <v>60</v>
      </c>
      <c r="K334" t="s">
        <v>33</v>
      </c>
      <c r="L334">
        <v>-190</v>
      </c>
      <c r="M334" t="s">
        <v>72</v>
      </c>
      <c r="N334">
        <v>-203</v>
      </c>
      <c r="O334" t="s">
        <v>72</v>
      </c>
      <c r="P334">
        <v>2009</v>
      </c>
      <c r="Q334">
        <v>2012</v>
      </c>
      <c r="R334" t="s">
        <v>1094</v>
      </c>
      <c r="S334" t="s">
        <v>1095</v>
      </c>
      <c r="T334" t="s">
        <v>1085</v>
      </c>
      <c r="U334" t="s">
        <v>65</v>
      </c>
      <c r="V334" t="s">
        <v>1086</v>
      </c>
      <c r="W334" t="s">
        <v>1087</v>
      </c>
      <c r="X334" t="s">
        <v>37</v>
      </c>
      <c r="Y334" t="s">
        <v>1088</v>
      </c>
      <c r="Z334" t="s">
        <v>1089</v>
      </c>
      <c r="AA334" t="s">
        <v>1090</v>
      </c>
    </row>
    <row r="335" spans="1:28" x14ac:dyDescent="0.2">
      <c r="A335" t="s">
        <v>1333</v>
      </c>
      <c r="B335" t="s">
        <v>1333</v>
      </c>
      <c r="C335" t="s">
        <v>1334</v>
      </c>
      <c r="D335" t="s">
        <v>1335</v>
      </c>
      <c r="E335">
        <v>410</v>
      </c>
      <c r="G335" t="s">
        <v>58</v>
      </c>
      <c r="H335" t="s">
        <v>200</v>
      </c>
      <c r="I335" t="s">
        <v>1333</v>
      </c>
      <c r="J335" t="s">
        <v>60</v>
      </c>
      <c r="K335" t="s">
        <v>33</v>
      </c>
      <c r="L335">
        <v>0</v>
      </c>
      <c r="M335" t="s">
        <v>72</v>
      </c>
      <c r="N335">
        <v>0</v>
      </c>
      <c r="O335" t="s">
        <v>72</v>
      </c>
      <c r="P335">
        <v>2009</v>
      </c>
      <c r="Q335">
        <v>2013</v>
      </c>
      <c r="R335" t="s">
        <v>142</v>
      </c>
      <c r="S335" t="s">
        <v>1336</v>
      </c>
      <c r="T335" t="s">
        <v>1337</v>
      </c>
      <c r="U335" t="s">
        <v>65</v>
      </c>
      <c r="V335" t="s">
        <v>37</v>
      </c>
      <c r="W335" t="s">
        <v>77</v>
      </c>
      <c r="X335" t="s">
        <v>37</v>
      </c>
      <c r="Y335" t="s">
        <v>1338</v>
      </c>
      <c r="Z335" t="s">
        <v>1339</v>
      </c>
      <c r="AA335" t="s">
        <v>37</v>
      </c>
    </row>
    <row r="336" spans="1:28" x14ac:dyDescent="0.2">
      <c r="A336" t="s">
        <v>1345</v>
      </c>
      <c r="B336" t="s">
        <v>1346</v>
      </c>
      <c r="C336" t="s">
        <v>1347</v>
      </c>
      <c r="D336" t="s">
        <v>1348</v>
      </c>
      <c r="E336">
        <v>28511</v>
      </c>
      <c r="G336" t="s">
        <v>58</v>
      </c>
      <c r="H336" t="s">
        <v>1349</v>
      </c>
      <c r="I336" t="s">
        <v>1345</v>
      </c>
      <c r="J336" t="s">
        <v>60</v>
      </c>
      <c r="K336" t="s">
        <v>84</v>
      </c>
      <c r="L336">
        <v>-20</v>
      </c>
      <c r="M336" t="s">
        <v>61</v>
      </c>
      <c r="N336">
        <v>-30</v>
      </c>
      <c r="O336" t="s">
        <v>61</v>
      </c>
      <c r="P336">
        <v>2009</v>
      </c>
      <c r="Q336">
        <v>2010</v>
      </c>
      <c r="R336" t="s">
        <v>117</v>
      </c>
      <c r="S336" t="s">
        <v>1350</v>
      </c>
      <c r="T336" t="s">
        <v>1351</v>
      </c>
      <c r="U336" t="s">
        <v>65</v>
      </c>
      <c r="V336" t="s">
        <v>1352</v>
      </c>
      <c r="W336" t="s">
        <v>281</v>
      </c>
      <c r="X336" t="s">
        <v>37</v>
      </c>
      <c r="Y336" t="s">
        <v>942</v>
      </c>
      <c r="Z336" t="s">
        <v>1353</v>
      </c>
      <c r="AA336" t="s">
        <v>1354</v>
      </c>
      <c r="AB336" t="s">
        <v>1355</v>
      </c>
    </row>
    <row r="337" spans="1:28" x14ac:dyDescent="0.2">
      <c r="A337" t="s">
        <v>1356</v>
      </c>
      <c r="B337" t="s">
        <v>1357</v>
      </c>
      <c r="C337" t="s">
        <v>1358</v>
      </c>
      <c r="D337" t="s">
        <v>1359</v>
      </c>
      <c r="E337">
        <v>5449</v>
      </c>
      <c r="G337" t="s">
        <v>58</v>
      </c>
      <c r="H337" t="s">
        <v>1349</v>
      </c>
      <c r="I337" t="s">
        <v>1356</v>
      </c>
      <c r="J337" t="s">
        <v>60</v>
      </c>
      <c r="K337" t="s">
        <v>84</v>
      </c>
      <c r="L337">
        <v>0</v>
      </c>
      <c r="M337" t="s">
        <v>34</v>
      </c>
      <c r="N337">
        <v>6</v>
      </c>
      <c r="O337" t="s">
        <v>34</v>
      </c>
      <c r="P337">
        <v>2012</v>
      </c>
      <c r="Q337">
        <v>2014</v>
      </c>
      <c r="R337" t="s">
        <v>117</v>
      </c>
      <c r="S337" t="s">
        <v>1360</v>
      </c>
      <c r="T337" t="s">
        <v>1361</v>
      </c>
      <c r="U337" t="s">
        <v>65</v>
      </c>
      <c r="V337" t="s">
        <v>1362</v>
      </c>
      <c r="W337" t="s">
        <v>77</v>
      </c>
      <c r="X337" t="s">
        <v>77</v>
      </c>
      <c r="Y337" t="s">
        <v>942</v>
      </c>
      <c r="Z337" t="s">
        <v>65</v>
      </c>
      <c r="AA337" t="s">
        <v>65</v>
      </c>
    </row>
    <row r="338" spans="1:28" x14ac:dyDescent="0.2">
      <c r="A338" t="s">
        <v>1363</v>
      </c>
      <c r="B338" t="s">
        <v>1364</v>
      </c>
      <c r="C338" t="s">
        <v>1365</v>
      </c>
      <c r="D338" t="s">
        <v>1366</v>
      </c>
      <c r="E338">
        <v>2954</v>
      </c>
      <c r="G338" t="s">
        <v>58</v>
      </c>
      <c r="H338" t="s">
        <v>1367</v>
      </c>
      <c r="I338" t="s">
        <v>1368</v>
      </c>
      <c r="J338" t="s">
        <v>60</v>
      </c>
      <c r="K338" t="s">
        <v>33</v>
      </c>
      <c r="L338">
        <v>0</v>
      </c>
      <c r="M338" t="s">
        <v>72</v>
      </c>
      <c r="N338">
        <v>900</v>
      </c>
      <c r="O338" t="s">
        <v>72</v>
      </c>
      <c r="P338">
        <v>1987</v>
      </c>
      <c r="Q338">
        <v>2011</v>
      </c>
      <c r="R338" t="s">
        <v>1369</v>
      </c>
      <c r="S338" t="s">
        <v>1370</v>
      </c>
      <c r="T338" t="s">
        <v>1371</v>
      </c>
      <c r="U338" t="s">
        <v>65</v>
      </c>
      <c r="V338" t="s">
        <v>37</v>
      </c>
      <c r="W338" t="s">
        <v>1372</v>
      </c>
      <c r="X338" t="s">
        <v>37</v>
      </c>
      <c r="Y338" t="s">
        <v>37</v>
      </c>
      <c r="Z338" t="s">
        <v>1373</v>
      </c>
      <c r="AA338" t="s">
        <v>37</v>
      </c>
    </row>
    <row r="339" spans="1:28" x14ac:dyDescent="0.2">
      <c r="A339" t="s">
        <v>1374</v>
      </c>
      <c r="B339" t="s">
        <v>1375</v>
      </c>
      <c r="C339" t="s">
        <v>1376</v>
      </c>
      <c r="D339" t="s">
        <v>1377</v>
      </c>
      <c r="E339">
        <v>2052</v>
      </c>
      <c r="G339" t="s">
        <v>58</v>
      </c>
      <c r="H339" t="s">
        <v>809</v>
      </c>
      <c r="I339" t="s">
        <v>1374</v>
      </c>
      <c r="J339" t="s">
        <v>60</v>
      </c>
      <c r="K339" t="s">
        <v>84</v>
      </c>
      <c r="L339">
        <v>0</v>
      </c>
      <c r="M339" t="s">
        <v>72</v>
      </c>
      <c r="N339">
        <v>0</v>
      </c>
      <c r="O339" t="s">
        <v>72</v>
      </c>
      <c r="P339">
        <v>2005</v>
      </c>
      <c r="Q339">
        <v>2005</v>
      </c>
      <c r="R339" t="s">
        <v>142</v>
      </c>
      <c r="S339" t="s">
        <v>1378</v>
      </c>
      <c r="T339" t="s">
        <v>1379</v>
      </c>
      <c r="U339" t="s">
        <v>65</v>
      </c>
      <c r="V339" t="s">
        <v>37</v>
      </c>
      <c r="W339" t="s">
        <v>1380</v>
      </c>
      <c r="X339" t="s">
        <v>37</v>
      </c>
      <c r="Y339" t="s">
        <v>150</v>
      </c>
      <c r="Z339" t="s">
        <v>1381</v>
      </c>
      <c r="AA339" t="s">
        <v>1382</v>
      </c>
    </row>
    <row r="340" spans="1:28" x14ac:dyDescent="0.2">
      <c r="A340" t="s">
        <v>1383</v>
      </c>
      <c r="B340" t="s">
        <v>1384</v>
      </c>
      <c r="C340" t="s">
        <v>1385</v>
      </c>
      <c r="D340" t="s">
        <v>1386</v>
      </c>
      <c r="E340">
        <v>840</v>
      </c>
      <c r="F340" t="s">
        <v>1387</v>
      </c>
      <c r="G340" t="s">
        <v>58</v>
      </c>
      <c r="H340" t="s">
        <v>1388</v>
      </c>
      <c r="I340" t="s">
        <v>1383</v>
      </c>
      <c r="J340" t="s">
        <v>60</v>
      </c>
      <c r="K340" t="s">
        <v>84</v>
      </c>
      <c r="L340">
        <v>6</v>
      </c>
      <c r="M340" t="s">
        <v>34</v>
      </c>
      <c r="N340">
        <v>6</v>
      </c>
      <c r="O340" t="s">
        <v>34</v>
      </c>
      <c r="P340">
        <v>2008</v>
      </c>
      <c r="Q340">
        <v>2014</v>
      </c>
      <c r="R340" t="s">
        <v>522</v>
      </c>
      <c r="S340" t="s">
        <v>1389</v>
      </c>
      <c r="T340" t="s">
        <v>1390</v>
      </c>
      <c r="U340" t="s">
        <v>38</v>
      </c>
      <c r="V340" t="s">
        <v>1391</v>
      </c>
      <c r="W340" t="s">
        <v>1392</v>
      </c>
      <c r="X340" t="s">
        <v>724</v>
      </c>
      <c r="Y340" t="s">
        <v>37</v>
      </c>
      <c r="Z340" t="s">
        <v>1393</v>
      </c>
      <c r="AA340" t="s">
        <v>1394</v>
      </c>
    </row>
    <row r="341" spans="1:28" x14ac:dyDescent="0.2">
      <c r="A341" t="s">
        <v>1395</v>
      </c>
      <c r="B341" t="s">
        <v>1396</v>
      </c>
      <c r="C341" t="s">
        <v>1397</v>
      </c>
      <c r="D341" t="s">
        <v>1398</v>
      </c>
      <c r="E341">
        <v>535</v>
      </c>
      <c r="F341" t="s">
        <v>1019</v>
      </c>
      <c r="G341" t="s">
        <v>58</v>
      </c>
      <c r="H341" t="s">
        <v>1020</v>
      </c>
      <c r="I341" t="s">
        <v>1399</v>
      </c>
      <c r="J341" t="s">
        <v>32</v>
      </c>
      <c r="K341" t="s">
        <v>33</v>
      </c>
      <c r="L341">
        <v>-24</v>
      </c>
      <c r="M341" t="s">
        <v>61</v>
      </c>
      <c r="N341">
        <v>5</v>
      </c>
      <c r="O341" t="s">
        <v>47</v>
      </c>
      <c r="P341">
        <v>2004</v>
      </c>
      <c r="Q341">
        <v>2014</v>
      </c>
      <c r="R341" t="s">
        <v>142</v>
      </c>
      <c r="S341" t="s">
        <v>1400</v>
      </c>
      <c r="T341" t="s">
        <v>37</v>
      </c>
      <c r="U341" t="s">
        <v>38</v>
      </c>
      <c r="V341" t="s">
        <v>37</v>
      </c>
      <c r="W341" t="s">
        <v>37</v>
      </c>
      <c r="X341" t="s">
        <v>37</v>
      </c>
      <c r="Y341" t="s">
        <v>37</v>
      </c>
      <c r="Z341" t="s">
        <v>1401</v>
      </c>
      <c r="AA341" t="s">
        <v>37</v>
      </c>
      <c r="AB341" t="s">
        <v>1402</v>
      </c>
    </row>
    <row r="342" spans="1:28" x14ac:dyDescent="0.2">
      <c r="A342" t="s">
        <v>1403</v>
      </c>
      <c r="B342" t="s">
        <v>1420</v>
      </c>
      <c r="C342" t="s">
        <v>1405</v>
      </c>
      <c r="D342" t="s">
        <v>1406</v>
      </c>
      <c r="E342">
        <v>2145</v>
      </c>
      <c r="F342" t="s">
        <v>1407</v>
      </c>
      <c r="G342" t="s">
        <v>58</v>
      </c>
      <c r="H342" t="s">
        <v>1421</v>
      </c>
      <c r="I342" t="s">
        <v>1422</v>
      </c>
      <c r="J342" t="s">
        <v>60</v>
      </c>
      <c r="K342" t="s">
        <v>33</v>
      </c>
      <c r="L342">
        <v>0</v>
      </c>
      <c r="M342" t="s">
        <v>72</v>
      </c>
      <c r="N342">
        <v>17</v>
      </c>
      <c r="O342" t="s">
        <v>72</v>
      </c>
      <c r="P342">
        <v>2009</v>
      </c>
      <c r="Q342">
        <v>2017</v>
      </c>
      <c r="R342" t="s">
        <v>1410</v>
      </c>
      <c r="S342" t="s">
        <v>1411</v>
      </c>
      <c r="T342" t="s">
        <v>1423</v>
      </c>
      <c r="U342" t="s">
        <v>38</v>
      </c>
      <c r="V342" t="s">
        <v>1413</v>
      </c>
      <c r="W342" t="s">
        <v>1414</v>
      </c>
      <c r="X342" t="s">
        <v>1415</v>
      </c>
      <c r="Y342" t="s">
        <v>1416</v>
      </c>
      <c r="Z342" t="s">
        <v>1417</v>
      </c>
      <c r="AA342" t="s">
        <v>1418</v>
      </c>
      <c r="AB342" t="s">
        <v>1419</v>
      </c>
    </row>
    <row r="343" spans="1:28" x14ac:dyDescent="0.2">
      <c r="A343" t="s">
        <v>1424</v>
      </c>
      <c r="B343" t="s">
        <v>1425</v>
      </c>
      <c r="C343" t="s">
        <v>1426</v>
      </c>
      <c r="D343" t="s">
        <v>1427</v>
      </c>
      <c r="E343">
        <v>20786</v>
      </c>
      <c r="G343" t="s">
        <v>58</v>
      </c>
      <c r="H343" t="s">
        <v>1428</v>
      </c>
      <c r="I343" t="s">
        <v>1424</v>
      </c>
      <c r="J343" t="s">
        <v>32</v>
      </c>
      <c r="K343" t="s">
        <v>33</v>
      </c>
      <c r="L343">
        <v>0</v>
      </c>
      <c r="M343" t="s">
        <v>72</v>
      </c>
      <c r="N343">
        <v>0</v>
      </c>
      <c r="O343" t="s">
        <v>72</v>
      </c>
      <c r="P343">
        <v>2004</v>
      </c>
      <c r="Q343">
        <v>2009</v>
      </c>
      <c r="R343" t="s">
        <v>35</v>
      </c>
      <c r="S343" t="s">
        <v>1429</v>
      </c>
      <c r="T343" t="s">
        <v>1430</v>
      </c>
      <c r="U343" t="s">
        <v>38</v>
      </c>
      <c r="V343" t="s">
        <v>37</v>
      </c>
      <c r="W343" t="s">
        <v>65</v>
      </c>
      <c r="X343" t="s">
        <v>1431</v>
      </c>
      <c r="Y343" t="s">
        <v>1432</v>
      </c>
      <c r="Z343" t="s">
        <v>1433</v>
      </c>
      <c r="AA343" t="s">
        <v>37</v>
      </c>
    </row>
    <row r="344" spans="1:28" x14ac:dyDescent="0.2">
      <c r="A344" t="s">
        <v>1434</v>
      </c>
      <c r="B344" t="s">
        <v>1435</v>
      </c>
      <c r="C344" t="s">
        <v>1426</v>
      </c>
      <c r="D344" t="s">
        <v>1427</v>
      </c>
      <c r="E344">
        <v>12486</v>
      </c>
      <c r="G344" t="s">
        <v>58</v>
      </c>
      <c r="H344" t="s">
        <v>1428</v>
      </c>
      <c r="I344" t="s">
        <v>1434</v>
      </c>
      <c r="J344" t="s">
        <v>32</v>
      </c>
      <c r="K344" t="s">
        <v>33</v>
      </c>
      <c r="L344">
        <v>0</v>
      </c>
      <c r="M344" t="s">
        <v>72</v>
      </c>
      <c r="N344">
        <v>0</v>
      </c>
      <c r="O344" t="s">
        <v>72</v>
      </c>
      <c r="P344">
        <v>2009</v>
      </c>
      <c r="Q344">
        <v>2012</v>
      </c>
      <c r="R344" t="s">
        <v>35</v>
      </c>
      <c r="S344" t="s">
        <v>1429</v>
      </c>
      <c r="T344" t="s">
        <v>1430</v>
      </c>
      <c r="U344" t="s">
        <v>65</v>
      </c>
      <c r="V344" t="s">
        <v>37</v>
      </c>
      <c r="W344" t="s">
        <v>65</v>
      </c>
      <c r="X344" t="s">
        <v>1431</v>
      </c>
      <c r="Y344" t="s">
        <v>1432</v>
      </c>
      <c r="Z344" t="s">
        <v>1433</v>
      </c>
      <c r="AA344" t="s">
        <v>37</v>
      </c>
    </row>
    <row r="345" spans="1:28" x14ac:dyDescent="0.2">
      <c r="A345" t="s">
        <v>1436</v>
      </c>
      <c r="B345" t="s">
        <v>1437</v>
      </c>
      <c r="C345" t="s">
        <v>1426</v>
      </c>
      <c r="D345" t="s">
        <v>1427</v>
      </c>
      <c r="E345">
        <v>67681</v>
      </c>
      <c r="G345" t="s">
        <v>58</v>
      </c>
      <c r="H345" t="s">
        <v>1428</v>
      </c>
      <c r="I345" t="s">
        <v>1436</v>
      </c>
      <c r="J345" t="s">
        <v>32</v>
      </c>
      <c r="K345" t="s">
        <v>33</v>
      </c>
      <c r="L345">
        <v>0</v>
      </c>
      <c r="M345" t="s">
        <v>72</v>
      </c>
      <c r="N345">
        <v>0</v>
      </c>
      <c r="O345" t="s">
        <v>72</v>
      </c>
      <c r="P345">
        <v>2012</v>
      </c>
      <c r="Q345">
        <v>2016</v>
      </c>
      <c r="R345" t="s">
        <v>35</v>
      </c>
      <c r="S345" t="s">
        <v>1429</v>
      </c>
      <c r="T345" t="s">
        <v>1430</v>
      </c>
      <c r="U345" t="s">
        <v>65</v>
      </c>
      <c r="V345" t="s">
        <v>37</v>
      </c>
      <c r="W345" t="s">
        <v>65</v>
      </c>
      <c r="X345" t="s">
        <v>1431</v>
      </c>
      <c r="Y345" t="s">
        <v>1432</v>
      </c>
      <c r="Z345" t="s">
        <v>1433</v>
      </c>
      <c r="AA345" t="s">
        <v>37</v>
      </c>
    </row>
    <row r="346" spans="1:28" x14ac:dyDescent="0.2">
      <c r="A346" t="s">
        <v>1445</v>
      </c>
      <c r="B346" t="s">
        <v>1445</v>
      </c>
      <c r="C346" t="s">
        <v>1446</v>
      </c>
      <c r="D346" t="s">
        <v>1447</v>
      </c>
      <c r="E346">
        <v>54498</v>
      </c>
      <c r="G346" t="s">
        <v>58</v>
      </c>
      <c r="H346" t="s">
        <v>192</v>
      </c>
      <c r="I346" t="s">
        <v>1445</v>
      </c>
      <c r="J346" t="s">
        <v>32</v>
      </c>
      <c r="K346" t="s">
        <v>33</v>
      </c>
      <c r="L346">
        <v>8</v>
      </c>
      <c r="M346" t="s">
        <v>47</v>
      </c>
      <c r="N346">
        <v>13</v>
      </c>
      <c r="O346" t="s">
        <v>47</v>
      </c>
      <c r="P346">
        <v>2008</v>
      </c>
      <c r="Q346">
        <v>2015</v>
      </c>
      <c r="R346" t="s">
        <v>107</v>
      </c>
      <c r="S346" t="s">
        <v>1448</v>
      </c>
      <c r="T346" t="s">
        <v>37</v>
      </c>
      <c r="U346" t="s">
        <v>38</v>
      </c>
      <c r="V346" t="s">
        <v>1449</v>
      </c>
      <c r="W346" t="s">
        <v>1450</v>
      </c>
      <c r="X346" t="s">
        <v>37</v>
      </c>
      <c r="Y346" t="s">
        <v>37</v>
      </c>
      <c r="Z346" t="s">
        <v>37</v>
      </c>
      <c r="AA346" t="s">
        <v>37</v>
      </c>
    </row>
    <row r="347" spans="1:28" x14ac:dyDescent="0.2">
      <c r="A347" t="s">
        <v>1613</v>
      </c>
      <c r="B347" t="s">
        <v>1614</v>
      </c>
      <c r="C347" t="s">
        <v>1615</v>
      </c>
      <c r="D347" t="s">
        <v>1616</v>
      </c>
      <c r="E347">
        <v>520</v>
      </c>
      <c r="G347" t="s">
        <v>58</v>
      </c>
      <c r="H347" t="s">
        <v>1617</v>
      </c>
      <c r="I347" t="s">
        <v>1613</v>
      </c>
      <c r="J347" t="s">
        <v>32</v>
      </c>
      <c r="K347" t="s">
        <v>84</v>
      </c>
      <c r="L347">
        <v>6</v>
      </c>
      <c r="M347" t="s">
        <v>34</v>
      </c>
      <c r="N347">
        <v>18</v>
      </c>
      <c r="O347" t="s">
        <v>34</v>
      </c>
      <c r="P347">
        <v>2010</v>
      </c>
      <c r="Q347">
        <v>2011</v>
      </c>
      <c r="R347" t="s">
        <v>496</v>
      </c>
      <c r="S347" t="s">
        <v>1618</v>
      </c>
      <c r="T347" t="s">
        <v>1619</v>
      </c>
      <c r="U347" t="s">
        <v>38</v>
      </c>
      <c r="V347" t="s">
        <v>37</v>
      </c>
      <c r="W347" t="s">
        <v>37</v>
      </c>
      <c r="X347" t="s">
        <v>37</v>
      </c>
      <c r="Y347" t="s">
        <v>37</v>
      </c>
      <c r="Z347" t="s">
        <v>37</v>
      </c>
      <c r="AA347" t="s">
        <v>1620</v>
      </c>
      <c r="AB347" t="s">
        <v>1621</v>
      </c>
    </row>
    <row r="348" spans="1:28" x14ac:dyDescent="0.2">
      <c r="A348" t="s">
        <v>1622</v>
      </c>
      <c r="B348" t="s">
        <v>1623</v>
      </c>
      <c r="C348" t="s">
        <v>1624</v>
      </c>
      <c r="D348" t="s">
        <v>1625</v>
      </c>
      <c r="E348">
        <v>2734</v>
      </c>
      <c r="G348" t="s">
        <v>58</v>
      </c>
      <c r="H348" t="s">
        <v>1626</v>
      </c>
      <c r="I348" t="s">
        <v>1627</v>
      </c>
      <c r="J348" t="s">
        <v>32</v>
      </c>
      <c r="K348" t="s">
        <v>33</v>
      </c>
      <c r="L348">
        <v>0</v>
      </c>
      <c r="M348" t="s">
        <v>72</v>
      </c>
      <c r="N348">
        <v>0</v>
      </c>
      <c r="O348" t="s">
        <v>72</v>
      </c>
      <c r="P348">
        <v>2012</v>
      </c>
      <c r="Q348">
        <v>2014</v>
      </c>
      <c r="R348" t="s">
        <v>117</v>
      </c>
      <c r="S348" t="s">
        <v>1628</v>
      </c>
      <c r="T348" t="s">
        <v>1629</v>
      </c>
      <c r="U348" t="s">
        <v>65</v>
      </c>
      <c r="V348" t="s">
        <v>37</v>
      </c>
      <c r="W348" t="s">
        <v>77</v>
      </c>
      <c r="X348" t="s">
        <v>1630</v>
      </c>
      <c r="Y348" t="s">
        <v>37</v>
      </c>
      <c r="Z348" t="s">
        <v>1631</v>
      </c>
      <c r="AA348" t="s">
        <v>37</v>
      </c>
      <c r="AB348" t="s">
        <v>1632</v>
      </c>
    </row>
    <row r="349" spans="1:28" x14ac:dyDescent="0.2">
      <c r="A349" t="s">
        <v>1633</v>
      </c>
      <c r="B349" t="s">
        <v>1634</v>
      </c>
      <c r="C349" t="s">
        <v>1635</v>
      </c>
      <c r="D349" t="s">
        <v>1636</v>
      </c>
      <c r="E349">
        <v>430</v>
      </c>
      <c r="G349" t="s">
        <v>58</v>
      </c>
      <c r="H349" t="s">
        <v>1626</v>
      </c>
      <c r="I349" t="s">
        <v>1637</v>
      </c>
      <c r="J349" t="s">
        <v>32</v>
      </c>
      <c r="K349" t="s">
        <v>33</v>
      </c>
      <c r="L349">
        <v>0</v>
      </c>
      <c r="M349" t="s">
        <v>72</v>
      </c>
      <c r="N349">
        <v>0</v>
      </c>
      <c r="O349" t="s">
        <v>72</v>
      </c>
      <c r="P349">
        <v>2012</v>
      </c>
      <c r="Q349">
        <v>2014</v>
      </c>
      <c r="R349" t="s">
        <v>117</v>
      </c>
      <c r="S349" t="s">
        <v>1638</v>
      </c>
      <c r="T349" t="s">
        <v>1639</v>
      </c>
      <c r="U349" t="s">
        <v>65</v>
      </c>
      <c r="V349" t="s">
        <v>37</v>
      </c>
      <c r="W349" t="s">
        <v>77</v>
      </c>
      <c r="X349" t="s">
        <v>1630</v>
      </c>
      <c r="Y349" t="s">
        <v>37</v>
      </c>
      <c r="Z349" t="s">
        <v>1631</v>
      </c>
      <c r="AA349" t="s">
        <v>37</v>
      </c>
      <c r="AB349" t="s">
        <v>1640</v>
      </c>
    </row>
    <row r="350" spans="1:28" x14ac:dyDescent="0.2">
      <c r="A350" t="s">
        <v>1641</v>
      </c>
      <c r="B350" t="s">
        <v>1642</v>
      </c>
      <c r="C350" t="s">
        <v>1643</v>
      </c>
      <c r="D350" t="s">
        <v>1644</v>
      </c>
      <c r="E350">
        <v>1523</v>
      </c>
      <c r="G350" t="s">
        <v>58</v>
      </c>
      <c r="H350" t="s">
        <v>1626</v>
      </c>
      <c r="I350" t="s">
        <v>1645</v>
      </c>
      <c r="J350" t="s">
        <v>32</v>
      </c>
      <c r="K350" t="s">
        <v>33</v>
      </c>
      <c r="L350">
        <v>0</v>
      </c>
      <c r="M350" t="s">
        <v>72</v>
      </c>
      <c r="N350">
        <v>0</v>
      </c>
      <c r="O350" t="s">
        <v>72</v>
      </c>
      <c r="P350">
        <v>2012</v>
      </c>
      <c r="Q350">
        <v>2014</v>
      </c>
      <c r="R350" t="s">
        <v>117</v>
      </c>
      <c r="S350" t="s">
        <v>1646</v>
      </c>
      <c r="T350" t="s">
        <v>1639</v>
      </c>
      <c r="U350" t="s">
        <v>65</v>
      </c>
      <c r="V350" t="s">
        <v>37</v>
      </c>
      <c r="W350" t="s">
        <v>77</v>
      </c>
      <c r="X350" t="s">
        <v>1630</v>
      </c>
      <c r="Y350" t="s">
        <v>37</v>
      </c>
      <c r="Z350" t="s">
        <v>1631</v>
      </c>
      <c r="AA350" t="s">
        <v>37</v>
      </c>
      <c r="AB350" t="s">
        <v>1647</v>
      </c>
    </row>
    <row r="351" spans="1:28" x14ac:dyDescent="0.2">
      <c r="A351" t="s">
        <v>1648</v>
      </c>
      <c r="B351" t="s">
        <v>1649</v>
      </c>
      <c r="C351" t="s">
        <v>1650</v>
      </c>
      <c r="D351" t="s">
        <v>1651</v>
      </c>
      <c r="E351">
        <v>360</v>
      </c>
      <c r="F351" t="s">
        <v>1652</v>
      </c>
      <c r="G351" t="s">
        <v>58</v>
      </c>
      <c r="H351" t="s">
        <v>1029</v>
      </c>
      <c r="I351" t="s">
        <v>1653</v>
      </c>
      <c r="J351" t="s">
        <v>32</v>
      </c>
      <c r="K351" t="s">
        <v>33</v>
      </c>
      <c r="L351">
        <v>5</v>
      </c>
      <c r="M351" t="s">
        <v>47</v>
      </c>
      <c r="N351">
        <v>15</v>
      </c>
      <c r="O351" t="s">
        <v>47</v>
      </c>
      <c r="P351">
        <v>1990</v>
      </c>
      <c r="Q351">
        <v>1991</v>
      </c>
      <c r="R351" t="s">
        <v>1654</v>
      </c>
      <c r="S351" t="s">
        <v>1655</v>
      </c>
      <c r="T351" t="s">
        <v>1656</v>
      </c>
      <c r="U351" t="s">
        <v>38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 t="s">
        <v>37</v>
      </c>
    </row>
    <row r="352" spans="1:28" x14ac:dyDescent="0.2">
      <c r="A352" t="s">
        <v>1657</v>
      </c>
      <c r="B352" t="s">
        <v>1658</v>
      </c>
      <c r="C352" t="s">
        <v>1659</v>
      </c>
      <c r="D352" t="s">
        <v>1660</v>
      </c>
      <c r="E352">
        <v>3493</v>
      </c>
      <c r="G352" t="s">
        <v>58</v>
      </c>
      <c r="H352" t="s">
        <v>1661</v>
      </c>
      <c r="I352" t="s">
        <v>1662</v>
      </c>
      <c r="J352" t="s">
        <v>32</v>
      </c>
      <c r="K352" t="s">
        <v>33</v>
      </c>
      <c r="L352">
        <v>2</v>
      </c>
      <c r="M352" t="s">
        <v>47</v>
      </c>
      <c r="N352">
        <v>18</v>
      </c>
      <c r="O352" t="s">
        <v>47</v>
      </c>
      <c r="P352">
        <v>1992</v>
      </c>
      <c r="Q352">
        <v>2001</v>
      </c>
      <c r="R352" t="s">
        <v>1663</v>
      </c>
      <c r="S352" t="s">
        <v>1664</v>
      </c>
      <c r="T352" t="s">
        <v>1665</v>
      </c>
      <c r="U352" t="s">
        <v>38</v>
      </c>
      <c r="V352" t="s">
        <v>37</v>
      </c>
      <c r="W352" t="s">
        <v>1666</v>
      </c>
      <c r="X352" t="s">
        <v>37</v>
      </c>
      <c r="Y352" t="s">
        <v>37</v>
      </c>
      <c r="Z352" t="s">
        <v>37</v>
      </c>
      <c r="AA352" t="s">
        <v>37</v>
      </c>
      <c r="AB352" t="s">
        <v>1667</v>
      </c>
    </row>
    <row r="353" spans="1:28" x14ac:dyDescent="0.2">
      <c r="A353" t="s">
        <v>1668</v>
      </c>
      <c r="B353" t="s">
        <v>1669</v>
      </c>
      <c r="C353" t="s">
        <v>1670</v>
      </c>
      <c r="D353" t="s">
        <v>1671</v>
      </c>
      <c r="E353">
        <v>322</v>
      </c>
      <c r="G353" t="s">
        <v>58</v>
      </c>
      <c r="H353" t="s">
        <v>1661</v>
      </c>
      <c r="I353" t="s">
        <v>1672</v>
      </c>
      <c r="J353" t="s">
        <v>32</v>
      </c>
      <c r="K353" t="s">
        <v>33</v>
      </c>
      <c r="L353">
        <v>1</v>
      </c>
      <c r="M353" t="s">
        <v>34</v>
      </c>
      <c r="N353">
        <v>5</v>
      </c>
      <c r="O353" t="s">
        <v>47</v>
      </c>
      <c r="P353">
        <v>1995</v>
      </c>
      <c r="Q353">
        <v>1995</v>
      </c>
      <c r="R353" t="s">
        <v>1030</v>
      </c>
      <c r="S353" t="s">
        <v>1673</v>
      </c>
      <c r="T353" t="s">
        <v>1674</v>
      </c>
      <c r="U353" t="s">
        <v>38</v>
      </c>
      <c r="V353" t="s">
        <v>37</v>
      </c>
      <c r="W353" t="s">
        <v>37</v>
      </c>
      <c r="X353" t="s">
        <v>37</v>
      </c>
      <c r="Y353" t="s">
        <v>37</v>
      </c>
      <c r="Z353" t="s">
        <v>37</v>
      </c>
      <c r="AA353" t="s">
        <v>37</v>
      </c>
      <c r="AB353" t="s">
        <v>1675</v>
      </c>
    </row>
    <row r="354" spans="1:28" x14ac:dyDescent="0.2">
      <c r="A354" t="s">
        <v>1676</v>
      </c>
      <c r="B354" t="s">
        <v>1677</v>
      </c>
      <c r="C354" t="s">
        <v>1678</v>
      </c>
      <c r="D354" t="s">
        <v>1679</v>
      </c>
      <c r="E354">
        <v>256</v>
      </c>
      <c r="G354" t="s">
        <v>58</v>
      </c>
      <c r="H354" t="s">
        <v>1680</v>
      </c>
      <c r="I354" t="s">
        <v>1676</v>
      </c>
      <c r="J354" t="s">
        <v>32</v>
      </c>
      <c r="K354" t="s">
        <v>33</v>
      </c>
      <c r="L354">
        <v>0</v>
      </c>
      <c r="M354" t="s">
        <v>72</v>
      </c>
      <c r="N354">
        <v>14</v>
      </c>
      <c r="O354" t="s">
        <v>47</v>
      </c>
      <c r="P354">
        <v>1998</v>
      </c>
      <c r="Q354">
        <v>1998</v>
      </c>
      <c r="R354" t="s">
        <v>1030</v>
      </c>
      <c r="S354" t="s">
        <v>1681</v>
      </c>
      <c r="T354" t="s">
        <v>1682</v>
      </c>
      <c r="U354" t="s">
        <v>38</v>
      </c>
      <c r="V354" t="s">
        <v>37</v>
      </c>
      <c r="W354" t="s">
        <v>37</v>
      </c>
      <c r="X354" t="s">
        <v>37</v>
      </c>
      <c r="Y354" t="s">
        <v>37</v>
      </c>
      <c r="Z354" t="s">
        <v>37</v>
      </c>
      <c r="AA354" t="s">
        <v>37</v>
      </c>
    </row>
    <row r="355" spans="1:28" x14ac:dyDescent="0.2">
      <c r="A355" t="s">
        <v>1683</v>
      </c>
      <c r="B355" t="s">
        <v>1684</v>
      </c>
      <c r="C355" t="s">
        <v>1685</v>
      </c>
      <c r="D355" t="s">
        <v>1686</v>
      </c>
      <c r="E355">
        <v>58</v>
      </c>
      <c r="G355" t="s">
        <v>58</v>
      </c>
      <c r="H355" t="s">
        <v>1661</v>
      </c>
      <c r="I355" t="s">
        <v>1683</v>
      </c>
      <c r="J355" t="s">
        <v>32</v>
      </c>
      <c r="K355" t="s">
        <v>33</v>
      </c>
      <c r="L355">
        <v>0</v>
      </c>
      <c r="M355" t="s">
        <v>72</v>
      </c>
      <c r="N355">
        <v>0</v>
      </c>
      <c r="O355" t="s">
        <v>72</v>
      </c>
      <c r="P355">
        <v>2010</v>
      </c>
      <c r="Q355">
        <v>2010</v>
      </c>
      <c r="R355" t="s">
        <v>1030</v>
      </c>
      <c r="S355" t="s">
        <v>1687</v>
      </c>
      <c r="T355" t="s">
        <v>1688</v>
      </c>
      <c r="U355" t="s">
        <v>38</v>
      </c>
      <c r="V355" t="s">
        <v>37</v>
      </c>
      <c r="W355" t="s">
        <v>77</v>
      </c>
      <c r="X355" t="s">
        <v>37</v>
      </c>
      <c r="Y355" t="s">
        <v>37</v>
      </c>
      <c r="Z355" t="s">
        <v>37</v>
      </c>
      <c r="AA355" t="s">
        <v>37</v>
      </c>
      <c r="AB355" t="s">
        <v>1689</v>
      </c>
    </row>
    <row r="356" spans="1:28" x14ac:dyDescent="0.2">
      <c r="A356" t="s">
        <v>1690</v>
      </c>
      <c r="B356" t="s">
        <v>1691</v>
      </c>
      <c r="C356" t="s">
        <v>1692</v>
      </c>
      <c r="D356" t="s">
        <v>1693</v>
      </c>
      <c r="E356">
        <v>793</v>
      </c>
      <c r="G356" t="s">
        <v>58</v>
      </c>
      <c r="H356" t="s">
        <v>1680</v>
      </c>
      <c r="I356" t="s">
        <v>1690</v>
      </c>
      <c r="J356" t="s">
        <v>32</v>
      </c>
      <c r="K356" t="s">
        <v>33</v>
      </c>
      <c r="L356">
        <v>0</v>
      </c>
      <c r="M356" t="s">
        <v>72</v>
      </c>
      <c r="N356">
        <v>14</v>
      </c>
      <c r="O356" t="s">
        <v>47</v>
      </c>
      <c r="P356">
        <v>1992</v>
      </c>
      <c r="Q356">
        <v>1993</v>
      </c>
      <c r="R356" t="s">
        <v>1030</v>
      </c>
      <c r="S356" t="s">
        <v>1694</v>
      </c>
      <c r="T356" t="s">
        <v>1695</v>
      </c>
      <c r="U356" t="s">
        <v>38</v>
      </c>
      <c r="V356" t="s">
        <v>37</v>
      </c>
      <c r="W356" t="s">
        <v>37</v>
      </c>
      <c r="X356" t="s">
        <v>37</v>
      </c>
      <c r="Y356" t="s">
        <v>37</v>
      </c>
      <c r="Z356" t="s">
        <v>37</v>
      </c>
      <c r="AA356" t="s">
        <v>37</v>
      </c>
    </row>
    <row r="357" spans="1:28" x14ac:dyDescent="0.2">
      <c r="A357" t="s">
        <v>1696</v>
      </c>
      <c r="B357" t="s">
        <v>1697</v>
      </c>
      <c r="C357" t="s">
        <v>1698</v>
      </c>
      <c r="D357" t="s">
        <v>1693</v>
      </c>
      <c r="E357">
        <v>511</v>
      </c>
      <c r="G357" t="s">
        <v>58</v>
      </c>
      <c r="H357" t="s">
        <v>1680</v>
      </c>
      <c r="I357" t="s">
        <v>1696</v>
      </c>
      <c r="J357" t="s">
        <v>32</v>
      </c>
      <c r="K357" t="s">
        <v>33</v>
      </c>
      <c r="L357">
        <v>0</v>
      </c>
      <c r="M357" t="s">
        <v>72</v>
      </c>
      <c r="N357">
        <v>14</v>
      </c>
      <c r="O357" t="s">
        <v>47</v>
      </c>
      <c r="P357">
        <v>1995</v>
      </c>
      <c r="Q357">
        <v>1995</v>
      </c>
      <c r="R357" t="s">
        <v>1030</v>
      </c>
      <c r="S357" t="s">
        <v>1699</v>
      </c>
      <c r="T357" t="s">
        <v>1682</v>
      </c>
      <c r="U357" t="s">
        <v>38</v>
      </c>
      <c r="V357" t="s">
        <v>37</v>
      </c>
      <c r="W357" t="s">
        <v>37</v>
      </c>
      <c r="X357" t="s">
        <v>37</v>
      </c>
      <c r="Y357" t="s">
        <v>37</v>
      </c>
      <c r="Z357" t="s">
        <v>37</v>
      </c>
      <c r="AA357" t="s">
        <v>37</v>
      </c>
    </row>
    <row r="358" spans="1:28" x14ac:dyDescent="0.2">
      <c r="A358" t="s">
        <v>1700</v>
      </c>
      <c r="B358" t="s">
        <v>1701</v>
      </c>
      <c r="C358" t="s">
        <v>1702</v>
      </c>
      <c r="D358" t="s">
        <v>1703</v>
      </c>
      <c r="E358">
        <v>780</v>
      </c>
      <c r="F358" t="s">
        <v>1704</v>
      </c>
      <c r="G358" t="s">
        <v>58</v>
      </c>
      <c r="H358" t="s">
        <v>1029</v>
      </c>
      <c r="I358" t="s">
        <v>1700</v>
      </c>
      <c r="J358" t="s">
        <v>32</v>
      </c>
      <c r="K358" t="s">
        <v>33</v>
      </c>
      <c r="L358">
        <v>6</v>
      </c>
      <c r="M358" t="s">
        <v>47</v>
      </c>
      <c r="N358">
        <v>8</v>
      </c>
      <c r="O358" t="s">
        <v>47</v>
      </c>
      <c r="P358">
        <v>2011</v>
      </c>
      <c r="Q358">
        <v>2012</v>
      </c>
      <c r="R358" t="s">
        <v>1030</v>
      </c>
      <c r="S358" t="s">
        <v>1705</v>
      </c>
      <c r="T358" t="s">
        <v>1706</v>
      </c>
      <c r="U358" t="s">
        <v>38</v>
      </c>
      <c r="V358" t="s">
        <v>37</v>
      </c>
      <c r="W358" t="s">
        <v>77</v>
      </c>
      <c r="X358" t="s">
        <v>37</v>
      </c>
      <c r="Y358" t="s">
        <v>37</v>
      </c>
      <c r="Z358" t="s">
        <v>37</v>
      </c>
      <c r="AA358" t="s">
        <v>37</v>
      </c>
    </row>
    <row r="359" spans="1:28" x14ac:dyDescent="0.2">
      <c r="A359" t="s">
        <v>1714</v>
      </c>
      <c r="B359" t="s">
        <v>1714</v>
      </c>
      <c r="C359" t="s">
        <v>1715</v>
      </c>
      <c r="D359" t="s">
        <v>1716</v>
      </c>
      <c r="E359">
        <v>202</v>
      </c>
      <c r="G359" t="s">
        <v>58</v>
      </c>
      <c r="H359" t="s">
        <v>156</v>
      </c>
      <c r="I359" t="s">
        <v>1714</v>
      </c>
      <c r="J359" t="s">
        <v>32</v>
      </c>
      <c r="K359" t="s">
        <v>33</v>
      </c>
      <c r="L359">
        <v>0</v>
      </c>
      <c r="M359" t="s">
        <v>72</v>
      </c>
      <c r="N359">
        <v>0</v>
      </c>
      <c r="O359" t="s">
        <v>72</v>
      </c>
      <c r="P359">
        <v>2012</v>
      </c>
      <c r="Q359">
        <v>2013</v>
      </c>
      <c r="R359" t="s">
        <v>142</v>
      </c>
      <c r="S359" t="s">
        <v>1717</v>
      </c>
      <c r="T359" t="s">
        <v>1718</v>
      </c>
      <c r="U359" t="s">
        <v>65</v>
      </c>
      <c r="V359" t="s">
        <v>37</v>
      </c>
      <c r="W359" t="s">
        <v>77</v>
      </c>
      <c r="X359" t="s">
        <v>37</v>
      </c>
      <c r="Y359" t="s">
        <v>37</v>
      </c>
      <c r="Z359" t="s">
        <v>37</v>
      </c>
      <c r="AA359" t="s">
        <v>37</v>
      </c>
    </row>
    <row r="360" spans="1:28" x14ac:dyDescent="0.2">
      <c r="A360" t="s">
        <v>1719</v>
      </c>
      <c r="B360" t="s">
        <v>1720</v>
      </c>
      <c r="C360" t="s">
        <v>1721</v>
      </c>
      <c r="D360" t="s">
        <v>1722</v>
      </c>
      <c r="E360">
        <v>45000</v>
      </c>
      <c r="F360" t="s">
        <v>1723</v>
      </c>
      <c r="G360" t="s">
        <v>58</v>
      </c>
      <c r="H360" t="s">
        <v>809</v>
      </c>
      <c r="I360" t="s">
        <v>1719</v>
      </c>
      <c r="J360" t="s">
        <v>60</v>
      </c>
      <c r="K360" t="s">
        <v>84</v>
      </c>
      <c r="L360">
        <v>0</v>
      </c>
      <c r="M360" t="s">
        <v>72</v>
      </c>
      <c r="N360">
        <v>0</v>
      </c>
      <c r="O360" t="s">
        <v>72</v>
      </c>
      <c r="P360">
        <v>2010</v>
      </c>
      <c r="Q360">
        <v>2010</v>
      </c>
      <c r="R360" t="s">
        <v>142</v>
      </c>
      <c r="S360" t="s">
        <v>1724</v>
      </c>
      <c r="T360" t="s">
        <v>1725</v>
      </c>
      <c r="U360" t="s">
        <v>38</v>
      </c>
      <c r="V360" t="s">
        <v>37</v>
      </c>
      <c r="W360" t="s">
        <v>77</v>
      </c>
      <c r="X360" t="s">
        <v>37</v>
      </c>
      <c r="Y360" t="s">
        <v>37</v>
      </c>
      <c r="Z360" t="s">
        <v>1726</v>
      </c>
      <c r="AA360" t="s">
        <v>1727</v>
      </c>
    </row>
    <row r="361" spans="1:28" x14ac:dyDescent="0.2">
      <c r="A361" t="s">
        <v>1728</v>
      </c>
      <c r="B361" t="s">
        <v>1729</v>
      </c>
      <c r="C361" t="s">
        <v>1730</v>
      </c>
      <c r="D361" t="s">
        <v>1731</v>
      </c>
      <c r="E361">
        <v>9965</v>
      </c>
      <c r="G361" t="s">
        <v>58</v>
      </c>
      <c r="H361" t="s">
        <v>1728</v>
      </c>
      <c r="I361" t="s">
        <v>252</v>
      </c>
      <c r="J361" t="s">
        <v>32</v>
      </c>
      <c r="K361" t="s">
        <v>33</v>
      </c>
      <c r="L361">
        <v>0</v>
      </c>
      <c r="M361" t="s">
        <v>72</v>
      </c>
      <c r="N361">
        <v>0</v>
      </c>
      <c r="O361" t="s">
        <v>72</v>
      </c>
      <c r="P361">
        <v>1999</v>
      </c>
      <c r="Q361">
        <v>2000</v>
      </c>
      <c r="R361" t="s">
        <v>35</v>
      </c>
      <c r="S361" t="s">
        <v>1732</v>
      </c>
      <c r="T361" t="s">
        <v>1733</v>
      </c>
      <c r="U361" t="s">
        <v>38</v>
      </c>
      <c r="V361" t="s">
        <v>37</v>
      </c>
      <c r="W361" t="s">
        <v>1734</v>
      </c>
      <c r="X361" t="s">
        <v>1735</v>
      </c>
      <c r="Y361" t="s">
        <v>37</v>
      </c>
      <c r="Z361" t="s">
        <v>1736</v>
      </c>
      <c r="AA361" t="s">
        <v>1737</v>
      </c>
      <c r="AB361" t="s">
        <v>1738</v>
      </c>
    </row>
    <row r="362" spans="1:28" x14ac:dyDescent="0.2">
      <c r="A362" t="s">
        <v>1739</v>
      </c>
      <c r="B362" t="s">
        <v>1740</v>
      </c>
      <c r="C362" t="s">
        <v>1741</v>
      </c>
      <c r="D362" t="s">
        <v>1742</v>
      </c>
      <c r="E362">
        <v>11039</v>
      </c>
      <c r="G362" t="s">
        <v>58</v>
      </c>
      <c r="H362" t="s">
        <v>1739</v>
      </c>
      <c r="I362" t="s">
        <v>252</v>
      </c>
      <c r="J362" t="s">
        <v>32</v>
      </c>
      <c r="K362" t="s">
        <v>33</v>
      </c>
      <c r="L362">
        <v>0</v>
      </c>
      <c r="M362" t="s">
        <v>72</v>
      </c>
      <c r="N362">
        <v>0</v>
      </c>
      <c r="O362" t="s">
        <v>72</v>
      </c>
      <c r="P362">
        <v>2001</v>
      </c>
      <c r="Q362">
        <v>2002</v>
      </c>
      <c r="R362" t="s">
        <v>35</v>
      </c>
      <c r="S362" t="s">
        <v>1732</v>
      </c>
      <c r="T362" t="s">
        <v>1733</v>
      </c>
      <c r="U362" t="s">
        <v>38</v>
      </c>
      <c r="V362" t="s">
        <v>37</v>
      </c>
      <c r="W362" t="s">
        <v>1743</v>
      </c>
      <c r="X362" t="s">
        <v>1735</v>
      </c>
      <c r="Y362" t="s">
        <v>37</v>
      </c>
      <c r="Z362" t="s">
        <v>1736</v>
      </c>
      <c r="AA362" t="s">
        <v>1737</v>
      </c>
      <c r="AB362" t="s">
        <v>1744</v>
      </c>
    </row>
    <row r="363" spans="1:28" x14ac:dyDescent="0.2">
      <c r="A363" t="s">
        <v>1745</v>
      </c>
      <c r="B363" t="s">
        <v>1746</v>
      </c>
      <c r="C363" t="s">
        <v>1747</v>
      </c>
      <c r="D363" t="s">
        <v>1748</v>
      </c>
      <c r="E363">
        <v>10122</v>
      </c>
      <c r="G363" t="s">
        <v>58</v>
      </c>
      <c r="H363" t="s">
        <v>1745</v>
      </c>
      <c r="I363" t="s">
        <v>252</v>
      </c>
      <c r="J363" t="s">
        <v>32</v>
      </c>
      <c r="K363" t="s">
        <v>33</v>
      </c>
      <c r="L363">
        <v>0</v>
      </c>
      <c r="M363" t="s">
        <v>72</v>
      </c>
      <c r="N363">
        <v>0</v>
      </c>
      <c r="O363" t="s">
        <v>72</v>
      </c>
      <c r="P363">
        <v>2003</v>
      </c>
      <c r="Q363">
        <v>2004</v>
      </c>
      <c r="R363" t="s">
        <v>35</v>
      </c>
      <c r="S363" t="s">
        <v>1732</v>
      </c>
      <c r="T363" t="s">
        <v>1733</v>
      </c>
      <c r="U363" t="s">
        <v>38</v>
      </c>
      <c r="V363" t="s">
        <v>37</v>
      </c>
      <c r="W363" t="s">
        <v>1743</v>
      </c>
      <c r="X363" t="s">
        <v>1735</v>
      </c>
      <c r="Y363" t="s">
        <v>37</v>
      </c>
      <c r="Z363" t="s">
        <v>1736</v>
      </c>
      <c r="AA363" t="s">
        <v>1737</v>
      </c>
      <c r="AB363" t="s">
        <v>1749</v>
      </c>
    </row>
    <row r="364" spans="1:28" x14ac:dyDescent="0.2">
      <c r="A364" t="s">
        <v>1750</v>
      </c>
      <c r="B364" t="s">
        <v>1751</v>
      </c>
      <c r="C364" t="s">
        <v>1752</v>
      </c>
      <c r="D364" t="s">
        <v>1753</v>
      </c>
      <c r="E364">
        <v>10348</v>
      </c>
      <c r="G364" t="s">
        <v>58</v>
      </c>
      <c r="H364" t="s">
        <v>1750</v>
      </c>
      <c r="I364" t="s">
        <v>252</v>
      </c>
      <c r="J364" t="s">
        <v>32</v>
      </c>
      <c r="K364" t="s">
        <v>33</v>
      </c>
      <c r="L364">
        <v>0</v>
      </c>
      <c r="M364" t="s">
        <v>72</v>
      </c>
      <c r="N364">
        <v>0</v>
      </c>
      <c r="O364" t="s">
        <v>72</v>
      </c>
      <c r="P364">
        <v>2005</v>
      </c>
      <c r="Q364">
        <v>2006</v>
      </c>
      <c r="R364" t="s">
        <v>35</v>
      </c>
      <c r="S364" t="s">
        <v>1732</v>
      </c>
      <c r="T364" t="s">
        <v>1733</v>
      </c>
      <c r="U364" t="s">
        <v>38</v>
      </c>
      <c r="V364" t="s">
        <v>37</v>
      </c>
      <c r="W364" t="s">
        <v>1743</v>
      </c>
      <c r="X364" t="s">
        <v>1735</v>
      </c>
      <c r="Y364" t="s">
        <v>37</v>
      </c>
      <c r="Z364" t="s">
        <v>1736</v>
      </c>
      <c r="AA364" t="s">
        <v>1737</v>
      </c>
      <c r="AB364" t="s">
        <v>1754</v>
      </c>
    </row>
    <row r="365" spans="1:28" x14ac:dyDescent="0.2">
      <c r="A365" t="s">
        <v>1755</v>
      </c>
      <c r="B365" t="s">
        <v>1756</v>
      </c>
      <c r="C365" t="s">
        <v>1757</v>
      </c>
      <c r="D365" t="s">
        <v>1758</v>
      </c>
      <c r="E365">
        <v>10149</v>
      </c>
      <c r="G365" t="s">
        <v>58</v>
      </c>
      <c r="H365" t="s">
        <v>1755</v>
      </c>
      <c r="I365" t="s">
        <v>252</v>
      </c>
      <c r="J365" t="s">
        <v>32</v>
      </c>
      <c r="K365" t="s">
        <v>33</v>
      </c>
      <c r="L365">
        <v>0</v>
      </c>
      <c r="M365" t="s">
        <v>72</v>
      </c>
      <c r="N365">
        <v>0</v>
      </c>
      <c r="O365" t="s">
        <v>72</v>
      </c>
      <c r="P365">
        <v>2007</v>
      </c>
      <c r="Q365">
        <v>2008</v>
      </c>
      <c r="R365" t="s">
        <v>35</v>
      </c>
      <c r="S365" t="s">
        <v>1732</v>
      </c>
      <c r="T365" t="s">
        <v>1733</v>
      </c>
      <c r="U365" t="s">
        <v>38</v>
      </c>
      <c r="V365" t="s">
        <v>37</v>
      </c>
      <c r="W365" t="s">
        <v>1743</v>
      </c>
      <c r="X365" t="s">
        <v>1735</v>
      </c>
      <c r="Y365" t="s">
        <v>37</v>
      </c>
      <c r="Z365" t="s">
        <v>1736</v>
      </c>
      <c r="AA365" t="s">
        <v>1737</v>
      </c>
      <c r="AB365" t="s">
        <v>1759</v>
      </c>
    </row>
    <row r="366" spans="1:28" x14ac:dyDescent="0.2">
      <c r="A366" t="s">
        <v>1760</v>
      </c>
      <c r="B366" t="s">
        <v>1761</v>
      </c>
      <c r="C366" t="s">
        <v>1762</v>
      </c>
      <c r="D366" t="s">
        <v>1763</v>
      </c>
      <c r="E366">
        <v>10537</v>
      </c>
      <c r="G366" t="s">
        <v>58</v>
      </c>
      <c r="H366" t="s">
        <v>1760</v>
      </c>
      <c r="I366" t="s">
        <v>252</v>
      </c>
      <c r="J366" t="s">
        <v>32</v>
      </c>
      <c r="K366" t="s">
        <v>33</v>
      </c>
      <c r="L366">
        <v>0</v>
      </c>
      <c r="M366" t="s">
        <v>72</v>
      </c>
      <c r="N366">
        <v>0</v>
      </c>
      <c r="O366" t="s">
        <v>72</v>
      </c>
      <c r="P366">
        <v>2009</v>
      </c>
      <c r="Q366">
        <v>2010</v>
      </c>
      <c r="R366" t="s">
        <v>35</v>
      </c>
      <c r="S366" t="s">
        <v>1732</v>
      </c>
      <c r="T366" t="s">
        <v>1733</v>
      </c>
      <c r="U366" t="s">
        <v>38</v>
      </c>
      <c r="V366" t="s">
        <v>37</v>
      </c>
      <c r="W366" t="s">
        <v>1743</v>
      </c>
      <c r="X366" t="s">
        <v>1735</v>
      </c>
      <c r="Y366" t="s">
        <v>37</v>
      </c>
      <c r="Z366" t="s">
        <v>1736</v>
      </c>
      <c r="AA366" t="s">
        <v>1737</v>
      </c>
      <c r="AB366" t="s">
        <v>1764</v>
      </c>
    </row>
    <row r="367" spans="1:28" x14ac:dyDescent="0.2">
      <c r="A367" t="s">
        <v>1765</v>
      </c>
      <c r="B367" t="s">
        <v>1766</v>
      </c>
      <c r="C367" t="s">
        <v>1767</v>
      </c>
      <c r="D367" t="s">
        <v>1768</v>
      </c>
      <c r="E367">
        <v>9756</v>
      </c>
      <c r="G367" t="s">
        <v>58</v>
      </c>
      <c r="H367" t="s">
        <v>1765</v>
      </c>
      <c r="I367" t="s">
        <v>252</v>
      </c>
      <c r="J367" t="s">
        <v>32</v>
      </c>
      <c r="K367" t="s">
        <v>33</v>
      </c>
      <c r="L367">
        <v>0</v>
      </c>
      <c r="M367" t="s">
        <v>72</v>
      </c>
      <c r="N367">
        <v>0</v>
      </c>
      <c r="O367" t="s">
        <v>72</v>
      </c>
      <c r="P367">
        <v>2011</v>
      </c>
      <c r="Q367">
        <v>2012</v>
      </c>
      <c r="R367" t="s">
        <v>35</v>
      </c>
      <c r="S367" t="s">
        <v>1732</v>
      </c>
      <c r="T367" t="s">
        <v>1733</v>
      </c>
      <c r="U367" t="s">
        <v>38</v>
      </c>
      <c r="V367" t="s">
        <v>37</v>
      </c>
      <c r="W367" t="s">
        <v>1769</v>
      </c>
      <c r="X367" t="s">
        <v>1735</v>
      </c>
      <c r="Y367" t="s">
        <v>37</v>
      </c>
      <c r="Z367" t="s">
        <v>1736</v>
      </c>
      <c r="AA367" t="s">
        <v>1737</v>
      </c>
      <c r="AB367" t="s">
        <v>1770</v>
      </c>
    </row>
    <row r="368" spans="1:28" x14ac:dyDescent="0.2">
      <c r="A368" t="s">
        <v>1771</v>
      </c>
      <c r="B368" t="s">
        <v>1772</v>
      </c>
      <c r="C368" t="s">
        <v>1773</v>
      </c>
      <c r="D368" t="s">
        <v>1774</v>
      </c>
      <c r="E368">
        <v>663</v>
      </c>
      <c r="F368" t="s">
        <v>1775</v>
      </c>
      <c r="G368" t="s">
        <v>58</v>
      </c>
      <c r="H368" t="s">
        <v>1771</v>
      </c>
      <c r="I368" t="s">
        <v>1776</v>
      </c>
      <c r="J368" t="s">
        <v>60</v>
      </c>
      <c r="K368" t="s">
        <v>84</v>
      </c>
      <c r="L368">
        <v>9</v>
      </c>
      <c r="M368" t="s">
        <v>47</v>
      </c>
      <c r="N368">
        <v>10</v>
      </c>
      <c r="O368" t="s">
        <v>47</v>
      </c>
      <c r="P368">
        <v>1987</v>
      </c>
      <c r="Q368">
        <v>1997</v>
      </c>
      <c r="R368" t="s">
        <v>35</v>
      </c>
      <c r="S368" t="s">
        <v>1777</v>
      </c>
      <c r="T368" t="s">
        <v>1778</v>
      </c>
      <c r="U368" t="s">
        <v>38</v>
      </c>
      <c r="V368" t="s">
        <v>37</v>
      </c>
      <c r="W368" t="s">
        <v>65</v>
      </c>
      <c r="X368" t="s">
        <v>837</v>
      </c>
      <c r="Y368" t="s">
        <v>37</v>
      </c>
      <c r="Z368" t="s">
        <v>37</v>
      </c>
      <c r="AA368" t="s">
        <v>152</v>
      </c>
    </row>
    <row r="369" spans="1:28" x14ac:dyDescent="0.2">
      <c r="A369" t="s">
        <v>1779</v>
      </c>
      <c r="B369" t="s">
        <v>1780</v>
      </c>
      <c r="C369" t="s">
        <v>1781</v>
      </c>
      <c r="D369" t="s">
        <v>1782</v>
      </c>
      <c r="E369">
        <v>2379</v>
      </c>
      <c r="F369" t="s">
        <v>1783</v>
      </c>
      <c r="G369" t="s">
        <v>58</v>
      </c>
      <c r="H369" t="s">
        <v>1779</v>
      </c>
      <c r="I369" t="s">
        <v>1784</v>
      </c>
      <c r="J369" t="s">
        <v>60</v>
      </c>
      <c r="K369" t="s">
        <v>33</v>
      </c>
      <c r="L369">
        <v>9</v>
      </c>
      <c r="M369" t="s">
        <v>47</v>
      </c>
      <c r="N369">
        <v>11</v>
      </c>
      <c r="O369" t="s">
        <v>47</v>
      </c>
      <c r="P369">
        <v>1987</v>
      </c>
      <c r="Q369">
        <v>1998</v>
      </c>
      <c r="R369" t="s">
        <v>35</v>
      </c>
      <c r="S369" t="s">
        <v>1785</v>
      </c>
      <c r="T369" t="s">
        <v>1778</v>
      </c>
      <c r="U369" t="s">
        <v>38</v>
      </c>
      <c r="V369" t="s">
        <v>37</v>
      </c>
      <c r="W369" t="s">
        <v>65</v>
      </c>
      <c r="X369" t="s">
        <v>65</v>
      </c>
      <c r="Y369" t="s">
        <v>37</v>
      </c>
      <c r="Z369" t="s">
        <v>37</v>
      </c>
      <c r="AA369" t="s">
        <v>152</v>
      </c>
    </row>
    <row r="370" spans="1:28" x14ac:dyDescent="0.2">
      <c r="A370" t="s">
        <v>1786</v>
      </c>
      <c r="B370" t="s">
        <v>1787</v>
      </c>
      <c r="C370" t="s">
        <v>1788</v>
      </c>
      <c r="D370" t="s">
        <v>1789</v>
      </c>
      <c r="E370">
        <v>11985</v>
      </c>
      <c r="F370" t="s">
        <v>1790</v>
      </c>
      <c r="G370" t="s">
        <v>58</v>
      </c>
      <c r="H370" t="s">
        <v>1786</v>
      </c>
      <c r="I370" t="s">
        <v>1791</v>
      </c>
      <c r="J370" t="s">
        <v>60</v>
      </c>
      <c r="K370" t="s">
        <v>1792</v>
      </c>
      <c r="L370">
        <v>10</v>
      </c>
      <c r="M370" t="s">
        <v>47</v>
      </c>
      <c r="N370">
        <v>16</v>
      </c>
      <c r="O370" t="s">
        <v>47</v>
      </c>
      <c r="P370">
        <v>2003</v>
      </c>
      <c r="Q370">
        <v>2008</v>
      </c>
      <c r="R370" t="s">
        <v>35</v>
      </c>
      <c r="S370" t="s">
        <v>1785</v>
      </c>
      <c r="T370" t="s">
        <v>1778</v>
      </c>
      <c r="U370" t="s">
        <v>38</v>
      </c>
      <c r="V370" t="s">
        <v>37</v>
      </c>
      <c r="W370" t="s">
        <v>65</v>
      </c>
      <c r="X370" t="s">
        <v>37</v>
      </c>
      <c r="Y370" t="s">
        <v>37</v>
      </c>
      <c r="Z370" t="s">
        <v>37</v>
      </c>
      <c r="AA370" t="s">
        <v>152</v>
      </c>
    </row>
    <row r="371" spans="1:28" x14ac:dyDescent="0.2">
      <c r="A371" t="s">
        <v>1793</v>
      </c>
      <c r="B371" t="s">
        <v>1794</v>
      </c>
      <c r="C371" t="s">
        <v>1795</v>
      </c>
      <c r="D371" t="s">
        <v>1796</v>
      </c>
      <c r="E371">
        <v>2334</v>
      </c>
      <c r="F371" t="s">
        <v>1797</v>
      </c>
      <c r="G371" t="s">
        <v>58</v>
      </c>
      <c r="H371" t="s">
        <v>1793</v>
      </c>
      <c r="I371" t="s">
        <v>252</v>
      </c>
      <c r="J371" t="s">
        <v>60</v>
      </c>
      <c r="K371" t="s">
        <v>33</v>
      </c>
      <c r="L371">
        <v>-39</v>
      </c>
      <c r="M371" t="s">
        <v>61</v>
      </c>
      <c r="N371">
        <v>1</v>
      </c>
      <c r="O371" t="s">
        <v>72</v>
      </c>
      <c r="P371">
        <v>2009</v>
      </c>
      <c r="Q371">
        <v>2013</v>
      </c>
      <c r="R371" t="s">
        <v>35</v>
      </c>
      <c r="S371" t="s">
        <v>1798</v>
      </c>
      <c r="T371" t="s">
        <v>1799</v>
      </c>
      <c r="U371" t="s">
        <v>65</v>
      </c>
      <c r="V371" t="s">
        <v>37</v>
      </c>
      <c r="W371" t="s">
        <v>1800</v>
      </c>
      <c r="X371" t="s">
        <v>37</v>
      </c>
      <c r="Y371" t="s">
        <v>37</v>
      </c>
      <c r="Z371" t="s">
        <v>37</v>
      </c>
      <c r="AA371" t="s">
        <v>37</v>
      </c>
    </row>
    <row r="372" spans="1:28" x14ac:dyDescent="0.2">
      <c r="A372" t="s">
        <v>1801</v>
      </c>
      <c r="B372" t="s">
        <v>1802</v>
      </c>
      <c r="C372" t="s">
        <v>1803</v>
      </c>
      <c r="D372" t="s">
        <v>1804</v>
      </c>
      <c r="E372">
        <v>629</v>
      </c>
      <c r="F372" t="s">
        <v>1805</v>
      </c>
      <c r="G372" t="s">
        <v>58</v>
      </c>
      <c r="H372" t="s">
        <v>1806</v>
      </c>
      <c r="I372" t="s">
        <v>1807</v>
      </c>
      <c r="J372" t="s">
        <v>60</v>
      </c>
      <c r="K372" t="s">
        <v>33</v>
      </c>
      <c r="L372">
        <v>0</v>
      </c>
      <c r="M372" t="s">
        <v>72</v>
      </c>
      <c r="N372">
        <v>15</v>
      </c>
      <c r="O372" t="s">
        <v>72</v>
      </c>
      <c r="P372">
        <v>2008</v>
      </c>
      <c r="Q372">
        <v>2015</v>
      </c>
      <c r="R372" t="s">
        <v>117</v>
      </c>
      <c r="S372" t="s">
        <v>732</v>
      </c>
      <c r="T372" t="s">
        <v>1808</v>
      </c>
      <c r="U372" t="s">
        <v>38</v>
      </c>
      <c r="V372" t="s">
        <v>1809</v>
      </c>
      <c r="W372" t="s">
        <v>1810</v>
      </c>
      <c r="X372" t="s">
        <v>37</v>
      </c>
      <c r="Y372" t="s">
        <v>1811</v>
      </c>
      <c r="Z372" t="s">
        <v>37</v>
      </c>
      <c r="AA372" t="s">
        <v>1812</v>
      </c>
      <c r="AB372" t="s">
        <v>1813</v>
      </c>
    </row>
    <row r="373" spans="1:28" x14ac:dyDescent="0.2">
      <c r="A373" t="s">
        <v>1814</v>
      </c>
      <c r="B373" t="s">
        <v>1815</v>
      </c>
      <c r="C373" t="s">
        <v>1816</v>
      </c>
      <c r="D373" t="s">
        <v>1817</v>
      </c>
      <c r="E373">
        <v>760</v>
      </c>
      <c r="G373" t="s">
        <v>58</v>
      </c>
      <c r="H373" t="s">
        <v>1818</v>
      </c>
      <c r="I373" t="s">
        <v>1819</v>
      </c>
      <c r="J373" t="s">
        <v>60</v>
      </c>
      <c r="K373" t="s">
        <v>33</v>
      </c>
      <c r="L373">
        <v>0</v>
      </c>
      <c r="M373" t="s">
        <v>72</v>
      </c>
      <c r="N373">
        <v>7</v>
      </c>
      <c r="O373" t="s">
        <v>72</v>
      </c>
      <c r="P373">
        <v>2014</v>
      </c>
      <c r="Q373">
        <v>9999</v>
      </c>
      <c r="R373" t="s">
        <v>117</v>
      </c>
      <c r="S373" t="s">
        <v>1820</v>
      </c>
      <c r="T373" t="s">
        <v>1821</v>
      </c>
      <c r="U373" t="s">
        <v>65</v>
      </c>
      <c r="V373" t="s">
        <v>1822</v>
      </c>
      <c r="W373" t="s">
        <v>224</v>
      </c>
      <c r="X373" t="s">
        <v>37</v>
      </c>
      <c r="Y373" t="s">
        <v>1823</v>
      </c>
      <c r="Z373" t="s">
        <v>1824</v>
      </c>
      <c r="AA373" t="s">
        <v>1825</v>
      </c>
    </row>
    <row r="374" spans="1:28" x14ac:dyDescent="0.2">
      <c r="A374" t="s">
        <v>1826</v>
      </c>
      <c r="B374" t="s">
        <v>1827</v>
      </c>
      <c r="C374" t="s">
        <v>1828</v>
      </c>
      <c r="D374" t="s">
        <v>1829</v>
      </c>
      <c r="E374">
        <v>529</v>
      </c>
      <c r="F374" t="s">
        <v>1830</v>
      </c>
      <c r="G374" t="s">
        <v>58</v>
      </c>
      <c r="H374" t="s">
        <v>1806</v>
      </c>
      <c r="I374" t="s">
        <v>1831</v>
      </c>
      <c r="J374" t="s">
        <v>60</v>
      </c>
      <c r="K374" t="s">
        <v>33</v>
      </c>
      <c r="L374">
        <v>2</v>
      </c>
      <c r="M374" t="s">
        <v>47</v>
      </c>
      <c r="N374">
        <v>9</v>
      </c>
      <c r="O374" t="s">
        <v>47</v>
      </c>
      <c r="P374">
        <v>1999</v>
      </c>
      <c r="Q374">
        <v>2010</v>
      </c>
      <c r="R374" t="s">
        <v>117</v>
      </c>
      <c r="S374" t="s">
        <v>1832</v>
      </c>
      <c r="T374" t="s">
        <v>1833</v>
      </c>
      <c r="U374" t="s">
        <v>38</v>
      </c>
      <c r="V374" t="s">
        <v>37</v>
      </c>
      <c r="W374" t="s">
        <v>1834</v>
      </c>
      <c r="X374" t="s">
        <v>37</v>
      </c>
      <c r="Y374" t="s">
        <v>1835</v>
      </c>
      <c r="Z374" t="s">
        <v>37</v>
      </c>
      <c r="AA374" t="s">
        <v>37</v>
      </c>
      <c r="AB374" t="s">
        <v>1836</v>
      </c>
    </row>
    <row r="375" spans="1:28" x14ac:dyDescent="0.2">
      <c r="A375" t="s">
        <v>1841</v>
      </c>
      <c r="B375" t="s">
        <v>1841</v>
      </c>
      <c r="C375" t="s">
        <v>1842</v>
      </c>
      <c r="D375" t="s">
        <v>1842</v>
      </c>
      <c r="E375">
        <v>1583358</v>
      </c>
      <c r="G375" t="s">
        <v>58</v>
      </c>
      <c r="H375" t="s">
        <v>1841</v>
      </c>
      <c r="I375" t="s">
        <v>1843</v>
      </c>
      <c r="J375" t="s">
        <v>32</v>
      </c>
      <c r="K375" t="s">
        <v>33</v>
      </c>
      <c r="L375">
        <v>0</v>
      </c>
      <c r="M375" t="s">
        <v>72</v>
      </c>
      <c r="N375">
        <v>28</v>
      </c>
      <c r="O375" t="s">
        <v>72</v>
      </c>
      <c r="P375">
        <v>2010</v>
      </c>
      <c r="Q375">
        <v>2014</v>
      </c>
      <c r="R375" t="s">
        <v>35</v>
      </c>
      <c r="S375" t="s">
        <v>1844</v>
      </c>
      <c r="T375" t="s">
        <v>1725</v>
      </c>
      <c r="U375" t="s">
        <v>65</v>
      </c>
      <c r="V375" t="s">
        <v>37</v>
      </c>
      <c r="W375" t="s">
        <v>65</v>
      </c>
      <c r="X375" t="s">
        <v>1845</v>
      </c>
      <c r="Y375" t="s">
        <v>37</v>
      </c>
      <c r="Z375" t="s">
        <v>1846</v>
      </c>
      <c r="AA375" t="s">
        <v>37</v>
      </c>
      <c r="AB375" t="s">
        <v>1847</v>
      </c>
    </row>
    <row r="376" spans="1:28" x14ac:dyDescent="0.2">
      <c r="A376" t="s">
        <v>1859</v>
      </c>
      <c r="B376" t="s">
        <v>1860</v>
      </c>
      <c r="C376" t="s">
        <v>1861</v>
      </c>
      <c r="D376" t="s">
        <v>1862</v>
      </c>
      <c r="E376">
        <v>1072682</v>
      </c>
      <c r="G376" t="s">
        <v>58</v>
      </c>
      <c r="H376" t="s">
        <v>1863</v>
      </c>
      <c r="I376" t="s">
        <v>1864</v>
      </c>
      <c r="J376" t="s">
        <v>32</v>
      </c>
      <c r="K376" t="s">
        <v>33</v>
      </c>
      <c r="L376">
        <v>0</v>
      </c>
      <c r="M376" t="s">
        <v>72</v>
      </c>
      <c r="N376">
        <v>0</v>
      </c>
      <c r="O376" t="s">
        <v>72</v>
      </c>
      <c r="P376">
        <v>1995</v>
      </c>
      <c r="Q376">
        <v>2013</v>
      </c>
      <c r="R376" t="s">
        <v>35</v>
      </c>
      <c r="S376" t="s">
        <v>1865</v>
      </c>
      <c r="T376" t="s">
        <v>1866</v>
      </c>
      <c r="U376" t="s">
        <v>65</v>
      </c>
      <c r="V376" t="s">
        <v>37</v>
      </c>
      <c r="W376" t="s">
        <v>37</v>
      </c>
      <c r="X376" t="s">
        <v>37</v>
      </c>
      <c r="Y376" t="s">
        <v>1087</v>
      </c>
      <c r="Z376" t="s">
        <v>1867</v>
      </c>
      <c r="AA376" t="s">
        <v>37</v>
      </c>
      <c r="AB376" t="s">
        <v>1868</v>
      </c>
    </row>
    <row r="377" spans="1:28" x14ac:dyDescent="0.2">
      <c r="A377" t="s">
        <v>1877</v>
      </c>
      <c r="B377" t="s">
        <v>1877</v>
      </c>
      <c r="C377" t="s">
        <v>1878</v>
      </c>
      <c r="D377" t="s">
        <v>1879</v>
      </c>
      <c r="E377">
        <v>1338</v>
      </c>
      <c r="G377" t="s">
        <v>58</v>
      </c>
      <c r="H377" t="s">
        <v>764</v>
      </c>
      <c r="I377" t="s">
        <v>1877</v>
      </c>
      <c r="J377" t="s">
        <v>60</v>
      </c>
      <c r="K377" t="s">
        <v>33</v>
      </c>
      <c r="L377">
        <v>0</v>
      </c>
      <c r="M377" t="s">
        <v>72</v>
      </c>
      <c r="N377">
        <v>0</v>
      </c>
      <c r="O377" t="s">
        <v>72</v>
      </c>
      <c r="P377">
        <v>1983</v>
      </c>
      <c r="Q377">
        <v>1983</v>
      </c>
      <c r="R377" t="s">
        <v>756</v>
      </c>
      <c r="S377" t="s">
        <v>1777</v>
      </c>
      <c r="T377" t="s">
        <v>1880</v>
      </c>
      <c r="U377" t="s">
        <v>65</v>
      </c>
      <c r="V377" t="s">
        <v>1881</v>
      </c>
      <c r="W377" t="s">
        <v>1882</v>
      </c>
      <c r="X377" t="s">
        <v>37</v>
      </c>
      <c r="Y377" t="s">
        <v>37</v>
      </c>
      <c r="Z377" t="s">
        <v>1883</v>
      </c>
      <c r="AA377" t="s">
        <v>37</v>
      </c>
      <c r="AB377" t="s">
        <v>1884</v>
      </c>
    </row>
    <row r="378" spans="1:28" x14ac:dyDescent="0.2">
      <c r="A378" t="s">
        <v>1885</v>
      </c>
      <c r="B378" t="s">
        <v>1886</v>
      </c>
      <c r="C378" t="s">
        <v>1887</v>
      </c>
      <c r="D378" t="s">
        <v>1888</v>
      </c>
      <c r="E378">
        <v>17046</v>
      </c>
      <c r="G378" t="s">
        <v>58</v>
      </c>
      <c r="H378" t="s">
        <v>1889</v>
      </c>
      <c r="I378" t="s">
        <v>1885</v>
      </c>
      <c r="J378" t="s">
        <v>60</v>
      </c>
      <c r="K378" t="s">
        <v>84</v>
      </c>
      <c r="L378">
        <v>0</v>
      </c>
      <c r="M378" t="s">
        <v>72</v>
      </c>
      <c r="N378">
        <v>0</v>
      </c>
      <c r="O378" t="s">
        <v>72</v>
      </c>
      <c r="P378">
        <v>1996</v>
      </c>
      <c r="Q378">
        <v>1998</v>
      </c>
      <c r="R378" t="s">
        <v>1890</v>
      </c>
      <c r="S378" t="s">
        <v>1777</v>
      </c>
      <c r="T378" t="s">
        <v>1891</v>
      </c>
      <c r="U378" t="s">
        <v>65</v>
      </c>
      <c r="V378" t="s">
        <v>1892</v>
      </c>
      <c r="W378" t="s">
        <v>1893</v>
      </c>
      <c r="X378" t="s">
        <v>37</v>
      </c>
      <c r="Y378" t="s">
        <v>37</v>
      </c>
      <c r="Z378" t="s">
        <v>37</v>
      </c>
      <c r="AA378" t="s">
        <v>37</v>
      </c>
      <c r="AB378" t="s">
        <v>1894</v>
      </c>
    </row>
    <row r="379" spans="1:28" x14ac:dyDescent="0.2">
      <c r="A379" t="s">
        <v>1895</v>
      </c>
      <c r="B379" t="s">
        <v>1896</v>
      </c>
      <c r="C379" t="s">
        <v>1897</v>
      </c>
      <c r="D379" t="s">
        <v>1898</v>
      </c>
      <c r="E379">
        <v>700</v>
      </c>
      <c r="G379" t="s">
        <v>58</v>
      </c>
      <c r="H379" t="s">
        <v>1906</v>
      </c>
      <c r="I379" t="s">
        <v>1907</v>
      </c>
      <c r="J379" t="s">
        <v>60</v>
      </c>
      <c r="K379" t="s">
        <v>1900</v>
      </c>
      <c r="L379">
        <v>0</v>
      </c>
      <c r="M379" t="s">
        <v>72</v>
      </c>
      <c r="N379">
        <v>7</v>
      </c>
      <c r="O379" t="s">
        <v>72</v>
      </c>
      <c r="P379">
        <v>2011</v>
      </c>
      <c r="Q379">
        <v>2017</v>
      </c>
      <c r="R379" t="s">
        <v>117</v>
      </c>
      <c r="S379" t="s">
        <v>732</v>
      </c>
      <c r="T379" t="s">
        <v>1908</v>
      </c>
      <c r="U379" t="s">
        <v>38</v>
      </c>
      <c r="V379" t="s">
        <v>1902</v>
      </c>
      <c r="W379" t="s">
        <v>37</v>
      </c>
      <c r="X379" t="s">
        <v>37</v>
      </c>
      <c r="Y379" t="s">
        <v>1903</v>
      </c>
      <c r="Z379" t="s">
        <v>37</v>
      </c>
      <c r="AA379" t="s">
        <v>1904</v>
      </c>
      <c r="AB379" t="s">
        <v>1905</v>
      </c>
    </row>
    <row r="380" spans="1:28" x14ac:dyDescent="0.2">
      <c r="A380" t="s">
        <v>1909</v>
      </c>
      <c r="B380" t="s">
        <v>1910</v>
      </c>
      <c r="C380" t="s">
        <v>1911</v>
      </c>
      <c r="D380" t="s">
        <v>1912</v>
      </c>
      <c r="E380">
        <v>153</v>
      </c>
      <c r="F380" t="s">
        <v>1913</v>
      </c>
      <c r="G380" t="s">
        <v>58</v>
      </c>
      <c r="H380" t="s">
        <v>116</v>
      </c>
      <c r="I380" t="s">
        <v>1913</v>
      </c>
      <c r="J380" t="s">
        <v>60</v>
      </c>
      <c r="K380" t="s">
        <v>33</v>
      </c>
      <c r="L380">
        <v>0</v>
      </c>
      <c r="M380" t="s">
        <v>72</v>
      </c>
      <c r="N380">
        <v>0</v>
      </c>
      <c r="O380" t="s">
        <v>72</v>
      </c>
      <c r="P380">
        <v>1982</v>
      </c>
      <c r="Q380">
        <v>1983</v>
      </c>
      <c r="R380" t="s">
        <v>234</v>
      </c>
      <c r="S380" t="s">
        <v>1914</v>
      </c>
      <c r="T380" t="s">
        <v>1915</v>
      </c>
      <c r="U380" t="s">
        <v>38</v>
      </c>
      <c r="V380" t="s">
        <v>37</v>
      </c>
      <c r="W380" t="s">
        <v>1916</v>
      </c>
      <c r="X380" t="s">
        <v>1917</v>
      </c>
      <c r="Y380" t="s">
        <v>122</v>
      </c>
      <c r="Z380" t="s">
        <v>1918</v>
      </c>
      <c r="AA380" t="s">
        <v>37</v>
      </c>
      <c r="AB380" t="s">
        <v>1919</v>
      </c>
    </row>
    <row r="381" spans="1:28" x14ac:dyDescent="0.2">
      <c r="A381" t="s">
        <v>1920</v>
      </c>
      <c r="B381" t="s">
        <v>1921</v>
      </c>
      <c r="C381" t="s">
        <v>1922</v>
      </c>
      <c r="D381" t="s">
        <v>1923</v>
      </c>
      <c r="E381">
        <v>412</v>
      </c>
      <c r="F381" t="s">
        <v>1924</v>
      </c>
      <c r="G381" t="s">
        <v>58</v>
      </c>
      <c r="H381" t="s">
        <v>116</v>
      </c>
      <c r="I381" t="s">
        <v>1925</v>
      </c>
      <c r="J381" t="s">
        <v>60</v>
      </c>
      <c r="K381" t="s">
        <v>84</v>
      </c>
      <c r="L381">
        <v>0</v>
      </c>
      <c r="M381" t="s">
        <v>72</v>
      </c>
      <c r="N381">
        <v>0</v>
      </c>
      <c r="O381" t="s">
        <v>72</v>
      </c>
      <c r="P381">
        <v>1994</v>
      </c>
      <c r="Q381">
        <v>1996</v>
      </c>
      <c r="R381" t="s">
        <v>234</v>
      </c>
      <c r="S381" t="s">
        <v>1926</v>
      </c>
      <c r="T381" t="s">
        <v>1927</v>
      </c>
      <c r="U381" t="s">
        <v>38</v>
      </c>
      <c r="V381" t="s">
        <v>37</v>
      </c>
      <c r="W381" t="s">
        <v>1414</v>
      </c>
      <c r="X381" t="s">
        <v>1928</v>
      </c>
      <c r="Y381" t="s">
        <v>1929</v>
      </c>
      <c r="Z381" t="s">
        <v>1930</v>
      </c>
      <c r="AA381" t="s">
        <v>1931</v>
      </c>
      <c r="AB381" t="s">
        <v>1932</v>
      </c>
    </row>
    <row r="382" spans="1:28" x14ac:dyDescent="0.2">
      <c r="A382" t="s">
        <v>1933</v>
      </c>
      <c r="B382" t="s">
        <v>1934</v>
      </c>
      <c r="C382" t="s">
        <v>1935</v>
      </c>
      <c r="D382" t="s">
        <v>1936</v>
      </c>
      <c r="E382">
        <v>302</v>
      </c>
      <c r="F382" t="s">
        <v>1937</v>
      </c>
      <c r="G382" t="s">
        <v>58</v>
      </c>
      <c r="H382" t="s">
        <v>116</v>
      </c>
      <c r="I382" t="s">
        <v>1937</v>
      </c>
      <c r="J382" t="s">
        <v>60</v>
      </c>
      <c r="K382" t="s">
        <v>84</v>
      </c>
      <c r="L382">
        <v>0</v>
      </c>
      <c r="M382" t="s">
        <v>72</v>
      </c>
      <c r="N382">
        <v>0</v>
      </c>
      <c r="O382" t="s">
        <v>72</v>
      </c>
      <c r="P382">
        <v>2003</v>
      </c>
      <c r="Q382">
        <v>2004</v>
      </c>
      <c r="R382" t="s">
        <v>234</v>
      </c>
      <c r="S382" t="s">
        <v>1938</v>
      </c>
      <c r="T382" s="5" t="s">
        <v>1939</v>
      </c>
      <c r="U382" t="s">
        <v>38</v>
      </c>
      <c r="V382" t="s">
        <v>37</v>
      </c>
      <c r="W382" t="s">
        <v>120</v>
      </c>
      <c r="X382" t="s">
        <v>1917</v>
      </c>
      <c r="Y382" t="s">
        <v>122</v>
      </c>
      <c r="Z382" t="s">
        <v>1918</v>
      </c>
      <c r="AA382" t="s">
        <v>1940</v>
      </c>
      <c r="AB382" t="s">
        <v>1941</v>
      </c>
    </row>
    <row r="383" spans="1:28" x14ac:dyDescent="0.2">
      <c r="A383" t="s">
        <v>1950</v>
      </c>
      <c r="B383" t="s">
        <v>1951</v>
      </c>
      <c r="C383" t="s">
        <v>1952</v>
      </c>
      <c r="D383" t="s">
        <v>1953</v>
      </c>
      <c r="E383">
        <v>278</v>
      </c>
      <c r="G383" t="s">
        <v>58</v>
      </c>
      <c r="H383" t="s">
        <v>783</v>
      </c>
      <c r="I383" t="s">
        <v>1954</v>
      </c>
      <c r="J383" t="s">
        <v>60</v>
      </c>
      <c r="K383" t="s">
        <v>33</v>
      </c>
      <c r="L383">
        <v>0</v>
      </c>
      <c r="M383" t="s">
        <v>72</v>
      </c>
      <c r="N383">
        <v>0</v>
      </c>
      <c r="O383" t="s">
        <v>72</v>
      </c>
      <c r="P383">
        <v>2011</v>
      </c>
      <c r="Q383">
        <v>2013</v>
      </c>
      <c r="R383" t="s">
        <v>85</v>
      </c>
      <c r="S383" t="s">
        <v>1955</v>
      </c>
      <c r="T383" t="s">
        <v>1956</v>
      </c>
      <c r="U383" t="s">
        <v>38</v>
      </c>
      <c r="V383" t="s">
        <v>37</v>
      </c>
      <c r="W383" t="s">
        <v>1957</v>
      </c>
      <c r="X383" t="s">
        <v>37</v>
      </c>
      <c r="Y383" t="s">
        <v>122</v>
      </c>
      <c r="Z383" t="s">
        <v>1918</v>
      </c>
      <c r="AA383" t="s">
        <v>37</v>
      </c>
      <c r="AB383" t="s">
        <v>1958</v>
      </c>
    </row>
    <row r="384" spans="1:28" x14ac:dyDescent="0.2">
      <c r="A384" t="s">
        <v>1970</v>
      </c>
      <c r="B384" t="s">
        <v>1971</v>
      </c>
      <c r="C384" t="s">
        <v>1972</v>
      </c>
      <c r="D384" t="s">
        <v>1973</v>
      </c>
      <c r="E384">
        <v>1025</v>
      </c>
      <c r="G384" t="s">
        <v>58</v>
      </c>
      <c r="H384" t="s">
        <v>1974</v>
      </c>
      <c r="I384" t="s">
        <v>1970</v>
      </c>
      <c r="J384" t="s">
        <v>60</v>
      </c>
      <c r="K384" t="s">
        <v>266</v>
      </c>
      <c r="L384">
        <v>0</v>
      </c>
      <c r="M384" t="s">
        <v>34</v>
      </c>
      <c r="N384">
        <v>0</v>
      </c>
      <c r="O384" t="s">
        <v>34</v>
      </c>
      <c r="P384">
        <v>1999</v>
      </c>
      <c r="Q384">
        <v>2001</v>
      </c>
      <c r="R384" t="s">
        <v>142</v>
      </c>
      <c r="S384" t="s">
        <v>1975</v>
      </c>
      <c r="T384" t="s">
        <v>1379</v>
      </c>
      <c r="U384" t="s">
        <v>65</v>
      </c>
      <c r="V384" t="s">
        <v>37</v>
      </c>
      <c r="W384" t="s">
        <v>1976</v>
      </c>
      <c r="X384" t="s">
        <v>1977</v>
      </c>
      <c r="Y384" t="s">
        <v>37</v>
      </c>
      <c r="Z384" t="s">
        <v>1978</v>
      </c>
      <c r="AA384" t="s">
        <v>37</v>
      </c>
    </row>
    <row r="385" spans="1:28" x14ac:dyDescent="0.2">
      <c r="A385" t="s">
        <v>1985</v>
      </c>
      <c r="B385" t="s">
        <v>1986</v>
      </c>
      <c r="C385" t="s">
        <v>1987</v>
      </c>
      <c r="D385" t="s">
        <v>1988</v>
      </c>
      <c r="E385">
        <v>400</v>
      </c>
      <c r="G385" t="s">
        <v>58</v>
      </c>
      <c r="H385" t="s">
        <v>1974</v>
      </c>
      <c r="I385" t="s">
        <v>1985</v>
      </c>
      <c r="J385" t="s">
        <v>60</v>
      </c>
      <c r="K385" t="s">
        <v>84</v>
      </c>
      <c r="L385">
        <v>4</v>
      </c>
      <c r="M385" t="s">
        <v>34</v>
      </c>
      <c r="N385">
        <v>4</v>
      </c>
      <c r="O385" t="s">
        <v>34</v>
      </c>
      <c r="P385">
        <v>1995</v>
      </c>
      <c r="Q385">
        <v>1996</v>
      </c>
      <c r="R385" t="s">
        <v>142</v>
      </c>
      <c r="S385" t="s">
        <v>1989</v>
      </c>
      <c r="T385" t="s">
        <v>1990</v>
      </c>
      <c r="U385" t="s">
        <v>38</v>
      </c>
      <c r="V385" t="s">
        <v>37</v>
      </c>
      <c r="W385" t="s">
        <v>1991</v>
      </c>
      <c r="X385" t="s">
        <v>1066</v>
      </c>
      <c r="Y385" t="s">
        <v>37</v>
      </c>
      <c r="Z385" t="s">
        <v>1978</v>
      </c>
      <c r="AA385" t="s">
        <v>37</v>
      </c>
    </row>
    <row r="386" spans="1:28" x14ac:dyDescent="0.2">
      <c r="A386" t="s">
        <v>1992</v>
      </c>
      <c r="B386" t="s">
        <v>1993</v>
      </c>
      <c r="C386" t="s">
        <v>1994</v>
      </c>
      <c r="D386" t="s">
        <v>1994</v>
      </c>
      <c r="E386">
        <v>2151</v>
      </c>
      <c r="G386" t="s">
        <v>58</v>
      </c>
      <c r="H386" t="s">
        <v>764</v>
      </c>
      <c r="I386" t="s">
        <v>1995</v>
      </c>
      <c r="J386" t="s">
        <v>60</v>
      </c>
      <c r="K386" t="s">
        <v>33</v>
      </c>
      <c r="L386">
        <v>0</v>
      </c>
      <c r="M386" t="s">
        <v>72</v>
      </c>
      <c r="N386">
        <v>0</v>
      </c>
      <c r="O386" t="s">
        <v>72</v>
      </c>
      <c r="P386">
        <v>1988</v>
      </c>
      <c r="Q386">
        <v>1989</v>
      </c>
      <c r="R386" t="s">
        <v>756</v>
      </c>
      <c r="S386" t="s">
        <v>1996</v>
      </c>
      <c r="T386" t="s">
        <v>1997</v>
      </c>
      <c r="U386" t="s">
        <v>65</v>
      </c>
      <c r="V386" t="s">
        <v>1998</v>
      </c>
      <c r="W386" t="s">
        <v>281</v>
      </c>
      <c r="X386" t="s">
        <v>37</v>
      </c>
      <c r="Y386" t="s">
        <v>37</v>
      </c>
      <c r="Z386" t="s">
        <v>1999</v>
      </c>
      <c r="AA386" t="s">
        <v>2000</v>
      </c>
      <c r="AB386" t="s">
        <v>2001</v>
      </c>
    </row>
    <row r="387" spans="1:28" x14ac:dyDescent="0.2">
      <c r="A387" t="s">
        <v>2002</v>
      </c>
      <c r="B387" t="s">
        <v>2003</v>
      </c>
      <c r="C387" t="s">
        <v>2004</v>
      </c>
      <c r="D387" t="s">
        <v>2005</v>
      </c>
      <c r="E387">
        <v>131</v>
      </c>
      <c r="G387" t="s">
        <v>58</v>
      </c>
      <c r="H387" t="s">
        <v>2006</v>
      </c>
      <c r="I387" t="s">
        <v>2007</v>
      </c>
      <c r="J387" t="s">
        <v>60</v>
      </c>
      <c r="K387" t="s">
        <v>33</v>
      </c>
      <c r="L387">
        <v>-8</v>
      </c>
      <c r="M387" t="s">
        <v>61</v>
      </c>
      <c r="N387">
        <v>-1</v>
      </c>
      <c r="O387" t="s">
        <v>72</v>
      </c>
      <c r="P387">
        <v>2008</v>
      </c>
      <c r="Q387">
        <v>2009</v>
      </c>
      <c r="R387" t="s">
        <v>142</v>
      </c>
      <c r="S387" t="s">
        <v>2008</v>
      </c>
      <c r="T387" t="s">
        <v>2009</v>
      </c>
      <c r="U387" t="s">
        <v>65</v>
      </c>
      <c r="V387" t="s">
        <v>2010</v>
      </c>
      <c r="W387" t="s">
        <v>2011</v>
      </c>
      <c r="X387" t="s">
        <v>2012</v>
      </c>
      <c r="Y387" t="s">
        <v>37</v>
      </c>
      <c r="Z387" t="s">
        <v>2013</v>
      </c>
      <c r="AA387" t="s">
        <v>37</v>
      </c>
      <c r="AB387" t="s">
        <v>2014</v>
      </c>
    </row>
    <row r="388" spans="1:28" x14ac:dyDescent="0.2">
      <c r="A388" t="s">
        <v>2024</v>
      </c>
      <c r="B388" t="s">
        <v>2025</v>
      </c>
      <c r="C388" t="s">
        <v>2026</v>
      </c>
      <c r="D388" t="s">
        <v>2027</v>
      </c>
      <c r="E388">
        <v>3841</v>
      </c>
      <c r="G388" t="s">
        <v>58</v>
      </c>
      <c r="H388" t="s">
        <v>2028</v>
      </c>
      <c r="I388" t="s">
        <v>2024</v>
      </c>
      <c r="J388" t="s">
        <v>32</v>
      </c>
      <c r="K388" t="s">
        <v>33</v>
      </c>
      <c r="L388">
        <v>8</v>
      </c>
      <c r="M388" t="s">
        <v>47</v>
      </c>
      <c r="N388">
        <v>10</v>
      </c>
      <c r="O388" t="s">
        <v>47</v>
      </c>
      <c r="P388">
        <v>2008</v>
      </c>
      <c r="Q388">
        <v>2008</v>
      </c>
      <c r="R388" t="s">
        <v>107</v>
      </c>
      <c r="S388" t="s">
        <v>2029</v>
      </c>
      <c r="T388" t="s">
        <v>2030</v>
      </c>
      <c r="U388" t="s">
        <v>38</v>
      </c>
      <c r="V388" t="s">
        <v>2031</v>
      </c>
      <c r="W388" t="s">
        <v>65</v>
      </c>
      <c r="X388" t="s">
        <v>37</v>
      </c>
      <c r="Y388" t="s">
        <v>37</v>
      </c>
      <c r="Z388" t="s">
        <v>37</v>
      </c>
      <c r="AA388" t="s">
        <v>195</v>
      </c>
    </row>
    <row r="389" spans="1:28" x14ac:dyDescent="0.2">
      <c r="A389" t="s">
        <v>2038</v>
      </c>
      <c r="B389" t="s">
        <v>2038</v>
      </c>
      <c r="C389" t="s">
        <v>2039</v>
      </c>
      <c r="D389" t="s">
        <v>2040</v>
      </c>
      <c r="E389">
        <v>160</v>
      </c>
      <c r="G389" t="s">
        <v>58</v>
      </c>
      <c r="H389" t="s">
        <v>200</v>
      </c>
      <c r="I389" t="s">
        <v>2038</v>
      </c>
      <c r="J389" t="s">
        <v>60</v>
      </c>
      <c r="K389" t="s">
        <v>1857</v>
      </c>
      <c r="L389">
        <v>0</v>
      </c>
      <c r="M389" t="s">
        <v>72</v>
      </c>
      <c r="N389">
        <v>0</v>
      </c>
      <c r="O389" t="s">
        <v>72</v>
      </c>
      <c r="P389">
        <v>2008</v>
      </c>
      <c r="Q389">
        <v>2011</v>
      </c>
      <c r="R389" t="s">
        <v>142</v>
      </c>
      <c r="S389" t="s">
        <v>1336</v>
      </c>
      <c r="T389" t="s">
        <v>2041</v>
      </c>
      <c r="U389" t="s">
        <v>38</v>
      </c>
      <c r="V389" t="s">
        <v>37</v>
      </c>
      <c r="W389" t="s">
        <v>77</v>
      </c>
      <c r="X389" t="s">
        <v>37</v>
      </c>
      <c r="Y389" t="s">
        <v>1338</v>
      </c>
      <c r="Z389" t="s">
        <v>1339</v>
      </c>
      <c r="AA389" t="s">
        <v>37</v>
      </c>
    </row>
    <row r="390" spans="1:28" x14ac:dyDescent="0.2">
      <c r="A390" t="s">
        <v>2042</v>
      </c>
      <c r="B390" t="s">
        <v>2042</v>
      </c>
      <c r="C390" t="s">
        <v>2043</v>
      </c>
      <c r="D390" t="s">
        <v>2044</v>
      </c>
      <c r="E390">
        <v>1776</v>
      </c>
      <c r="G390" t="s">
        <v>58</v>
      </c>
      <c r="H390" t="s">
        <v>2045</v>
      </c>
      <c r="I390" t="s">
        <v>2042</v>
      </c>
      <c r="J390" t="s">
        <v>32</v>
      </c>
      <c r="K390" t="s">
        <v>33</v>
      </c>
      <c r="L390">
        <v>0</v>
      </c>
      <c r="M390" t="s">
        <v>72</v>
      </c>
      <c r="N390">
        <v>0</v>
      </c>
      <c r="O390" t="s">
        <v>72</v>
      </c>
      <c r="P390">
        <v>1991</v>
      </c>
      <c r="Q390">
        <v>2006</v>
      </c>
      <c r="R390" t="s">
        <v>142</v>
      </c>
      <c r="S390" t="s">
        <v>2046</v>
      </c>
      <c r="T390" t="s">
        <v>2047</v>
      </c>
      <c r="U390" t="s">
        <v>65</v>
      </c>
      <c r="V390" t="s">
        <v>37</v>
      </c>
      <c r="W390" t="s">
        <v>65</v>
      </c>
      <c r="X390" t="s">
        <v>37</v>
      </c>
      <c r="Y390" t="s">
        <v>37</v>
      </c>
      <c r="Z390" t="s">
        <v>37</v>
      </c>
      <c r="AA390" t="s">
        <v>37</v>
      </c>
    </row>
    <row r="391" spans="1:28" x14ac:dyDescent="0.2">
      <c r="A391" t="s">
        <v>2048</v>
      </c>
      <c r="B391" t="s">
        <v>2049</v>
      </c>
      <c r="C391" t="s">
        <v>2050</v>
      </c>
      <c r="D391" t="s">
        <v>2051</v>
      </c>
      <c r="E391">
        <v>2400</v>
      </c>
      <c r="F391" t="s">
        <v>2052</v>
      </c>
      <c r="G391" t="s">
        <v>58</v>
      </c>
      <c r="H391" t="s">
        <v>2053</v>
      </c>
      <c r="I391" t="s">
        <v>2048</v>
      </c>
      <c r="J391" t="s">
        <v>60</v>
      </c>
      <c r="K391" t="s">
        <v>84</v>
      </c>
      <c r="L391">
        <v>0</v>
      </c>
      <c r="M391" t="s">
        <v>72</v>
      </c>
      <c r="N391">
        <v>12</v>
      </c>
      <c r="O391" t="s">
        <v>61</v>
      </c>
      <c r="P391">
        <v>2000</v>
      </c>
      <c r="Q391">
        <v>2002</v>
      </c>
      <c r="R391" t="s">
        <v>654</v>
      </c>
      <c r="S391" t="s">
        <v>2054</v>
      </c>
      <c r="T391" t="s">
        <v>2055</v>
      </c>
      <c r="U391" t="s">
        <v>65</v>
      </c>
      <c r="V391" t="s">
        <v>37</v>
      </c>
      <c r="W391" t="s">
        <v>2056</v>
      </c>
      <c r="X391" t="s">
        <v>37</v>
      </c>
      <c r="Y391" t="s">
        <v>65</v>
      </c>
      <c r="Z391" t="s">
        <v>65</v>
      </c>
      <c r="AA391" t="s">
        <v>2057</v>
      </c>
    </row>
    <row r="392" spans="1:28" x14ac:dyDescent="0.2">
      <c r="A392" t="s">
        <v>2058</v>
      </c>
      <c r="B392" t="s">
        <v>2059</v>
      </c>
      <c r="C392" t="s">
        <v>2060</v>
      </c>
      <c r="D392" t="s">
        <v>2061</v>
      </c>
      <c r="E392">
        <v>56</v>
      </c>
      <c r="G392" t="s">
        <v>58</v>
      </c>
      <c r="H392" t="s">
        <v>2062</v>
      </c>
      <c r="I392" t="s">
        <v>2058</v>
      </c>
      <c r="J392" t="s">
        <v>60</v>
      </c>
      <c r="K392" t="s">
        <v>33</v>
      </c>
      <c r="L392">
        <v>0</v>
      </c>
      <c r="M392" t="s">
        <v>72</v>
      </c>
      <c r="N392">
        <v>24</v>
      </c>
      <c r="O392" t="s">
        <v>34</v>
      </c>
      <c r="P392">
        <v>2011</v>
      </c>
      <c r="Q392">
        <v>2012</v>
      </c>
      <c r="R392" t="s">
        <v>35</v>
      </c>
      <c r="S392" t="s">
        <v>2063</v>
      </c>
      <c r="T392" t="s">
        <v>2064</v>
      </c>
      <c r="U392" t="s">
        <v>65</v>
      </c>
      <c r="V392" t="s">
        <v>2065</v>
      </c>
      <c r="W392" t="s">
        <v>37</v>
      </c>
      <c r="X392" t="s">
        <v>2066</v>
      </c>
      <c r="Y392" t="s">
        <v>37</v>
      </c>
      <c r="Z392" t="s">
        <v>37</v>
      </c>
      <c r="AA392" t="s">
        <v>2067</v>
      </c>
    </row>
    <row r="393" spans="1:28" x14ac:dyDescent="0.2">
      <c r="A393" t="s">
        <v>2068</v>
      </c>
      <c r="B393" t="s">
        <v>2069</v>
      </c>
      <c r="C393" t="s">
        <v>2070</v>
      </c>
      <c r="D393" t="s">
        <v>2071</v>
      </c>
      <c r="E393">
        <v>100</v>
      </c>
      <c r="G393" t="s">
        <v>58</v>
      </c>
      <c r="H393" t="s">
        <v>2062</v>
      </c>
      <c r="I393" t="s">
        <v>2072</v>
      </c>
      <c r="J393" t="s">
        <v>60</v>
      </c>
      <c r="K393" t="s">
        <v>33</v>
      </c>
      <c r="L393">
        <v>3</v>
      </c>
      <c r="M393" t="s">
        <v>47</v>
      </c>
      <c r="N393">
        <v>4</v>
      </c>
      <c r="O393" t="s">
        <v>47</v>
      </c>
      <c r="P393">
        <v>2008</v>
      </c>
      <c r="Q393">
        <v>2009</v>
      </c>
      <c r="R393" t="s">
        <v>35</v>
      </c>
      <c r="S393" t="s">
        <v>2073</v>
      </c>
      <c r="T393" t="s">
        <v>2064</v>
      </c>
      <c r="U393" t="s">
        <v>38</v>
      </c>
      <c r="V393" t="s">
        <v>2074</v>
      </c>
      <c r="W393" t="s">
        <v>37</v>
      </c>
      <c r="X393" t="s">
        <v>2066</v>
      </c>
      <c r="Y393" t="s">
        <v>37</v>
      </c>
      <c r="Z393" t="s">
        <v>37</v>
      </c>
      <c r="AA393" t="s">
        <v>2075</v>
      </c>
    </row>
    <row r="394" spans="1:28" x14ac:dyDescent="0.2">
      <c r="A394" t="s">
        <v>2076</v>
      </c>
      <c r="B394" t="s">
        <v>2077</v>
      </c>
      <c r="C394" t="s">
        <v>2078</v>
      </c>
      <c r="D394" t="s">
        <v>2079</v>
      </c>
      <c r="E394">
        <v>47</v>
      </c>
      <c r="G394" t="s">
        <v>58</v>
      </c>
      <c r="H394" t="s">
        <v>2062</v>
      </c>
      <c r="I394" t="s">
        <v>2076</v>
      </c>
      <c r="J394" t="s">
        <v>60</v>
      </c>
      <c r="K394" t="s">
        <v>33</v>
      </c>
      <c r="L394">
        <v>0</v>
      </c>
      <c r="M394" t="s">
        <v>72</v>
      </c>
      <c r="N394">
        <v>48</v>
      </c>
      <c r="O394" t="s">
        <v>34</v>
      </c>
      <c r="P394">
        <v>2013</v>
      </c>
      <c r="Q394">
        <v>9999</v>
      </c>
      <c r="R394" t="s">
        <v>35</v>
      </c>
      <c r="S394" t="s">
        <v>2080</v>
      </c>
      <c r="T394" t="s">
        <v>2064</v>
      </c>
      <c r="U394" t="s">
        <v>65</v>
      </c>
      <c r="V394" t="s">
        <v>2081</v>
      </c>
      <c r="W394" t="s">
        <v>37</v>
      </c>
      <c r="X394" t="s">
        <v>2066</v>
      </c>
      <c r="Y394" t="s">
        <v>37</v>
      </c>
      <c r="Z394" t="s">
        <v>37</v>
      </c>
      <c r="AA394" t="s">
        <v>2067</v>
      </c>
    </row>
    <row r="395" spans="1:28" x14ac:dyDescent="0.2">
      <c r="A395" t="s">
        <v>2082</v>
      </c>
      <c r="B395" t="s">
        <v>2083</v>
      </c>
      <c r="C395" t="s">
        <v>2084</v>
      </c>
      <c r="D395" t="s">
        <v>2085</v>
      </c>
      <c r="E395">
        <v>170</v>
      </c>
      <c r="G395" t="s">
        <v>58</v>
      </c>
      <c r="H395" t="s">
        <v>2062</v>
      </c>
      <c r="I395" t="s">
        <v>2082</v>
      </c>
      <c r="J395" t="s">
        <v>60</v>
      </c>
      <c r="K395" t="s">
        <v>33</v>
      </c>
      <c r="L395">
        <v>0</v>
      </c>
      <c r="M395" t="s">
        <v>72</v>
      </c>
      <c r="N395">
        <v>60</v>
      </c>
      <c r="O395" t="s">
        <v>72</v>
      </c>
      <c r="P395">
        <v>2011</v>
      </c>
      <c r="Q395">
        <v>2012</v>
      </c>
      <c r="R395" t="s">
        <v>35</v>
      </c>
      <c r="S395" t="s">
        <v>2086</v>
      </c>
      <c r="T395" t="s">
        <v>2064</v>
      </c>
      <c r="U395" t="s">
        <v>65</v>
      </c>
      <c r="V395" t="s">
        <v>37</v>
      </c>
      <c r="W395" t="s">
        <v>37</v>
      </c>
      <c r="X395" t="s">
        <v>37</v>
      </c>
      <c r="Y395" t="s">
        <v>37</v>
      </c>
      <c r="Z395" t="s">
        <v>37</v>
      </c>
      <c r="AA395" t="s">
        <v>37</v>
      </c>
    </row>
    <row r="396" spans="1:28" x14ac:dyDescent="0.2">
      <c r="A396" t="s">
        <v>2112</v>
      </c>
      <c r="B396" t="s">
        <v>2113</v>
      </c>
      <c r="C396" t="s">
        <v>2114</v>
      </c>
      <c r="D396" t="s">
        <v>2115</v>
      </c>
      <c r="E396">
        <v>13275</v>
      </c>
      <c r="G396" t="s">
        <v>58</v>
      </c>
      <c r="H396" t="s">
        <v>2112</v>
      </c>
      <c r="I396">
        <v>2012</v>
      </c>
      <c r="J396" t="s">
        <v>32</v>
      </c>
      <c r="K396" t="s">
        <v>33</v>
      </c>
      <c r="L396">
        <v>0</v>
      </c>
      <c r="M396" t="s">
        <v>72</v>
      </c>
      <c r="N396">
        <v>0</v>
      </c>
      <c r="O396" t="s">
        <v>72</v>
      </c>
      <c r="P396">
        <v>2012</v>
      </c>
      <c r="Q396">
        <v>2012</v>
      </c>
      <c r="R396" t="s">
        <v>35</v>
      </c>
      <c r="S396" t="s">
        <v>1777</v>
      </c>
      <c r="T396" t="s">
        <v>2116</v>
      </c>
      <c r="U396" t="s">
        <v>65</v>
      </c>
      <c r="V396" t="s">
        <v>37</v>
      </c>
      <c r="W396" t="s">
        <v>77</v>
      </c>
      <c r="X396" t="s">
        <v>37</v>
      </c>
      <c r="Y396" t="s">
        <v>37</v>
      </c>
      <c r="Z396" t="s">
        <v>2093</v>
      </c>
      <c r="AA396" t="s">
        <v>37</v>
      </c>
      <c r="AB396" t="s">
        <v>2117</v>
      </c>
    </row>
    <row r="397" spans="1:28" x14ac:dyDescent="0.2">
      <c r="A397" t="s">
        <v>2256</v>
      </c>
      <c r="B397" t="s">
        <v>2257</v>
      </c>
      <c r="C397" t="s">
        <v>2258</v>
      </c>
      <c r="D397" t="s">
        <v>2259</v>
      </c>
      <c r="E397">
        <v>3386</v>
      </c>
      <c r="F397" t="s">
        <v>2260</v>
      </c>
      <c r="G397" t="s">
        <v>58</v>
      </c>
      <c r="H397" t="s">
        <v>2256</v>
      </c>
      <c r="I397">
        <v>1992</v>
      </c>
      <c r="J397" t="s">
        <v>300</v>
      </c>
      <c r="K397" t="s">
        <v>33</v>
      </c>
      <c r="L397">
        <v>0</v>
      </c>
      <c r="M397" t="s">
        <v>72</v>
      </c>
      <c r="N397">
        <v>0</v>
      </c>
      <c r="O397" t="s">
        <v>72</v>
      </c>
      <c r="P397">
        <v>1992</v>
      </c>
      <c r="Q397">
        <v>2000</v>
      </c>
      <c r="R397" t="s">
        <v>35</v>
      </c>
      <c r="S397" t="s">
        <v>2261</v>
      </c>
      <c r="T397" t="s">
        <v>2262</v>
      </c>
      <c r="U397" t="s">
        <v>65</v>
      </c>
      <c r="V397" t="s">
        <v>37</v>
      </c>
      <c r="W397" t="s">
        <v>2263</v>
      </c>
      <c r="X397" t="s">
        <v>37</v>
      </c>
      <c r="Y397" t="s">
        <v>37</v>
      </c>
      <c r="Z397" t="s">
        <v>37</v>
      </c>
      <c r="AA397" t="s">
        <v>152</v>
      </c>
    </row>
    <row r="398" spans="1:28" x14ac:dyDescent="0.2">
      <c r="A398" t="s">
        <v>2264</v>
      </c>
      <c r="B398" t="s">
        <v>2265</v>
      </c>
      <c r="C398" t="s">
        <v>2266</v>
      </c>
      <c r="D398" t="s">
        <v>2267</v>
      </c>
      <c r="E398">
        <v>40787</v>
      </c>
      <c r="G398" t="s">
        <v>58</v>
      </c>
      <c r="H398" t="s">
        <v>1661</v>
      </c>
      <c r="I398" t="s">
        <v>2268</v>
      </c>
      <c r="J398" t="s">
        <v>60</v>
      </c>
      <c r="K398" t="s">
        <v>33</v>
      </c>
      <c r="L398">
        <v>3</v>
      </c>
      <c r="M398" t="s">
        <v>47</v>
      </c>
      <c r="N398">
        <v>18</v>
      </c>
      <c r="O398" t="s">
        <v>47</v>
      </c>
      <c r="P398">
        <v>1953</v>
      </c>
      <c r="Q398">
        <v>1999</v>
      </c>
      <c r="R398" t="s">
        <v>416</v>
      </c>
      <c r="S398" t="s">
        <v>2269</v>
      </c>
      <c r="T398" t="s">
        <v>2270</v>
      </c>
      <c r="U398" t="s">
        <v>38</v>
      </c>
      <c r="V398" t="s">
        <v>2271</v>
      </c>
      <c r="W398" t="s">
        <v>2272</v>
      </c>
      <c r="X398" t="s">
        <v>37</v>
      </c>
      <c r="Y398" t="s">
        <v>37</v>
      </c>
      <c r="Z398" t="s">
        <v>37</v>
      </c>
      <c r="AA398" t="s">
        <v>37</v>
      </c>
    </row>
    <row r="399" spans="1:28" x14ac:dyDescent="0.2">
      <c r="A399" t="s">
        <v>2273</v>
      </c>
      <c r="B399" t="s">
        <v>2274</v>
      </c>
      <c r="C399" t="s">
        <v>2275</v>
      </c>
      <c r="D399" t="s">
        <v>2276</v>
      </c>
      <c r="E399">
        <v>4716</v>
      </c>
      <c r="G399" t="s">
        <v>58</v>
      </c>
      <c r="H399" t="s">
        <v>809</v>
      </c>
      <c r="I399" t="s">
        <v>2273</v>
      </c>
      <c r="J399" t="s">
        <v>60</v>
      </c>
      <c r="K399" t="s">
        <v>84</v>
      </c>
      <c r="L399">
        <v>1</v>
      </c>
      <c r="M399" t="s">
        <v>34</v>
      </c>
      <c r="N399">
        <v>1</v>
      </c>
      <c r="O399" t="s">
        <v>34</v>
      </c>
      <c r="P399">
        <v>1995</v>
      </c>
      <c r="Q399">
        <v>1995</v>
      </c>
      <c r="R399" t="s">
        <v>142</v>
      </c>
      <c r="S399" t="s">
        <v>2277</v>
      </c>
      <c r="T399" t="s">
        <v>2278</v>
      </c>
      <c r="U399" t="s">
        <v>38</v>
      </c>
      <c r="V399" t="s">
        <v>37</v>
      </c>
      <c r="W399" t="s">
        <v>2279</v>
      </c>
      <c r="X399" t="s">
        <v>37</v>
      </c>
      <c r="Y399" t="s">
        <v>796</v>
      </c>
      <c r="Z399" t="s">
        <v>814</v>
      </c>
      <c r="AA399" t="s">
        <v>2280</v>
      </c>
    </row>
    <row r="400" spans="1:28" x14ac:dyDescent="0.2">
      <c r="A400" t="s">
        <v>2281</v>
      </c>
      <c r="B400" t="s">
        <v>2282</v>
      </c>
      <c r="C400" t="s">
        <v>2283</v>
      </c>
      <c r="D400" t="s">
        <v>2284</v>
      </c>
      <c r="E400">
        <v>1000</v>
      </c>
      <c r="G400" t="s">
        <v>58</v>
      </c>
      <c r="H400" t="s">
        <v>809</v>
      </c>
      <c r="I400" t="s">
        <v>2285</v>
      </c>
      <c r="J400" t="s">
        <v>60</v>
      </c>
      <c r="K400" t="s">
        <v>84</v>
      </c>
      <c r="L400">
        <v>6</v>
      </c>
      <c r="M400" t="s">
        <v>34</v>
      </c>
      <c r="N400">
        <v>30</v>
      </c>
      <c r="O400" t="s">
        <v>34</v>
      </c>
      <c r="P400">
        <v>2010</v>
      </c>
      <c r="Q400">
        <v>2010</v>
      </c>
      <c r="R400" t="s">
        <v>142</v>
      </c>
      <c r="S400" t="s">
        <v>1777</v>
      </c>
      <c r="T400" t="s">
        <v>2286</v>
      </c>
      <c r="U400" t="s">
        <v>38</v>
      </c>
      <c r="V400" t="s">
        <v>37</v>
      </c>
      <c r="W400" t="s">
        <v>1380</v>
      </c>
      <c r="X400" t="s">
        <v>150</v>
      </c>
      <c r="Y400" t="s">
        <v>796</v>
      </c>
      <c r="Z400" t="s">
        <v>1381</v>
      </c>
      <c r="AA400" t="s">
        <v>2287</v>
      </c>
    </row>
    <row r="401" spans="1:28" x14ac:dyDescent="0.2">
      <c r="A401" t="s">
        <v>2288</v>
      </c>
      <c r="B401" t="s">
        <v>2289</v>
      </c>
      <c r="C401" t="s">
        <v>2290</v>
      </c>
      <c r="D401" t="s">
        <v>2291</v>
      </c>
      <c r="E401">
        <v>10858</v>
      </c>
      <c r="F401" t="s">
        <v>2292</v>
      </c>
      <c r="G401" t="s">
        <v>58</v>
      </c>
      <c r="H401" t="s">
        <v>2293</v>
      </c>
      <c r="I401" t="s">
        <v>2288</v>
      </c>
      <c r="J401" t="s">
        <v>60</v>
      </c>
      <c r="K401" t="s">
        <v>2294</v>
      </c>
      <c r="L401">
        <v>-6</v>
      </c>
      <c r="M401" t="s">
        <v>34</v>
      </c>
      <c r="N401">
        <v>-3</v>
      </c>
      <c r="O401" t="s">
        <v>34</v>
      </c>
      <c r="P401">
        <v>2012</v>
      </c>
      <c r="Q401">
        <v>2015</v>
      </c>
      <c r="R401" t="s">
        <v>117</v>
      </c>
      <c r="S401" t="s">
        <v>2295</v>
      </c>
      <c r="T401" t="s">
        <v>1412</v>
      </c>
      <c r="U401" t="s">
        <v>38</v>
      </c>
      <c r="V401" t="s">
        <v>37</v>
      </c>
      <c r="W401" t="s">
        <v>65</v>
      </c>
      <c r="X401" t="s">
        <v>37</v>
      </c>
      <c r="Y401" t="s">
        <v>122</v>
      </c>
      <c r="Z401" t="s">
        <v>37</v>
      </c>
      <c r="AA401" t="s">
        <v>37</v>
      </c>
    </row>
    <row r="402" spans="1:28" x14ac:dyDescent="0.2">
      <c r="A402" t="s">
        <v>2296</v>
      </c>
      <c r="B402" t="s">
        <v>2297</v>
      </c>
      <c r="C402" t="s">
        <v>2298</v>
      </c>
      <c r="D402" t="s">
        <v>2291</v>
      </c>
      <c r="E402">
        <v>12672</v>
      </c>
      <c r="F402" t="s">
        <v>2299</v>
      </c>
      <c r="G402" t="s">
        <v>58</v>
      </c>
      <c r="H402" t="s">
        <v>2300</v>
      </c>
      <c r="I402" t="s">
        <v>2301</v>
      </c>
      <c r="J402" t="s">
        <v>60</v>
      </c>
      <c r="K402" t="s">
        <v>2294</v>
      </c>
      <c r="L402">
        <v>-9</v>
      </c>
      <c r="M402" t="s">
        <v>34</v>
      </c>
      <c r="N402">
        <v>3</v>
      </c>
      <c r="O402" t="s">
        <v>34</v>
      </c>
      <c r="P402">
        <v>2013</v>
      </c>
      <c r="Q402">
        <v>2015</v>
      </c>
      <c r="R402" t="s">
        <v>454</v>
      </c>
      <c r="S402" t="s">
        <v>2302</v>
      </c>
      <c r="T402" t="s">
        <v>2303</v>
      </c>
      <c r="U402" t="s">
        <v>38</v>
      </c>
      <c r="V402" t="s">
        <v>37</v>
      </c>
      <c r="W402" t="s">
        <v>65</v>
      </c>
      <c r="X402" t="s">
        <v>37</v>
      </c>
      <c r="Y402" t="s">
        <v>122</v>
      </c>
      <c r="Z402" t="s">
        <v>2304</v>
      </c>
      <c r="AA402" t="s">
        <v>37</v>
      </c>
    </row>
    <row r="403" spans="1:28" x14ac:dyDescent="0.2">
      <c r="A403" t="s">
        <v>2305</v>
      </c>
      <c r="B403" t="s">
        <v>2306</v>
      </c>
      <c r="C403" t="s">
        <v>2307</v>
      </c>
      <c r="D403" t="s">
        <v>2308</v>
      </c>
      <c r="E403">
        <v>2668</v>
      </c>
      <c r="F403" t="s">
        <v>2309</v>
      </c>
      <c r="G403" t="s">
        <v>58</v>
      </c>
      <c r="H403" t="s">
        <v>2310</v>
      </c>
      <c r="I403" t="s">
        <v>2305</v>
      </c>
      <c r="J403" t="s">
        <v>60</v>
      </c>
      <c r="K403" t="s">
        <v>84</v>
      </c>
      <c r="L403">
        <v>-1</v>
      </c>
      <c r="M403" t="s">
        <v>47</v>
      </c>
      <c r="N403">
        <v>-1</v>
      </c>
      <c r="O403" t="s">
        <v>47</v>
      </c>
      <c r="P403">
        <v>2014</v>
      </c>
      <c r="Q403">
        <v>2017</v>
      </c>
      <c r="R403" t="s">
        <v>2311</v>
      </c>
      <c r="S403" t="s">
        <v>2312</v>
      </c>
      <c r="T403" t="s">
        <v>950</v>
      </c>
      <c r="U403" t="s">
        <v>65</v>
      </c>
      <c r="V403" t="s">
        <v>37</v>
      </c>
      <c r="W403" t="s">
        <v>65</v>
      </c>
      <c r="X403" t="s">
        <v>37</v>
      </c>
      <c r="Y403" t="s">
        <v>37</v>
      </c>
      <c r="Z403" t="s">
        <v>2313</v>
      </c>
      <c r="AA403" t="s">
        <v>37</v>
      </c>
    </row>
    <row r="404" spans="1:28" x14ac:dyDescent="0.2">
      <c r="A404" t="s">
        <v>2314</v>
      </c>
      <c r="B404" t="s">
        <v>2315</v>
      </c>
      <c r="C404" t="s">
        <v>2314</v>
      </c>
      <c r="D404" t="s">
        <v>2316</v>
      </c>
      <c r="E404">
        <v>14110</v>
      </c>
      <c r="F404" t="s">
        <v>2317</v>
      </c>
      <c r="G404" t="s">
        <v>58</v>
      </c>
      <c r="H404" t="s">
        <v>2318</v>
      </c>
      <c r="I404" t="s">
        <v>2319</v>
      </c>
      <c r="J404" t="s">
        <v>60</v>
      </c>
      <c r="K404" t="s">
        <v>84</v>
      </c>
      <c r="L404">
        <v>0</v>
      </c>
      <c r="M404" t="s">
        <v>72</v>
      </c>
      <c r="N404">
        <v>4</v>
      </c>
      <c r="O404" t="s">
        <v>72</v>
      </c>
      <c r="P404">
        <v>1997</v>
      </c>
      <c r="Q404">
        <v>2001</v>
      </c>
      <c r="R404" t="s">
        <v>1042</v>
      </c>
      <c r="S404" t="s">
        <v>2320</v>
      </c>
      <c r="T404" t="s">
        <v>2321</v>
      </c>
      <c r="U404" t="s">
        <v>38</v>
      </c>
      <c r="V404" t="s">
        <v>37</v>
      </c>
      <c r="W404" t="s">
        <v>1414</v>
      </c>
      <c r="X404" t="s">
        <v>37</v>
      </c>
      <c r="Y404" t="s">
        <v>2322</v>
      </c>
      <c r="Z404" t="s">
        <v>37</v>
      </c>
      <c r="AA404" t="s">
        <v>2323</v>
      </c>
      <c r="AB404" t="s">
        <v>2324</v>
      </c>
    </row>
    <row r="405" spans="1:28" x14ac:dyDescent="0.2">
      <c r="A405" t="s">
        <v>2325</v>
      </c>
      <c r="B405" t="s">
        <v>2326</v>
      </c>
      <c r="C405" t="s">
        <v>2327</v>
      </c>
      <c r="D405" t="s">
        <v>2328</v>
      </c>
      <c r="E405">
        <v>1110</v>
      </c>
      <c r="G405" t="s">
        <v>58</v>
      </c>
      <c r="H405" t="s">
        <v>1974</v>
      </c>
      <c r="I405" t="s">
        <v>2329</v>
      </c>
      <c r="J405" t="s">
        <v>60</v>
      </c>
      <c r="K405" t="s">
        <v>84</v>
      </c>
      <c r="L405">
        <v>1</v>
      </c>
      <c r="M405" t="s">
        <v>34</v>
      </c>
      <c r="N405">
        <v>5</v>
      </c>
      <c r="O405" t="s">
        <v>34</v>
      </c>
      <c r="P405">
        <v>2003</v>
      </c>
      <c r="Q405">
        <v>2003</v>
      </c>
      <c r="R405" t="s">
        <v>142</v>
      </c>
      <c r="S405" t="s">
        <v>2330</v>
      </c>
      <c r="T405" t="s">
        <v>2331</v>
      </c>
      <c r="U405" t="s">
        <v>38</v>
      </c>
      <c r="V405" t="s">
        <v>37</v>
      </c>
      <c r="W405" t="s">
        <v>2332</v>
      </c>
      <c r="X405" t="s">
        <v>37</v>
      </c>
      <c r="Y405" t="s">
        <v>37</v>
      </c>
      <c r="Z405" t="s">
        <v>2333</v>
      </c>
      <c r="AA405" t="s">
        <v>37</v>
      </c>
    </row>
    <row r="406" spans="1:28" x14ac:dyDescent="0.2">
      <c r="A406" t="s">
        <v>2334</v>
      </c>
      <c r="B406" t="s">
        <v>2335</v>
      </c>
      <c r="C406" t="s">
        <v>2336</v>
      </c>
      <c r="D406" t="s">
        <v>2337</v>
      </c>
      <c r="E406">
        <v>1154</v>
      </c>
      <c r="F406" t="s">
        <v>2338</v>
      </c>
      <c r="G406" t="s">
        <v>58</v>
      </c>
      <c r="H406" t="s">
        <v>2339</v>
      </c>
      <c r="I406" t="s">
        <v>2340</v>
      </c>
      <c r="J406" t="s">
        <v>60</v>
      </c>
      <c r="K406" t="s">
        <v>84</v>
      </c>
      <c r="L406">
        <v>0</v>
      </c>
      <c r="M406" t="s">
        <v>61</v>
      </c>
      <c r="N406">
        <v>0</v>
      </c>
      <c r="O406" t="s">
        <v>61</v>
      </c>
      <c r="P406">
        <v>1996</v>
      </c>
      <c r="Q406">
        <v>1998</v>
      </c>
      <c r="R406" t="s">
        <v>142</v>
      </c>
      <c r="S406" t="s">
        <v>2341</v>
      </c>
      <c r="T406" t="s">
        <v>2342</v>
      </c>
      <c r="U406" t="s">
        <v>65</v>
      </c>
      <c r="V406" t="s">
        <v>37</v>
      </c>
      <c r="W406" t="s">
        <v>2343</v>
      </c>
      <c r="X406" t="s">
        <v>2344</v>
      </c>
      <c r="Y406" t="s">
        <v>37</v>
      </c>
      <c r="Z406" t="s">
        <v>2345</v>
      </c>
      <c r="AA406" t="s">
        <v>37</v>
      </c>
    </row>
    <row r="407" spans="1:28" x14ac:dyDescent="0.2">
      <c r="A407" t="s">
        <v>2346</v>
      </c>
      <c r="B407" t="s">
        <v>2347</v>
      </c>
      <c r="C407" t="s">
        <v>2348</v>
      </c>
      <c r="D407" t="s">
        <v>2349</v>
      </c>
      <c r="E407">
        <v>94359</v>
      </c>
      <c r="G407" t="s">
        <v>58</v>
      </c>
      <c r="H407" t="s">
        <v>809</v>
      </c>
      <c r="I407" t="s">
        <v>2350</v>
      </c>
      <c r="J407" t="s">
        <v>60</v>
      </c>
      <c r="K407" t="s">
        <v>84</v>
      </c>
      <c r="L407">
        <v>1</v>
      </c>
      <c r="M407" t="s">
        <v>34</v>
      </c>
      <c r="N407">
        <v>23</v>
      </c>
      <c r="O407" t="s">
        <v>34</v>
      </c>
      <c r="P407">
        <v>2000</v>
      </c>
      <c r="Q407">
        <v>2000</v>
      </c>
      <c r="R407" t="s">
        <v>142</v>
      </c>
      <c r="S407" t="s">
        <v>2351</v>
      </c>
      <c r="T407" t="s">
        <v>2352</v>
      </c>
      <c r="U407" t="s">
        <v>38</v>
      </c>
      <c r="V407" t="s">
        <v>37</v>
      </c>
      <c r="W407" t="s">
        <v>749</v>
      </c>
      <c r="X407" t="s">
        <v>37</v>
      </c>
      <c r="Y407" t="s">
        <v>37</v>
      </c>
      <c r="Z407" t="s">
        <v>65</v>
      </c>
      <c r="AA407" t="s">
        <v>2353</v>
      </c>
    </row>
    <row r="408" spans="1:28" x14ac:dyDescent="0.2">
      <c r="A408" t="s">
        <v>2354</v>
      </c>
      <c r="B408" t="s">
        <v>2355</v>
      </c>
      <c r="C408" t="s">
        <v>2354</v>
      </c>
      <c r="D408" t="s">
        <v>2356</v>
      </c>
      <c r="E408">
        <v>1932</v>
      </c>
      <c r="G408" t="s">
        <v>58</v>
      </c>
      <c r="H408" t="s">
        <v>1388</v>
      </c>
      <c r="I408" t="s">
        <v>2354</v>
      </c>
      <c r="J408" t="s">
        <v>60</v>
      </c>
      <c r="K408" t="s">
        <v>84</v>
      </c>
      <c r="L408">
        <v>0</v>
      </c>
      <c r="M408" t="s">
        <v>72</v>
      </c>
      <c r="N408">
        <v>4</v>
      </c>
      <c r="O408" t="s">
        <v>47</v>
      </c>
      <c r="P408">
        <v>2009</v>
      </c>
      <c r="Q408">
        <v>2011</v>
      </c>
      <c r="R408" t="s">
        <v>522</v>
      </c>
      <c r="S408" t="s">
        <v>2295</v>
      </c>
      <c r="T408" t="s">
        <v>2357</v>
      </c>
      <c r="U408" t="s">
        <v>38</v>
      </c>
      <c r="V408" t="s">
        <v>65</v>
      </c>
      <c r="W408" t="s">
        <v>77</v>
      </c>
      <c r="X408" t="s">
        <v>37</v>
      </c>
      <c r="Y408" t="s">
        <v>37</v>
      </c>
      <c r="Z408" t="s">
        <v>65</v>
      </c>
      <c r="AA408" t="s">
        <v>65</v>
      </c>
    </row>
    <row r="409" spans="1:28" x14ac:dyDescent="0.2">
      <c r="A409" t="s">
        <v>2365</v>
      </c>
      <c r="B409" t="s">
        <v>2366</v>
      </c>
      <c r="C409" t="s">
        <v>2365</v>
      </c>
      <c r="D409" t="s">
        <v>2367</v>
      </c>
      <c r="E409">
        <v>1246</v>
      </c>
      <c r="F409" t="s">
        <v>2368</v>
      </c>
      <c r="G409" t="s">
        <v>58</v>
      </c>
      <c r="H409" t="s">
        <v>1388</v>
      </c>
      <c r="I409" t="s">
        <v>2365</v>
      </c>
      <c r="J409" t="s">
        <v>60</v>
      </c>
      <c r="K409" t="s">
        <v>84</v>
      </c>
      <c r="L409">
        <v>-42</v>
      </c>
      <c r="M409" t="s">
        <v>61</v>
      </c>
      <c r="N409">
        <v>-22</v>
      </c>
      <c r="O409" t="s">
        <v>61</v>
      </c>
      <c r="P409">
        <v>2011</v>
      </c>
      <c r="Q409">
        <v>2015</v>
      </c>
      <c r="R409" t="s">
        <v>522</v>
      </c>
      <c r="S409" t="s">
        <v>2369</v>
      </c>
      <c r="T409" t="s">
        <v>2370</v>
      </c>
      <c r="U409" t="s">
        <v>65</v>
      </c>
      <c r="V409" t="s">
        <v>2371</v>
      </c>
      <c r="W409" t="s">
        <v>2372</v>
      </c>
      <c r="X409" t="s">
        <v>734</v>
      </c>
      <c r="Y409" t="s">
        <v>2373</v>
      </c>
      <c r="Z409" t="s">
        <v>2374</v>
      </c>
      <c r="AA409" t="s">
        <v>2373</v>
      </c>
      <c r="AB409" t="s">
        <v>2375</v>
      </c>
    </row>
    <row r="410" spans="1:28" x14ac:dyDescent="0.2">
      <c r="A410" t="s">
        <v>2378</v>
      </c>
      <c r="B410" t="s">
        <v>2379</v>
      </c>
      <c r="C410" t="s">
        <v>2380</v>
      </c>
      <c r="D410" t="s">
        <v>2381</v>
      </c>
      <c r="E410">
        <v>3266</v>
      </c>
      <c r="G410" t="s">
        <v>58</v>
      </c>
      <c r="H410" t="s">
        <v>116</v>
      </c>
      <c r="I410" t="s">
        <v>2378</v>
      </c>
      <c r="J410" t="s">
        <v>60</v>
      </c>
      <c r="K410" t="s">
        <v>84</v>
      </c>
      <c r="L410">
        <v>9</v>
      </c>
      <c r="M410" t="s">
        <v>34</v>
      </c>
      <c r="N410">
        <v>18</v>
      </c>
      <c r="O410" t="s">
        <v>34</v>
      </c>
      <c r="P410">
        <v>2010</v>
      </c>
      <c r="Q410">
        <v>2012</v>
      </c>
      <c r="R410" t="s">
        <v>166</v>
      </c>
      <c r="S410" t="s">
        <v>118</v>
      </c>
      <c r="T410" t="s">
        <v>2382</v>
      </c>
      <c r="U410" t="s">
        <v>38</v>
      </c>
      <c r="V410" t="s">
        <v>37</v>
      </c>
      <c r="W410" t="s">
        <v>1414</v>
      </c>
      <c r="X410" t="s">
        <v>2383</v>
      </c>
      <c r="Y410" t="s">
        <v>213</v>
      </c>
      <c r="Z410" t="s">
        <v>2384</v>
      </c>
      <c r="AA410" t="s">
        <v>2385</v>
      </c>
      <c r="AB410" t="s">
        <v>2386</v>
      </c>
    </row>
    <row r="411" spans="1:28" x14ac:dyDescent="0.2">
      <c r="A411" t="s">
        <v>1340</v>
      </c>
      <c r="B411" t="s">
        <v>1341</v>
      </c>
      <c r="C411" t="s">
        <v>1342</v>
      </c>
      <c r="D411" t="s">
        <v>1342</v>
      </c>
      <c r="E411">
        <v>3000</v>
      </c>
      <c r="G411" t="s">
        <v>1343</v>
      </c>
      <c r="H411" t="s">
        <v>1340</v>
      </c>
      <c r="I411" t="s">
        <v>796</v>
      </c>
      <c r="J411" t="s">
        <v>300</v>
      </c>
      <c r="K411" t="s">
        <v>33</v>
      </c>
      <c r="L411">
        <v>0</v>
      </c>
      <c r="M411" t="s">
        <v>72</v>
      </c>
      <c r="N411">
        <v>99</v>
      </c>
      <c r="O411" t="s">
        <v>47</v>
      </c>
      <c r="P411">
        <v>1993</v>
      </c>
      <c r="Q411">
        <v>2008</v>
      </c>
      <c r="R411" t="s">
        <v>423</v>
      </c>
      <c r="S411" t="s">
        <v>897</v>
      </c>
      <c r="T411" t="s">
        <v>796</v>
      </c>
      <c r="V411" t="s">
        <v>796</v>
      </c>
      <c r="W411" t="s">
        <v>796</v>
      </c>
      <c r="X411" t="s">
        <v>796</v>
      </c>
      <c r="Y411" t="s">
        <v>796</v>
      </c>
      <c r="Z411" t="s">
        <v>796</v>
      </c>
      <c r="AA411" t="s">
        <v>796</v>
      </c>
      <c r="AB411" t="s">
        <v>1344</v>
      </c>
    </row>
    <row r="412" spans="1:28" x14ac:dyDescent="0.2">
      <c r="A412" t="s">
        <v>1942</v>
      </c>
      <c r="B412" t="s">
        <v>1943</v>
      </c>
      <c r="C412" t="s">
        <v>1944</v>
      </c>
      <c r="D412" t="s">
        <v>1944</v>
      </c>
      <c r="E412">
        <v>4898</v>
      </c>
      <c r="F412" t="s">
        <v>1945</v>
      </c>
      <c r="G412" t="s">
        <v>1343</v>
      </c>
      <c r="H412" t="s">
        <v>1942</v>
      </c>
      <c r="I412" t="s">
        <v>1946</v>
      </c>
      <c r="J412" t="s">
        <v>300</v>
      </c>
      <c r="K412" t="s">
        <v>33</v>
      </c>
      <c r="L412">
        <v>0</v>
      </c>
      <c r="M412" t="s">
        <v>72</v>
      </c>
      <c r="N412">
        <v>0</v>
      </c>
      <c r="O412" t="s">
        <v>72</v>
      </c>
      <c r="P412">
        <v>1998</v>
      </c>
      <c r="Q412">
        <v>2006</v>
      </c>
      <c r="R412" t="s">
        <v>35</v>
      </c>
      <c r="S412" t="s">
        <v>1947</v>
      </c>
      <c r="T412" t="s">
        <v>1778</v>
      </c>
      <c r="U412" t="s">
        <v>38</v>
      </c>
      <c r="V412" t="s">
        <v>1948</v>
      </c>
      <c r="W412" t="s">
        <v>1949</v>
      </c>
      <c r="X412" t="s">
        <v>37</v>
      </c>
      <c r="Y412" t="s">
        <v>37</v>
      </c>
      <c r="Z412" t="s">
        <v>37</v>
      </c>
      <c r="AA412" t="s">
        <v>37</v>
      </c>
    </row>
    <row r="413" spans="1:28" x14ac:dyDescent="0.2">
      <c r="A413" t="s">
        <v>1979</v>
      </c>
      <c r="B413" t="s">
        <v>1980</v>
      </c>
      <c r="C413" t="s">
        <v>1981</v>
      </c>
      <c r="D413" t="s">
        <v>1982</v>
      </c>
      <c r="E413">
        <v>5448</v>
      </c>
      <c r="G413" t="s">
        <v>1343</v>
      </c>
      <c r="H413" t="s">
        <v>1974</v>
      </c>
      <c r="I413" t="s">
        <v>1979</v>
      </c>
      <c r="J413" t="s">
        <v>32</v>
      </c>
      <c r="K413" t="s">
        <v>33</v>
      </c>
      <c r="L413">
        <v>0</v>
      </c>
      <c r="M413" t="s">
        <v>72</v>
      </c>
      <c r="N413">
        <v>3</v>
      </c>
      <c r="O413" t="s">
        <v>47</v>
      </c>
      <c r="P413">
        <v>1999</v>
      </c>
      <c r="Q413">
        <v>2001</v>
      </c>
      <c r="R413" t="s">
        <v>142</v>
      </c>
      <c r="S413" t="s">
        <v>1983</v>
      </c>
      <c r="T413" t="s">
        <v>1984</v>
      </c>
      <c r="U413" t="s">
        <v>38</v>
      </c>
      <c r="V413" t="s">
        <v>37</v>
      </c>
      <c r="W413" t="s">
        <v>77</v>
      </c>
      <c r="X413" t="s">
        <v>1066</v>
      </c>
      <c r="Y413" t="s">
        <v>37</v>
      </c>
      <c r="Z413" t="s">
        <v>37</v>
      </c>
      <c r="AA413" t="s">
        <v>37</v>
      </c>
    </row>
    <row r="414" spans="1:28" x14ac:dyDescent="0.2">
      <c r="A414" t="s">
        <v>2213</v>
      </c>
      <c r="B414" t="s">
        <v>2214</v>
      </c>
      <c r="C414" t="s">
        <v>2215</v>
      </c>
      <c r="D414" t="s">
        <v>2216</v>
      </c>
      <c r="E414">
        <v>59999</v>
      </c>
      <c r="G414" t="s">
        <v>1343</v>
      </c>
      <c r="H414" t="s">
        <v>2217</v>
      </c>
      <c r="I414">
        <v>2002</v>
      </c>
      <c r="J414" t="s">
        <v>32</v>
      </c>
      <c r="K414" t="s">
        <v>33</v>
      </c>
      <c r="L414">
        <v>0</v>
      </c>
      <c r="M414" t="s">
        <v>34</v>
      </c>
      <c r="N414">
        <v>5</v>
      </c>
      <c r="O414" t="s">
        <v>47</v>
      </c>
      <c r="P414">
        <v>2002</v>
      </c>
      <c r="Q414">
        <v>2002</v>
      </c>
      <c r="R414" t="s">
        <v>35</v>
      </c>
      <c r="S414" t="s">
        <v>2218</v>
      </c>
      <c r="T414" t="s">
        <v>2219</v>
      </c>
      <c r="U414" t="s">
        <v>65</v>
      </c>
      <c r="V414" t="s">
        <v>37</v>
      </c>
      <c r="W414" t="s">
        <v>2056</v>
      </c>
      <c r="X414" t="s">
        <v>37</v>
      </c>
      <c r="Y414" t="s">
        <v>37</v>
      </c>
      <c r="Z414" t="s">
        <v>37</v>
      </c>
      <c r="AA414" t="s">
        <v>2220</v>
      </c>
      <c r="AB414" t="s">
        <v>2221</v>
      </c>
    </row>
    <row r="415" spans="1:28" x14ac:dyDescent="0.2">
      <c r="A415" t="s">
        <v>2222</v>
      </c>
      <c r="B415" t="s">
        <v>2223</v>
      </c>
      <c r="C415" t="s">
        <v>2215</v>
      </c>
      <c r="D415" t="s">
        <v>2216</v>
      </c>
      <c r="E415">
        <v>59994</v>
      </c>
      <c r="G415" t="s">
        <v>1343</v>
      </c>
      <c r="H415" t="s">
        <v>2217</v>
      </c>
      <c r="I415">
        <v>2004</v>
      </c>
      <c r="J415" t="s">
        <v>32</v>
      </c>
      <c r="K415" t="s">
        <v>33</v>
      </c>
      <c r="L415">
        <v>0</v>
      </c>
      <c r="M415" t="s">
        <v>34</v>
      </c>
      <c r="N415">
        <v>5</v>
      </c>
      <c r="O415" t="s">
        <v>47</v>
      </c>
      <c r="P415">
        <v>2004</v>
      </c>
      <c r="Q415">
        <v>2004</v>
      </c>
      <c r="R415" t="s">
        <v>35</v>
      </c>
      <c r="S415" t="s">
        <v>2218</v>
      </c>
      <c r="T415" t="s">
        <v>2219</v>
      </c>
      <c r="U415" t="s">
        <v>65</v>
      </c>
      <c r="V415" t="s">
        <v>37</v>
      </c>
      <c r="W415" t="s">
        <v>2056</v>
      </c>
      <c r="X415" t="s">
        <v>37</v>
      </c>
      <c r="Y415" t="s">
        <v>37</v>
      </c>
      <c r="Z415" t="s">
        <v>37</v>
      </c>
      <c r="AA415" t="s">
        <v>2220</v>
      </c>
      <c r="AB415" t="s">
        <v>2224</v>
      </c>
    </row>
    <row r="416" spans="1:28" x14ac:dyDescent="0.2">
      <c r="A416" t="s">
        <v>2225</v>
      </c>
      <c r="B416" t="s">
        <v>2226</v>
      </c>
      <c r="C416" t="s">
        <v>2215</v>
      </c>
      <c r="D416" t="s">
        <v>2216</v>
      </c>
      <c r="E416">
        <v>60001</v>
      </c>
      <c r="G416" t="s">
        <v>1343</v>
      </c>
      <c r="H416" t="s">
        <v>2217</v>
      </c>
      <c r="I416">
        <v>2006</v>
      </c>
      <c r="J416" t="s">
        <v>32</v>
      </c>
      <c r="K416" t="s">
        <v>33</v>
      </c>
      <c r="L416">
        <v>0</v>
      </c>
      <c r="M416" t="s">
        <v>34</v>
      </c>
      <c r="N416">
        <v>5</v>
      </c>
      <c r="O416" t="s">
        <v>47</v>
      </c>
      <c r="P416">
        <v>2006</v>
      </c>
      <c r="Q416">
        <v>2006</v>
      </c>
      <c r="R416" t="s">
        <v>35</v>
      </c>
      <c r="S416" t="s">
        <v>2218</v>
      </c>
      <c r="T416" t="s">
        <v>2219</v>
      </c>
      <c r="U416" t="s">
        <v>65</v>
      </c>
      <c r="V416" t="s">
        <v>37</v>
      </c>
      <c r="W416" t="s">
        <v>2056</v>
      </c>
      <c r="X416" t="s">
        <v>37</v>
      </c>
      <c r="Y416" t="s">
        <v>37</v>
      </c>
      <c r="Z416" t="s">
        <v>37</v>
      </c>
      <c r="AA416" t="s">
        <v>2220</v>
      </c>
      <c r="AB416" t="s">
        <v>2227</v>
      </c>
    </row>
    <row r="417" spans="1:28" x14ac:dyDescent="0.2">
      <c r="A417" t="s">
        <v>2228</v>
      </c>
      <c r="B417" t="s">
        <v>2229</v>
      </c>
      <c r="C417" t="s">
        <v>2215</v>
      </c>
      <c r="D417" t="s">
        <v>2216</v>
      </c>
      <c r="E417">
        <v>60008</v>
      </c>
      <c r="G417" t="s">
        <v>1343</v>
      </c>
      <c r="H417" t="s">
        <v>2217</v>
      </c>
      <c r="I417">
        <v>2008</v>
      </c>
      <c r="J417" t="s">
        <v>32</v>
      </c>
      <c r="K417" t="s">
        <v>33</v>
      </c>
      <c r="L417">
        <v>0</v>
      </c>
      <c r="M417" t="s">
        <v>34</v>
      </c>
      <c r="N417">
        <v>5</v>
      </c>
      <c r="O417" t="s">
        <v>47</v>
      </c>
      <c r="P417">
        <v>2008</v>
      </c>
      <c r="Q417">
        <v>2008</v>
      </c>
      <c r="R417" t="s">
        <v>35</v>
      </c>
      <c r="S417" t="s">
        <v>2218</v>
      </c>
      <c r="T417" t="s">
        <v>2219</v>
      </c>
      <c r="U417" t="s">
        <v>65</v>
      </c>
      <c r="V417" t="s">
        <v>37</v>
      </c>
      <c r="W417" t="s">
        <v>2056</v>
      </c>
      <c r="X417" t="s">
        <v>37</v>
      </c>
      <c r="Y417" t="s">
        <v>37</v>
      </c>
      <c r="Z417" t="s">
        <v>37</v>
      </c>
      <c r="AA417" t="s">
        <v>2220</v>
      </c>
      <c r="AB417" t="s">
        <v>2230</v>
      </c>
    </row>
    <row r="418" spans="1:28" x14ac:dyDescent="0.2">
      <c r="A418" t="s">
        <v>2231</v>
      </c>
      <c r="B418" t="s">
        <v>2232</v>
      </c>
      <c r="C418" t="s">
        <v>2215</v>
      </c>
      <c r="D418" t="s">
        <v>2216</v>
      </c>
      <c r="E418">
        <v>59995</v>
      </c>
      <c r="G418" t="s">
        <v>1343</v>
      </c>
      <c r="H418" t="s">
        <v>2217</v>
      </c>
      <c r="I418">
        <v>2010</v>
      </c>
      <c r="J418" t="s">
        <v>32</v>
      </c>
      <c r="K418" t="s">
        <v>33</v>
      </c>
      <c r="L418">
        <v>0</v>
      </c>
      <c r="M418" t="s">
        <v>34</v>
      </c>
      <c r="N418">
        <v>5</v>
      </c>
      <c r="O418" t="s">
        <v>47</v>
      </c>
      <c r="P418">
        <v>2010</v>
      </c>
      <c r="Q418">
        <v>2010</v>
      </c>
      <c r="R418" t="s">
        <v>35</v>
      </c>
      <c r="S418" t="s">
        <v>2218</v>
      </c>
      <c r="T418" t="s">
        <v>2219</v>
      </c>
      <c r="U418" t="s">
        <v>65</v>
      </c>
      <c r="V418" t="s">
        <v>37</v>
      </c>
      <c r="W418" t="s">
        <v>2056</v>
      </c>
      <c r="X418" t="s">
        <v>37</v>
      </c>
      <c r="Y418" t="s">
        <v>37</v>
      </c>
      <c r="Z418" t="s">
        <v>37</v>
      </c>
      <c r="AA418" t="s">
        <v>2220</v>
      </c>
      <c r="AB418" t="s">
        <v>2233</v>
      </c>
    </row>
    <row r="419" spans="1:28" x14ac:dyDescent="0.2">
      <c r="A419" t="s">
        <v>2234</v>
      </c>
      <c r="B419" t="s">
        <v>2235</v>
      </c>
      <c r="C419" t="s">
        <v>2215</v>
      </c>
      <c r="D419" t="s">
        <v>2216</v>
      </c>
      <c r="E419">
        <v>59983</v>
      </c>
      <c r="G419" t="s">
        <v>1343</v>
      </c>
      <c r="H419" t="s">
        <v>2217</v>
      </c>
      <c r="I419">
        <v>2012</v>
      </c>
      <c r="J419" t="s">
        <v>32</v>
      </c>
      <c r="K419" t="s">
        <v>33</v>
      </c>
      <c r="L419">
        <v>0</v>
      </c>
      <c r="M419" t="s">
        <v>34</v>
      </c>
      <c r="N419">
        <v>5</v>
      </c>
      <c r="O419" t="s">
        <v>47</v>
      </c>
      <c r="P419">
        <v>2012</v>
      </c>
      <c r="Q419">
        <v>2012</v>
      </c>
      <c r="R419" t="s">
        <v>35</v>
      </c>
      <c r="S419" t="s">
        <v>2218</v>
      </c>
      <c r="T419" t="s">
        <v>2219</v>
      </c>
      <c r="U419" t="s">
        <v>65</v>
      </c>
      <c r="V419" t="s">
        <v>37</v>
      </c>
      <c r="W419" t="s">
        <v>2056</v>
      </c>
      <c r="X419" t="s">
        <v>37</v>
      </c>
      <c r="Y419" t="s">
        <v>37</v>
      </c>
      <c r="Z419" t="s">
        <v>37</v>
      </c>
      <c r="AA419" t="s">
        <v>2220</v>
      </c>
      <c r="AB419" t="s">
        <v>2236</v>
      </c>
    </row>
    <row r="420" spans="1:28" x14ac:dyDescent="0.2">
      <c r="A420" t="s">
        <v>28</v>
      </c>
      <c r="C420" t="s">
        <v>29</v>
      </c>
      <c r="D420" t="s">
        <v>30</v>
      </c>
      <c r="E420">
        <v>2068</v>
      </c>
      <c r="G420" t="s">
        <v>31</v>
      </c>
      <c r="H420" t="s">
        <v>28</v>
      </c>
      <c r="I420">
        <v>2000</v>
      </c>
      <c r="J420" t="s">
        <v>32</v>
      </c>
      <c r="K420" t="s">
        <v>33</v>
      </c>
      <c r="L420">
        <v>4</v>
      </c>
      <c r="M420" t="s">
        <v>34</v>
      </c>
      <c r="N420">
        <v>35</v>
      </c>
      <c r="O420" t="s">
        <v>34</v>
      </c>
      <c r="P420">
        <v>2000</v>
      </c>
      <c r="Q420">
        <v>2000</v>
      </c>
      <c r="R420" t="s">
        <v>35</v>
      </c>
      <c r="S420" t="s">
        <v>36</v>
      </c>
      <c r="T420" t="s">
        <v>37</v>
      </c>
      <c r="U420" t="s">
        <v>38</v>
      </c>
      <c r="V420" t="s">
        <v>37</v>
      </c>
      <c r="W420" t="s">
        <v>39</v>
      </c>
      <c r="X420" t="s">
        <v>37</v>
      </c>
      <c r="Y420" t="s">
        <v>37</v>
      </c>
      <c r="Z420" t="s">
        <v>37</v>
      </c>
      <c r="AA420" t="s">
        <v>37</v>
      </c>
    </row>
    <row r="421" spans="1:28" x14ac:dyDescent="0.2">
      <c r="A421" t="s">
        <v>40</v>
      </c>
      <c r="B421" t="s">
        <v>41</v>
      </c>
      <c r="C421" t="s">
        <v>42</v>
      </c>
      <c r="D421" t="s">
        <v>43</v>
      </c>
      <c r="E421">
        <v>705795</v>
      </c>
      <c r="G421" t="s">
        <v>31</v>
      </c>
      <c r="H421" t="s">
        <v>44</v>
      </c>
      <c r="I421" t="s">
        <v>45</v>
      </c>
      <c r="J421" t="s">
        <v>46</v>
      </c>
      <c r="K421" t="s">
        <v>33</v>
      </c>
      <c r="L421">
        <v>0</v>
      </c>
      <c r="M421" t="s">
        <v>34</v>
      </c>
      <c r="N421">
        <v>18</v>
      </c>
      <c r="O421" t="s">
        <v>47</v>
      </c>
      <c r="P421">
        <v>2000</v>
      </c>
      <c r="Q421">
        <v>2013</v>
      </c>
      <c r="R421" t="s">
        <v>35</v>
      </c>
      <c r="S421" t="s">
        <v>48</v>
      </c>
      <c r="T421" t="s">
        <v>37</v>
      </c>
      <c r="U421" t="s">
        <v>38</v>
      </c>
      <c r="V421" t="s">
        <v>37</v>
      </c>
      <c r="W421" t="s">
        <v>37</v>
      </c>
      <c r="X421" t="s">
        <v>37</v>
      </c>
      <c r="Y421" t="s">
        <v>37</v>
      </c>
      <c r="Z421" t="s">
        <v>37</v>
      </c>
      <c r="AA421" t="s">
        <v>37</v>
      </c>
    </row>
    <row r="422" spans="1:28" x14ac:dyDescent="0.2">
      <c r="A422" t="s">
        <v>49</v>
      </c>
      <c r="B422" t="s">
        <v>50</v>
      </c>
      <c r="C422" t="s">
        <v>51</v>
      </c>
      <c r="D422" t="s">
        <v>52</v>
      </c>
      <c r="E422">
        <v>4319780</v>
      </c>
      <c r="G422" t="s">
        <v>31</v>
      </c>
      <c r="H422" t="s">
        <v>44</v>
      </c>
      <c r="I422" t="s">
        <v>53</v>
      </c>
      <c r="J422" t="s">
        <v>46</v>
      </c>
      <c r="K422" t="s">
        <v>33</v>
      </c>
      <c r="L422">
        <v>0</v>
      </c>
      <c r="M422" t="s">
        <v>34</v>
      </c>
      <c r="N422">
        <v>18</v>
      </c>
      <c r="O422" t="s">
        <v>47</v>
      </c>
      <c r="P422">
        <v>2000</v>
      </c>
      <c r="Q422">
        <v>2013</v>
      </c>
      <c r="R422" t="s">
        <v>35</v>
      </c>
      <c r="S422" t="s">
        <v>54</v>
      </c>
      <c r="T422" t="s">
        <v>37</v>
      </c>
      <c r="U422" t="s">
        <v>38</v>
      </c>
      <c r="V422" t="s">
        <v>37</v>
      </c>
      <c r="W422" t="s">
        <v>37</v>
      </c>
      <c r="X422" t="s">
        <v>37</v>
      </c>
      <c r="Y422" t="s">
        <v>37</v>
      </c>
      <c r="Z422" t="s">
        <v>37</v>
      </c>
      <c r="AA422" t="s">
        <v>37</v>
      </c>
    </row>
    <row r="423" spans="1:28" x14ac:dyDescent="0.2">
      <c r="A423" t="s">
        <v>183</v>
      </c>
      <c r="C423" t="s">
        <v>184</v>
      </c>
      <c r="D423" t="s">
        <v>184</v>
      </c>
      <c r="G423" t="s">
        <v>31</v>
      </c>
      <c r="H423" t="s">
        <v>183</v>
      </c>
      <c r="I423" t="s">
        <v>185</v>
      </c>
      <c r="J423" t="s">
        <v>60</v>
      </c>
      <c r="K423" t="s">
        <v>33</v>
      </c>
      <c r="L423">
        <v>0</v>
      </c>
      <c r="M423" t="s">
        <v>47</v>
      </c>
      <c r="N423">
        <v>18</v>
      </c>
      <c r="O423" t="s">
        <v>47</v>
      </c>
      <c r="P423">
        <v>2004</v>
      </c>
      <c r="Q423">
        <v>2012</v>
      </c>
      <c r="R423" t="s">
        <v>186</v>
      </c>
      <c r="S423" t="s">
        <v>187</v>
      </c>
    </row>
    <row r="424" spans="1:28" x14ac:dyDescent="0.2">
      <c r="A424" t="s">
        <v>291</v>
      </c>
      <c r="B424" t="s">
        <v>291</v>
      </c>
      <c r="C424" t="s">
        <v>291</v>
      </c>
      <c r="D424" t="s">
        <v>292</v>
      </c>
      <c r="G424" t="s">
        <v>31</v>
      </c>
      <c r="H424" t="s">
        <v>293</v>
      </c>
      <c r="I424" t="s">
        <v>291</v>
      </c>
      <c r="J424" t="s">
        <v>294</v>
      </c>
      <c r="K424" t="s">
        <v>33</v>
      </c>
      <c r="R424" t="s">
        <v>152</v>
      </c>
      <c r="T424" t="s">
        <v>37</v>
      </c>
      <c r="V424" t="s">
        <v>37</v>
      </c>
      <c r="W424" t="s">
        <v>37</v>
      </c>
      <c r="X424" t="s">
        <v>37</v>
      </c>
      <c r="Z424" t="s">
        <v>37</v>
      </c>
      <c r="AA424" t="s">
        <v>37</v>
      </c>
      <c r="AB424" t="s">
        <v>295</v>
      </c>
    </row>
    <row r="425" spans="1:28" x14ac:dyDescent="0.2">
      <c r="A425" t="s">
        <v>797</v>
      </c>
      <c r="B425" t="s">
        <v>798</v>
      </c>
      <c r="C425" t="s">
        <v>799</v>
      </c>
      <c r="D425" t="s">
        <v>800</v>
      </c>
      <c r="F425" t="s">
        <v>801</v>
      </c>
      <c r="G425" t="s">
        <v>31</v>
      </c>
      <c r="H425" t="s">
        <v>802</v>
      </c>
      <c r="I425" t="s">
        <v>797</v>
      </c>
      <c r="J425" t="s">
        <v>803</v>
      </c>
      <c r="K425" t="s">
        <v>33</v>
      </c>
      <c r="R425" t="s">
        <v>152</v>
      </c>
      <c r="S425" t="s">
        <v>804</v>
      </c>
      <c r="T425" t="s">
        <v>37</v>
      </c>
      <c r="V425" t="s">
        <v>37</v>
      </c>
      <c r="W425" t="s">
        <v>37</v>
      </c>
      <c r="X425" t="s">
        <v>37</v>
      </c>
      <c r="Y425" t="s">
        <v>37</v>
      </c>
      <c r="Z425" t="s">
        <v>37</v>
      </c>
      <c r="AA425" t="s">
        <v>37</v>
      </c>
      <c r="AB425" t="s">
        <v>805</v>
      </c>
    </row>
    <row r="426" spans="1:28" x14ac:dyDescent="0.2">
      <c r="A426" t="s">
        <v>842</v>
      </c>
      <c r="C426" t="s">
        <v>843</v>
      </c>
      <c r="D426" t="s">
        <v>844</v>
      </c>
      <c r="G426" t="s">
        <v>31</v>
      </c>
      <c r="H426" t="s">
        <v>845</v>
      </c>
      <c r="I426" t="s">
        <v>846</v>
      </c>
      <c r="J426" t="s">
        <v>294</v>
      </c>
      <c r="K426" t="s">
        <v>33</v>
      </c>
      <c r="L426">
        <v>16</v>
      </c>
      <c r="M426" t="s">
        <v>47</v>
      </c>
      <c r="N426">
        <v>85</v>
      </c>
      <c r="O426" t="s">
        <v>47</v>
      </c>
      <c r="R426" t="s">
        <v>117</v>
      </c>
      <c r="T426" t="s">
        <v>37</v>
      </c>
      <c r="V426" t="s">
        <v>37</v>
      </c>
      <c r="W426" t="s">
        <v>37</v>
      </c>
      <c r="X426" t="s">
        <v>37</v>
      </c>
      <c r="Y426" t="s">
        <v>37</v>
      </c>
      <c r="Z426" t="s">
        <v>37</v>
      </c>
      <c r="AA426" t="s">
        <v>37</v>
      </c>
      <c r="AB426" t="s">
        <v>847</v>
      </c>
    </row>
    <row r="427" spans="1:28" x14ac:dyDescent="0.2">
      <c r="A427" t="s">
        <v>848</v>
      </c>
      <c r="C427" t="s">
        <v>849</v>
      </c>
      <c r="D427" t="s">
        <v>850</v>
      </c>
      <c r="G427" t="s">
        <v>31</v>
      </c>
      <c r="H427" t="s">
        <v>845</v>
      </c>
      <c r="I427" t="s">
        <v>851</v>
      </c>
      <c r="J427" t="s">
        <v>294</v>
      </c>
      <c r="K427" t="s">
        <v>33</v>
      </c>
      <c r="L427">
        <v>16</v>
      </c>
      <c r="M427" t="s">
        <v>47</v>
      </c>
      <c r="N427">
        <v>85</v>
      </c>
      <c r="O427" t="s">
        <v>47</v>
      </c>
      <c r="R427" t="s">
        <v>142</v>
      </c>
      <c r="T427" t="s">
        <v>37</v>
      </c>
      <c r="V427" t="s">
        <v>37</v>
      </c>
      <c r="W427" t="s">
        <v>37</v>
      </c>
      <c r="X427" t="s">
        <v>37</v>
      </c>
      <c r="Y427" t="s">
        <v>37</v>
      </c>
      <c r="Z427" t="s">
        <v>37</v>
      </c>
      <c r="AA427" t="s">
        <v>37</v>
      </c>
      <c r="AB427" t="s">
        <v>852</v>
      </c>
    </row>
    <row r="428" spans="1:28" x14ac:dyDescent="0.2">
      <c r="A428" t="s">
        <v>853</v>
      </c>
      <c r="C428" t="s">
        <v>854</v>
      </c>
      <c r="D428" t="s">
        <v>855</v>
      </c>
      <c r="G428" t="s">
        <v>31</v>
      </c>
      <c r="H428" t="s">
        <v>845</v>
      </c>
      <c r="I428" t="s">
        <v>856</v>
      </c>
      <c r="J428" t="s">
        <v>294</v>
      </c>
      <c r="K428" t="s">
        <v>33</v>
      </c>
      <c r="L428">
        <v>16</v>
      </c>
      <c r="M428" t="s">
        <v>47</v>
      </c>
      <c r="N428">
        <v>85</v>
      </c>
      <c r="O428" t="s">
        <v>47</v>
      </c>
      <c r="R428" t="s">
        <v>423</v>
      </c>
      <c r="T428" t="s">
        <v>37</v>
      </c>
      <c r="V428" t="s">
        <v>37</v>
      </c>
      <c r="W428" t="s">
        <v>37</v>
      </c>
      <c r="X428" t="s">
        <v>37</v>
      </c>
      <c r="Y428" t="s">
        <v>37</v>
      </c>
      <c r="Z428" t="s">
        <v>37</v>
      </c>
      <c r="AA428" t="s">
        <v>37</v>
      </c>
      <c r="AB428" t="s">
        <v>857</v>
      </c>
    </row>
    <row r="429" spans="1:28" x14ac:dyDescent="0.2">
      <c r="A429" t="s">
        <v>858</v>
      </c>
      <c r="C429" t="s">
        <v>859</v>
      </c>
      <c r="D429" t="s">
        <v>860</v>
      </c>
      <c r="G429" t="s">
        <v>31</v>
      </c>
      <c r="H429" t="s">
        <v>845</v>
      </c>
      <c r="I429" t="s">
        <v>861</v>
      </c>
      <c r="J429" t="s">
        <v>294</v>
      </c>
      <c r="K429" t="s">
        <v>33</v>
      </c>
      <c r="L429">
        <v>16</v>
      </c>
      <c r="M429" t="s">
        <v>47</v>
      </c>
      <c r="N429">
        <v>85</v>
      </c>
      <c r="O429" t="s">
        <v>47</v>
      </c>
      <c r="R429" t="s">
        <v>454</v>
      </c>
      <c r="T429" t="s">
        <v>37</v>
      </c>
      <c r="V429" t="s">
        <v>37</v>
      </c>
      <c r="W429" t="s">
        <v>37</v>
      </c>
      <c r="X429" t="s">
        <v>37</v>
      </c>
      <c r="Y429" t="s">
        <v>37</v>
      </c>
      <c r="Z429" t="s">
        <v>37</v>
      </c>
      <c r="AA429" t="s">
        <v>37</v>
      </c>
      <c r="AB429" t="s">
        <v>862</v>
      </c>
    </row>
    <row r="430" spans="1:28" x14ac:dyDescent="0.2">
      <c r="A430" t="s">
        <v>863</v>
      </c>
      <c r="C430" t="s">
        <v>864</v>
      </c>
      <c r="D430" t="s">
        <v>865</v>
      </c>
      <c r="G430" t="s">
        <v>31</v>
      </c>
      <c r="H430" t="s">
        <v>845</v>
      </c>
      <c r="I430" t="s">
        <v>866</v>
      </c>
      <c r="J430" t="s">
        <v>294</v>
      </c>
      <c r="K430" t="s">
        <v>33</v>
      </c>
      <c r="L430">
        <v>16</v>
      </c>
      <c r="M430" t="s">
        <v>47</v>
      </c>
      <c r="N430">
        <v>85</v>
      </c>
      <c r="O430" t="s">
        <v>47</v>
      </c>
      <c r="R430" t="s">
        <v>548</v>
      </c>
      <c r="T430" t="s">
        <v>37</v>
      </c>
      <c r="V430" t="s">
        <v>37</v>
      </c>
      <c r="W430" t="s">
        <v>37</v>
      </c>
      <c r="X430" t="s">
        <v>37</v>
      </c>
      <c r="Y430" t="s">
        <v>37</v>
      </c>
      <c r="Z430" t="s">
        <v>37</v>
      </c>
      <c r="AA430" t="s">
        <v>37</v>
      </c>
      <c r="AB430" t="s">
        <v>867</v>
      </c>
    </row>
    <row r="431" spans="1:28" x14ac:dyDescent="0.2">
      <c r="A431" t="s">
        <v>868</v>
      </c>
      <c r="C431" t="s">
        <v>869</v>
      </c>
      <c r="D431" t="s">
        <v>870</v>
      </c>
      <c r="G431" t="s">
        <v>31</v>
      </c>
      <c r="H431" t="s">
        <v>845</v>
      </c>
      <c r="I431" t="s">
        <v>871</v>
      </c>
      <c r="J431" t="s">
        <v>294</v>
      </c>
      <c r="K431" t="s">
        <v>33</v>
      </c>
      <c r="L431">
        <v>16</v>
      </c>
      <c r="M431" t="s">
        <v>47</v>
      </c>
      <c r="N431">
        <v>85</v>
      </c>
      <c r="O431" t="s">
        <v>47</v>
      </c>
      <c r="R431" t="s">
        <v>85</v>
      </c>
      <c r="T431" t="s">
        <v>37</v>
      </c>
      <c r="V431" t="s">
        <v>37</v>
      </c>
      <c r="W431" t="s">
        <v>37</v>
      </c>
      <c r="X431" t="s">
        <v>37</v>
      </c>
      <c r="Y431" t="s">
        <v>37</v>
      </c>
      <c r="Z431" t="s">
        <v>37</v>
      </c>
      <c r="AA431" t="s">
        <v>37</v>
      </c>
      <c r="AB431" t="s">
        <v>872</v>
      </c>
    </row>
    <row r="432" spans="1:28" x14ac:dyDescent="0.2">
      <c r="A432" t="s">
        <v>873</v>
      </c>
      <c r="C432" t="s">
        <v>874</v>
      </c>
      <c r="D432" t="s">
        <v>875</v>
      </c>
      <c r="G432" t="s">
        <v>31</v>
      </c>
      <c r="H432" t="s">
        <v>845</v>
      </c>
      <c r="I432" t="s">
        <v>876</v>
      </c>
      <c r="J432" t="s">
        <v>294</v>
      </c>
      <c r="K432" t="s">
        <v>33</v>
      </c>
      <c r="L432">
        <v>16</v>
      </c>
      <c r="M432" t="s">
        <v>47</v>
      </c>
      <c r="N432">
        <v>85</v>
      </c>
      <c r="O432" t="s">
        <v>47</v>
      </c>
      <c r="R432" t="s">
        <v>654</v>
      </c>
      <c r="T432" t="s">
        <v>37</v>
      </c>
      <c r="V432" t="s">
        <v>37</v>
      </c>
      <c r="W432" t="s">
        <v>37</v>
      </c>
      <c r="X432" t="s">
        <v>37</v>
      </c>
      <c r="Y432" t="s">
        <v>37</v>
      </c>
      <c r="Z432" t="s">
        <v>37</v>
      </c>
      <c r="AA432" t="s">
        <v>37</v>
      </c>
      <c r="AB432" t="s">
        <v>877</v>
      </c>
    </row>
    <row r="433" spans="1:28" x14ac:dyDescent="0.2">
      <c r="A433" t="s">
        <v>878</v>
      </c>
      <c r="C433" t="s">
        <v>879</v>
      </c>
      <c r="D433" t="s">
        <v>880</v>
      </c>
      <c r="G433" t="s">
        <v>31</v>
      </c>
      <c r="H433" t="s">
        <v>845</v>
      </c>
      <c r="I433" t="s">
        <v>881</v>
      </c>
      <c r="J433" t="s">
        <v>294</v>
      </c>
      <c r="K433" t="s">
        <v>33</v>
      </c>
      <c r="L433">
        <v>16</v>
      </c>
      <c r="M433" t="s">
        <v>47</v>
      </c>
      <c r="N433">
        <v>85</v>
      </c>
      <c r="O433" t="s">
        <v>47</v>
      </c>
      <c r="R433" t="s">
        <v>670</v>
      </c>
      <c r="T433" t="s">
        <v>37</v>
      </c>
      <c r="V433" t="s">
        <v>37</v>
      </c>
      <c r="W433" t="s">
        <v>37</v>
      </c>
      <c r="X433" t="s">
        <v>37</v>
      </c>
      <c r="Y433" t="s">
        <v>37</v>
      </c>
      <c r="Z433" t="s">
        <v>37</v>
      </c>
      <c r="AA433" t="s">
        <v>37</v>
      </c>
      <c r="AB433" t="s">
        <v>882</v>
      </c>
    </row>
    <row r="434" spans="1:28" x14ac:dyDescent="0.2">
      <c r="A434" t="s">
        <v>892</v>
      </c>
      <c r="B434" t="s">
        <v>893</v>
      </c>
      <c r="C434" t="s">
        <v>894</v>
      </c>
      <c r="D434" t="s">
        <v>895</v>
      </c>
      <c r="G434" t="s">
        <v>31</v>
      </c>
      <c r="H434" t="s">
        <v>892</v>
      </c>
      <c r="I434" t="s">
        <v>896</v>
      </c>
      <c r="J434" t="s">
        <v>294</v>
      </c>
      <c r="K434" t="s">
        <v>33</v>
      </c>
      <c r="L434">
        <v>14</v>
      </c>
      <c r="M434" t="s">
        <v>72</v>
      </c>
      <c r="N434">
        <v>50</v>
      </c>
      <c r="O434" t="s">
        <v>47</v>
      </c>
      <c r="P434">
        <v>1995</v>
      </c>
      <c r="Q434">
        <v>2012</v>
      </c>
      <c r="R434" t="s">
        <v>152</v>
      </c>
      <c r="S434" t="s">
        <v>897</v>
      </c>
      <c r="T434" t="s">
        <v>37</v>
      </c>
      <c r="V434" t="s">
        <v>37</v>
      </c>
      <c r="W434" t="s">
        <v>37</v>
      </c>
      <c r="X434" t="s">
        <v>37</v>
      </c>
      <c r="Y434" t="s">
        <v>37</v>
      </c>
      <c r="Z434" t="s">
        <v>37</v>
      </c>
      <c r="AA434" t="s">
        <v>37</v>
      </c>
      <c r="AB434" t="s">
        <v>898</v>
      </c>
    </row>
    <row r="435" spans="1:28" x14ac:dyDescent="0.2">
      <c r="A435" t="s">
        <v>899</v>
      </c>
      <c r="B435" t="s">
        <v>900</v>
      </c>
      <c r="C435" t="s">
        <v>901</v>
      </c>
      <c r="D435" t="s">
        <v>902</v>
      </c>
      <c r="G435" t="s">
        <v>31</v>
      </c>
      <c r="H435" t="s">
        <v>903</v>
      </c>
      <c r="I435" t="s">
        <v>904</v>
      </c>
      <c r="J435" t="s">
        <v>294</v>
      </c>
      <c r="K435" t="s">
        <v>33</v>
      </c>
      <c r="L435">
        <v>0</v>
      </c>
      <c r="M435" t="s">
        <v>72</v>
      </c>
      <c r="N435">
        <v>90</v>
      </c>
      <c r="O435" t="s">
        <v>47</v>
      </c>
      <c r="P435">
        <v>1961</v>
      </c>
      <c r="Q435">
        <v>2013</v>
      </c>
      <c r="R435" t="s">
        <v>152</v>
      </c>
      <c r="S435" t="s">
        <v>905</v>
      </c>
      <c r="T435" t="s">
        <v>37</v>
      </c>
      <c r="V435" t="s">
        <v>37</v>
      </c>
      <c r="W435" t="s">
        <v>37</v>
      </c>
      <c r="X435" t="s">
        <v>37</v>
      </c>
      <c r="Y435" t="s">
        <v>37</v>
      </c>
      <c r="Z435" t="s">
        <v>37</v>
      </c>
      <c r="AA435" t="s">
        <v>37</v>
      </c>
      <c r="AB435" t="s">
        <v>906</v>
      </c>
    </row>
    <row r="436" spans="1:28" x14ac:dyDescent="0.2">
      <c r="A436" t="s">
        <v>953</v>
      </c>
      <c r="B436" t="s">
        <v>954</v>
      </c>
      <c r="C436" t="s">
        <v>955</v>
      </c>
      <c r="D436" t="s">
        <v>956</v>
      </c>
      <c r="G436" t="s">
        <v>31</v>
      </c>
      <c r="H436" t="s">
        <v>953</v>
      </c>
      <c r="I436" t="s">
        <v>957</v>
      </c>
      <c r="J436" t="s">
        <v>294</v>
      </c>
      <c r="K436" t="s">
        <v>33</v>
      </c>
      <c r="R436" t="s">
        <v>152</v>
      </c>
      <c r="T436" t="s">
        <v>37</v>
      </c>
      <c r="V436" t="s">
        <v>37</v>
      </c>
      <c r="W436" t="s">
        <v>37</v>
      </c>
      <c r="X436" t="s">
        <v>37</v>
      </c>
      <c r="Y436" t="s">
        <v>37</v>
      </c>
      <c r="Z436" t="s">
        <v>37</v>
      </c>
      <c r="AA436" t="s">
        <v>37</v>
      </c>
      <c r="AB436" t="s">
        <v>958</v>
      </c>
    </row>
    <row r="437" spans="1:28" x14ac:dyDescent="0.2">
      <c r="A437" t="s">
        <v>959</v>
      </c>
      <c r="B437" t="s">
        <v>960</v>
      </c>
      <c r="C437" t="s">
        <v>961</v>
      </c>
      <c r="D437" t="s">
        <v>962</v>
      </c>
      <c r="G437" t="s">
        <v>31</v>
      </c>
      <c r="H437" t="s">
        <v>953</v>
      </c>
      <c r="I437" t="s">
        <v>963</v>
      </c>
      <c r="J437" t="s">
        <v>294</v>
      </c>
      <c r="K437" t="s">
        <v>33</v>
      </c>
      <c r="R437" t="s">
        <v>152</v>
      </c>
      <c r="T437" t="s">
        <v>37</v>
      </c>
      <c r="V437" t="s">
        <v>37</v>
      </c>
      <c r="W437" t="s">
        <v>37</v>
      </c>
      <c r="X437" t="s">
        <v>37</v>
      </c>
      <c r="Y437" t="s">
        <v>37</v>
      </c>
      <c r="Z437" t="s">
        <v>37</v>
      </c>
      <c r="AA437" t="s">
        <v>37</v>
      </c>
      <c r="AB437" t="s">
        <v>964</v>
      </c>
    </row>
    <row r="438" spans="1:28" x14ac:dyDescent="0.2">
      <c r="A438" t="s">
        <v>1707</v>
      </c>
      <c r="B438" t="s">
        <v>1708</v>
      </c>
      <c r="C438" t="s">
        <v>1709</v>
      </c>
      <c r="D438" t="s">
        <v>1710</v>
      </c>
      <c r="G438" t="s">
        <v>31</v>
      </c>
      <c r="H438" t="s">
        <v>802</v>
      </c>
      <c r="I438" t="s">
        <v>1711</v>
      </c>
      <c r="J438" t="s">
        <v>803</v>
      </c>
      <c r="K438" t="s">
        <v>33</v>
      </c>
      <c r="L438">
        <v>0</v>
      </c>
      <c r="M438" t="s">
        <v>72</v>
      </c>
      <c r="N438">
        <v>0</v>
      </c>
      <c r="O438" t="s">
        <v>72</v>
      </c>
      <c r="P438">
        <v>2012</v>
      </c>
      <c r="Q438">
        <v>2012</v>
      </c>
      <c r="R438" t="s">
        <v>152</v>
      </c>
      <c r="S438" t="s">
        <v>1712</v>
      </c>
      <c r="T438" t="s">
        <v>37</v>
      </c>
      <c r="V438" t="s">
        <v>37</v>
      </c>
      <c r="W438" t="s">
        <v>37</v>
      </c>
      <c r="X438" t="s">
        <v>37</v>
      </c>
      <c r="Y438" t="s">
        <v>37</v>
      </c>
      <c r="Z438" t="s">
        <v>37</v>
      </c>
      <c r="AA438" t="s">
        <v>37</v>
      </c>
      <c r="AB438" t="s">
        <v>1713</v>
      </c>
    </row>
    <row r="439" spans="1:28" x14ac:dyDescent="0.2">
      <c r="A439" t="s">
        <v>1837</v>
      </c>
      <c r="B439" t="s">
        <v>1837</v>
      </c>
      <c r="C439" t="s">
        <v>1838</v>
      </c>
      <c r="D439" t="s">
        <v>1838</v>
      </c>
      <c r="G439" t="s">
        <v>31</v>
      </c>
      <c r="H439" t="s">
        <v>1839</v>
      </c>
      <c r="I439" t="s">
        <v>252</v>
      </c>
      <c r="J439" t="s">
        <v>294</v>
      </c>
      <c r="K439" t="s">
        <v>33</v>
      </c>
      <c r="L439">
        <v>0</v>
      </c>
      <c r="M439" t="s">
        <v>72</v>
      </c>
      <c r="N439">
        <v>0</v>
      </c>
      <c r="O439" t="s">
        <v>72</v>
      </c>
      <c r="P439">
        <v>1985</v>
      </c>
      <c r="Q439">
        <v>2011</v>
      </c>
      <c r="R439" t="s">
        <v>35</v>
      </c>
      <c r="T439" t="s">
        <v>37</v>
      </c>
      <c r="V439" t="s">
        <v>37</v>
      </c>
      <c r="W439" t="s">
        <v>37</v>
      </c>
      <c r="X439" t="s">
        <v>37</v>
      </c>
      <c r="Y439" t="s">
        <v>37</v>
      </c>
      <c r="Z439" t="s">
        <v>37</v>
      </c>
      <c r="AA439" t="s">
        <v>37</v>
      </c>
      <c r="AB439" t="s">
        <v>1840</v>
      </c>
    </row>
    <row r="440" spans="1:28" x14ac:dyDescent="0.2">
      <c r="A440" t="s">
        <v>1848</v>
      </c>
      <c r="B440" t="s">
        <v>1848</v>
      </c>
      <c r="C440" t="s">
        <v>1849</v>
      </c>
      <c r="D440" t="s">
        <v>1850</v>
      </c>
      <c r="E440">
        <v>588020</v>
      </c>
      <c r="G440" t="s">
        <v>31</v>
      </c>
      <c r="H440" t="s">
        <v>44</v>
      </c>
      <c r="I440" t="s">
        <v>1848</v>
      </c>
      <c r="J440" t="s">
        <v>46</v>
      </c>
      <c r="K440" t="s">
        <v>33</v>
      </c>
      <c r="L440">
        <v>19</v>
      </c>
      <c r="M440" t="s">
        <v>47</v>
      </c>
      <c r="N440">
        <v>21</v>
      </c>
      <c r="O440" t="s">
        <v>47</v>
      </c>
      <c r="P440">
        <v>2010</v>
      </c>
      <c r="Q440">
        <v>2014</v>
      </c>
      <c r="R440" t="s">
        <v>35</v>
      </c>
      <c r="S440" t="s">
        <v>1851</v>
      </c>
      <c r="T440" t="s">
        <v>37</v>
      </c>
      <c r="U440" t="s">
        <v>38</v>
      </c>
      <c r="V440" t="s">
        <v>37</v>
      </c>
      <c r="W440" t="s">
        <v>37</v>
      </c>
      <c r="X440" t="s">
        <v>37</v>
      </c>
      <c r="Y440" t="s">
        <v>37</v>
      </c>
      <c r="Z440" t="s">
        <v>37</v>
      </c>
      <c r="AA440" t="s">
        <v>37</v>
      </c>
    </row>
    <row r="441" spans="1:28" x14ac:dyDescent="0.2">
      <c r="A441" t="s">
        <v>1869</v>
      </c>
      <c r="B441" t="s">
        <v>1870</v>
      </c>
      <c r="C441" t="s">
        <v>1871</v>
      </c>
      <c r="D441" t="s">
        <v>1872</v>
      </c>
      <c r="G441" t="s">
        <v>31</v>
      </c>
      <c r="H441" t="s">
        <v>1873</v>
      </c>
      <c r="I441" t="s">
        <v>252</v>
      </c>
      <c r="J441" t="s">
        <v>1874</v>
      </c>
      <c r="K441" t="s">
        <v>33</v>
      </c>
      <c r="L441">
        <v>0</v>
      </c>
      <c r="M441" t="s">
        <v>72</v>
      </c>
      <c r="N441">
        <v>0</v>
      </c>
      <c r="O441" t="s">
        <v>72</v>
      </c>
      <c r="P441">
        <v>2013</v>
      </c>
      <c r="Q441">
        <v>2013</v>
      </c>
      <c r="R441" t="s">
        <v>152</v>
      </c>
      <c r="S441" t="s">
        <v>1875</v>
      </c>
      <c r="T441" t="s">
        <v>37</v>
      </c>
      <c r="V441" t="s">
        <v>37</v>
      </c>
      <c r="W441" t="s">
        <v>37</v>
      </c>
      <c r="X441" t="s">
        <v>37</v>
      </c>
      <c r="Y441" t="s">
        <v>37</v>
      </c>
      <c r="Z441" t="s">
        <v>37</v>
      </c>
      <c r="AA441" t="s">
        <v>37</v>
      </c>
      <c r="AB441" t="s">
        <v>1876</v>
      </c>
    </row>
    <row r="442" spans="1:28" x14ac:dyDescent="0.2">
      <c r="A442" t="s">
        <v>2118</v>
      </c>
      <c r="C442" t="s">
        <v>2119</v>
      </c>
      <c r="D442" t="s">
        <v>2120</v>
      </c>
      <c r="E442">
        <v>34087</v>
      </c>
      <c r="G442" t="s">
        <v>31</v>
      </c>
      <c r="H442" t="s">
        <v>2121</v>
      </c>
      <c r="I442">
        <v>2000</v>
      </c>
      <c r="J442" t="s">
        <v>300</v>
      </c>
      <c r="K442" t="s">
        <v>33</v>
      </c>
      <c r="L442">
        <v>19</v>
      </c>
      <c r="M442" t="s">
        <v>34</v>
      </c>
      <c r="N442">
        <v>17</v>
      </c>
      <c r="O442" t="s">
        <v>47</v>
      </c>
      <c r="P442">
        <v>2000</v>
      </c>
      <c r="Q442">
        <v>2000</v>
      </c>
      <c r="R442" t="s">
        <v>35</v>
      </c>
      <c r="S442" t="s">
        <v>2122</v>
      </c>
      <c r="T442" t="s">
        <v>37</v>
      </c>
      <c r="U442" t="s">
        <v>38</v>
      </c>
      <c r="V442" t="s">
        <v>37</v>
      </c>
      <c r="W442" t="s">
        <v>2123</v>
      </c>
      <c r="X442" t="s">
        <v>37</v>
      </c>
      <c r="Y442" t="s">
        <v>37</v>
      </c>
      <c r="Z442" t="s">
        <v>37</v>
      </c>
      <c r="AA442" t="s">
        <v>37</v>
      </c>
      <c r="AB442" t="s">
        <v>2124</v>
      </c>
    </row>
    <row r="443" spans="1:28" x14ac:dyDescent="0.2">
      <c r="A443" t="s">
        <v>2125</v>
      </c>
      <c r="C443" t="s">
        <v>2126</v>
      </c>
      <c r="D443" t="s">
        <v>2120</v>
      </c>
      <c r="E443">
        <v>33437</v>
      </c>
      <c r="G443" t="s">
        <v>31</v>
      </c>
      <c r="H443" t="s">
        <v>2121</v>
      </c>
      <c r="I443">
        <v>2001</v>
      </c>
      <c r="J443" t="s">
        <v>300</v>
      </c>
      <c r="K443" t="s">
        <v>33</v>
      </c>
      <c r="L443">
        <v>19</v>
      </c>
      <c r="M443" t="s">
        <v>34</v>
      </c>
      <c r="N443">
        <v>17</v>
      </c>
      <c r="O443" t="s">
        <v>47</v>
      </c>
      <c r="P443">
        <v>2001</v>
      </c>
      <c r="Q443">
        <v>2001</v>
      </c>
      <c r="R443" t="s">
        <v>35</v>
      </c>
      <c r="S443" t="s">
        <v>2122</v>
      </c>
      <c r="T443" t="s">
        <v>37</v>
      </c>
      <c r="U443" t="s">
        <v>38</v>
      </c>
      <c r="V443" t="s">
        <v>37</v>
      </c>
      <c r="W443" t="s">
        <v>2123</v>
      </c>
      <c r="X443" t="s">
        <v>37</v>
      </c>
      <c r="Y443" t="s">
        <v>37</v>
      </c>
      <c r="Z443" t="s">
        <v>37</v>
      </c>
      <c r="AA443" t="s">
        <v>37</v>
      </c>
      <c r="AB443" t="s">
        <v>2127</v>
      </c>
    </row>
    <row r="444" spans="1:28" x14ac:dyDescent="0.2">
      <c r="A444" t="s">
        <v>2128</v>
      </c>
      <c r="C444" t="s">
        <v>2129</v>
      </c>
      <c r="D444" t="s">
        <v>2120</v>
      </c>
      <c r="E444">
        <v>31693</v>
      </c>
      <c r="G444" t="s">
        <v>31</v>
      </c>
      <c r="H444" t="s">
        <v>2121</v>
      </c>
      <c r="I444">
        <v>2002</v>
      </c>
      <c r="J444" t="s">
        <v>300</v>
      </c>
      <c r="K444" t="s">
        <v>33</v>
      </c>
      <c r="L444">
        <v>19</v>
      </c>
      <c r="M444" t="s">
        <v>34</v>
      </c>
      <c r="N444">
        <v>17</v>
      </c>
      <c r="O444" t="s">
        <v>47</v>
      </c>
      <c r="P444">
        <v>2002</v>
      </c>
      <c r="Q444">
        <v>2002</v>
      </c>
      <c r="R444" t="s">
        <v>35</v>
      </c>
      <c r="S444" t="s">
        <v>2122</v>
      </c>
      <c r="T444" t="s">
        <v>37</v>
      </c>
      <c r="U444" t="s">
        <v>38</v>
      </c>
      <c r="V444" t="s">
        <v>37</v>
      </c>
      <c r="W444" t="s">
        <v>2123</v>
      </c>
      <c r="X444" t="s">
        <v>37</v>
      </c>
      <c r="Y444" t="s">
        <v>37</v>
      </c>
      <c r="Z444" t="s">
        <v>37</v>
      </c>
      <c r="AA444" t="s">
        <v>37</v>
      </c>
      <c r="AB444" t="s">
        <v>2130</v>
      </c>
    </row>
    <row r="445" spans="1:28" x14ac:dyDescent="0.2">
      <c r="A445" t="s">
        <v>2131</v>
      </c>
      <c r="C445" t="s">
        <v>2132</v>
      </c>
      <c r="D445" t="s">
        <v>2120</v>
      </c>
      <c r="E445">
        <v>30930</v>
      </c>
      <c r="G445" t="s">
        <v>31</v>
      </c>
      <c r="H445" t="s">
        <v>2121</v>
      </c>
      <c r="I445">
        <v>2003</v>
      </c>
      <c r="J445" t="s">
        <v>300</v>
      </c>
      <c r="K445" t="s">
        <v>33</v>
      </c>
      <c r="L445">
        <v>19</v>
      </c>
      <c r="M445" t="s">
        <v>34</v>
      </c>
      <c r="N445">
        <v>17</v>
      </c>
      <c r="O445" t="s">
        <v>47</v>
      </c>
      <c r="P445">
        <v>2003</v>
      </c>
      <c r="Q445">
        <v>2003</v>
      </c>
      <c r="R445" t="s">
        <v>35</v>
      </c>
      <c r="S445" t="s">
        <v>2122</v>
      </c>
      <c r="T445" t="s">
        <v>37</v>
      </c>
      <c r="U445" t="s">
        <v>38</v>
      </c>
      <c r="V445" t="s">
        <v>37</v>
      </c>
      <c r="W445" t="s">
        <v>2123</v>
      </c>
      <c r="X445" t="s">
        <v>37</v>
      </c>
      <c r="Y445" t="s">
        <v>37</v>
      </c>
      <c r="Z445" t="s">
        <v>37</v>
      </c>
      <c r="AA445" t="s">
        <v>37</v>
      </c>
      <c r="AB445" t="s">
        <v>2133</v>
      </c>
    </row>
    <row r="446" spans="1:28" x14ac:dyDescent="0.2">
      <c r="A446" t="s">
        <v>2134</v>
      </c>
      <c r="C446" t="s">
        <v>2135</v>
      </c>
      <c r="D446" t="s">
        <v>2120</v>
      </c>
      <c r="E446">
        <v>30987</v>
      </c>
      <c r="G446" t="s">
        <v>31</v>
      </c>
      <c r="H446" t="s">
        <v>2121</v>
      </c>
      <c r="I446">
        <v>2004</v>
      </c>
      <c r="J446" t="s">
        <v>300</v>
      </c>
      <c r="K446" t="s">
        <v>33</v>
      </c>
      <c r="L446">
        <v>19</v>
      </c>
      <c r="M446" t="s">
        <v>34</v>
      </c>
      <c r="N446">
        <v>17</v>
      </c>
      <c r="O446" t="s">
        <v>47</v>
      </c>
      <c r="P446">
        <v>2004</v>
      </c>
      <c r="Q446">
        <v>2004</v>
      </c>
      <c r="R446" t="s">
        <v>35</v>
      </c>
      <c r="S446" t="s">
        <v>2122</v>
      </c>
      <c r="T446" t="s">
        <v>37</v>
      </c>
      <c r="U446" t="s">
        <v>38</v>
      </c>
      <c r="V446" t="s">
        <v>37</v>
      </c>
      <c r="W446" t="s">
        <v>2123</v>
      </c>
      <c r="X446" t="s">
        <v>37</v>
      </c>
      <c r="Y446" t="s">
        <v>37</v>
      </c>
      <c r="Z446" t="s">
        <v>37</v>
      </c>
      <c r="AA446" t="s">
        <v>37</v>
      </c>
      <c r="AB446" t="s">
        <v>2136</v>
      </c>
    </row>
    <row r="447" spans="1:28" x14ac:dyDescent="0.2">
      <c r="A447" t="s">
        <v>2137</v>
      </c>
      <c r="C447" t="s">
        <v>2138</v>
      </c>
      <c r="D447" t="s">
        <v>2120</v>
      </c>
      <c r="E447">
        <v>27627</v>
      </c>
      <c r="G447" t="s">
        <v>31</v>
      </c>
      <c r="H447" t="s">
        <v>2121</v>
      </c>
      <c r="I447">
        <v>2005</v>
      </c>
      <c r="J447" t="s">
        <v>300</v>
      </c>
      <c r="K447" t="s">
        <v>33</v>
      </c>
      <c r="L447">
        <v>19</v>
      </c>
      <c r="M447" t="s">
        <v>34</v>
      </c>
      <c r="N447">
        <v>17</v>
      </c>
      <c r="O447" t="s">
        <v>47</v>
      </c>
      <c r="P447">
        <v>2005</v>
      </c>
      <c r="Q447">
        <v>2005</v>
      </c>
      <c r="R447" t="s">
        <v>35</v>
      </c>
      <c r="S447" t="s">
        <v>2122</v>
      </c>
      <c r="T447" t="s">
        <v>37</v>
      </c>
      <c r="U447" t="s">
        <v>38</v>
      </c>
      <c r="V447" t="s">
        <v>37</v>
      </c>
      <c r="W447" t="s">
        <v>2123</v>
      </c>
      <c r="X447" t="s">
        <v>37</v>
      </c>
      <c r="Y447" t="s">
        <v>37</v>
      </c>
      <c r="Z447" t="s">
        <v>37</v>
      </c>
      <c r="AA447" t="s">
        <v>37</v>
      </c>
      <c r="AB447" t="s">
        <v>2139</v>
      </c>
    </row>
    <row r="448" spans="1:28" x14ac:dyDescent="0.2">
      <c r="A448" t="s">
        <v>2140</v>
      </c>
      <c r="C448" t="s">
        <v>2141</v>
      </c>
      <c r="D448" t="s">
        <v>2120</v>
      </c>
      <c r="E448">
        <v>29880</v>
      </c>
      <c r="G448" t="s">
        <v>31</v>
      </c>
      <c r="H448" t="s">
        <v>2121</v>
      </c>
      <c r="I448">
        <v>2006</v>
      </c>
      <c r="J448" t="s">
        <v>300</v>
      </c>
      <c r="K448" t="s">
        <v>33</v>
      </c>
      <c r="L448">
        <v>19</v>
      </c>
      <c r="M448" t="s">
        <v>34</v>
      </c>
      <c r="N448">
        <v>17</v>
      </c>
      <c r="O448" t="s">
        <v>47</v>
      </c>
      <c r="P448">
        <v>2006</v>
      </c>
      <c r="Q448">
        <v>2006</v>
      </c>
      <c r="R448" t="s">
        <v>35</v>
      </c>
      <c r="S448" t="s">
        <v>2122</v>
      </c>
      <c r="T448" t="s">
        <v>37</v>
      </c>
      <c r="U448" t="s">
        <v>38</v>
      </c>
      <c r="V448" t="s">
        <v>37</v>
      </c>
      <c r="W448" t="s">
        <v>2123</v>
      </c>
      <c r="X448" t="s">
        <v>37</v>
      </c>
      <c r="Y448" t="s">
        <v>37</v>
      </c>
      <c r="Z448" t="s">
        <v>37</v>
      </c>
      <c r="AA448" t="s">
        <v>37</v>
      </c>
      <c r="AB448" t="s">
        <v>2142</v>
      </c>
    </row>
    <row r="449" spans="1:28" x14ac:dyDescent="0.2">
      <c r="A449" t="s">
        <v>2143</v>
      </c>
      <c r="C449" t="s">
        <v>2144</v>
      </c>
      <c r="D449" t="s">
        <v>2120</v>
      </c>
      <c r="E449">
        <v>24807</v>
      </c>
      <c r="G449" t="s">
        <v>31</v>
      </c>
      <c r="H449" t="s">
        <v>2121</v>
      </c>
      <c r="I449">
        <v>2007</v>
      </c>
      <c r="J449" t="s">
        <v>300</v>
      </c>
      <c r="K449" t="s">
        <v>33</v>
      </c>
      <c r="L449">
        <v>19</v>
      </c>
      <c r="M449" t="s">
        <v>34</v>
      </c>
      <c r="N449">
        <v>17</v>
      </c>
      <c r="O449" t="s">
        <v>47</v>
      </c>
      <c r="P449">
        <v>2007</v>
      </c>
      <c r="Q449">
        <v>2007</v>
      </c>
      <c r="R449" t="s">
        <v>35</v>
      </c>
      <c r="S449" t="s">
        <v>2122</v>
      </c>
      <c r="T449" t="s">
        <v>37</v>
      </c>
      <c r="U449" t="s">
        <v>38</v>
      </c>
      <c r="V449" t="s">
        <v>37</v>
      </c>
      <c r="W449" t="s">
        <v>2123</v>
      </c>
      <c r="X449" t="s">
        <v>37</v>
      </c>
      <c r="Y449" t="s">
        <v>37</v>
      </c>
      <c r="Z449" t="s">
        <v>37</v>
      </c>
      <c r="AA449" t="s">
        <v>37</v>
      </c>
      <c r="AB449" t="s">
        <v>2145</v>
      </c>
    </row>
    <row r="450" spans="1:28" x14ac:dyDescent="0.2">
      <c r="A450" t="s">
        <v>2146</v>
      </c>
      <c r="C450" t="s">
        <v>2147</v>
      </c>
      <c r="D450" t="s">
        <v>2120</v>
      </c>
      <c r="E450">
        <v>14174</v>
      </c>
      <c r="G450" t="s">
        <v>31</v>
      </c>
      <c r="H450" t="s">
        <v>2121</v>
      </c>
      <c r="I450">
        <v>2008</v>
      </c>
      <c r="J450" t="s">
        <v>300</v>
      </c>
      <c r="K450" t="s">
        <v>33</v>
      </c>
      <c r="L450">
        <v>19</v>
      </c>
      <c r="M450" t="s">
        <v>34</v>
      </c>
      <c r="N450">
        <v>17</v>
      </c>
      <c r="O450" t="s">
        <v>47</v>
      </c>
      <c r="P450">
        <v>2008</v>
      </c>
      <c r="Q450">
        <v>2008</v>
      </c>
      <c r="R450" t="s">
        <v>35</v>
      </c>
      <c r="S450" t="s">
        <v>2122</v>
      </c>
      <c r="T450" t="s">
        <v>37</v>
      </c>
      <c r="U450" t="s">
        <v>38</v>
      </c>
      <c r="V450" t="s">
        <v>37</v>
      </c>
      <c r="W450" t="s">
        <v>2123</v>
      </c>
      <c r="X450" t="s">
        <v>37</v>
      </c>
      <c r="Y450" t="s">
        <v>37</v>
      </c>
      <c r="Z450" t="s">
        <v>37</v>
      </c>
      <c r="AA450" t="s">
        <v>37</v>
      </c>
      <c r="AB450" t="s">
        <v>2148</v>
      </c>
    </row>
    <row r="451" spans="1:28" x14ac:dyDescent="0.2">
      <c r="A451" t="s">
        <v>2149</v>
      </c>
      <c r="C451" t="s">
        <v>2150</v>
      </c>
      <c r="D451" t="s">
        <v>2120</v>
      </c>
      <c r="E451">
        <v>25241</v>
      </c>
      <c r="G451" t="s">
        <v>31</v>
      </c>
      <c r="H451" t="s">
        <v>2121</v>
      </c>
      <c r="I451">
        <v>2009</v>
      </c>
      <c r="J451" t="s">
        <v>300</v>
      </c>
      <c r="K451" t="s">
        <v>33</v>
      </c>
      <c r="L451">
        <v>19</v>
      </c>
      <c r="M451" t="s">
        <v>34</v>
      </c>
      <c r="N451">
        <v>17</v>
      </c>
      <c r="O451" t="s">
        <v>47</v>
      </c>
      <c r="P451">
        <v>2009</v>
      </c>
      <c r="Q451">
        <v>2009</v>
      </c>
      <c r="R451" t="s">
        <v>35</v>
      </c>
      <c r="S451" t="s">
        <v>2122</v>
      </c>
      <c r="T451" t="s">
        <v>37</v>
      </c>
      <c r="U451" t="s">
        <v>38</v>
      </c>
      <c r="V451" t="s">
        <v>37</v>
      </c>
      <c r="W451" t="s">
        <v>2123</v>
      </c>
      <c r="X451" t="s">
        <v>37</v>
      </c>
      <c r="Y451" t="s">
        <v>37</v>
      </c>
      <c r="Z451" t="s">
        <v>37</v>
      </c>
      <c r="AA451" t="s">
        <v>37</v>
      </c>
      <c r="AB451" t="s">
        <v>2151</v>
      </c>
    </row>
    <row r="452" spans="1:28" x14ac:dyDescent="0.2">
      <c r="A452" t="s">
        <v>2152</v>
      </c>
      <c r="C452" t="s">
        <v>2153</v>
      </c>
      <c r="D452" t="s">
        <v>2120</v>
      </c>
      <c r="E452">
        <v>8587</v>
      </c>
      <c r="G452" t="s">
        <v>31</v>
      </c>
      <c r="H452" t="s">
        <v>2121</v>
      </c>
      <c r="I452">
        <v>2010</v>
      </c>
      <c r="J452" t="s">
        <v>300</v>
      </c>
      <c r="K452" t="s">
        <v>33</v>
      </c>
      <c r="L452">
        <v>19</v>
      </c>
      <c r="M452" t="s">
        <v>34</v>
      </c>
      <c r="N452">
        <v>17</v>
      </c>
      <c r="O452" t="s">
        <v>47</v>
      </c>
      <c r="P452">
        <v>2010</v>
      </c>
      <c r="Q452">
        <v>2010</v>
      </c>
      <c r="R452" t="s">
        <v>35</v>
      </c>
      <c r="S452" t="s">
        <v>2122</v>
      </c>
      <c r="T452" t="s">
        <v>37</v>
      </c>
      <c r="U452" t="s">
        <v>38</v>
      </c>
      <c r="V452" t="s">
        <v>37</v>
      </c>
      <c r="W452" t="s">
        <v>2123</v>
      </c>
      <c r="X452" t="s">
        <v>37</v>
      </c>
      <c r="Y452" t="s">
        <v>37</v>
      </c>
      <c r="Z452" t="s">
        <v>37</v>
      </c>
      <c r="AA452" t="s">
        <v>37</v>
      </c>
      <c r="AB452" t="s">
        <v>2154</v>
      </c>
    </row>
    <row r="453" spans="1:28" x14ac:dyDescent="0.2">
      <c r="A453" t="s">
        <v>2155</v>
      </c>
      <c r="C453" t="s">
        <v>2156</v>
      </c>
      <c r="D453" t="s">
        <v>2120</v>
      </c>
      <c r="E453">
        <v>5763</v>
      </c>
      <c r="G453" t="s">
        <v>31</v>
      </c>
      <c r="H453" t="s">
        <v>2121</v>
      </c>
      <c r="I453">
        <v>2011</v>
      </c>
      <c r="J453" t="s">
        <v>300</v>
      </c>
      <c r="K453" t="s">
        <v>33</v>
      </c>
      <c r="L453">
        <v>19</v>
      </c>
      <c r="M453" t="s">
        <v>34</v>
      </c>
      <c r="N453">
        <v>17</v>
      </c>
      <c r="O453" t="s">
        <v>47</v>
      </c>
      <c r="P453">
        <v>2011</v>
      </c>
      <c r="Q453">
        <v>2011</v>
      </c>
      <c r="R453" t="s">
        <v>35</v>
      </c>
      <c r="S453" t="s">
        <v>2122</v>
      </c>
      <c r="T453" t="s">
        <v>37</v>
      </c>
      <c r="U453" t="s">
        <v>38</v>
      </c>
      <c r="V453" t="s">
        <v>37</v>
      </c>
      <c r="W453" t="s">
        <v>2123</v>
      </c>
      <c r="X453" t="s">
        <v>37</v>
      </c>
      <c r="Y453" t="s">
        <v>37</v>
      </c>
      <c r="Z453" t="s">
        <v>37</v>
      </c>
      <c r="AA453" t="s">
        <v>37</v>
      </c>
      <c r="AB453" t="s">
        <v>2157</v>
      </c>
    </row>
    <row r="454" spans="1:28" x14ac:dyDescent="0.2">
      <c r="A454" t="s">
        <v>2158</v>
      </c>
      <c r="C454" t="s">
        <v>2159</v>
      </c>
      <c r="D454" t="s">
        <v>2120</v>
      </c>
      <c r="E454">
        <v>12904</v>
      </c>
      <c r="G454" t="s">
        <v>31</v>
      </c>
      <c r="H454" t="s">
        <v>2121</v>
      </c>
      <c r="I454">
        <v>2012</v>
      </c>
      <c r="J454" t="s">
        <v>300</v>
      </c>
      <c r="K454" t="s">
        <v>33</v>
      </c>
      <c r="L454">
        <v>19</v>
      </c>
      <c r="M454" t="s">
        <v>34</v>
      </c>
      <c r="N454">
        <v>17</v>
      </c>
      <c r="O454" t="s">
        <v>47</v>
      </c>
      <c r="P454">
        <v>2012</v>
      </c>
      <c r="Q454">
        <v>2012</v>
      </c>
      <c r="R454" t="s">
        <v>35</v>
      </c>
      <c r="S454" t="s">
        <v>2122</v>
      </c>
      <c r="T454" t="s">
        <v>37</v>
      </c>
      <c r="U454" t="s">
        <v>38</v>
      </c>
      <c r="V454" t="s">
        <v>37</v>
      </c>
      <c r="W454" t="s">
        <v>2123</v>
      </c>
      <c r="X454" t="s">
        <v>37</v>
      </c>
      <c r="Y454" t="s">
        <v>37</v>
      </c>
      <c r="Z454" t="s">
        <v>37</v>
      </c>
      <c r="AA454" t="s">
        <v>37</v>
      </c>
      <c r="AB454" t="s">
        <v>2160</v>
      </c>
    </row>
    <row r="455" spans="1:28" x14ac:dyDescent="0.2">
      <c r="A455" t="s">
        <v>2161</v>
      </c>
      <c r="C455" t="s">
        <v>2162</v>
      </c>
      <c r="D455" t="s">
        <v>2120</v>
      </c>
      <c r="E455">
        <v>12591</v>
      </c>
      <c r="G455" t="s">
        <v>31</v>
      </c>
      <c r="H455" t="s">
        <v>2121</v>
      </c>
      <c r="I455">
        <v>2013</v>
      </c>
      <c r="J455" t="s">
        <v>300</v>
      </c>
      <c r="K455" t="s">
        <v>33</v>
      </c>
      <c r="L455">
        <v>19</v>
      </c>
      <c r="M455" t="s">
        <v>34</v>
      </c>
      <c r="N455">
        <v>17</v>
      </c>
      <c r="O455" t="s">
        <v>47</v>
      </c>
      <c r="P455">
        <v>2013</v>
      </c>
      <c r="Q455">
        <v>2013</v>
      </c>
      <c r="R455" t="s">
        <v>35</v>
      </c>
      <c r="S455" t="s">
        <v>2122</v>
      </c>
      <c r="T455" t="s">
        <v>37</v>
      </c>
      <c r="U455" t="s">
        <v>38</v>
      </c>
      <c r="V455" t="s">
        <v>37</v>
      </c>
      <c r="W455" t="s">
        <v>2123</v>
      </c>
      <c r="X455" t="s">
        <v>37</v>
      </c>
      <c r="Y455" t="s">
        <v>37</v>
      </c>
      <c r="Z455" t="s">
        <v>37</v>
      </c>
      <c r="AA455" t="s">
        <v>37</v>
      </c>
      <c r="AB455" t="s">
        <v>2163</v>
      </c>
    </row>
    <row r="456" spans="1:28" x14ac:dyDescent="0.2">
      <c r="A456" t="s">
        <v>2164</v>
      </c>
      <c r="C456" t="s">
        <v>2165</v>
      </c>
      <c r="D456" t="s">
        <v>2120</v>
      </c>
      <c r="E456">
        <v>11750</v>
      </c>
      <c r="G456" t="s">
        <v>31</v>
      </c>
      <c r="H456" t="s">
        <v>2121</v>
      </c>
      <c r="I456">
        <v>2014</v>
      </c>
      <c r="J456" t="s">
        <v>300</v>
      </c>
      <c r="K456" t="s">
        <v>33</v>
      </c>
      <c r="L456">
        <v>19</v>
      </c>
      <c r="M456" t="s">
        <v>34</v>
      </c>
      <c r="N456">
        <v>17</v>
      </c>
      <c r="O456" t="s">
        <v>47</v>
      </c>
      <c r="P456">
        <v>2014</v>
      </c>
      <c r="Q456">
        <v>2014</v>
      </c>
      <c r="R456" t="s">
        <v>35</v>
      </c>
      <c r="S456" t="s">
        <v>2122</v>
      </c>
      <c r="T456" t="s">
        <v>37</v>
      </c>
      <c r="U456" t="s">
        <v>38</v>
      </c>
      <c r="V456" t="s">
        <v>37</v>
      </c>
      <c r="W456" t="s">
        <v>2123</v>
      </c>
      <c r="X456" t="s">
        <v>37</v>
      </c>
      <c r="Y456" t="s">
        <v>37</v>
      </c>
      <c r="Z456" t="s">
        <v>37</v>
      </c>
      <c r="AA456" t="s">
        <v>37</v>
      </c>
      <c r="AB456" t="s">
        <v>2166</v>
      </c>
    </row>
    <row r="457" spans="1:28" x14ac:dyDescent="0.2">
      <c r="A457" t="s">
        <v>2167</v>
      </c>
      <c r="C457" t="s">
        <v>2168</v>
      </c>
      <c r="D457" t="s">
        <v>2120</v>
      </c>
      <c r="E457">
        <v>31997</v>
      </c>
      <c r="G457" t="s">
        <v>31</v>
      </c>
      <c r="H457" t="s">
        <v>2121</v>
      </c>
      <c r="I457">
        <v>1995</v>
      </c>
      <c r="J457" t="s">
        <v>300</v>
      </c>
      <c r="K457" t="s">
        <v>33</v>
      </c>
      <c r="L457">
        <v>19</v>
      </c>
      <c r="M457" t="s">
        <v>34</v>
      </c>
      <c r="N457">
        <v>17</v>
      </c>
      <c r="O457" t="s">
        <v>47</v>
      </c>
      <c r="P457">
        <v>1995</v>
      </c>
      <c r="Q457">
        <v>2012</v>
      </c>
      <c r="R457" t="s">
        <v>35</v>
      </c>
      <c r="S457" t="s">
        <v>2122</v>
      </c>
      <c r="T457" t="s">
        <v>37</v>
      </c>
      <c r="U457" t="s">
        <v>38</v>
      </c>
      <c r="V457" t="s">
        <v>37</v>
      </c>
      <c r="W457" t="s">
        <v>2123</v>
      </c>
      <c r="X457" t="s">
        <v>37</v>
      </c>
      <c r="Y457" t="s">
        <v>37</v>
      </c>
      <c r="Z457" t="s">
        <v>37</v>
      </c>
      <c r="AA457" t="s">
        <v>37</v>
      </c>
      <c r="AB457" t="s">
        <v>2169</v>
      </c>
    </row>
    <row r="458" spans="1:28" x14ac:dyDescent="0.2">
      <c r="A458" t="s">
        <v>2170</v>
      </c>
      <c r="C458" t="s">
        <v>2171</v>
      </c>
      <c r="D458" t="s">
        <v>2120</v>
      </c>
      <c r="E458">
        <v>33305</v>
      </c>
      <c r="G458" t="s">
        <v>31</v>
      </c>
      <c r="H458" t="s">
        <v>2121</v>
      </c>
      <c r="I458">
        <v>1996</v>
      </c>
      <c r="J458" t="s">
        <v>300</v>
      </c>
      <c r="K458" t="s">
        <v>33</v>
      </c>
      <c r="L458">
        <v>19</v>
      </c>
      <c r="M458" t="s">
        <v>34</v>
      </c>
      <c r="N458">
        <v>17</v>
      </c>
      <c r="O458" t="s">
        <v>47</v>
      </c>
      <c r="P458">
        <v>1996</v>
      </c>
      <c r="Q458">
        <v>1996</v>
      </c>
      <c r="R458" t="s">
        <v>35</v>
      </c>
      <c r="S458" t="s">
        <v>2122</v>
      </c>
      <c r="T458" t="s">
        <v>37</v>
      </c>
      <c r="U458" t="s">
        <v>38</v>
      </c>
      <c r="V458" t="s">
        <v>37</v>
      </c>
      <c r="W458" t="s">
        <v>2123</v>
      </c>
      <c r="X458" t="s">
        <v>37</v>
      </c>
      <c r="Y458" t="s">
        <v>37</v>
      </c>
      <c r="Z458" t="s">
        <v>37</v>
      </c>
      <c r="AA458" t="s">
        <v>37</v>
      </c>
      <c r="AB458" t="s">
        <v>2172</v>
      </c>
    </row>
    <row r="459" spans="1:28" x14ac:dyDescent="0.2">
      <c r="A459" t="s">
        <v>2173</v>
      </c>
      <c r="C459" t="s">
        <v>2174</v>
      </c>
      <c r="D459" t="s">
        <v>2120</v>
      </c>
      <c r="E459">
        <v>32742</v>
      </c>
      <c r="G459" t="s">
        <v>31</v>
      </c>
      <c r="H459" t="s">
        <v>2121</v>
      </c>
      <c r="I459">
        <v>1997</v>
      </c>
      <c r="J459" t="s">
        <v>300</v>
      </c>
      <c r="K459" t="s">
        <v>33</v>
      </c>
      <c r="L459">
        <v>19</v>
      </c>
      <c r="M459" t="s">
        <v>34</v>
      </c>
      <c r="N459">
        <v>17</v>
      </c>
      <c r="O459" t="s">
        <v>47</v>
      </c>
      <c r="P459">
        <v>1997</v>
      </c>
      <c r="Q459">
        <v>1997</v>
      </c>
      <c r="R459" t="s">
        <v>35</v>
      </c>
      <c r="S459" t="s">
        <v>2122</v>
      </c>
      <c r="T459" t="s">
        <v>37</v>
      </c>
      <c r="U459" t="s">
        <v>38</v>
      </c>
      <c r="V459" t="s">
        <v>37</v>
      </c>
      <c r="W459" t="s">
        <v>2123</v>
      </c>
      <c r="X459" t="s">
        <v>37</v>
      </c>
      <c r="Y459" t="s">
        <v>37</v>
      </c>
      <c r="Z459" t="s">
        <v>37</v>
      </c>
      <c r="AA459" t="s">
        <v>37</v>
      </c>
      <c r="AB459" t="s">
        <v>2175</v>
      </c>
    </row>
    <row r="460" spans="1:28" x14ac:dyDescent="0.2">
      <c r="A460" t="s">
        <v>2176</v>
      </c>
      <c r="C460" t="s">
        <v>2177</v>
      </c>
      <c r="D460" t="s">
        <v>2120</v>
      </c>
      <c r="E460">
        <v>32511</v>
      </c>
      <c r="G460" t="s">
        <v>31</v>
      </c>
      <c r="H460" t="s">
        <v>2121</v>
      </c>
      <c r="I460">
        <v>1998</v>
      </c>
      <c r="J460" t="s">
        <v>300</v>
      </c>
      <c r="K460" t="s">
        <v>33</v>
      </c>
      <c r="L460">
        <v>19</v>
      </c>
      <c r="M460" t="s">
        <v>34</v>
      </c>
      <c r="N460">
        <v>17</v>
      </c>
      <c r="O460" t="s">
        <v>47</v>
      </c>
      <c r="P460">
        <v>1998</v>
      </c>
      <c r="Q460">
        <v>1998</v>
      </c>
      <c r="R460" t="s">
        <v>35</v>
      </c>
      <c r="S460" t="s">
        <v>2122</v>
      </c>
      <c r="T460" t="s">
        <v>37</v>
      </c>
      <c r="U460" t="s">
        <v>38</v>
      </c>
      <c r="V460" t="s">
        <v>37</v>
      </c>
      <c r="W460" t="s">
        <v>2123</v>
      </c>
      <c r="X460" t="s">
        <v>37</v>
      </c>
      <c r="Y460" t="s">
        <v>37</v>
      </c>
      <c r="Z460" t="s">
        <v>37</v>
      </c>
      <c r="AA460" t="s">
        <v>37</v>
      </c>
      <c r="AB460" t="s">
        <v>2178</v>
      </c>
    </row>
    <row r="461" spans="1:28" x14ac:dyDescent="0.2">
      <c r="A461" t="s">
        <v>2179</v>
      </c>
      <c r="C461" t="s">
        <v>2180</v>
      </c>
      <c r="D461" t="s">
        <v>2120</v>
      </c>
      <c r="E461">
        <v>34442</v>
      </c>
      <c r="G461" t="s">
        <v>31</v>
      </c>
      <c r="H461" t="s">
        <v>2121</v>
      </c>
      <c r="I461">
        <v>1999</v>
      </c>
      <c r="J461" t="s">
        <v>300</v>
      </c>
      <c r="K461" t="s">
        <v>33</v>
      </c>
      <c r="L461">
        <v>19</v>
      </c>
      <c r="M461" t="s">
        <v>34</v>
      </c>
      <c r="N461">
        <v>17</v>
      </c>
      <c r="O461" t="s">
        <v>47</v>
      </c>
      <c r="P461">
        <v>1999</v>
      </c>
      <c r="Q461">
        <v>1999</v>
      </c>
      <c r="R461" t="s">
        <v>35</v>
      </c>
      <c r="S461" t="s">
        <v>2122</v>
      </c>
      <c r="T461" t="s">
        <v>37</v>
      </c>
      <c r="U461" t="s">
        <v>38</v>
      </c>
      <c r="V461" t="s">
        <v>37</v>
      </c>
      <c r="W461" t="s">
        <v>2123</v>
      </c>
      <c r="X461" t="s">
        <v>37</v>
      </c>
      <c r="Y461" t="s">
        <v>37</v>
      </c>
      <c r="Z461" t="s">
        <v>37</v>
      </c>
      <c r="AA461" t="s">
        <v>37</v>
      </c>
      <c r="AB461" t="s">
        <v>2181</v>
      </c>
    </row>
    <row r="462" spans="1:28" x14ac:dyDescent="0.2">
      <c r="A462" t="s">
        <v>2182</v>
      </c>
      <c r="C462" t="s">
        <v>2183</v>
      </c>
      <c r="D462" t="s">
        <v>2184</v>
      </c>
      <c r="E462">
        <v>12571</v>
      </c>
      <c r="G462" t="s">
        <v>31</v>
      </c>
      <c r="H462" t="s">
        <v>2185</v>
      </c>
      <c r="I462">
        <v>2002</v>
      </c>
      <c r="J462" t="s">
        <v>32</v>
      </c>
      <c r="K462" t="s">
        <v>33</v>
      </c>
      <c r="L462">
        <v>0</v>
      </c>
      <c r="M462" t="s">
        <v>72</v>
      </c>
      <c r="N462">
        <v>0</v>
      </c>
      <c r="O462" t="s">
        <v>72</v>
      </c>
      <c r="P462">
        <v>2002</v>
      </c>
      <c r="Q462">
        <v>2002</v>
      </c>
      <c r="R462" t="s">
        <v>35</v>
      </c>
      <c r="S462" t="s">
        <v>2186</v>
      </c>
      <c r="T462" t="s">
        <v>950</v>
      </c>
      <c r="U462" t="s">
        <v>38</v>
      </c>
      <c r="V462" t="s">
        <v>37</v>
      </c>
      <c r="W462" t="s">
        <v>2123</v>
      </c>
      <c r="X462" t="s">
        <v>37</v>
      </c>
      <c r="Y462" t="s">
        <v>37</v>
      </c>
      <c r="Z462" t="s">
        <v>37</v>
      </c>
      <c r="AA462" t="s">
        <v>37</v>
      </c>
      <c r="AB462" t="s">
        <v>2187</v>
      </c>
    </row>
    <row r="463" spans="1:28" x14ac:dyDescent="0.2">
      <c r="A463" t="s">
        <v>2188</v>
      </c>
      <c r="C463" t="s">
        <v>2183</v>
      </c>
      <c r="D463" t="s">
        <v>2184</v>
      </c>
      <c r="E463">
        <v>22682</v>
      </c>
      <c r="G463" t="s">
        <v>31</v>
      </c>
      <c r="H463" t="s">
        <v>2185</v>
      </c>
      <c r="I463" t="s">
        <v>2189</v>
      </c>
      <c r="J463" t="s">
        <v>32</v>
      </c>
      <c r="K463" t="s">
        <v>33</v>
      </c>
      <c r="L463">
        <v>0</v>
      </c>
      <c r="M463" t="s">
        <v>72</v>
      </c>
      <c r="N463">
        <v>0</v>
      </c>
      <c r="O463" t="s">
        <v>72</v>
      </c>
      <c r="P463">
        <v>2006</v>
      </c>
      <c r="Q463">
        <v>2010</v>
      </c>
      <c r="R463" t="s">
        <v>35</v>
      </c>
      <c r="S463" t="s">
        <v>2186</v>
      </c>
      <c r="T463" t="s">
        <v>950</v>
      </c>
      <c r="U463" t="s">
        <v>38</v>
      </c>
      <c r="V463" t="s">
        <v>37</v>
      </c>
      <c r="W463" t="s">
        <v>2123</v>
      </c>
      <c r="X463" t="s">
        <v>37</v>
      </c>
      <c r="Y463" t="s">
        <v>37</v>
      </c>
      <c r="Z463" t="s">
        <v>37</v>
      </c>
      <c r="AA463" t="s">
        <v>37</v>
      </c>
      <c r="AB463" t="s">
        <v>2190</v>
      </c>
    </row>
    <row r="464" spans="1:28" x14ac:dyDescent="0.2">
      <c r="A464" t="s">
        <v>2191</v>
      </c>
      <c r="C464" t="s">
        <v>2183</v>
      </c>
      <c r="D464" t="s">
        <v>2184</v>
      </c>
      <c r="E464">
        <v>10416</v>
      </c>
      <c r="G464" t="s">
        <v>31</v>
      </c>
      <c r="H464" t="s">
        <v>2185</v>
      </c>
      <c r="I464" t="s">
        <v>2192</v>
      </c>
      <c r="J464" t="s">
        <v>32</v>
      </c>
      <c r="K464" t="s">
        <v>33</v>
      </c>
      <c r="L464">
        <v>0</v>
      </c>
      <c r="M464" t="s">
        <v>72</v>
      </c>
      <c r="N464">
        <v>0</v>
      </c>
      <c r="O464" t="s">
        <v>72</v>
      </c>
      <c r="P464">
        <v>2011</v>
      </c>
      <c r="Q464">
        <v>2013</v>
      </c>
      <c r="R464" t="s">
        <v>35</v>
      </c>
      <c r="S464" t="s">
        <v>2186</v>
      </c>
      <c r="T464" t="s">
        <v>950</v>
      </c>
      <c r="U464" t="s">
        <v>38</v>
      </c>
      <c r="V464" t="s">
        <v>37</v>
      </c>
      <c r="W464" t="s">
        <v>2123</v>
      </c>
      <c r="X464" t="s">
        <v>37</v>
      </c>
      <c r="Y464" t="s">
        <v>37</v>
      </c>
      <c r="Z464" t="s">
        <v>37</v>
      </c>
      <c r="AA464" t="s">
        <v>37</v>
      </c>
      <c r="AB464" t="s">
        <v>2193</v>
      </c>
    </row>
    <row r="465" spans="1:28" x14ac:dyDescent="0.2">
      <c r="A465" t="s">
        <v>2194</v>
      </c>
      <c r="C465" t="s">
        <v>2183</v>
      </c>
      <c r="D465" t="s">
        <v>2184</v>
      </c>
      <c r="E465">
        <v>9797</v>
      </c>
      <c r="G465" t="s">
        <v>31</v>
      </c>
      <c r="H465" t="s">
        <v>2185</v>
      </c>
      <c r="I465">
        <v>1973</v>
      </c>
      <c r="J465" t="s">
        <v>32</v>
      </c>
      <c r="K465" t="s">
        <v>33</v>
      </c>
      <c r="L465">
        <v>0</v>
      </c>
      <c r="M465" t="s">
        <v>72</v>
      </c>
      <c r="N465">
        <v>0</v>
      </c>
      <c r="O465" t="s">
        <v>72</v>
      </c>
      <c r="P465">
        <v>1973</v>
      </c>
      <c r="Q465">
        <v>1973</v>
      </c>
      <c r="R465" t="s">
        <v>35</v>
      </c>
      <c r="S465" t="s">
        <v>2186</v>
      </c>
      <c r="T465" t="s">
        <v>950</v>
      </c>
      <c r="U465" t="s">
        <v>38</v>
      </c>
      <c r="V465" t="s">
        <v>37</v>
      </c>
      <c r="W465" t="s">
        <v>2123</v>
      </c>
      <c r="X465" t="s">
        <v>37</v>
      </c>
      <c r="Y465" t="s">
        <v>37</v>
      </c>
      <c r="Z465" t="s">
        <v>37</v>
      </c>
      <c r="AA465" t="s">
        <v>37</v>
      </c>
      <c r="AB465" t="s">
        <v>2096</v>
      </c>
    </row>
    <row r="466" spans="1:28" x14ac:dyDescent="0.2">
      <c r="A466" t="s">
        <v>2195</v>
      </c>
      <c r="C466" t="s">
        <v>2183</v>
      </c>
      <c r="D466" t="s">
        <v>2184</v>
      </c>
      <c r="E466">
        <v>8611</v>
      </c>
      <c r="G466" t="s">
        <v>31</v>
      </c>
      <c r="H466" t="s">
        <v>2185</v>
      </c>
      <c r="I466">
        <v>1976</v>
      </c>
      <c r="J466" t="s">
        <v>32</v>
      </c>
      <c r="K466" t="s">
        <v>33</v>
      </c>
      <c r="L466">
        <v>0</v>
      </c>
      <c r="M466" t="s">
        <v>72</v>
      </c>
      <c r="N466">
        <v>0</v>
      </c>
      <c r="O466" t="s">
        <v>72</v>
      </c>
      <c r="P466">
        <v>1976</v>
      </c>
      <c r="Q466">
        <v>1976</v>
      </c>
      <c r="R466" t="s">
        <v>35</v>
      </c>
      <c r="S466" t="s">
        <v>2186</v>
      </c>
      <c r="T466" t="s">
        <v>950</v>
      </c>
      <c r="U466" t="s">
        <v>38</v>
      </c>
      <c r="V466" t="s">
        <v>37</v>
      </c>
      <c r="W466" t="s">
        <v>2123</v>
      </c>
      <c r="X466" t="s">
        <v>37</v>
      </c>
      <c r="Y466" t="s">
        <v>37</v>
      </c>
      <c r="Z466" t="s">
        <v>37</v>
      </c>
      <c r="AA466" t="s">
        <v>37</v>
      </c>
      <c r="AB466" t="s">
        <v>2100</v>
      </c>
    </row>
    <row r="467" spans="1:28" x14ac:dyDescent="0.2">
      <c r="A467" t="s">
        <v>2196</v>
      </c>
      <c r="C467" t="s">
        <v>2183</v>
      </c>
      <c r="D467" t="s">
        <v>2184</v>
      </c>
      <c r="E467">
        <v>7969</v>
      </c>
      <c r="G467" t="s">
        <v>31</v>
      </c>
      <c r="H467" t="s">
        <v>2185</v>
      </c>
      <c r="I467">
        <v>1982</v>
      </c>
      <c r="J467" t="s">
        <v>32</v>
      </c>
      <c r="K467" t="s">
        <v>33</v>
      </c>
      <c r="L467">
        <v>0</v>
      </c>
      <c r="M467" t="s">
        <v>72</v>
      </c>
      <c r="N467">
        <v>0</v>
      </c>
      <c r="O467" t="s">
        <v>72</v>
      </c>
      <c r="P467">
        <v>1982</v>
      </c>
      <c r="Q467">
        <v>1982</v>
      </c>
      <c r="R467" t="s">
        <v>35</v>
      </c>
      <c r="S467" t="s">
        <v>2186</v>
      </c>
      <c r="T467" t="s">
        <v>950</v>
      </c>
      <c r="U467" t="s">
        <v>38</v>
      </c>
      <c r="V467" t="s">
        <v>37</v>
      </c>
      <c r="W467" t="s">
        <v>2123</v>
      </c>
      <c r="X467" t="s">
        <v>37</v>
      </c>
      <c r="Y467" t="s">
        <v>37</v>
      </c>
      <c r="Z467" t="s">
        <v>37</v>
      </c>
      <c r="AA467" t="s">
        <v>37</v>
      </c>
      <c r="AB467" t="s">
        <v>2197</v>
      </c>
    </row>
    <row r="468" spans="1:28" x14ac:dyDescent="0.2">
      <c r="A468" t="s">
        <v>2198</v>
      </c>
      <c r="C468" t="s">
        <v>2183</v>
      </c>
      <c r="D468" t="s">
        <v>2184</v>
      </c>
      <c r="E468">
        <v>8450</v>
      </c>
      <c r="G468" t="s">
        <v>31</v>
      </c>
      <c r="H468" t="s">
        <v>2185</v>
      </c>
      <c r="I468">
        <v>1988</v>
      </c>
      <c r="J468" t="s">
        <v>32</v>
      </c>
      <c r="K468" t="s">
        <v>33</v>
      </c>
      <c r="L468">
        <v>0</v>
      </c>
      <c r="M468" t="s">
        <v>72</v>
      </c>
      <c r="N468">
        <v>0</v>
      </c>
      <c r="O468" t="s">
        <v>72</v>
      </c>
      <c r="P468">
        <v>1988</v>
      </c>
      <c r="Q468">
        <v>1988</v>
      </c>
      <c r="R468" t="s">
        <v>35</v>
      </c>
      <c r="S468" t="s">
        <v>2186</v>
      </c>
      <c r="T468" t="s">
        <v>950</v>
      </c>
      <c r="U468" t="s">
        <v>38</v>
      </c>
      <c r="V468" t="s">
        <v>37</v>
      </c>
      <c r="W468" t="s">
        <v>2123</v>
      </c>
      <c r="X468" t="s">
        <v>37</v>
      </c>
      <c r="Y468" t="s">
        <v>37</v>
      </c>
      <c r="Z468" t="s">
        <v>37</v>
      </c>
      <c r="AA468" t="s">
        <v>37</v>
      </c>
      <c r="AB468" t="s">
        <v>2199</v>
      </c>
    </row>
    <row r="469" spans="1:28" x14ac:dyDescent="0.2">
      <c r="A469" t="s">
        <v>2200</v>
      </c>
      <c r="C469" t="s">
        <v>2183</v>
      </c>
      <c r="D469" t="s">
        <v>2184</v>
      </c>
      <c r="E469">
        <v>10847</v>
      </c>
      <c r="G469" t="s">
        <v>31</v>
      </c>
      <c r="H469" t="s">
        <v>2185</v>
      </c>
      <c r="I469">
        <v>1995</v>
      </c>
      <c r="J469" t="s">
        <v>32</v>
      </c>
      <c r="K469" t="s">
        <v>33</v>
      </c>
      <c r="L469">
        <v>0</v>
      </c>
      <c r="M469" t="s">
        <v>72</v>
      </c>
      <c r="N469">
        <v>0</v>
      </c>
      <c r="O469" t="s">
        <v>72</v>
      </c>
      <c r="P469">
        <v>1995</v>
      </c>
      <c r="Q469">
        <v>1995</v>
      </c>
      <c r="R469" t="s">
        <v>35</v>
      </c>
      <c r="S469" t="s">
        <v>2186</v>
      </c>
      <c r="T469" t="s">
        <v>950</v>
      </c>
      <c r="U469" t="s">
        <v>38</v>
      </c>
      <c r="V469" t="s">
        <v>37</v>
      </c>
      <c r="W469" t="s">
        <v>2123</v>
      </c>
      <c r="X469" t="s">
        <v>37</v>
      </c>
      <c r="Y469" t="s">
        <v>37</v>
      </c>
      <c r="Z469" t="s">
        <v>37</v>
      </c>
      <c r="AA469" t="s">
        <v>37</v>
      </c>
      <c r="AB469" t="s">
        <v>2201</v>
      </c>
    </row>
  </sheetData>
  <sortState ref="A2:AB469">
    <sortCondition ref="G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36"/>
  <sheetViews>
    <sheetView workbookViewId="0">
      <selection activeCell="C17" sqref="A2:AO36"/>
    </sheetView>
  </sheetViews>
  <sheetFormatPr baseColWidth="10" defaultColWidth="8.83203125" defaultRowHeight="15" x14ac:dyDescent="0.2"/>
  <cols>
    <col min="1" max="41" width="8.83203125" style="6"/>
  </cols>
  <sheetData>
    <row r="2" spans="1:53" s="4" customForma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2391</v>
      </c>
      <c r="G2" s="7" t="s">
        <v>2388</v>
      </c>
      <c r="H2" s="7" t="s">
        <v>2392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 t="s">
        <v>22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6" t="s">
        <v>2520</v>
      </c>
      <c r="AF2" s="6" t="s">
        <v>2519</v>
      </c>
      <c r="AG2" s="6" t="s">
        <v>2518</v>
      </c>
      <c r="AH2" s="6" t="s">
        <v>2517</v>
      </c>
      <c r="AI2" s="6" t="s">
        <v>2516</v>
      </c>
      <c r="AJ2" s="6" t="s">
        <v>2515</v>
      </c>
      <c r="AK2" s="6" t="s">
        <v>2521</v>
      </c>
      <c r="AL2" s="6" t="s">
        <v>2522</v>
      </c>
      <c r="AM2" s="6" t="s">
        <v>2523</v>
      </c>
      <c r="AN2" s="6" t="s">
        <v>2524</v>
      </c>
      <c r="AO2" s="6" t="s">
        <v>2525</v>
      </c>
      <c r="AP2"/>
      <c r="AQ2"/>
      <c r="AR2"/>
      <c r="AS2"/>
      <c r="AT2"/>
      <c r="AU2"/>
      <c r="AV2"/>
      <c r="AW2"/>
      <c r="AX2"/>
      <c r="AY2"/>
      <c r="AZ2"/>
      <c r="BA2"/>
    </row>
    <row r="3" spans="1:53" x14ac:dyDescent="0.2">
      <c r="A3" s="6" t="s">
        <v>161</v>
      </c>
      <c r="B3" s="6" t="s">
        <v>2510</v>
      </c>
      <c r="C3" s="6" t="s">
        <v>163</v>
      </c>
      <c r="D3" s="6" t="s">
        <v>164</v>
      </c>
      <c r="E3" s="6">
        <v>7641</v>
      </c>
      <c r="F3" s="6" t="s">
        <v>2393</v>
      </c>
      <c r="G3" s="6">
        <v>112</v>
      </c>
      <c r="H3" s="6">
        <v>2</v>
      </c>
      <c r="I3" s="6" t="s">
        <v>58</v>
      </c>
      <c r="J3" s="6" t="s">
        <v>116</v>
      </c>
      <c r="K3" s="6" t="s">
        <v>165</v>
      </c>
      <c r="L3" s="6" t="s">
        <v>60</v>
      </c>
      <c r="M3" s="6" t="s">
        <v>84</v>
      </c>
      <c r="N3" s="6">
        <v>6</v>
      </c>
      <c r="O3" s="6" t="s">
        <v>34</v>
      </c>
      <c r="P3" s="6">
        <v>7</v>
      </c>
      <c r="Q3" s="6" t="s">
        <v>34</v>
      </c>
      <c r="R3" s="6">
        <v>2010</v>
      </c>
      <c r="S3" s="6">
        <v>2011</v>
      </c>
      <c r="T3" s="6" t="s">
        <v>166</v>
      </c>
      <c r="U3" s="6" t="s">
        <v>167</v>
      </c>
      <c r="V3" s="6" t="s">
        <v>168</v>
      </c>
      <c r="W3" s="6" t="s">
        <v>38</v>
      </c>
      <c r="X3" s="6" t="s">
        <v>37</v>
      </c>
      <c r="Y3" s="6" t="s">
        <v>169</v>
      </c>
      <c r="Z3" s="6" t="s">
        <v>170</v>
      </c>
      <c r="AA3" s="6" t="s">
        <v>122</v>
      </c>
      <c r="AB3" s="6" t="s">
        <v>171</v>
      </c>
      <c r="AC3" s="6" t="s">
        <v>37</v>
      </c>
      <c r="AD3" s="6" t="s">
        <v>172</v>
      </c>
      <c r="AE3" s="6" t="e">
        <v>#N/A</v>
      </c>
      <c r="AF3" s="6" t="s">
        <v>2406</v>
      </c>
      <c r="AG3" s="6" t="s">
        <v>2405</v>
      </c>
      <c r="AH3" s="6" t="s">
        <v>2404</v>
      </c>
      <c r="AI3" s="6" t="s">
        <v>2458</v>
      </c>
      <c r="AJ3" s="6" t="e">
        <v>#N/A</v>
      </c>
      <c r="AK3" s="6" t="s">
        <v>172</v>
      </c>
      <c r="AL3" s="6" t="e">
        <v>#N/A</v>
      </c>
      <c r="AM3" s="6" t="s">
        <v>2528</v>
      </c>
      <c r="AN3" s="6">
        <v>1</v>
      </c>
      <c r="AO3" s="6" t="s">
        <v>2529</v>
      </c>
    </row>
    <row r="4" spans="1:53" x14ac:dyDescent="0.2">
      <c r="A4" s="6" t="s">
        <v>806</v>
      </c>
      <c r="B4" s="6" t="s">
        <v>2498</v>
      </c>
      <c r="C4" s="6" t="s">
        <v>807</v>
      </c>
      <c r="D4" s="6" t="s">
        <v>808</v>
      </c>
      <c r="E4" s="6">
        <v>2482</v>
      </c>
      <c r="F4" s="6" t="s">
        <v>2393</v>
      </c>
      <c r="G4" s="6">
        <v>119</v>
      </c>
      <c r="H4" s="6">
        <v>2</v>
      </c>
      <c r="I4" s="6" t="s">
        <v>58</v>
      </c>
      <c r="J4" s="6" t="s">
        <v>809</v>
      </c>
      <c r="K4" s="6" t="s">
        <v>806</v>
      </c>
      <c r="L4" s="6" t="s">
        <v>60</v>
      </c>
      <c r="M4" s="6" t="s">
        <v>84</v>
      </c>
      <c r="N4" s="6">
        <v>6</v>
      </c>
      <c r="O4" s="6" t="s">
        <v>34</v>
      </c>
      <c r="P4" s="6">
        <v>30</v>
      </c>
      <c r="Q4" s="6" t="s">
        <v>34</v>
      </c>
      <c r="R4" s="6">
        <v>1995</v>
      </c>
      <c r="S4" s="6">
        <v>1995</v>
      </c>
      <c r="T4" s="6" t="s">
        <v>142</v>
      </c>
      <c r="U4" s="6" t="s">
        <v>810</v>
      </c>
      <c r="V4" s="6" t="s">
        <v>811</v>
      </c>
      <c r="W4" s="6" t="s">
        <v>38</v>
      </c>
      <c r="X4" s="6" t="s">
        <v>812</v>
      </c>
      <c r="Y4" s="6" t="s">
        <v>813</v>
      </c>
      <c r="Z4" s="6" t="s">
        <v>37</v>
      </c>
      <c r="AA4" s="6" t="s">
        <v>37</v>
      </c>
      <c r="AB4" s="6" t="s">
        <v>814</v>
      </c>
      <c r="AC4" s="6" t="s">
        <v>815</v>
      </c>
      <c r="AE4" s="6" t="e">
        <v>#N/A</v>
      </c>
      <c r="AF4" s="6" t="s">
        <v>2417</v>
      </c>
      <c r="AG4" s="6" t="s">
        <v>2416</v>
      </c>
      <c r="AH4" s="6" t="s">
        <v>2415</v>
      </c>
      <c r="AI4" s="6" t="s">
        <v>2414</v>
      </c>
      <c r="AJ4" s="6" t="e">
        <v>#N/A</v>
      </c>
      <c r="AK4" s="6" t="e">
        <v>#N/A</v>
      </c>
      <c r="AL4" s="6" t="e">
        <v>#N/A</v>
      </c>
      <c r="AM4" s="6" t="s">
        <v>2538</v>
      </c>
      <c r="AN4" s="6">
        <v>1</v>
      </c>
      <c r="AO4" s="6" t="s">
        <v>2498</v>
      </c>
    </row>
    <row r="5" spans="1:53" x14ac:dyDescent="0.2">
      <c r="A5" s="6" t="s">
        <v>2273</v>
      </c>
      <c r="B5" s="6" t="s">
        <v>2436</v>
      </c>
      <c r="C5" s="6" t="s">
        <v>2275</v>
      </c>
      <c r="D5" s="6" t="s">
        <v>2276</v>
      </c>
      <c r="E5" s="6">
        <v>4716</v>
      </c>
      <c r="F5" s="6" t="s">
        <v>2393</v>
      </c>
      <c r="G5" s="6">
        <v>98</v>
      </c>
      <c r="H5" s="6">
        <v>3</v>
      </c>
      <c r="I5" s="6" t="s">
        <v>58</v>
      </c>
      <c r="J5" s="6" t="s">
        <v>809</v>
      </c>
      <c r="K5" s="6" t="s">
        <v>2273</v>
      </c>
      <c r="L5" s="6" t="s">
        <v>60</v>
      </c>
      <c r="M5" s="6" t="s">
        <v>84</v>
      </c>
      <c r="N5" s="6">
        <v>1</v>
      </c>
      <c r="O5" s="6" t="s">
        <v>34</v>
      </c>
      <c r="P5" s="6">
        <v>1</v>
      </c>
      <c r="Q5" s="6" t="s">
        <v>34</v>
      </c>
      <c r="R5" s="6">
        <v>1995</v>
      </c>
      <c r="S5" s="6">
        <v>1995</v>
      </c>
      <c r="T5" s="6" t="s">
        <v>142</v>
      </c>
      <c r="U5" s="6" t="s">
        <v>2277</v>
      </c>
      <c r="V5" s="6" t="s">
        <v>2278</v>
      </c>
      <c r="W5" s="6" t="s">
        <v>38</v>
      </c>
      <c r="X5" s="6" t="s">
        <v>37</v>
      </c>
      <c r="Y5" s="6" t="s">
        <v>2279</v>
      </c>
      <c r="Z5" s="6" t="s">
        <v>37</v>
      </c>
      <c r="AA5" s="6" t="s">
        <v>796</v>
      </c>
      <c r="AB5" s="6" t="s">
        <v>814</v>
      </c>
      <c r="AC5" s="6" t="s">
        <v>2280</v>
      </c>
      <c r="AE5" s="6" t="e">
        <v>#N/A</v>
      </c>
      <c r="AF5" s="6" t="s">
        <v>2417</v>
      </c>
      <c r="AG5" s="6" t="s">
        <v>2416</v>
      </c>
      <c r="AH5" s="6" t="s">
        <v>2415</v>
      </c>
      <c r="AI5" s="6" t="s">
        <v>2414</v>
      </c>
      <c r="AJ5" s="6" t="e">
        <v>#N/A</v>
      </c>
      <c r="AK5" s="6" t="e">
        <v>#N/A</v>
      </c>
      <c r="AL5" s="6" t="e">
        <v>#N/A</v>
      </c>
      <c r="AM5" s="6" t="s">
        <v>2572</v>
      </c>
      <c r="AN5" s="6">
        <v>1</v>
      </c>
      <c r="AO5" s="6" t="s">
        <v>2573</v>
      </c>
    </row>
    <row r="6" spans="1:53" x14ac:dyDescent="0.2">
      <c r="A6" s="6" t="s">
        <v>2015</v>
      </c>
      <c r="B6" s="6" t="s">
        <v>2450</v>
      </c>
      <c r="C6" s="6" t="s">
        <v>2017</v>
      </c>
      <c r="D6" s="6" t="s">
        <v>2018</v>
      </c>
      <c r="E6" s="6">
        <v>1240</v>
      </c>
      <c r="F6" s="6" t="s">
        <v>2393</v>
      </c>
      <c r="G6" s="6">
        <v>132</v>
      </c>
      <c r="H6" s="6">
        <v>1</v>
      </c>
      <c r="I6" s="6" t="s">
        <v>58</v>
      </c>
      <c r="J6" s="6" t="s">
        <v>2020</v>
      </c>
      <c r="K6" s="6" t="s">
        <v>2015</v>
      </c>
      <c r="L6" s="6" t="s">
        <v>60</v>
      </c>
      <c r="M6" s="6" t="s">
        <v>84</v>
      </c>
      <c r="N6" s="6">
        <v>6</v>
      </c>
      <c r="O6" s="6" t="s">
        <v>34</v>
      </c>
      <c r="P6" s="6">
        <v>48</v>
      </c>
      <c r="Q6" s="6" t="s">
        <v>34</v>
      </c>
      <c r="R6" s="6">
        <v>1990</v>
      </c>
      <c r="S6" s="6">
        <v>1991</v>
      </c>
      <c r="T6" s="6" t="s">
        <v>186</v>
      </c>
      <c r="U6" s="6" t="s">
        <v>2021</v>
      </c>
      <c r="V6" s="6" t="s">
        <v>1984</v>
      </c>
      <c r="W6" s="6" t="s">
        <v>38</v>
      </c>
      <c r="X6" s="6" t="s">
        <v>37</v>
      </c>
      <c r="Y6" s="6" t="s">
        <v>1991</v>
      </c>
      <c r="Z6" s="6" t="s">
        <v>37</v>
      </c>
      <c r="AA6" s="6" t="s">
        <v>2022</v>
      </c>
      <c r="AB6" s="6" t="s">
        <v>2023</v>
      </c>
      <c r="AC6" s="6" t="s">
        <v>37</v>
      </c>
      <c r="AE6" s="6" t="e">
        <v>#N/A</v>
      </c>
      <c r="AF6" s="6" t="s">
        <v>2449</v>
      </c>
      <c r="AG6" s="6" t="s">
        <v>2448</v>
      </c>
      <c r="AH6" s="6" t="s">
        <v>2447</v>
      </c>
      <c r="AI6" s="6" t="s">
        <v>2446</v>
      </c>
      <c r="AJ6" s="6" t="e">
        <v>#N/A</v>
      </c>
      <c r="AK6" s="6" t="e">
        <v>#N/A</v>
      </c>
      <c r="AL6" s="6" t="e">
        <v>#N/A</v>
      </c>
      <c r="AM6" s="6" t="s">
        <v>2568</v>
      </c>
      <c r="AN6" s="6">
        <v>1</v>
      </c>
      <c r="AO6" s="6" t="s">
        <v>2569</v>
      </c>
    </row>
    <row r="7" spans="1:53" x14ac:dyDescent="0.2">
      <c r="A7" s="6" t="s">
        <v>2281</v>
      </c>
      <c r="B7" s="6" t="s">
        <v>2435</v>
      </c>
      <c r="C7" s="6" t="s">
        <v>2283</v>
      </c>
      <c r="D7" s="6" t="s">
        <v>2284</v>
      </c>
      <c r="E7" s="6">
        <v>1000</v>
      </c>
      <c r="F7" s="6" t="s">
        <v>2399</v>
      </c>
      <c r="G7" s="6">
        <v>181</v>
      </c>
      <c r="H7" s="6">
        <v>2</v>
      </c>
      <c r="I7" s="6" t="s">
        <v>58</v>
      </c>
      <c r="J7" s="6" t="s">
        <v>809</v>
      </c>
      <c r="K7" s="6" t="s">
        <v>2285</v>
      </c>
      <c r="L7" s="6" t="s">
        <v>60</v>
      </c>
      <c r="M7" s="6" t="s">
        <v>84</v>
      </c>
      <c r="N7" s="6">
        <v>6</v>
      </c>
      <c r="O7" s="6" t="s">
        <v>34</v>
      </c>
      <c r="P7" s="6">
        <v>30</v>
      </c>
      <c r="Q7" s="6" t="s">
        <v>34</v>
      </c>
      <c r="R7" s="6">
        <v>2010</v>
      </c>
      <c r="S7" s="6">
        <v>2010</v>
      </c>
      <c r="T7" s="6" t="s">
        <v>142</v>
      </c>
      <c r="U7" s="6" t="s">
        <v>1777</v>
      </c>
      <c r="V7" s="6" t="s">
        <v>2286</v>
      </c>
      <c r="W7" s="6" t="s">
        <v>38</v>
      </c>
      <c r="X7" s="6" t="s">
        <v>37</v>
      </c>
      <c r="Y7" s="6" t="s">
        <v>1380</v>
      </c>
      <c r="Z7" s="6" t="s">
        <v>150</v>
      </c>
      <c r="AA7" s="6" t="s">
        <v>796</v>
      </c>
      <c r="AB7" s="6" t="s">
        <v>1381</v>
      </c>
      <c r="AC7" s="6" t="s">
        <v>2287</v>
      </c>
      <c r="AE7" s="6" t="e">
        <v>#N/A</v>
      </c>
      <c r="AF7" s="6" t="s">
        <v>2417</v>
      </c>
      <c r="AG7" s="6" t="s">
        <v>2416</v>
      </c>
      <c r="AH7" s="6" t="s">
        <v>2415</v>
      </c>
      <c r="AI7" s="6" t="s">
        <v>2414</v>
      </c>
      <c r="AJ7" s="6" t="e">
        <v>#N/A</v>
      </c>
      <c r="AK7" s="6" t="e">
        <v>#N/A</v>
      </c>
      <c r="AL7" s="6" t="e">
        <v>#N/A</v>
      </c>
      <c r="AM7" s="6" t="s">
        <v>2574</v>
      </c>
      <c r="AN7" s="6">
        <v>1</v>
      </c>
      <c r="AO7" s="6" t="s">
        <v>2575</v>
      </c>
    </row>
    <row r="8" spans="1:53" x14ac:dyDescent="0.2">
      <c r="A8" s="6" t="s">
        <v>79</v>
      </c>
      <c r="B8" s="6" t="s">
        <v>2514</v>
      </c>
      <c r="C8" s="6" t="s">
        <v>81</v>
      </c>
      <c r="D8" s="6" t="s">
        <v>82</v>
      </c>
      <c r="E8" s="6">
        <v>1769</v>
      </c>
      <c r="F8" s="6" t="s">
        <v>2396</v>
      </c>
      <c r="G8" s="6">
        <v>163</v>
      </c>
      <c r="H8" s="6">
        <v>2</v>
      </c>
      <c r="I8" s="6" t="s">
        <v>58</v>
      </c>
      <c r="J8" s="6" t="s">
        <v>83</v>
      </c>
      <c r="K8" s="6" t="s">
        <v>79</v>
      </c>
      <c r="L8" s="6" t="s">
        <v>60</v>
      </c>
      <c r="M8" s="6" t="s">
        <v>84</v>
      </c>
      <c r="N8" s="6">
        <v>0</v>
      </c>
      <c r="O8" s="6" t="s">
        <v>47</v>
      </c>
      <c r="P8" s="6">
        <v>2</v>
      </c>
      <c r="Q8" s="6" t="s">
        <v>47</v>
      </c>
      <c r="R8" s="6">
        <v>2007</v>
      </c>
      <c r="S8" s="6">
        <v>2009</v>
      </c>
      <c r="T8" s="6" t="s">
        <v>85</v>
      </c>
      <c r="U8" s="6" t="s">
        <v>86</v>
      </c>
      <c r="V8" s="6" t="s">
        <v>87</v>
      </c>
      <c r="W8" s="6" t="s">
        <v>65</v>
      </c>
      <c r="X8" s="6" t="s">
        <v>37</v>
      </c>
      <c r="Y8" s="6" t="s">
        <v>65</v>
      </c>
      <c r="Z8" s="6" t="s">
        <v>65</v>
      </c>
      <c r="AA8" s="6" t="s">
        <v>37</v>
      </c>
      <c r="AB8" s="6" t="s">
        <v>65</v>
      </c>
      <c r="AC8" s="6" t="s">
        <v>37</v>
      </c>
      <c r="AE8" s="6" t="e">
        <v>#N/A</v>
      </c>
      <c r="AF8" s="6" t="s">
        <v>2513</v>
      </c>
      <c r="AG8" s="6" t="s">
        <v>2512</v>
      </c>
      <c r="AH8" s="6" t="s">
        <v>2454</v>
      </c>
      <c r="AI8" s="6" t="s">
        <v>2511</v>
      </c>
      <c r="AJ8" s="6" t="e">
        <v>#N/A</v>
      </c>
      <c r="AK8" s="6" t="e">
        <v>#N/A</v>
      </c>
      <c r="AL8" s="6" t="e">
        <v>#N/A</v>
      </c>
      <c r="AM8" s="6" t="s">
        <v>2526</v>
      </c>
      <c r="AN8" s="6">
        <v>1</v>
      </c>
      <c r="AO8" s="6" t="s">
        <v>2527</v>
      </c>
    </row>
    <row r="9" spans="1:53" x14ac:dyDescent="0.2">
      <c r="A9" s="6" t="s">
        <v>2354</v>
      </c>
      <c r="B9" s="6" t="s">
        <v>2413</v>
      </c>
      <c r="C9" s="6" t="s">
        <v>2354</v>
      </c>
      <c r="D9" s="6" t="s">
        <v>2356</v>
      </c>
      <c r="E9" s="6">
        <v>1932</v>
      </c>
      <c r="F9" s="6" t="s">
        <v>2396</v>
      </c>
      <c r="G9" s="6">
        <v>182</v>
      </c>
      <c r="H9" s="6">
        <v>3</v>
      </c>
      <c r="I9" s="6" t="s">
        <v>58</v>
      </c>
      <c r="J9" s="6" t="s">
        <v>1388</v>
      </c>
      <c r="K9" s="6" t="s">
        <v>2354</v>
      </c>
      <c r="L9" s="6" t="s">
        <v>60</v>
      </c>
      <c r="M9" s="6" t="s">
        <v>84</v>
      </c>
      <c r="N9" s="6">
        <v>0</v>
      </c>
      <c r="O9" s="6" t="s">
        <v>72</v>
      </c>
      <c r="P9" s="6">
        <v>4</v>
      </c>
      <c r="Q9" s="6" t="s">
        <v>47</v>
      </c>
      <c r="R9" s="6">
        <v>2009</v>
      </c>
      <c r="S9" s="6">
        <v>2011</v>
      </c>
      <c r="T9" s="6" t="s">
        <v>522</v>
      </c>
      <c r="U9" s="6" t="s">
        <v>2295</v>
      </c>
      <c r="V9" s="6" t="s">
        <v>2357</v>
      </c>
      <c r="W9" s="6" t="s">
        <v>38</v>
      </c>
      <c r="X9" s="6" t="s">
        <v>65</v>
      </c>
      <c r="Y9" s="6" t="s">
        <v>77</v>
      </c>
      <c r="Z9" s="6" t="s">
        <v>37</v>
      </c>
      <c r="AA9" s="6" t="s">
        <v>37</v>
      </c>
      <c r="AB9" s="6" t="s">
        <v>65</v>
      </c>
      <c r="AC9" s="6" t="s">
        <v>65</v>
      </c>
      <c r="AE9" s="6" t="e">
        <v>#N/A</v>
      </c>
      <c r="AF9" s="6" t="s">
        <v>2411</v>
      </c>
      <c r="AG9" s="6" t="s">
        <v>2410</v>
      </c>
      <c r="AH9" s="6" t="s">
        <v>2409</v>
      </c>
      <c r="AI9" s="6" t="s">
        <v>2408</v>
      </c>
      <c r="AJ9" s="6" t="e">
        <v>#N/A</v>
      </c>
      <c r="AK9" s="6" t="e">
        <v>#N/A</v>
      </c>
      <c r="AL9" s="6" t="e">
        <v>#N/A</v>
      </c>
      <c r="AM9" s="6" t="s">
        <v>2584</v>
      </c>
      <c r="AN9" s="6">
        <v>1</v>
      </c>
      <c r="AO9" s="6" t="s">
        <v>2585</v>
      </c>
    </row>
    <row r="10" spans="1:53" x14ac:dyDescent="0.2">
      <c r="A10" s="6" t="s">
        <v>2365</v>
      </c>
      <c r="B10" s="6" t="s">
        <v>2412</v>
      </c>
      <c r="C10" s="6" t="s">
        <v>2365</v>
      </c>
      <c r="D10" s="6" t="s">
        <v>2367</v>
      </c>
      <c r="E10" s="6">
        <v>1246</v>
      </c>
      <c r="F10" s="6" t="s">
        <v>2396</v>
      </c>
      <c r="G10" s="6">
        <v>183</v>
      </c>
      <c r="H10" s="6">
        <v>4</v>
      </c>
      <c r="I10" s="6" t="s">
        <v>58</v>
      </c>
      <c r="J10" s="6" t="s">
        <v>1388</v>
      </c>
      <c r="K10" s="6" t="s">
        <v>2365</v>
      </c>
      <c r="L10" s="6" t="s">
        <v>60</v>
      </c>
      <c r="M10" s="6" t="s">
        <v>84</v>
      </c>
      <c r="N10" s="6">
        <v>-42</v>
      </c>
      <c r="O10" s="6" t="s">
        <v>61</v>
      </c>
      <c r="P10" s="6">
        <v>-22</v>
      </c>
      <c r="Q10" s="6" t="s">
        <v>61</v>
      </c>
      <c r="R10" s="6">
        <v>2011</v>
      </c>
      <c r="S10" s="6">
        <v>2015</v>
      </c>
      <c r="T10" s="6" t="s">
        <v>522</v>
      </c>
      <c r="U10" s="6" t="s">
        <v>2369</v>
      </c>
      <c r="V10" s="6" t="s">
        <v>2370</v>
      </c>
      <c r="W10" s="6" t="s">
        <v>65</v>
      </c>
      <c r="X10" s="6" t="s">
        <v>2371</v>
      </c>
      <c r="Y10" s="6" t="s">
        <v>2372</v>
      </c>
      <c r="Z10" s="6" t="s">
        <v>734</v>
      </c>
      <c r="AA10" s="6" t="s">
        <v>2373</v>
      </c>
      <c r="AB10" s="6" t="s">
        <v>2374</v>
      </c>
      <c r="AC10" s="6" t="s">
        <v>2373</v>
      </c>
      <c r="AD10" s="6" t="s">
        <v>2375</v>
      </c>
      <c r="AE10" s="6" t="e">
        <v>#N/A</v>
      </c>
      <c r="AF10" s="6" t="s">
        <v>2411</v>
      </c>
      <c r="AG10" s="6" t="s">
        <v>2410</v>
      </c>
      <c r="AH10" s="6" t="s">
        <v>2409</v>
      </c>
      <c r="AI10" s="6" t="s">
        <v>2408</v>
      </c>
      <c r="AJ10" s="6" t="e">
        <v>#N/A</v>
      </c>
      <c r="AK10" s="6" t="s">
        <v>2375</v>
      </c>
      <c r="AL10" s="6" t="e">
        <v>#N/A</v>
      </c>
      <c r="AM10" s="6" t="s">
        <v>2586</v>
      </c>
      <c r="AN10" s="6">
        <v>1</v>
      </c>
      <c r="AO10" s="6" t="s">
        <v>2587</v>
      </c>
    </row>
    <row r="11" spans="1:53" x14ac:dyDescent="0.2">
      <c r="A11" s="6" t="s">
        <v>196</v>
      </c>
      <c r="B11" s="6" t="s">
        <v>2509</v>
      </c>
      <c r="C11" s="6" t="s">
        <v>198</v>
      </c>
      <c r="D11" s="6" t="s">
        <v>199</v>
      </c>
      <c r="E11" s="6">
        <v>373</v>
      </c>
      <c r="F11" s="6" t="s">
        <v>2389</v>
      </c>
      <c r="G11" s="6">
        <v>30</v>
      </c>
      <c r="H11" s="6">
        <v>23</v>
      </c>
      <c r="I11" s="6" t="s">
        <v>58</v>
      </c>
      <c r="J11" s="6" t="s">
        <v>200</v>
      </c>
      <c r="K11" s="6" t="s">
        <v>201</v>
      </c>
      <c r="L11" s="6" t="s">
        <v>60</v>
      </c>
      <c r="M11" s="6" t="s">
        <v>33</v>
      </c>
      <c r="N11" s="6">
        <v>0</v>
      </c>
      <c r="O11" s="6" t="s">
        <v>72</v>
      </c>
      <c r="P11" s="6">
        <v>0</v>
      </c>
      <c r="Q11" s="6" t="s">
        <v>72</v>
      </c>
      <c r="R11" s="6">
        <v>2002</v>
      </c>
      <c r="S11" s="6">
        <v>2006</v>
      </c>
      <c r="T11" s="6" t="s">
        <v>142</v>
      </c>
      <c r="U11" s="6" t="s">
        <v>202</v>
      </c>
      <c r="V11" s="6" t="s">
        <v>203</v>
      </c>
      <c r="W11" s="6" t="s">
        <v>38</v>
      </c>
      <c r="X11" s="6" t="s">
        <v>204</v>
      </c>
      <c r="Y11" s="6" t="s">
        <v>37</v>
      </c>
      <c r="Z11" s="6" t="s">
        <v>37</v>
      </c>
      <c r="AA11" s="6" t="s">
        <v>122</v>
      </c>
      <c r="AB11" s="6" t="s">
        <v>37</v>
      </c>
      <c r="AC11" s="6" t="s">
        <v>37</v>
      </c>
      <c r="AD11" s="6" t="s">
        <v>205</v>
      </c>
      <c r="AE11" s="6" t="e">
        <v>#N/A</v>
      </c>
      <c r="AF11" s="6" t="s">
        <v>2445</v>
      </c>
      <c r="AG11" s="6" t="s">
        <v>2444</v>
      </c>
      <c r="AH11" s="6" t="s">
        <v>2443</v>
      </c>
      <c r="AI11" s="6" t="s">
        <v>2442</v>
      </c>
      <c r="AJ11" s="6" t="e">
        <v>#N/A</v>
      </c>
      <c r="AK11" s="6" t="s">
        <v>205</v>
      </c>
      <c r="AL11" s="6" t="e">
        <v>#N/A</v>
      </c>
      <c r="AM11" s="6" t="s">
        <v>2530</v>
      </c>
      <c r="AN11" s="6">
        <v>1</v>
      </c>
      <c r="AO11" s="6" t="s">
        <v>2531</v>
      </c>
    </row>
    <row r="12" spans="1:53" x14ac:dyDescent="0.2">
      <c r="A12" s="6" t="s">
        <v>228</v>
      </c>
      <c r="B12" s="6" t="s">
        <v>2503</v>
      </c>
      <c r="C12" s="6" t="s">
        <v>230</v>
      </c>
      <c r="D12" s="6" t="s">
        <v>231</v>
      </c>
      <c r="E12" s="6">
        <v>215</v>
      </c>
      <c r="F12" s="6" t="s">
        <v>2389</v>
      </c>
      <c r="G12" s="6">
        <v>14</v>
      </c>
      <c r="H12" s="6">
        <v>41</v>
      </c>
      <c r="I12" s="6" t="s">
        <v>58</v>
      </c>
      <c r="J12" s="6" t="s">
        <v>209</v>
      </c>
      <c r="K12" s="6" t="s">
        <v>233</v>
      </c>
      <c r="L12" s="6" t="s">
        <v>60</v>
      </c>
      <c r="M12" s="6" t="s">
        <v>33</v>
      </c>
      <c r="N12" s="6">
        <v>0</v>
      </c>
      <c r="O12" s="6" t="s">
        <v>72</v>
      </c>
      <c r="P12" s="6">
        <v>90</v>
      </c>
      <c r="Q12" s="6" t="s">
        <v>72</v>
      </c>
      <c r="R12" s="6">
        <v>2007</v>
      </c>
      <c r="S12" s="6">
        <v>2009</v>
      </c>
      <c r="T12" s="6" t="s">
        <v>234</v>
      </c>
      <c r="U12" s="6" t="s">
        <v>235</v>
      </c>
      <c r="V12" s="6" t="s">
        <v>236</v>
      </c>
      <c r="W12" s="6" t="s">
        <v>38</v>
      </c>
      <c r="X12" s="6" t="s">
        <v>37</v>
      </c>
      <c r="Y12" s="6" t="s">
        <v>180</v>
      </c>
      <c r="Z12" s="6" t="s">
        <v>37</v>
      </c>
      <c r="AA12" s="6" t="s">
        <v>213</v>
      </c>
      <c r="AB12" s="6" t="s">
        <v>237</v>
      </c>
      <c r="AC12" s="6" t="s">
        <v>37</v>
      </c>
      <c r="AD12" s="6" t="s">
        <v>238</v>
      </c>
      <c r="AE12" s="6" t="e">
        <v>#N/A</v>
      </c>
      <c r="AF12" s="6" t="s">
        <v>2502</v>
      </c>
      <c r="AG12" s="6" t="s">
        <v>2501</v>
      </c>
      <c r="AH12" s="6" t="s">
        <v>2486</v>
      </c>
      <c r="AI12" s="6" t="s">
        <v>2500</v>
      </c>
      <c r="AJ12" s="6" t="e">
        <v>#N/A</v>
      </c>
      <c r="AK12" s="6" t="s">
        <v>238</v>
      </c>
      <c r="AL12" s="6" t="e">
        <v>#N/A</v>
      </c>
      <c r="AM12" s="6" t="s">
        <v>2535</v>
      </c>
      <c r="AN12" s="6">
        <v>1</v>
      </c>
      <c r="AO12" s="6" t="s">
        <v>2536</v>
      </c>
    </row>
    <row r="13" spans="1:53" x14ac:dyDescent="0.2">
      <c r="A13" s="6" t="s">
        <v>780</v>
      </c>
      <c r="B13" s="6" t="s">
        <v>2499</v>
      </c>
      <c r="C13" s="6" t="s">
        <v>781</v>
      </c>
      <c r="D13" s="6" t="s">
        <v>782</v>
      </c>
      <c r="E13" s="6">
        <v>380</v>
      </c>
      <c r="F13" s="6" t="s">
        <v>2389</v>
      </c>
      <c r="G13" s="6">
        <v>30</v>
      </c>
      <c r="H13" s="6">
        <v>18</v>
      </c>
      <c r="I13" s="6" t="s">
        <v>58</v>
      </c>
      <c r="J13" s="6" t="s">
        <v>783</v>
      </c>
      <c r="K13" s="6" t="s">
        <v>780</v>
      </c>
      <c r="L13" s="6" t="s">
        <v>60</v>
      </c>
      <c r="M13" s="6" t="s">
        <v>33</v>
      </c>
      <c r="N13" s="6">
        <v>0</v>
      </c>
      <c r="O13" s="6" t="s">
        <v>72</v>
      </c>
      <c r="P13" s="6">
        <v>19</v>
      </c>
      <c r="Q13" s="6" t="s">
        <v>72</v>
      </c>
      <c r="R13" s="6">
        <v>2012</v>
      </c>
      <c r="S13" s="6">
        <v>2013</v>
      </c>
      <c r="T13" s="6" t="s">
        <v>85</v>
      </c>
      <c r="U13" s="6" t="s">
        <v>784</v>
      </c>
      <c r="V13" s="6" t="s">
        <v>785</v>
      </c>
      <c r="W13" s="6" t="s">
        <v>38</v>
      </c>
      <c r="X13" s="6" t="s">
        <v>37</v>
      </c>
      <c r="Y13" s="6" t="s">
        <v>786</v>
      </c>
      <c r="Z13" s="6" t="s">
        <v>37</v>
      </c>
      <c r="AA13" s="6" t="s">
        <v>787</v>
      </c>
      <c r="AB13" s="6" t="s">
        <v>237</v>
      </c>
      <c r="AC13" s="6" t="s">
        <v>788</v>
      </c>
      <c r="AD13" s="6" t="s">
        <v>789</v>
      </c>
      <c r="AE13" s="6" t="e">
        <v>#N/A</v>
      </c>
      <c r="AF13" s="6" t="s">
        <v>2456</v>
      </c>
      <c r="AG13" s="6" t="s">
        <v>2455</v>
      </c>
      <c r="AH13" s="6" t="s">
        <v>2454</v>
      </c>
      <c r="AI13" s="6" t="s">
        <v>2453</v>
      </c>
      <c r="AJ13" s="6" t="e">
        <v>#N/A</v>
      </c>
      <c r="AK13" s="6" t="s">
        <v>789</v>
      </c>
      <c r="AL13" s="6" t="e">
        <v>#N/A</v>
      </c>
      <c r="AM13" s="6" t="s">
        <v>2537</v>
      </c>
      <c r="AN13" s="6">
        <v>1</v>
      </c>
      <c r="AO13" s="6" t="s">
        <v>2499</v>
      </c>
    </row>
    <row r="14" spans="1:53" x14ac:dyDescent="0.2">
      <c r="A14" s="6" t="s">
        <v>924</v>
      </c>
      <c r="B14" s="6" t="s">
        <v>2497</v>
      </c>
      <c r="C14" s="6" t="s">
        <v>926</v>
      </c>
      <c r="D14" s="6" t="s">
        <v>927</v>
      </c>
      <c r="E14" s="6">
        <v>699</v>
      </c>
      <c r="F14" s="6" t="s">
        <v>2389</v>
      </c>
      <c r="G14" s="6">
        <v>28</v>
      </c>
      <c r="H14" s="6">
        <v>24</v>
      </c>
      <c r="I14" s="6" t="s">
        <v>58</v>
      </c>
      <c r="J14" s="6" t="s">
        <v>928</v>
      </c>
      <c r="K14" s="6" t="s">
        <v>929</v>
      </c>
      <c r="L14" s="6" t="s">
        <v>60</v>
      </c>
      <c r="M14" s="6" t="s">
        <v>33</v>
      </c>
      <c r="N14" s="6">
        <v>0</v>
      </c>
      <c r="O14" s="6" t="s">
        <v>72</v>
      </c>
      <c r="P14" s="6">
        <v>3</v>
      </c>
      <c r="Q14" s="6" t="s">
        <v>72</v>
      </c>
      <c r="R14" s="6">
        <v>2012</v>
      </c>
      <c r="S14" s="6">
        <v>2014</v>
      </c>
      <c r="T14" s="6" t="s">
        <v>564</v>
      </c>
      <c r="U14" s="6" t="s">
        <v>930</v>
      </c>
      <c r="V14" s="6" t="s">
        <v>931</v>
      </c>
      <c r="W14" s="6" t="s">
        <v>65</v>
      </c>
      <c r="X14" s="6" t="s">
        <v>37</v>
      </c>
      <c r="Y14" s="6" t="s">
        <v>77</v>
      </c>
      <c r="Z14" s="6" t="s">
        <v>932</v>
      </c>
      <c r="AA14" s="6" t="s">
        <v>37</v>
      </c>
      <c r="AB14" s="6" t="s">
        <v>37</v>
      </c>
      <c r="AC14" s="6" t="s">
        <v>37</v>
      </c>
      <c r="AE14" s="6" t="e">
        <v>#N/A</v>
      </c>
      <c r="AF14" s="6" t="s">
        <v>2496</v>
      </c>
      <c r="AG14" s="6" t="s">
        <v>2494</v>
      </c>
      <c r="AH14" s="6" t="s">
        <v>2495</v>
      </c>
      <c r="AI14" s="6" t="s">
        <v>2494</v>
      </c>
      <c r="AJ14" s="6" t="e">
        <v>#N/A</v>
      </c>
      <c r="AK14" s="6" t="e">
        <v>#N/A</v>
      </c>
      <c r="AL14" s="6" t="e">
        <v>#N/A</v>
      </c>
      <c r="AM14" s="6" t="s">
        <v>2539</v>
      </c>
      <c r="AN14" s="6">
        <v>1</v>
      </c>
      <c r="AO14" s="6" t="s">
        <v>2540</v>
      </c>
    </row>
    <row r="15" spans="1:53" x14ac:dyDescent="0.2">
      <c r="A15" s="6" t="s">
        <v>997</v>
      </c>
      <c r="B15" s="6" t="s">
        <v>2493</v>
      </c>
      <c r="C15" s="6" t="s">
        <v>999</v>
      </c>
      <c r="D15" s="6" t="s">
        <v>1000</v>
      </c>
      <c r="E15" s="6">
        <v>315</v>
      </c>
      <c r="F15" s="6" t="s">
        <v>2389</v>
      </c>
      <c r="G15" s="6">
        <v>29</v>
      </c>
      <c r="H15" s="6">
        <v>11</v>
      </c>
      <c r="I15" s="6" t="s">
        <v>58</v>
      </c>
      <c r="J15" s="6" t="s">
        <v>116</v>
      </c>
      <c r="K15" s="6" t="s">
        <v>1001</v>
      </c>
      <c r="L15" s="6" t="s">
        <v>60</v>
      </c>
      <c r="M15" s="6" t="s">
        <v>84</v>
      </c>
      <c r="N15" s="6">
        <v>6</v>
      </c>
      <c r="O15" s="6" t="s">
        <v>34</v>
      </c>
      <c r="P15" s="6">
        <v>7</v>
      </c>
      <c r="Q15" s="6" t="s">
        <v>34</v>
      </c>
      <c r="R15" s="6">
        <v>1997</v>
      </c>
      <c r="S15" s="6">
        <v>1998</v>
      </c>
      <c r="T15" s="6" t="s">
        <v>416</v>
      </c>
      <c r="U15" s="6" t="s">
        <v>1002</v>
      </c>
      <c r="V15" s="6" t="s">
        <v>1003</v>
      </c>
      <c r="W15" s="6" t="s">
        <v>38</v>
      </c>
      <c r="X15" s="6" t="s">
        <v>37</v>
      </c>
      <c r="Y15" s="6" t="s">
        <v>1004</v>
      </c>
      <c r="Z15" s="6" t="s">
        <v>1005</v>
      </c>
      <c r="AA15" s="6" t="s">
        <v>122</v>
      </c>
      <c r="AB15" s="6" t="s">
        <v>1006</v>
      </c>
      <c r="AC15" s="6" t="s">
        <v>37</v>
      </c>
      <c r="AD15" s="6" t="s">
        <v>1007</v>
      </c>
      <c r="AE15" s="6" t="e">
        <v>#N/A</v>
      </c>
      <c r="AF15" s="6" t="s">
        <v>2406</v>
      </c>
      <c r="AG15" s="6" t="s">
        <v>2405</v>
      </c>
      <c r="AH15" s="6" t="s">
        <v>2404</v>
      </c>
      <c r="AI15" s="6" t="s">
        <v>2458</v>
      </c>
      <c r="AJ15" s="6" t="e">
        <v>#N/A</v>
      </c>
      <c r="AK15" s="6" t="s">
        <v>1007</v>
      </c>
      <c r="AL15" s="6" t="e">
        <v>#N/A</v>
      </c>
      <c r="AM15" s="6" t="s">
        <v>2541</v>
      </c>
      <c r="AN15" s="6">
        <v>1</v>
      </c>
      <c r="AO15" s="6" t="s">
        <v>2542</v>
      </c>
    </row>
    <row r="16" spans="1:53" x14ac:dyDescent="0.2">
      <c r="A16" s="6" t="s">
        <v>1333</v>
      </c>
      <c r="B16" s="6" t="s">
        <v>2492</v>
      </c>
      <c r="C16" s="6" t="s">
        <v>1334</v>
      </c>
      <c r="D16" s="6" t="s">
        <v>1335</v>
      </c>
      <c r="E16" s="6">
        <v>410</v>
      </c>
      <c r="F16" s="6" t="s">
        <v>2389</v>
      </c>
      <c r="G16" s="6">
        <v>30</v>
      </c>
      <c r="H16" s="6">
        <v>24</v>
      </c>
      <c r="I16" s="6" t="s">
        <v>58</v>
      </c>
      <c r="J16" s="6" t="s">
        <v>200</v>
      </c>
      <c r="K16" s="6" t="s">
        <v>1333</v>
      </c>
      <c r="L16" s="6" t="s">
        <v>60</v>
      </c>
      <c r="M16" s="6" t="s">
        <v>33</v>
      </c>
      <c r="N16" s="6">
        <v>0</v>
      </c>
      <c r="O16" s="6" t="s">
        <v>72</v>
      </c>
      <c r="P16" s="6">
        <v>0</v>
      </c>
      <c r="Q16" s="6" t="s">
        <v>72</v>
      </c>
      <c r="R16" s="6">
        <v>2009</v>
      </c>
      <c r="S16" s="6">
        <v>2013</v>
      </c>
      <c r="T16" s="6" t="s">
        <v>142</v>
      </c>
      <c r="U16" s="6" t="s">
        <v>1336</v>
      </c>
      <c r="V16" s="6" t="s">
        <v>1337</v>
      </c>
      <c r="W16" s="6" t="s">
        <v>65</v>
      </c>
      <c r="X16" s="6" t="s">
        <v>37</v>
      </c>
      <c r="Y16" s="6" t="s">
        <v>77</v>
      </c>
      <c r="Z16" s="6" t="s">
        <v>37</v>
      </c>
      <c r="AA16" s="6" t="s">
        <v>1338</v>
      </c>
      <c r="AB16" s="6" t="s">
        <v>1339</v>
      </c>
      <c r="AC16" s="6" t="s">
        <v>37</v>
      </c>
      <c r="AE16" s="6" t="e">
        <v>#N/A</v>
      </c>
      <c r="AF16" s="6" t="s">
        <v>2445</v>
      </c>
      <c r="AG16" s="6" t="s">
        <v>2444</v>
      </c>
      <c r="AH16" s="6" t="s">
        <v>2443</v>
      </c>
      <c r="AI16" s="6" t="s">
        <v>2442</v>
      </c>
      <c r="AJ16" s="6" t="e">
        <v>#N/A</v>
      </c>
      <c r="AK16" s="6" t="e">
        <v>#N/A</v>
      </c>
      <c r="AL16" s="6" t="e">
        <v>#N/A</v>
      </c>
      <c r="AM16" s="6" t="s">
        <v>2543</v>
      </c>
      <c r="AN16" s="6">
        <v>1</v>
      </c>
      <c r="AO16" s="6" t="s">
        <v>2492</v>
      </c>
    </row>
    <row r="17" spans="1:53" x14ac:dyDescent="0.2">
      <c r="A17" s="6" t="s">
        <v>1363</v>
      </c>
      <c r="B17" s="6" t="s">
        <v>2483</v>
      </c>
      <c r="C17" s="6" t="s">
        <v>1365</v>
      </c>
      <c r="D17" s="6" t="s">
        <v>1366</v>
      </c>
      <c r="E17" s="6">
        <v>2954</v>
      </c>
      <c r="F17" s="6" t="s">
        <v>2389</v>
      </c>
      <c r="G17" s="6">
        <v>28</v>
      </c>
      <c r="H17" s="6">
        <v>12</v>
      </c>
      <c r="I17" s="6" t="s">
        <v>58</v>
      </c>
      <c r="J17" s="6" t="s">
        <v>1367</v>
      </c>
      <c r="K17" s="6" t="s">
        <v>1368</v>
      </c>
      <c r="L17" s="6" t="s">
        <v>60</v>
      </c>
      <c r="M17" s="6" t="s">
        <v>33</v>
      </c>
      <c r="N17" s="6">
        <v>0</v>
      </c>
      <c r="O17" s="6" t="s">
        <v>72</v>
      </c>
      <c r="P17" s="6">
        <v>900</v>
      </c>
      <c r="Q17" s="6" t="s">
        <v>72</v>
      </c>
      <c r="R17" s="6">
        <v>1987</v>
      </c>
      <c r="S17" s="6">
        <v>2011</v>
      </c>
      <c r="T17" s="6" t="s">
        <v>1369</v>
      </c>
      <c r="U17" s="6" t="s">
        <v>1370</v>
      </c>
      <c r="V17" s="6" t="s">
        <v>1371</v>
      </c>
      <c r="W17" s="6" t="s">
        <v>65</v>
      </c>
      <c r="X17" s="6" t="s">
        <v>37</v>
      </c>
      <c r="Y17" s="6" t="s">
        <v>1372</v>
      </c>
      <c r="Z17" s="6" t="s">
        <v>37</v>
      </c>
      <c r="AA17" s="6" t="s">
        <v>37</v>
      </c>
      <c r="AB17" s="6" t="s">
        <v>1373</v>
      </c>
      <c r="AC17" s="6" t="s">
        <v>37</v>
      </c>
      <c r="AE17" s="6" t="s">
        <v>2482</v>
      </c>
      <c r="AF17" s="6" t="s">
        <v>2481</v>
      </c>
      <c r="AG17" s="6" t="s">
        <v>2479</v>
      </c>
      <c r="AH17" s="6" t="s">
        <v>2480</v>
      </c>
      <c r="AI17" s="6" t="s">
        <v>2479</v>
      </c>
      <c r="AJ17" s="6" t="e">
        <v>#N/A</v>
      </c>
      <c r="AK17" s="6" t="e">
        <v>#N/A</v>
      </c>
      <c r="AL17" s="6" t="e">
        <v>#N/A</v>
      </c>
      <c r="AM17" s="6" t="s">
        <v>2548</v>
      </c>
      <c r="AN17" s="6">
        <v>1</v>
      </c>
      <c r="AO17" s="6" t="s">
        <v>2549</v>
      </c>
    </row>
    <row r="18" spans="1:53" x14ac:dyDescent="0.2">
      <c r="A18" s="6" t="s">
        <v>1403</v>
      </c>
      <c r="B18" s="6" t="s">
        <v>2476</v>
      </c>
      <c r="C18" s="6" t="s">
        <v>1405</v>
      </c>
      <c r="D18" s="6" t="s">
        <v>1406</v>
      </c>
      <c r="E18" s="6">
        <v>2145</v>
      </c>
      <c r="F18" s="6" t="s">
        <v>2389</v>
      </c>
      <c r="G18" s="6">
        <v>30</v>
      </c>
      <c r="H18" s="6">
        <v>24</v>
      </c>
      <c r="I18" s="6" t="s">
        <v>58</v>
      </c>
      <c r="J18" s="6" t="s">
        <v>1421</v>
      </c>
      <c r="K18" s="6" t="s">
        <v>1422</v>
      </c>
      <c r="L18" s="6" t="s">
        <v>60</v>
      </c>
      <c r="M18" s="6" t="s">
        <v>33</v>
      </c>
      <c r="N18" s="6">
        <v>0</v>
      </c>
      <c r="O18" s="6" t="s">
        <v>72</v>
      </c>
      <c r="P18" s="6">
        <v>17</v>
      </c>
      <c r="Q18" s="6" t="s">
        <v>72</v>
      </c>
      <c r="R18" s="6">
        <v>2009</v>
      </c>
      <c r="S18" s="6">
        <v>2017</v>
      </c>
      <c r="T18" s="6" t="s">
        <v>1410</v>
      </c>
      <c r="U18" s="6" t="s">
        <v>1411</v>
      </c>
      <c r="V18" s="6" t="s">
        <v>1423</v>
      </c>
      <c r="W18" s="6" t="s">
        <v>38</v>
      </c>
      <c r="X18" s="6" t="s">
        <v>1413</v>
      </c>
      <c r="Y18" s="6" t="s">
        <v>1414</v>
      </c>
      <c r="Z18" s="6" t="s">
        <v>1415</v>
      </c>
      <c r="AA18" s="6" t="s">
        <v>1416</v>
      </c>
      <c r="AB18" s="6" t="s">
        <v>1417</v>
      </c>
      <c r="AC18" s="6" t="s">
        <v>1418</v>
      </c>
      <c r="AD18" s="6" t="s">
        <v>1419</v>
      </c>
      <c r="AE18" s="6" t="s">
        <v>2475</v>
      </c>
      <c r="AF18" s="6" t="s">
        <v>2474</v>
      </c>
      <c r="AG18" s="6" t="s">
        <v>2473</v>
      </c>
      <c r="AH18" s="6" t="s">
        <v>2472</v>
      </c>
      <c r="AI18" s="6" t="s">
        <v>2471</v>
      </c>
      <c r="AJ18" s="6" t="e">
        <v>#N/A</v>
      </c>
      <c r="AK18" s="6" t="s">
        <v>1419</v>
      </c>
      <c r="AL18" s="6" t="e">
        <v>#N/A</v>
      </c>
      <c r="AM18" s="6" t="s">
        <v>2552</v>
      </c>
      <c r="AN18" s="6">
        <v>1</v>
      </c>
      <c r="AO18" s="6" t="s">
        <v>2553</v>
      </c>
    </row>
    <row r="19" spans="1:53" x14ac:dyDescent="0.2">
      <c r="A19" s="6" t="s">
        <v>1895</v>
      </c>
      <c r="B19" s="6" t="s">
        <v>2463</v>
      </c>
      <c r="C19" s="6" t="s">
        <v>1897</v>
      </c>
      <c r="D19" s="6" t="s">
        <v>1898</v>
      </c>
      <c r="E19" s="6">
        <v>700</v>
      </c>
      <c r="F19" s="6" t="s">
        <v>2389</v>
      </c>
      <c r="G19" s="6">
        <v>33</v>
      </c>
      <c r="H19" s="6">
        <v>15</v>
      </c>
      <c r="I19" s="6" t="s">
        <v>58</v>
      </c>
      <c r="J19" s="6" t="s">
        <v>1906</v>
      </c>
      <c r="K19" s="6" t="s">
        <v>1907</v>
      </c>
      <c r="L19" s="6" t="s">
        <v>60</v>
      </c>
      <c r="M19" s="6" t="s">
        <v>1900</v>
      </c>
      <c r="N19" s="6">
        <v>0</v>
      </c>
      <c r="O19" s="6" t="s">
        <v>72</v>
      </c>
      <c r="P19" s="6">
        <v>7</v>
      </c>
      <c r="Q19" s="6" t="s">
        <v>72</v>
      </c>
      <c r="R19" s="6">
        <v>2011</v>
      </c>
      <c r="S19" s="6">
        <v>2017</v>
      </c>
      <c r="T19" s="6" t="s">
        <v>117</v>
      </c>
      <c r="U19" s="6" t="s">
        <v>732</v>
      </c>
      <c r="V19" s="6" t="s">
        <v>1908</v>
      </c>
      <c r="W19" s="6" t="s">
        <v>38</v>
      </c>
      <c r="X19" s="6" t="s">
        <v>1902</v>
      </c>
      <c r="Y19" s="6" t="s">
        <v>37</v>
      </c>
      <c r="Z19" s="6" t="s">
        <v>37</v>
      </c>
      <c r="AA19" s="6" t="s">
        <v>1903</v>
      </c>
      <c r="AB19" s="6" t="s">
        <v>37</v>
      </c>
      <c r="AC19" s="6" t="s">
        <v>1904</v>
      </c>
      <c r="AD19" s="6" t="s">
        <v>1905</v>
      </c>
      <c r="AE19" s="6" t="s">
        <v>2462</v>
      </c>
      <c r="AF19" s="6" t="s">
        <v>2461</v>
      </c>
      <c r="AG19" s="6" t="s">
        <v>2461</v>
      </c>
      <c r="AH19" s="6" t="s">
        <v>2460</v>
      </c>
      <c r="AI19" s="6" t="s">
        <v>2459</v>
      </c>
      <c r="AJ19" s="6" t="e">
        <v>#N/A</v>
      </c>
      <c r="AK19" s="6" t="s">
        <v>1905</v>
      </c>
      <c r="AL19" s="6" t="e">
        <v>#N/A</v>
      </c>
      <c r="AM19" s="6" t="s">
        <v>2560</v>
      </c>
      <c r="AN19" s="6">
        <v>1</v>
      </c>
      <c r="AO19" s="6" t="s">
        <v>2561</v>
      </c>
    </row>
    <row r="20" spans="1:53" x14ac:dyDescent="0.2">
      <c r="A20" s="6" t="s">
        <v>1950</v>
      </c>
      <c r="B20" s="6" t="s">
        <v>2457</v>
      </c>
      <c r="C20" s="6" t="s">
        <v>1952</v>
      </c>
      <c r="D20" s="6" t="s">
        <v>1953</v>
      </c>
      <c r="E20" s="6">
        <v>278</v>
      </c>
      <c r="F20" s="6" t="s">
        <v>2389</v>
      </c>
      <c r="G20" s="6">
        <v>28</v>
      </c>
      <c r="H20" s="6">
        <v>13</v>
      </c>
      <c r="I20" s="6" t="s">
        <v>58</v>
      </c>
      <c r="J20" s="6" t="s">
        <v>783</v>
      </c>
      <c r="K20" s="6" t="s">
        <v>1954</v>
      </c>
      <c r="L20" s="6" t="s">
        <v>60</v>
      </c>
      <c r="M20" s="6" t="s">
        <v>33</v>
      </c>
      <c r="N20" s="6">
        <v>0</v>
      </c>
      <c r="O20" s="6" t="s">
        <v>72</v>
      </c>
      <c r="P20" s="6">
        <v>0</v>
      </c>
      <c r="Q20" s="6" t="s">
        <v>72</v>
      </c>
      <c r="R20" s="6">
        <v>2011</v>
      </c>
      <c r="S20" s="6">
        <v>2013</v>
      </c>
      <c r="T20" s="6" t="s">
        <v>85</v>
      </c>
      <c r="U20" s="6" t="s">
        <v>1955</v>
      </c>
      <c r="V20" s="6" t="s">
        <v>1956</v>
      </c>
      <c r="W20" s="6" t="s">
        <v>38</v>
      </c>
      <c r="X20" s="6" t="s">
        <v>37</v>
      </c>
      <c r="Y20" s="6" t="s">
        <v>1957</v>
      </c>
      <c r="Z20" s="6" t="s">
        <v>37</v>
      </c>
      <c r="AA20" s="6" t="s">
        <v>122</v>
      </c>
      <c r="AB20" s="6" t="s">
        <v>1918</v>
      </c>
      <c r="AC20" s="6" t="s">
        <v>37</v>
      </c>
      <c r="AD20" s="6" t="s">
        <v>1958</v>
      </c>
      <c r="AE20" s="6" t="e">
        <v>#N/A</v>
      </c>
      <c r="AF20" s="6" t="s">
        <v>2456</v>
      </c>
      <c r="AG20" s="6" t="s">
        <v>2455</v>
      </c>
      <c r="AH20" s="6" t="s">
        <v>2454</v>
      </c>
      <c r="AI20" s="6" t="s">
        <v>2453</v>
      </c>
      <c r="AJ20" s="6" t="e">
        <v>#N/A</v>
      </c>
      <c r="AK20" s="6" t="s">
        <v>1958</v>
      </c>
      <c r="AL20" s="6" t="e">
        <v>#N/A</v>
      </c>
      <c r="AM20" s="6" t="s">
        <v>2562</v>
      </c>
      <c r="AN20" s="6">
        <v>1</v>
      </c>
      <c r="AO20" s="6" t="s">
        <v>2563</v>
      </c>
    </row>
    <row r="21" spans="1:53" x14ac:dyDescent="0.2">
      <c r="A21" s="6" t="s">
        <v>2048</v>
      </c>
      <c r="B21" s="6" t="s">
        <v>2441</v>
      </c>
      <c r="C21" s="6" t="s">
        <v>2050</v>
      </c>
      <c r="D21" s="6" t="s">
        <v>2051</v>
      </c>
      <c r="E21" s="6">
        <v>2400</v>
      </c>
      <c r="F21" s="6" t="s">
        <v>2389</v>
      </c>
      <c r="G21" s="6">
        <v>28</v>
      </c>
      <c r="H21" s="6">
        <v>20</v>
      </c>
      <c r="I21" s="6" t="s">
        <v>58</v>
      </c>
      <c r="J21" s="6" t="s">
        <v>2053</v>
      </c>
      <c r="K21" s="6" t="s">
        <v>2048</v>
      </c>
      <c r="L21" s="6" t="s">
        <v>60</v>
      </c>
      <c r="M21" s="6" t="s">
        <v>84</v>
      </c>
      <c r="N21" s="6">
        <v>0</v>
      </c>
      <c r="O21" s="6" t="s">
        <v>72</v>
      </c>
      <c r="P21" s="6">
        <v>12</v>
      </c>
      <c r="Q21" s="6" t="s">
        <v>61</v>
      </c>
      <c r="R21" s="6">
        <v>2000</v>
      </c>
      <c r="S21" s="6">
        <v>2002</v>
      </c>
      <c r="T21" s="6" t="s">
        <v>654</v>
      </c>
      <c r="U21" s="6" t="s">
        <v>2054</v>
      </c>
      <c r="V21" s="6" t="s">
        <v>2055</v>
      </c>
      <c r="W21" s="6" t="s">
        <v>65</v>
      </c>
      <c r="X21" s="6" t="s">
        <v>37</v>
      </c>
      <c r="Y21" s="6" t="s">
        <v>2056</v>
      </c>
      <c r="Z21" s="6" t="s">
        <v>37</v>
      </c>
      <c r="AA21" s="6" t="s">
        <v>65</v>
      </c>
      <c r="AB21" s="6" t="s">
        <v>65</v>
      </c>
      <c r="AC21" s="6" t="s">
        <v>2057</v>
      </c>
      <c r="AE21" s="6" t="e">
        <v>#N/A</v>
      </c>
      <c r="AF21" s="6" t="s">
        <v>2440</v>
      </c>
      <c r="AG21" s="6" t="s">
        <v>2439</v>
      </c>
      <c r="AH21" s="6" t="s">
        <v>2438</v>
      </c>
      <c r="AI21" s="6" t="s">
        <v>2437</v>
      </c>
      <c r="AJ21" s="6" t="e">
        <v>#N/A</v>
      </c>
      <c r="AK21" s="6" t="e">
        <v>#N/A</v>
      </c>
      <c r="AL21" s="6" t="e">
        <v>#N/A</v>
      </c>
      <c r="AM21" s="6" t="s">
        <v>2570</v>
      </c>
      <c r="AN21" s="6">
        <v>1</v>
      </c>
      <c r="AO21" s="6" t="s">
        <v>2571</v>
      </c>
    </row>
    <row r="22" spans="1:53" x14ac:dyDescent="0.2">
      <c r="A22" s="6" t="s">
        <v>206</v>
      </c>
      <c r="B22" s="6" t="s">
        <v>2508</v>
      </c>
      <c r="C22" s="6" t="s">
        <v>207</v>
      </c>
      <c r="D22" s="6" t="s">
        <v>208</v>
      </c>
      <c r="E22" s="6">
        <v>3126</v>
      </c>
      <c r="F22" s="6" t="s">
        <v>2394</v>
      </c>
      <c r="G22" s="6" t="s">
        <v>2397</v>
      </c>
      <c r="H22" s="6" t="s">
        <v>2401</v>
      </c>
      <c r="I22" s="6" t="s">
        <v>58</v>
      </c>
      <c r="J22" s="6" t="s">
        <v>209</v>
      </c>
      <c r="K22" s="6" t="s">
        <v>206</v>
      </c>
      <c r="L22" s="6" t="s">
        <v>60</v>
      </c>
      <c r="M22" s="6" t="s">
        <v>33</v>
      </c>
      <c r="N22" s="6">
        <v>0</v>
      </c>
      <c r="O22" s="6" t="s">
        <v>34</v>
      </c>
      <c r="P22" s="6">
        <v>24</v>
      </c>
      <c r="Q22" s="6" t="s">
        <v>34</v>
      </c>
      <c r="R22" s="6">
        <v>1985</v>
      </c>
      <c r="S22" s="6">
        <v>1998</v>
      </c>
      <c r="T22" s="6" t="s">
        <v>210</v>
      </c>
      <c r="U22" s="6" t="s">
        <v>211</v>
      </c>
      <c r="V22" s="6" t="s">
        <v>212</v>
      </c>
      <c r="W22" s="6" t="s">
        <v>38</v>
      </c>
      <c r="X22" s="6" t="s">
        <v>37</v>
      </c>
      <c r="Y22" s="6" t="s">
        <v>37</v>
      </c>
      <c r="Z22" s="6" t="s">
        <v>37</v>
      </c>
      <c r="AA22" s="6" t="s">
        <v>213</v>
      </c>
      <c r="AB22" s="6" t="s">
        <v>213</v>
      </c>
      <c r="AC22" s="6" t="s">
        <v>37</v>
      </c>
      <c r="AD22" s="6" t="s">
        <v>214</v>
      </c>
      <c r="AE22" s="6" t="e">
        <v>#N/A</v>
      </c>
      <c r="AF22" s="6" t="s">
        <v>2502</v>
      </c>
      <c r="AG22" s="6" t="s">
        <v>2501</v>
      </c>
      <c r="AH22" s="6" t="s">
        <v>2486</v>
      </c>
      <c r="AI22" s="6" t="s">
        <v>2500</v>
      </c>
      <c r="AJ22" s="6" t="e">
        <v>#N/A</v>
      </c>
      <c r="AK22" s="6" t="s">
        <v>214</v>
      </c>
      <c r="AL22" s="6" t="e">
        <v>#N/A</v>
      </c>
      <c r="AM22" s="6" t="s">
        <v>2532</v>
      </c>
      <c r="AN22" s="6">
        <v>1</v>
      </c>
      <c r="AO22" s="6" t="s">
        <v>2508</v>
      </c>
    </row>
    <row r="23" spans="1:53" x14ac:dyDescent="0.2">
      <c r="A23" s="6" t="s">
        <v>1345</v>
      </c>
      <c r="B23" s="6" t="s">
        <v>2491</v>
      </c>
      <c r="C23" s="6" t="s">
        <v>1347</v>
      </c>
      <c r="D23" s="6" t="s">
        <v>1348</v>
      </c>
      <c r="E23" s="6">
        <v>28511</v>
      </c>
      <c r="F23" s="6" t="s">
        <v>2395</v>
      </c>
      <c r="G23" s="6">
        <v>61</v>
      </c>
      <c r="H23" s="6">
        <v>5</v>
      </c>
      <c r="I23" s="6" t="s">
        <v>58</v>
      </c>
      <c r="J23" s="6" t="s">
        <v>1349</v>
      </c>
      <c r="K23" s="6" t="s">
        <v>1345</v>
      </c>
      <c r="L23" s="6" t="s">
        <v>60</v>
      </c>
      <c r="M23" s="6" t="s">
        <v>84</v>
      </c>
      <c r="N23" s="6">
        <v>-20</v>
      </c>
      <c r="O23" s="6" t="s">
        <v>61</v>
      </c>
      <c r="P23" s="6">
        <v>-30</v>
      </c>
      <c r="Q23" s="6" t="s">
        <v>61</v>
      </c>
      <c r="R23" s="6">
        <v>2009</v>
      </c>
      <c r="S23" s="6">
        <v>2010</v>
      </c>
      <c r="T23" s="6" t="s">
        <v>117</v>
      </c>
      <c r="U23" s="6" t="s">
        <v>1350</v>
      </c>
      <c r="V23" s="6" t="s">
        <v>1351</v>
      </c>
      <c r="W23" s="6" t="s">
        <v>65</v>
      </c>
      <c r="X23" s="6" t="s">
        <v>1352</v>
      </c>
      <c r="Y23" s="6" t="s">
        <v>281</v>
      </c>
      <c r="Z23" s="6" t="s">
        <v>37</v>
      </c>
      <c r="AA23" s="6" t="s">
        <v>942</v>
      </c>
      <c r="AB23" s="6" t="s">
        <v>1353</v>
      </c>
      <c r="AC23" s="6" t="s">
        <v>1354</v>
      </c>
      <c r="AD23" s="6" t="s">
        <v>1355</v>
      </c>
      <c r="AE23" s="6" t="s">
        <v>2489</v>
      </c>
      <c r="AF23" s="6" t="s">
        <v>2488</v>
      </c>
      <c r="AG23" s="6" t="s">
        <v>2487</v>
      </c>
      <c r="AH23" s="6" t="s">
        <v>2486</v>
      </c>
      <c r="AI23" s="6" t="s">
        <v>2485</v>
      </c>
      <c r="AJ23" s="6" t="s">
        <v>2484</v>
      </c>
      <c r="AK23" s="6" t="s">
        <v>1355</v>
      </c>
      <c r="AL23" s="6" t="e">
        <v>#N/A</v>
      </c>
      <c r="AM23" s="6" t="s">
        <v>2544</v>
      </c>
      <c r="AN23" s="6">
        <v>1</v>
      </c>
      <c r="AO23" s="6" t="s">
        <v>2545</v>
      </c>
    </row>
    <row r="24" spans="1:53" x14ac:dyDescent="0.2">
      <c r="A24" s="6" t="s">
        <v>2378</v>
      </c>
      <c r="B24" s="6" t="s">
        <v>2407</v>
      </c>
      <c r="C24" s="6" t="s">
        <v>2380</v>
      </c>
      <c r="D24" s="6" t="s">
        <v>2381</v>
      </c>
      <c r="E24" s="6">
        <v>3266</v>
      </c>
      <c r="F24" s="6" t="s">
        <v>2395</v>
      </c>
      <c r="G24" s="6">
        <v>91</v>
      </c>
      <c r="H24" s="6">
        <v>4</v>
      </c>
      <c r="I24" s="6" t="s">
        <v>58</v>
      </c>
      <c r="J24" s="6" t="s">
        <v>116</v>
      </c>
      <c r="K24" s="6" t="s">
        <v>2378</v>
      </c>
      <c r="L24" s="6" t="s">
        <v>60</v>
      </c>
      <c r="M24" s="6" t="s">
        <v>84</v>
      </c>
      <c r="N24" s="6">
        <v>9</v>
      </c>
      <c r="O24" s="6" t="s">
        <v>34</v>
      </c>
      <c r="P24" s="6">
        <v>18</v>
      </c>
      <c r="Q24" s="6" t="s">
        <v>34</v>
      </c>
      <c r="R24" s="6">
        <v>2010</v>
      </c>
      <c r="S24" s="6">
        <v>2012</v>
      </c>
      <c r="T24" s="6" t="s">
        <v>166</v>
      </c>
      <c r="U24" s="6" t="s">
        <v>118</v>
      </c>
      <c r="V24" s="6" t="s">
        <v>2382</v>
      </c>
      <c r="W24" s="6" t="s">
        <v>38</v>
      </c>
      <c r="X24" s="6" t="s">
        <v>37</v>
      </c>
      <c r="Y24" s="6" t="s">
        <v>1414</v>
      </c>
      <c r="Z24" s="6" t="s">
        <v>2383</v>
      </c>
      <c r="AA24" s="6" t="s">
        <v>213</v>
      </c>
      <c r="AB24" s="6" t="s">
        <v>2384</v>
      </c>
      <c r="AC24" s="6" t="s">
        <v>2385</v>
      </c>
      <c r="AD24" s="6" t="s">
        <v>2386</v>
      </c>
      <c r="AE24" s="6" t="e">
        <v>#N/A</v>
      </c>
      <c r="AF24" s="6" t="s">
        <v>2406</v>
      </c>
      <c r="AG24" s="6" t="s">
        <v>2405</v>
      </c>
      <c r="AH24" s="6" t="s">
        <v>2404</v>
      </c>
      <c r="AI24" s="6" t="s">
        <v>2403</v>
      </c>
      <c r="AJ24" s="6" t="e">
        <v>#N/A</v>
      </c>
      <c r="AK24" s="6" t="s">
        <v>2386</v>
      </c>
      <c r="AL24" s="6" t="e">
        <v>#N/A</v>
      </c>
      <c r="AM24" s="6" t="s">
        <v>2588</v>
      </c>
      <c r="AN24" s="6">
        <v>1</v>
      </c>
      <c r="AO24" s="6" t="s">
        <v>2589</v>
      </c>
    </row>
    <row r="25" spans="1:53" x14ac:dyDescent="0.2">
      <c r="A25" s="6" t="s">
        <v>1356</v>
      </c>
      <c r="B25" s="6" t="s">
        <v>2490</v>
      </c>
      <c r="C25" s="6" t="s">
        <v>1358</v>
      </c>
      <c r="D25" s="6" t="s">
        <v>1359</v>
      </c>
      <c r="E25" s="6">
        <v>5449</v>
      </c>
      <c r="F25" s="6" t="s">
        <v>2395</v>
      </c>
      <c r="G25" s="6">
        <v>91</v>
      </c>
      <c r="H25" s="6">
        <v>7</v>
      </c>
      <c r="I25" s="6" t="s">
        <v>58</v>
      </c>
      <c r="J25" s="6" t="s">
        <v>1349</v>
      </c>
      <c r="K25" s="6" t="s">
        <v>1356</v>
      </c>
      <c r="L25" s="6" t="s">
        <v>60</v>
      </c>
      <c r="M25" s="6" t="s">
        <v>84</v>
      </c>
      <c r="N25" s="6">
        <v>0</v>
      </c>
      <c r="O25" s="6" t="s">
        <v>34</v>
      </c>
      <c r="P25" s="6">
        <v>6</v>
      </c>
      <c r="Q25" s="6" t="s">
        <v>34</v>
      </c>
      <c r="R25" s="6">
        <v>2012</v>
      </c>
      <c r="S25" s="6">
        <v>2014</v>
      </c>
      <c r="T25" s="6" t="s">
        <v>117</v>
      </c>
      <c r="U25" s="6" t="s">
        <v>1360</v>
      </c>
      <c r="V25" s="6" t="s">
        <v>1361</v>
      </c>
      <c r="W25" s="6" t="s">
        <v>65</v>
      </c>
      <c r="X25" s="6" t="s">
        <v>1362</v>
      </c>
      <c r="Y25" s="6" t="s">
        <v>77</v>
      </c>
      <c r="Z25" s="6" t="s">
        <v>77</v>
      </c>
      <c r="AA25" s="6" t="s">
        <v>942</v>
      </c>
      <c r="AB25" s="6" t="s">
        <v>65</v>
      </c>
      <c r="AC25" s="6" t="s">
        <v>65</v>
      </c>
      <c r="AE25" s="6" t="s">
        <v>2489</v>
      </c>
      <c r="AF25" s="6" t="s">
        <v>2488</v>
      </c>
      <c r="AG25" s="6" t="s">
        <v>2487</v>
      </c>
      <c r="AH25" s="6" t="s">
        <v>2486</v>
      </c>
      <c r="AI25" s="6" t="s">
        <v>2485</v>
      </c>
      <c r="AJ25" s="6" t="s">
        <v>2484</v>
      </c>
      <c r="AK25" s="6" t="e">
        <v>#N/A</v>
      </c>
      <c r="AL25" s="6" t="e">
        <v>#N/A</v>
      </c>
      <c r="AM25" s="6" t="s">
        <v>2546</v>
      </c>
      <c r="AN25" s="6">
        <v>1</v>
      </c>
      <c r="AO25" s="6" t="s">
        <v>2547</v>
      </c>
    </row>
    <row r="26" spans="1:53" x14ac:dyDescent="0.2">
      <c r="A26" s="6" t="s">
        <v>1383</v>
      </c>
      <c r="B26" s="6" t="s">
        <v>2478</v>
      </c>
      <c r="C26" s="6" t="s">
        <v>1385</v>
      </c>
      <c r="D26" s="6" t="s">
        <v>1386</v>
      </c>
      <c r="E26" s="6">
        <v>840</v>
      </c>
      <c r="F26" s="6" t="s">
        <v>2395</v>
      </c>
      <c r="G26" s="6">
        <v>88</v>
      </c>
      <c r="H26" s="6">
        <v>6</v>
      </c>
      <c r="I26" s="6" t="s">
        <v>58</v>
      </c>
      <c r="J26" s="6" t="s">
        <v>1388</v>
      </c>
      <c r="K26" s="6" t="s">
        <v>1383</v>
      </c>
      <c r="L26" s="6" t="s">
        <v>60</v>
      </c>
      <c r="M26" s="6" t="s">
        <v>84</v>
      </c>
      <c r="N26" s="6">
        <v>6</v>
      </c>
      <c r="O26" s="6" t="s">
        <v>34</v>
      </c>
      <c r="P26" s="6">
        <v>6</v>
      </c>
      <c r="Q26" s="6" t="s">
        <v>34</v>
      </c>
      <c r="R26" s="6">
        <v>2008</v>
      </c>
      <c r="S26" s="6">
        <v>2014</v>
      </c>
      <c r="T26" s="6" t="s">
        <v>522</v>
      </c>
      <c r="U26" s="6" t="s">
        <v>1389</v>
      </c>
      <c r="V26" s="6" t="s">
        <v>1390</v>
      </c>
      <c r="W26" s="6" t="s">
        <v>38</v>
      </c>
      <c r="X26" s="6" t="s">
        <v>1391</v>
      </c>
      <c r="Y26" s="6" t="s">
        <v>1392</v>
      </c>
      <c r="Z26" s="6" t="s">
        <v>724</v>
      </c>
      <c r="AA26" s="6" t="s">
        <v>37</v>
      </c>
      <c r="AB26" s="6" t="s">
        <v>1393</v>
      </c>
      <c r="AC26" s="6" t="s">
        <v>1394</v>
      </c>
      <c r="AE26" s="6" t="s">
        <v>2477</v>
      </c>
      <c r="AF26" s="6" t="s">
        <v>2411</v>
      </c>
      <c r="AG26" s="6" t="s">
        <v>2410</v>
      </c>
      <c r="AH26" s="6" t="s">
        <v>2409</v>
      </c>
      <c r="AI26" s="6" t="s">
        <v>2408</v>
      </c>
      <c r="AJ26" s="6" t="e">
        <v>#N/A</v>
      </c>
      <c r="AK26" s="6" t="e">
        <v>#N/A</v>
      </c>
      <c r="AL26" s="6" t="e">
        <v>#N/A</v>
      </c>
      <c r="AM26" s="6" t="s">
        <v>2550</v>
      </c>
      <c r="AN26" s="6">
        <v>1</v>
      </c>
      <c r="AO26" s="6" t="s">
        <v>2551</v>
      </c>
    </row>
    <row r="27" spans="1:53" x14ac:dyDescent="0.2">
      <c r="A27" s="6" t="s">
        <v>1801</v>
      </c>
      <c r="B27" s="6" t="s">
        <v>2470</v>
      </c>
      <c r="C27" s="6" t="s">
        <v>1803</v>
      </c>
      <c r="D27" s="6" t="s">
        <v>1804</v>
      </c>
      <c r="E27" s="6">
        <v>629</v>
      </c>
      <c r="F27" s="6" t="s">
        <v>2395</v>
      </c>
      <c r="G27" s="6">
        <v>63</v>
      </c>
      <c r="H27" s="6">
        <v>9</v>
      </c>
      <c r="I27" s="6" t="s">
        <v>58</v>
      </c>
      <c r="J27" s="6" t="s">
        <v>1806</v>
      </c>
      <c r="K27" s="6" t="s">
        <v>1807</v>
      </c>
      <c r="L27" s="6" t="s">
        <v>60</v>
      </c>
      <c r="M27" s="6" t="s">
        <v>33</v>
      </c>
      <c r="N27" s="6">
        <v>0</v>
      </c>
      <c r="O27" s="6" t="s">
        <v>72</v>
      </c>
      <c r="P27" s="6">
        <v>15</v>
      </c>
      <c r="Q27" s="6" t="s">
        <v>72</v>
      </c>
      <c r="R27" s="6">
        <v>2008</v>
      </c>
      <c r="S27" s="6">
        <v>2015</v>
      </c>
      <c r="T27" s="6" t="s">
        <v>117</v>
      </c>
      <c r="U27" s="6" t="s">
        <v>732</v>
      </c>
      <c r="V27" s="6" t="s">
        <v>1808</v>
      </c>
      <c r="W27" s="6" t="s">
        <v>38</v>
      </c>
      <c r="X27" s="6" t="s">
        <v>1809</v>
      </c>
      <c r="Y27" s="6" t="s">
        <v>1810</v>
      </c>
      <c r="Z27" s="6" t="s">
        <v>37</v>
      </c>
      <c r="AA27" s="6" t="s">
        <v>1811</v>
      </c>
      <c r="AB27" s="6" t="s">
        <v>37</v>
      </c>
      <c r="AC27" s="6" t="s">
        <v>1812</v>
      </c>
      <c r="AD27" s="6" t="s">
        <v>1813</v>
      </c>
      <c r="AE27" s="6" t="e">
        <v>#N/A</v>
      </c>
      <c r="AF27" s="6" t="s">
        <v>2461</v>
      </c>
      <c r="AG27" s="6" t="s">
        <v>2468</v>
      </c>
      <c r="AH27" s="6" t="s">
        <v>2460</v>
      </c>
      <c r="AI27" s="6" t="s">
        <v>2459</v>
      </c>
      <c r="AJ27" s="6" t="e">
        <v>#N/A</v>
      </c>
      <c r="AK27" s="6" t="s">
        <v>1813</v>
      </c>
      <c r="AL27" s="6" t="e">
        <v>#N/A</v>
      </c>
      <c r="AM27" s="6" t="s">
        <v>2554</v>
      </c>
      <c r="AN27" s="6">
        <v>1</v>
      </c>
      <c r="AO27" s="6" t="s">
        <v>2555</v>
      </c>
    </row>
    <row r="28" spans="1:53" x14ac:dyDescent="0.2">
      <c r="A28" s="6" t="s">
        <v>1814</v>
      </c>
      <c r="B28" s="6" t="s">
        <v>2469</v>
      </c>
      <c r="C28" s="6" t="s">
        <v>1816</v>
      </c>
      <c r="D28" s="6" t="s">
        <v>1817</v>
      </c>
      <c r="E28" s="6">
        <v>760</v>
      </c>
      <c r="F28" s="6" t="s">
        <v>2395</v>
      </c>
      <c r="G28" s="6">
        <v>88</v>
      </c>
      <c r="H28" s="6">
        <v>9</v>
      </c>
      <c r="I28" s="6" t="s">
        <v>58</v>
      </c>
      <c r="J28" s="6" t="s">
        <v>1818</v>
      </c>
      <c r="K28" s="6" t="s">
        <v>1819</v>
      </c>
      <c r="L28" s="6" t="s">
        <v>60</v>
      </c>
      <c r="M28" s="6" t="s">
        <v>33</v>
      </c>
      <c r="N28" s="6">
        <v>0</v>
      </c>
      <c r="O28" s="6" t="s">
        <v>72</v>
      </c>
      <c r="P28" s="6">
        <v>7</v>
      </c>
      <c r="Q28" s="6" t="s">
        <v>72</v>
      </c>
      <c r="R28" s="6">
        <v>2014</v>
      </c>
      <c r="S28" s="6">
        <v>9999</v>
      </c>
      <c r="T28" s="6" t="s">
        <v>117</v>
      </c>
      <c r="U28" s="6" t="s">
        <v>1820</v>
      </c>
      <c r="V28" s="6" t="s">
        <v>1821</v>
      </c>
      <c r="W28" s="6" t="s">
        <v>65</v>
      </c>
      <c r="X28" s="6" t="s">
        <v>1822</v>
      </c>
      <c r="Y28" s="6" t="s">
        <v>224</v>
      </c>
      <c r="Z28" s="6" t="s">
        <v>37</v>
      </c>
      <c r="AA28" s="6" t="s">
        <v>1823</v>
      </c>
      <c r="AB28" s="6" t="s">
        <v>1824</v>
      </c>
      <c r="AC28" s="6" t="s">
        <v>1825</v>
      </c>
      <c r="AE28" s="6" t="e">
        <v>#N/A</v>
      </c>
      <c r="AF28" s="6" t="s">
        <v>2461</v>
      </c>
      <c r="AG28" s="6" t="s">
        <v>2468</v>
      </c>
      <c r="AH28" s="6" t="s">
        <v>2460</v>
      </c>
      <c r="AI28" s="6" t="s">
        <v>2459</v>
      </c>
      <c r="AJ28" s="6" t="e">
        <v>#N/A</v>
      </c>
      <c r="AK28" s="6" t="e">
        <v>#N/A</v>
      </c>
      <c r="AL28" s="6" t="e">
        <v>#N/A</v>
      </c>
      <c r="AM28" s="6" t="s">
        <v>2556</v>
      </c>
      <c r="AN28" s="6">
        <v>1</v>
      </c>
      <c r="AO28" s="6" t="s">
        <v>2557</v>
      </c>
    </row>
    <row r="29" spans="1:53" x14ac:dyDescent="0.2">
      <c r="A29" s="6" t="s">
        <v>1885</v>
      </c>
      <c r="B29" s="6" t="s">
        <v>2467</v>
      </c>
      <c r="C29" s="6" t="s">
        <v>1887</v>
      </c>
      <c r="D29" s="6" t="s">
        <v>1888</v>
      </c>
      <c r="E29" s="6">
        <v>17046</v>
      </c>
      <c r="F29" s="6" t="s">
        <v>2395</v>
      </c>
      <c r="G29" s="6">
        <v>73</v>
      </c>
      <c r="H29" s="6">
        <v>7</v>
      </c>
      <c r="I29" s="6" t="s">
        <v>58</v>
      </c>
      <c r="J29" s="6" t="s">
        <v>1889</v>
      </c>
      <c r="K29" s="6" t="s">
        <v>1885</v>
      </c>
      <c r="L29" s="6" t="s">
        <v>60</v>
      </c>
      <c r="M29" s="6" t="s">
        <v>84</v>
      </c>
      <c r="N29" s="6">
        <v>0</v>
      </c>
      <c r="O29" s="6" t="s">
        <v>72</v>
      </c>
      <c r="P29" s="6">
        <v>0</v>
      </c>
      <c r="Q29" s="6" t="s">
        <v>72</v>
      </c>
      <c r="R29" s="6">
        <v>1996</v>
      </c>
      <c r="S29" s="6">
        <v>1998</v>
      </c>
      <c r="T29" s="6" t="s">
        <v>1890</v>
      </c>
      <c r="U29" s="6" t="s">
        <v>1777</v>
      </c>
      <c r="V29" s="6" t="s">
        <v>1891</v>
      </c>
      <c r="W29" s="6" t="s">
        <v>65</v>
      </c>
      <c r="X29" s="6" t="s">
        <v>1892</v>
      </c>
      <c r="Y29" s="6" t="s">
        <v>1893</v>
      </c>
      <c r="Z29" s="6" t="s">
        <v>37</v>
      </c>
      <c r="AA29" s="6" t="s">
        <v>37</v>
      </c>
      <c r="AB29" s="6" t="s">
        <v>37</v>
      </c>
      <c r="AC29" s="6" t="s">
        <v>37</v>
      </c>
      <c r="AD29" s="6" t="s">
        <v>1894</v>
      </c>
      <c r="AE29" s="6" t="e">
        <v>#N/A</v>
      </c>
      <c r="AF29" s="6" t="s">
        <v>2466</v>
      </c>
      <c r="AG29" s="6" t="s">
        <v>2464</v>
      </c>
      <c r="AH29" s="6" t="s">
        <v>2465</v>
      </c>
      <c r="AI29" s="6" t="s">
        <v>2464</v>
      </c>
      <c r="AJ29" s="6" t="e">
        <v>#N/A</v>
      </c>
      <c r="AK29" s="6" t="s">
        <v>1894</v>
      </c>
      <c r="AL29" s="6" t="e">
        <v>#N/A</v>
      </c>
      <c r="AM29" s="6" t="s">
        <v>2558</v>
      </c>
      <c r="AN29" s="6">
        <v>1</v>
      </c>
      <c r="AO29" s="6" t="s">
        <v>2559</v>
      </c>
    </row>
    <row r="30" spans="1:53" s="3" customFormat="1" x14ac:dyDescent="0.2">
      <c r="A30" s="6" t="s">
        <v>1970</v>
      </c>
      <c r="B30" s="6" t="s">
        <v>2452</v>
      </c>
      <c r="C30" s="6" t="s">
        <v>1972</v>
      </c>
      <c r="D30" s="6" t="s">
        <v>1973</v>
      </c>
      <c r="E30" s="6">
        <v>1025</v>
      </c>
      <c r="F30" s="6" t="s">
        <v>2395</v>
      </c>
      <c r="G30" s="6">
        <v>90</v>
      </c>
      <c r="H30" s="6">
        <v>7</v>
      </c>
      <c r="I30" s="6" t="s">
        <v>58</v>
      </c>
      <c r="J30" s="6" t="s">
        <v>1974</v>
      </c>
      <c r="K30" s="6" t="s">
        <v>1970</v>
      </c>
      <c r="L30" s="6" t="s">
        <v>60</v>
      </c>
      <c r="M30" s="6" t="s">
        <v>266</v>
      </c>
      <c r="N30" s="6">
        <v>0</v>
      </c>
      <c r="O30" s="6" t="s">
        <v>34</v>
      </c>
      <c r="P30" s="6">
        <v>0</v>
      </c>
      <c r="Q30" s="6" t="s">
        <v>34</v>
      </c>
      <c r="R30" s="6">
        <v>1999</v>
      </c>
      <c r="S30" s="6">
        <v>2001</v>
      </c>
      <c r="T30" s="6" t="s">
        <v>142</v>
      </c>
      <c r="U30" s="6" t="s">
        <v>1975</v>
      </c>
      <c r="V30" s="6" t="s">
        <v>1379</v>
      </c>
      <c r="W30" s="6" t="s">
        <v>65</v>
      </c>
      <c r="X30" s="6" t="s">
        <v>37</v>
      </c>
      <c r="Y30" s="6" t="s">
        <v>1976</v>
      </c>
      <c r="Z30" s="6" t="s">
        <v>1977</v>
      </c>
      <c r="AA30" s="6" t="s">
        <v>37</v>
      </c>
      <c r="AB30" s="6" t="s">
        <v>1978</v>
      </c>
      <c r="AC30" s="6" t="s">
        <v>37</v>
      </c>
      <c r="AD30" s="6"/>
      <c r="AE30" s="6" t="e">
        <v>#N/A</v>
      </c>
      <c r="AF30" s="6" t="s">
        <v>2417</v>
      </c>
      <c r="AG30" s="6" t="s">
        <v>2416</v>
      </c>
      <c r="AH30" s="6" t="s">
        <v>2415</v>
      </c>
      <c r="AI30" s="6" t="s">
        <v>2414</v>
      </c>
      <c r="AJ30" s="6" t="e">
        <v>#N/A</v>
      </c>
      <c r="AK30" s="6" t="e">
        <v>#N/A</v>
      </c>
      <c r="AL30" s="6" t="e">
        <v>#N/A</v>
      </c>
      <c r="AM30" s="6" t="s">
        <v>2564</v>
      </c>
      <c r="AN30" s="6">
        <v>1</v>
      </c>
      <c r="AO30" s="6" t="s">
        <v>2565</v>
      </c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3" customFormat="1" x14ac:dyDescent="0.2">
      <c r="A31" s="6" t="s">
        <v>1985</v>
      </c>
      <c r="B31" s="6" t="s">
        <v>2451</v>
      </c>
      <c r="C31" s="6" t="s">
        <v>1987</v>
      </c>
      <c r="D31" s="6" t="s">
        <v>1988</v>
      </c>
      <c r="E31" s="6">
        <v>400</v>
      </c>
      <c r="F31" s="6" t="s">
        <v>2395</v>
      </c>
      <c r="G31" s="6">
        <v>91</v>
      </c>
      <c r="H31" s="6">
        <v>6</v>
      </c>
      <c r="I31" s="6" t="s">
        <v>58</v>
      </c>
      <c r="J31" s="6" t="s">
        <v>1974</v>
      </c>
      <c r="K31" s="6" t="s">
        <v>1985</v>
      </c>
      <c r="L31" s="6" t="s">
        <v>60</v>
      </c>
      <c r="M31" s="6" t="s">
        <v>84</v>
      </c>
      <c r="N31" s="6">
        <v>4</v>
      </c>
      <c r="O31" s="6" t="s">
        <v>34</v>
      </c>
      <c r="P31" s="6">
        <v>4</v>
      </c>
      <c r="Q31" s="6" t="s">
        <v>34</v>
      </c>
      <c r="R31" s="6">
        <v>1995</v>
      </c>
      <c r="S31" s="6">
        <v>1996</v>
      </c>
      <c r="T31" s="6" t="s">
        <v>142</v>
      </c>
      <c r="U31" s="6" t="s">
        <v>1989</v>
      </c>
      <c r="V31" s="6" t="s">
        <v>1990</v>
      </c>
      <c r="W31" s="6" t="s">
        <v>38</v>
      </c>
      <c r="X31" s="6" t="s">
        <v>37</v>
      </c>
      <c r="Y31" s="6" t="s">
        <v>1991</v>
      </c>
      <c r="Z31" s="6" t="s">
        <v>1066</v>
      </c>
      <c r="AA31" s="6" t="s">
        <v>37</v>
      </c>
      <c r="AB31" s="6" t="s">
        <v>1978</v>
      </c>
      <c r="AC31" s="6" t="s">
        <v>37</v>
      </c>
      <c r="AD31" s="6"/>
      <c r="AE31" s="6" t="e">
        <v>#N/A</v>
      </c>
      <c r="AF31" s="6" t="s">
        <v>2417</v>
      </c>
      <c r="AG31" s="6" t="s">
        <v>2416</v>
      </c>
      <c r="AH31" s="6" t="s">
        <v>2415</v>
      </c>
      <c r="AI31" s="6" t="s">
        <v>2414</v>
      </c>
      <c r="AJ31" s="6" t="e">
        <v>#N/A</v>
      </c>
      <c r="AK31" s="6" t="e">
        <v>#N/A</v>
      </c>
      <c r="AL31" s="6" t="e">
        <v>#N/A</v>
      </c>
      <c r="AM31" s="6" t="s">
        <v>2566</v>
      </c>
      <c r="AN31" s="6">
        <v>1</v>
      </c>
      <c r="AO31" s="6" t="s">
        <v>2567</v>
      </c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x14ac:dyDescent="0.2">
      <c r="A32" s="6" t="s">
        <v>2314</v>
      </c>
      <c r="B32" s="6" t="s">
        <v>2424</v>
      </c>
      <c r="C32" s="6" t="s">
        <v>2314</v>
      </c>
      <c r="D32" s="6" t="s">
        <v>2316</v>
      </c>
      <c r="E32" s="6">
        <v>14110</v>
      </c>
      <c r="F32" s="6" t="s">
        <v>2395</v>
      </c>
      <c r="G32" s="6">
        <v>90</v>
      </c>
      <c r="H32" s="6">
        <v>6</v>
      </c>
      <c r="I32" s="6" t="s">
        <v>58</v>
      </c>
      <c r="J32" s="6" t="s">
        <v>2318</v>
      </c>
      <c r="K32" s="6" t="s">
        <v>2319</v>
      </c>
      <c r="L32" s="6" t="s">
        <v>60</v>
      </c>
      <c r="M32" s="6" t="s">
        <v>84</v>
      </c>
      <c r="N32" s="6">
        <v>0</v>
      </c>
      <c r="O32" s="6" t="s">
        <v>72</v>
      </c>
      <c r="P32" s="6">
        <v>4</v>
      </c>
      <c r="Q32" s="6" t="s">
        <v>72</v>
      </c>
      <c r="R32" s="6">
        <v>1997</v>
      </c>
      <c r="S32" s="6">
        <v>2001</v>
      </c>
      <c r="T32" s="6" t="s">
        <v>1042</v>
      </c>
      <c r="U32" s="6" t="s">
        <v>2320</v>
      </c>
      <c r="V32" s="6" t="s">
        <v>2321</v>
      </c>
      <c r="W32" s="6" t="s">
        <v>38</v>
      </c>
      <c r="X32" s="6" t="s">
        <v>37</v>
      </c>
      <c r="Y32" s="6" t="s">
        <v>1414</v>
      </c>
      <c r="Z32" s="6" t="s">
        <v>37</v>
      </c>
      <c r="AA32" s="6" t="s">
        <v>2322</v>
      </c>
      <c r="AB32" s="6" t="s">
        <v>37</v>
      </c>
      <c r="AC32" s="6" t="s">
        <v>2323</v>
      </c>
      <c r="AD32" s="6" t="s">
        <v>2324</v>
      </c>
      <c r="AE32" s="6" t="s">
        <v>2423</v>
      </c>
      <c r="AF32" s="6" t="s">
        <v>2422</v>
      </c>
      <c r="AG32" s="6" t="s">
        <v>2421</v>
      </c>
      <c r="AH32" s="6" t="s">
        <v>2420</v>
      </c>
      <c r="AI32" s="6" t="s">
        <v>2419</v>
      </c>
      <c r="AJ32" s="6" t="e">
        <v>#N/A</v>
      </c>
      <c r="AK32" s="6" t="s">
        <v>2324</v>
      </c>
      <c r="AL32" s="6" t="e">
        <v>#N/A</v>
      </c>
      <c r="AM32" s="6" t="s">
        <v>2580</v>
      </c>
      <c r="AN32" s="6">
        <v>1</v>
      </c>
      <c r="AO32" s="6" t="s">
        <v>2581</v>
      </c>
    </row>
    <row r="33" spans="1:53" x14ac:dyDescent="0.2">
      <c r="A33" s="6" t="s">
        <v>215</v>
      </c>
      <c r="B33" s="6" t="s">
        <v>2507</v>
      </c>
      <c r="C33" s="6" t="s">
        <v>215</v>
      </c>
      <c r="D33" s="6" t="s">
        <v>217</v>
      </c>
      <c r="E33" s="6">
        <v>22188</v>
      </c>
      <c r="F33" s="6" t="s">
        <v>2402</v>
      </c>
      <c r="G33" s="6" t="s">
        <v>2398</v>
      </c>
      <c r="H33" s="6" t="s">
        <v>2400</v>
      </c>
      <c r="I33" s="6" t="s">
        <v>58</v>
      </c>
      <c r="J33" s="6" t="s">
        <v>218</v>
      </c>
      <c r="K33" s="6" t="s">
        <v>219</v>
      </c>
      <c r="L33" s="6" t="s">
        <v>60</v>
      </c>
      <c r="M33" s="6" t="s">
        <v>33</v>
      </c>
      <c r="N33" s="6">
        <v>0</v>
      </c>
      <c r="O33" s="6" t="s">
        <v>72</v>
      </c>
      <c r="P33" s="6">
        <v>0</v>
      </c>
      <c r="Q33" s="6" t="s">
        <v>72</v>
      </c>
      <c r="R33" s="6">
        <v>1969</v>
      </c>
      <c r="S33" s="6">
        <v>9999</v>
      </c>
      <c r="T33" s="6" t="s">
        <v>220</v>
      </c>
      <c r="U33" s="6" t="s">
        <v>221</v>
      </c>
      <c r="V33" s="6" t="s">
        <v>222</v>
      </c>
      <c r="W33" s="6" t="s">
        <v>38</v>
      </c>
      <c r="X33" s="6" t="s">
        <v>223</v>
      </c>
      <c r="Y33" s="6" t="s">
        <v>224</v>
      </c>
      <c r="Z33" s="6" t="s">
        <v>225</v>
      </c>
      <c r="AA33" s="6" t="s">
        <v>37</v>
      </c>
      <c r="AB33" s="6" t="s">
        <v>226</v>
      </c>
      <c r="AC33" s="6" t="s">
        <v>37</v>
      </c>
      <c r="AD33" s="6" t="s">
        <v>227</v>
      </c>
      <c r="AE33" s="6" t="e">
        <v>#N/A</v>
      </c>
      <c r="AF33" s="6" t="s">
        <v>2506</v>
      </c>
      <c r="AG33" s="6" t="s">
        <v>2504</v>
      </c>
      <c r="AH33" s="6" t="s">
        <v>2505</v>
      </c>
      <c r="AI33" s="6" t="s">
        <v>2504</v>
      </c>
      <c r="AJ33" s="6" t="e">
        <v>#N/A</v>
      </c>
      <c r="AK33" s="6" t="s">
        <v>227</v>
      </c>
      <c r="AL33" s="6" t="e">
        <v>#N/A</v>
      </c>
      <c r="AM33" s="6" t="s">
        <v>2533</v>
      </c>
      <c r="AN33" s="6">
        <v>1</v>
      </c>
      <c r="AO33" s="6" t="s">
        <v>2534</v>
      </c>
    </row>
    <row r="34" spans="1:53" x14ac:dyDescent="0.2">
      <c r="A34" s="6" t="s">
        <v>2288</v>
      </c>
      <c r="B34" s="6" t="s">
        <v>2434</v>
      </c>
      <c r="C34" s="6" t="s">
        <v>2290</v>
      </c>
      <c r="D34" s="6" t="s">
        <v>2291</v>
      </c>
      <c r="E34" s="6">
        <v>10858</v>
      </c>
      <c r="F34" s="6" t="s">
        <v>2390</v>
      </c>
      <c r="G34" s="6">
        <v>402</v>
      </c>
      <c r="H34" s="6">
        <v>2</v>
      </c>
      <c r="I34" s="6" t="s">
        <v>58</v>
      </c>
      <c r="J34" s="6" t="s">
        <v>2293</v>
      </c>
      <c r="K34" s="6" t="s">
        <v>2288</v>
      </c>
      <c r="L34" s="6" t="s">
        <v>60</v>
      </c>
      <c r="M34" s="6" t="s">
        <v>2294</v>
      </c>
      <c r="N34" s="6">
        <v>-6</v>
      </c>
      <c r="O34" s="6" t="s">
        <v>34</v>
      </c>
      <c r="P34" s="6">
        <v>-3</v>
      </c>
      <c r="Q34" s="6" t="s">
        <v>34</v>
      </c>
      <c r="R34" s="6">
        <v>2012</v>
      </c>
      <c r="S34" s="6">
        <v>2015</v>
      </c>
      <c r="T34" s="6" t="s">
        <v>117</v>
      </c>
      <c r="U34" s="6" t="s">
        <v>2295</v>
      </c>
      <c r="V34" s="6" t="s">
        <v>1412</v>
      </c>
      <c r="W34" s="6" t="s">
        <v>38</v>
      </c>
      <c r="X34" s="6" t="s">
        <v>37</v>
      </c>
      <c r="Y34" s="6" t="s">
        <v>65</v>
      </c>
      <c r="Z34" s="6" t="s">
        <v>37</v>
      </c>
      <c r="AA34" s="6" t="s">
        <v>122</v>
      </c>
      <c r="AB34" s="6" t="s">
        <v>37</v>
      </c>
      <c r="AC34" s="6" t="s">
        <v>37</v>
      </c>
      <c r="AE34" s="6" t="s">
        <v>2433</v>
      </c>
      <c r="AF34" s="6" t="s">
        <v>2428</v>
      </c>
      <c r="AG34" s="6" t="s">
        <v>2427</v>
      </c>
      <c r="AH34" s="6" t="s">
        <v>2432</v>
      </c>
      <c r="AI34" s="6" t="s">
        <v>2431</v>
      </c>
      <c r="AJ34" s="6" t="e">
        <v>#N/A</v>
      </c>
      <c r="AK34" s="6" t="e">
        <v>#N/A</v>
      </c>
      <c r="AL34" s="6" t="e">
        <v>#N/A</v>
      </c>
      <c r="AM34" s="6" t="s">
        <v>2576</v>
      </c>
      <c r="AN34" s="6">
        <v>1</v>
      </c>
      <c r="AO34" s="6" t="s">
        <v>2577</v>
      </c>
    </row>
    <row r="35" spans="1:53" x14ac:dyDescent="0.2">
      <c r="A35" s="6" t="s">
        <v>2296</v>
      </c>
      <c r="B35" s="6" t="s">
        <v>2430</v>
      </c>
      <c r="C35" s="6" t="s">
        <v>2298</v>
      </c>
      <c r="D35" s="6" t="s">
        <v>2291</v>
      </c>
      <c r="E35" s="6">
        <v>12672</v>
      </c>
      <c r="F35" s="6" t="s">
        <v>2390</v>
      </c>
      <c r="G35" s="6">
        <v>366</v>
      </c>
      <c r="H35" s="6">
        <v>1</v>
      </c>
      <c r="I35" s="6" t="s">
        <v>58</v>
      </c>
      <c r="J35" s="6" t="s">
        <v>2300</v>
      </c>
      <c r="K35" s="6" t="s">
        <v>2301</v>
      </c>
      <c r="L35" s="6" t="s">
        <v>60</v>
      </c>
      <c r="M35" s="6" t="s">
        <v>2294</v>
      </c>
      <c r="N35" s="6">
        <v>-9</v>
      </c>
      <c r="O35" s="6" t="s">
        <v>34</v>
      </c>
      <c r="P35" s="6">
        <v>3</v>
      </c>
      <c r="Q35" s="6" t="s">
        <v>34</v>
      </c>
      <c r="R35" s="6">
        <v>2013</v>
      </c>
      <c r="S35" s="6">
        <v>2015</v>
      </c>
      <c r="T35" s="6" t="s">
        <v>454</v>
      </c>
      <c r="U35" s="6" t="s">
        <v>2302</v>
      </c>
      <c r="V35" s="6" t="s">
        <v>2303</v>
      </c>
      <c r="W35" s="6" t="s">
        <v>38</v>
      </c>
      <c r="X35" s="6" t="s">
        <v>37</v>
      </c>
      <c r="Y35" s="6" t="s">
        <v>65</v>
      </c>
      <c r="Z35" s="6" t="s">
        <v>37</v>
      </c>
      <c r="AA35" s="6" t="s">
        <v>122</v>
      </c>
      <c r="AB35" s="6" t="s">
        <v>2304</v>
      </c>
      <c r="AC35" s="6" t="s">
        <v>37</v>
      </c>
      <c r="AE35" s="6" t="s">
        <v>2429</v>
      </c>
      <c r="AF35" s="6" t="s">
        <v>2428</v>
      </c>
      <c r="AG35" s="6" t="s">
        <v>2427</v>
      </c>
      <c r="AH35" s="6" t="s">
        <v>2426</v>
      </c>
      <c r="AI35" s="6" t="s">
        <v>2425</v>
      </c>
      <c r="AJ35" s="6" t="e">
        <v>#N/A</v>
      </c>
      <c r="AK35" s="6" t="e">
        <v>#N/A</v>
      </c>
      <c r="AL35" s="6" t="e">
        <v>#N/A</v>
      </c>
      <c r="AM35" s="6" t="s">
        <v>2578</v>
      </c>
      <c r="AN35" s="6">
        <v>1</v>
      </c>
      <c r="AO35" s="6" t="s">
        <v>2579</v>
      </c>
    </row>
    <row r="36" spans="1:53" s="3" customFormat="1" x14ac:dyDescent="0.2">
      <c r="A36" s="6" t="s">
        <v>2346</v>
      </c>
      <c r="B36" s="6" t="s">
        <v>2418</v>
      </c>
      <c r="C36" s="6" t="s">
        <v>2348</v>
      </c>
      <c r="D36" s="6" t="s">
        <v>2349</v>
      </c>
      <c r="E36" s="6">
        <v>94359</v>
      </c>
      <c r="F36" s="6" t="s">
        <v>2390</v>
      </c>
      <c r="G36" s="6">
        <v>364</v>
      </c>
      <c r="H36" s="6">
        <v>1</v>
      </c>
      <c r="I36" s="6" t="s">
        <v>58</v>
      </c>
      <c r="J36" s="6" t="s">
        <v>809</v>
      </c>
      <c r="K36" s="6" t="s">
        <v>2350</v>
      </c>
      <c r="L36" s="6" t="s">
        <v>60</v>
      </c>
      <c r="M36" s="6" t="s">
        <v>84</v>
      </c>
      <c r="N36" s="6">
        <v>1</v>
      </c>
      <c r="O36" s="6" t="s">
        <v>34</v>
      </c>
      <c r="P36" s="6">
        <v>23</v>
      </c>
      <c r="Q36" s="6" t="s">
        <v>34</v>
      </c>
      <c r="R36" s="6">
        <v>2000</v>
      </c>
      <c r="S36" s="6">
        <v>2000</v>
      </c>
      <c r="T36" s="6" t="s">
        <v>142</v>
      </c>
      <c r="U36" s="6" t="s">
        <v>2351</v>
      </c>
      <c r="V36" s="6" t="s">
        <v>2352</v>
      </c>
      <c r="W36" s="6" t="s">
        <v>38</v>
      </c>
      <c r="X36" s="6" t="s">
        <v>37</v>
      </c>
      <c r="Y36" s="6" t="s">
        <v>749</v>
      </c>
      <c r="Z36" s="6" t="s">
        <v>37</v>
      </c>
      <c r="AA36" s="6" t="s">
        <v>37</v>
      </c>
      <c r="AB36" s="6" t="s">
        <v>65</v>
      </c>
      <c r="AC36" s="6" t="s">
        <v>2353</v>
      </c>
      <c r="AD36" s="6"/>
      <c r="AE36" s="6" t="e">
        <v>#N/A</v>
      </c>
      <c r="AF36" s="6" t="s">
        <v>2417</v>
      </c>
      <c r="AG36" s="6" t="s">
        <v>2416</v>
      </c>
      <c r="AH36" s="6" t="s">
        <v>2415</v>
      </c>
      <c r="AI36" s="6" t="s">
        <v>2414</v>
      </c>
      <c r="AJ36" s="6" t="e">
        <v>#N/A</v>
      </c>
      <c r="AK36" s="6" t="e">
        <v>#N/A</v>
      </c>
      <c r="AL36" s="6" t="e">
        <v>#N/A</v>
      </c>
      <c r="AM36" s="6" t="s">
        <v>2582</v>
      </c>
      <c r="AN36" s="6">
        <v>1</v>
      </c>
      <c r="AO36" s="6" t="s">
        <v>2583</v>
      </c>
      <c r="AP36"/>
      <c r="AQ36"/>
      <c r="AR36"/>
      <c r="AS36"/>
      <c r="AT36"/>
      <c r="AU36"/>
      <c r="AV36"/>
      <c r="AW36"/>
      <c r="AX36"/>
      <c r="AY36"/>
      <c r="AZ36"/>
      <c r="BA36"/>
    </row>
  </sheetData>
  <sortState ref="A3:AD36">
    <sortCondition ref="F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"/>
  <sheetViews>
    <sheetView workbookViewId="0">
      <selection activeCell="K3" sqref="K3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1719</v>
      </c>
      <c r="B2" t="s">
        <v>1720</v>
      </c>
      <c r="C2" t="s">
        <v>1721</v>
      </c>
      <c r="D2" t="s">
        <v>1722</v>
      </c>
      <c r="E2">
        <v>45000</v>
      </c>
      <c r="F2" t="s">
        <v>1723</v>
      </c>
      <c r="G2" t="s">
        <v>58</v>
      </c>
      <c r="H2" t="s">
        <v>809</v>
      </c>
      <c r="I2" t="s">
        <v>1719</v>
      </c>
      <c r="J2" t="s">
        <v>60</v>
      </c>
      <c r="K2" t="s">
        <v>84</v>
      </c>
      <c r="L2">
        <v>0</v>
      </c>
      <c r="M2" t="s">
        <v>72</v>
      </c>
      <c r="N2">
        <v>0</v>
      </c>
      <c r="O2" t="s">
        <v>72</v>
      </c>
      <c r="P2">
        <v>2010</v>
      </c>
      <c r="Q2">
        <v>2010</v>
      </c>
      <c r="R2" t="s">
        <v>142</v>
      </c>
      <c r="S2" t="s">
        <v>1724</v>
      </c>
      <c r="T2" t="s">
        <v>1725</v>
      </c>
      <c r="U2" t="s">
        <v>38</v>
      </c>
      <c r="V2" t="s">
        <v>37</v>
      </c>
      <c r="W2" t="s">
        <v>77</v>
      </c>
      <c r="X2" t="s">
        <v>37</v>
      </c>
      <c r="Y2" t="s">
        <v>37</v>
      </c>
      <c r="Z2" t="s">
        <v>1726</v>
      </c>
      <c r="AA2" t="s">
        <v>1727</v>
      </c>
    </row>
    <row r="3" spans="1:28" x14ac:dyDescent="0.2">
      <c r="A3" t="s">
        <v>67</v>
      </c>
      <c r="B3" t="s">
        <v>68</v>
      </c>
      <c r="C3" t="s">
        <v>67</v>
      </c>
      <c r="D3" t="s">
        <v>69</v>
      </c>
      <c r="E3">
        <v>73635</v>
      </c>
      <c r="G3" t="s">
        <v>58</v>
      </c>
      <c r="H3" t="s">
        <v>70</v>
      </c>
      <c r="I3" t="s">
        <v>71</v>
      </c>
      <c r="J3" t="s">
        <v>60</v>
      </c>
      <c r="K3" t="s">
        <v>33</v>
      </c>
      <c r="L3">
        <v>1</v>
      </c>
      <c r="M3" t="s">
        <v>72</v>
      </c>
      <c r="N3">
        <v>60</v>
      </c>
      <c r="O3" t="s">
        <v>72</v>
      </c>
      <c r="P3">
        <v>2011</v>
      </c>
      <c r="Q3">
        <v>2015</v>
      </c>
      <c r="R3" t="s">
        <v>73</v>
      </c>
      <c r="S3" t="s">
        <v>74</v>
      </c>
      <c r="T3" t="s">
        <v>37</v>
      </c>
      <c r="U3" t="s">
        <v>65</v>
      </c>
      <c r="V3" t="s">
        <v>37</v>
      </c>
      <c r="W3" t="s">
        <v>75</v>
      </c>
      <c r="X3" t="s">
        <v>76</v>
      </c>
      <c r="Y3" t="s">
        <v>77</v>
      </c>
      <c r="Z3" t="s">
        <v>78</v>
      </c>
      <c r="AA3" t="s">
        <v>37</v>
      </c>
    </row>
    <row r="4" spans="1:28" x14ac:dyDescent="0.2">
      <c r="A4" t="s">
        <v>55</v>
      </c>
      <c r="B4" t="s">
        <v>56</v>
      </c>
      <c r="C4" t="s">
        <v>55</v>
      </c>
      <c r="D4" t="s">
        <v>57</v>
      </c>
      <c r="E4">
        <v>11357</v>
      </c>
      <c r="G4" t="s">
        <v>58</v>
      </c>
      <c r="H4" t="s">
        <v>59</v>
      </c>
      <c r="I4" t="s">
        <v>55</v>
      </c>
      <c r="J4" t="s">
        <v>60</v>
      </c>
      <c r="K4" t="s">
        <v>33</v>
      </c>
      <c r="L4">
        <v>-32</v>
      </c>
      <c r="M4" t="s">
        <v>61</v>
      </c>
      <c r="N4">
        <v>-20</v>
      </c>
      <c r="O4" t="s">
        <v>61</v>
      </c>
      <c r="P4">
        <v>2012</v>
      </c>
      <c r="Q4">
        <v>2017</v>
      </c>
      <c r="R4" t="s">
        <v>62</v>
      </c>
      <c r="S4" t="s">
        <v>63</v>
      </c>
      <c r="T4" t="s">
        <v>64</v>
      </c>
      <c r="U4" t="s">
        <v>65</v>
      </c>
      <c r="V4" t="s">
        <v>37</v>
      </c>
      <c r="W4" t="s">
        <v>37</v>
      </c>
      <c r="X4" t="s">
        <v>37</v>
      </c>
      <c r="Y4" t="s">
        <v>37</v>
      </c>
      <c r="Z4" t="s">
        <v>66</v>
      </c>
      <c r="AA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75"/>
  <sheetViews>
    <sheetView workbookViewId="0">
      <selection activeCell="E153" sqref="E153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291</v>
      </c>
      <c r="B2" t="s">
        <v>291</v>
      </c>
      <c r="C2" t="s">
        <v>291</v>
      </c>
      <c r="D2" t="s">
        <v>292</v>
      </c>
      <c r="G2" t="s">
        <v>31</v>
      </c>
      <c r="H2" t="s">
        <v>293</v>
      </c>
      <c r="I2" t="s">
        <v>291</v>
      </c>
      <c r="J2" t="s">
        <v>294</v>
      </c>
      <c r="K2" t="s">
        <v>33</v>
      </c>
      <c r="R2" t="s">
        <v>152</v>
      </c>
      <c r="T2" t="s">
        <v>37</v>
      </c>
      <c r="V2" t="s">
        <v>37</v>
      </c>
      <c r="W2" t="s">
        <v>37</v>
      </c>
      <c r="X2" t="s">
        <v>37</v>
      </c>
      <c r="Z2" t="s">
        <v>37</v>
      </c>
      <c r="AA2" t="s">
        <v>37</v>
      </c>
      <c r="AB2" t="s">
        <v>295</v>
      </c>
    </row>
    <row r="3" spans="1:28" x14ac:dyDescent="0.2">
      <c r="A3" t="s">
        <v>842</v>
      </c>
      <c r="C3" t="s">
        <v>843</v>
      </c>
      <c r="D3" t="s">
        <v>844</v>
      </c>
      <c r="G3" t="s">
        <v>31</v>
      </c>
      <c r="H3" t="s">
        <v>845</v>
      </c>
      <c r="I3" t="s">
        <v>846</v>
      </c>
      <c r="J3" t="s">
        <v>294</v>
      </c>
      <c r="K3" t="s">
        <v>33</v>
      </c>
      <c r="L3">
        <v>16</v>
      </c>
      <c r="M3" t="s">
        <v>47</v>
      </c>
      <c r="N3">
        <v>85</v>
      </c>
      <c r="O3" t="s">
        <v>47</v>
      </c>
      <c r="R3" t="s">
        <v>117</v>
      </c>
      <c r="T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847</v>
      </c>
    </row>
    <row r="4" spans="1:28" x14ac:dyDescent="0.2">
      <c r="A4" t="s">
        <v>848</v>
      </c>
      <c r="C4" t="s">
        <v>849</v>
      </c>
      <c r="D4" t="s">
        <v>850</v>
      </c>
      <c r="G4" t="s">
        <v>31</v>
      </c>
      <c r="H4" t="s">
        <v>845</v>
      </c>
      <c r="I4" t="s">
        <v>851</v>
      </c>
      <c r="J4" t="s">
        <v>294</v>
      </c>
      <c r="K4" t="s">
        <v>33</v>
      </c>
      <c r="L4">
        <v>16</v>
      </c>
      <c r="M4" t="s">
        <v>47</v>
      </c>
      <c r="N4">
        <v>85</v>
      </c>
      <c r="O4" t="s">
        <v>47</v>
      </c>
      <c r="R4" t="s">
        <v>142</v>
      </c>
      <c r="T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852</v>
      </c>
    </row>
    <row r="5" spans="1:28" x14ac:dyDescent="0.2">
      <c r="A5" t="s">
        <v>853</v>
      </c>
      <c r="C5" t="s">
        <v>854</v>
      </c>
      <c r="D5" t="s">
        <v>855</v>
      </c>
      <c r="G5" t="s">
        <v>31</v>
      </c>
      <c r="H5" t="s">
        <v>845</v>
      </c>
      <c r="I5" t="s">
        <v>856</v>
      </c>
      <c r="J5" t="s">
        <v>294</v>
      </c>
      <c r="K5" t="s">
        <v>33</v>
      </c>
      <c r="L5">
        <v>16</v>
      </c>
      <c r="M5" t="s">
        <v>47</v>
      </c>
      <c r="N5">
        <v>85</v>
      </c>
      <c r="O5" t="s">
        <v>47</v>
      </c>
      <c r="R5" t="s">
        <v>423</v>
      </c>
      <c r="T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857</v>
      </c>
    </row>
    <row r="6" spans="1:28" x14ac:dyDescent="0.2">
      <c r="A6" t="s">
        <v>858</v>
      </c>
      <c r="C6" t="s">
        <v>859</v>
      </c>
      <c r="D6" t="s">
        <v>860</v>
      </c>
      <c r="G6" t="s">
        <v>31</v>
      </c>
      <c r="H6" t="s">
        <v>845</v>
      </c>
      <c r="I6" t="s">
        <v>861</v>
      </c>
      <c r="J6" t="s">
        <v>294</v>
      </c>
      <c r="K6" t="s">
        <v>33</v>
      </c>
      <c r="L6">
        <v>16</v>
      </c>
      <c r="M6" t="s">
        <v>47</v>
      </c>
      <c r="N6">
        <v>85</v>
      </c>
      <c r="O6" t="s">
        <v>47</v>
      </c>
      <c r="R6" t="s">
        <v>454</v>
      </c>
      <c r="T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862</v>
      </c>
    </row>
    <row r="7" spans="1:28" x14ac:dyDescent="0.2">
      <c r="A7" t="s">
        <v>863</v>
      </c>
      <c r="C7" t="s">
        <v>864</v>
      </c>
      <c r="D7" t="s">
        <v>865</v>
      </c>
      <c r="G7" t="s">
        <v>31</v>
      </c>
      <c r="H7" t="s">
        <v>845</v>
      </c>
      <c r="I7" t="s">
        <v>866</v>
      </c>
      <c r="J7" t="s">
        <v>294</v>
      </c>
      <c r="K7" t="s">
        <v>33</v>
      </c>
      <c r="L7">
        <v>16</v>
      </c>
      <c r="M7" t="s">
        <v>47</v>
      </c>
      <c r="N7">
        <v>85</v>
      </c>
      <c r="O7" t="s">
        <v>47</v>
      </c>
      <c r="R7" t="s">
        <v>548</v>
      </c>
      <c r="T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867</v>
      </c>
    </row>
    <row r="8" spans="1:28" x14ac:dyDescent="0.2">
      <c r="A8" t="s">
        <v>868</v>
      </c>
      <c r="C8" t="s">
        <v>869</v>
      </c>
      <c r="D8" t="s">
        <v>870</v>
      </c>
      <c r="G8" t="s">
        <v>31</v>
      </c>
      <c r="H8" t="s">
        <v>845</v>
      </c>
      <c r="I8" t="s">
        <v>871</v>
      </c>
      <c r="J8" t="s">
        <v>294</v>
      </c>
      <c r="K8" t="s">
        <v>33</v>
      </c>
      <c r="L8">
        <v>16</v>
      </c>
      <c r="M8" t="s">
        <v>47</v>
      </c>
      <c r="N8">
        <v>85</v>
      </c>
      <c r="O8" t="s">
        <v>47</v>
      </c>
      <c r="R8" t="s">
        <v>85</v>
      </c>
      <c r="T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872</v>
      </c>
    </row>
    <row r="9" spans="1:28" x14ac:dyDescent="0.2">
      <c r="A9" t="s">
        <v>873</v>
      </c>
      <c r="C9" t="s">
        <v>874</v>
      </c>
      <c r="D9" t="s">
        <v>875</v>
      </c>
      <c r="G9" t="s">
        <v>31</v>
      </c>
      <c r="H9" t="s">
        <v>845</v>
      </c>
      <c r="I9" t="s">
        <v>876</v>
      </c>
      <c r="J9" t="s">
        <v>294</v>
      </c>
      <c r="K9" t="s">
        <v>33</v>
      </c>
      <c r="L9">
        <v>16</v>
      </c>
      <c r="M9" t="s">
        <v>47</v>
      </c>
      <c r="N9">
        <v>85</v>
      </c>
      <c r="O9" t="s">
        <v>47</v>
      </c>
      <c r="R9" t="s">
        <v>654</v>
      </c>
      <c r="T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877</v>
      </c>
    </row>
    <row r="10" spans="1:28" x14ac:dyDescent="0.2">
      <c r="A10" t="s">
        <v>878</v>
      </c>
      <c r="C10" t="s">
        <v>879</v>
      </c>
      <c r="D10" t="s">
        <v>880</v>
      </c>
      <c r="G10" t="s">
        <v>31</v>
      </c>
      <c r="H10" t="s">
        <v>845</v>
      </c>
      <c r="I10" t="s">
        <v>881</v>
      </c>
      <c r="J10" t="s">
        <v>294</v>
      </c>
      <c r="K10" t="s">
        <v>33</v>
      </c>
      <c r="L10">
        <v>16</v>
      </c>
      <c r="M10" t="s">
        <v>47</v>
      </c>
      <c r="N10">
        <v>85</v>
      </c>
      <c r="O10" t="s">
        <v>47</v>
      </c>
      <c r="R10" t="s">
        <v>670</v>
      </c>
      <c r="T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882</v>
      </c>
    </row>
    <row r="11" spans="1:28" x14ac:dyDescent="0.2">
      <c r="A11" t="s">
        <v>892</v>
      </c>
      <c r="B11" t="s">
        <v>893</v>
      </c>
      <c r="C11" t="s">
        <v>894</v>
      </c>
      <c r="D11" t="s">
        <v>895</v>
      </c>
      <c r="G11" t="s">
        <v>31</v>
      </c>
      <c r="H11" t="s">
        <v>892</v>
      </c>
      <c r="I11" t="s">
        <v>896</v>
      </c>
      <c r="J11" t="s">
        <v>294</v>
      </c>
      <c r="K11" t="s">
        <v>33</v>
      </c>
      <c r="L11">
        <v>14</v>
      </c>
      <c r="M11" t="s">
        <v>72</v>
      </c>
      <c r="N11">
        <v>50</v>
      </c>
      <c r="O11" t="s">
        <v>47</v>
      </c>
      <c r="P11">
        <v>1995</v>
      </c>
      <c r="Q11">
        <v>2012</v>
      </c>
      <c r="R11" t="s">
        <v>152</v>
      </c>
      <c r="S11" t="s">
        <v>897</v>
      </c>
      <c r="T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898</v>
      </c>
    </row>
    <row r="12" spans="1:28" x14ac:dyDescent="0.2">
      <c r="A12" t="s">
        <v>899</v>
      </c>
      <c r="B12" t="s">
        <v>900</v>
      </c>
      <c r="C12" t="s">
        <v>901</v>
      </c>
      <c r="D12" t="s">
        <v>902</v>
      </c>
      <c r="G12" t="s">
        <v>31</v>
      </c>
      <c r="H12" t="s">
        <v>903</v>
      </c>
      <c r="I12" t="s">
        <v>904</v>
      </c>
      <c r="J12" t="s">
        <v>294</v>
      </c>
      <c r="K12" t="s">
        <v>33</v>
      </c>
      <c r="L12">
        <v>0</v>
      </c>
      <c r="M12" t="s">
        <v>72</v>
      </c>
      <c r="N12">
        <v>90</v>
      </c>
      <c r="O12" t="s">
        <v>47</v>
      </c>
      <c r="P12">
        <v>1961</v>
      </c>
      <c r="Q12">
        <v>2013</v>
      </c>
      <c r="R12" t="s">
        <v>152</v>
      </c>
      <c r="S12" t="s">
        <v>905</v>
      </c>
      <c r="T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906</v>
      </c>
    </row>
    <row r="13" spans="1:28" x14ac:dyDescent="0.2">
      <c r="A13" t="s">
        <v>953</v>
      </c>
      <c r="B13" t="s">
        <v>954</v>
      </c>
      <c r="C13" t="s">
        <v>955</v>
      </c>
      <c r="D13" t="s">
        <v>956</v>
      </c>
      <c r="G13" t="s">
        <v>31</v>
      </c>
      <c r="H13" t="s">
        <v>953</v>
      </c>
      <c r="I13" t="s">
        <v>957</v>
      </c>
      <c r="J13" t="s">
        <v>294</v>
      </c>
      <c r="K13" t="s">
        <v>33</v>
      </c>
      <c r="R13" t="s">
        <v>152</v>
      </c>
      <c r="T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958</v>
      </c>
    </row>
    <row r="14" spans="1:28" x14ac:dyDescent="0.2">
      <c r="A14" t="s">
        <v>959</v>
      </c>
      <c r="B14" t="s">
        <v>960</v>
      </c>
      <c r="C14" t="s">
        <v>961</v>
      </c>
      <c r="D14" t="s">
        <v>962</v>
      </c>
      <c r="G14" t="s">
        <v>31</v>
      </c>
      <c r="H14" t="s">
        <v>953</v>
      </c>
      <c r="I14" t="s">
        <v>963</v>
      </c>
      <c r="J14" t="s">
        <v>294</v>
      </c>
      <c r="K14" t="s">
        <v>33</v>
      </c>
      <c r="R14" t="s">
        <v>152</v>
      </c>
      <c r="T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964</v>
      </c>
    </row>
    <row r="15" spans="1:28" x14ac:dyDescent="0.2">
      <c r="A15" t="s">
        <v>1837</v>
      </c>
      <c r="B15" t="s">
        <v>1837</v>
      </c>
      <c r="C15" t="s">
        <v>1838</v>
      </c>
      <c r="D15" t="s">
        <v>1838</v>
      </c>
      <c r="G15" t="s">
        <v>31</v>
      </c>
      <c r="H15" t="s">
        <v>1839</v>
      </c>
      <c r="I15" t="s">
        <v>252</v>
      </c>
      <c r="J15" t="s">
        <v>294</v>
      </c>
      <c r="K15" t="s">
        <v>33</v>
      </c>
      <c r="L15">
        <v>0</v>
      </c>
      <c r="M15" t="s">
        <v>72</v>
      </c>
      <c r="N15">
        <v>0</v>
      </c>
      <c r="O15" t="s">
        <v>72</v>
      </c>
      <c r="P15">
        <v>1985</v>
      </c>
      <c r="Q15">
        <v>2011</v>
      </c>
      <c r="R15" t="s">
        <v>35</v>
      </c>
      <c r="T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1840</v>
      </c>
    </row>
    <row r="16" spans="1:28" x14ac:dyDescent="0.2">
      <c r="A16" t="s">
        <v>1096</v>
      </c>
      <c r="C16" t="s">
        <v>1097</v>
      </c>
      <c r="D16" t="s">
        <v>1098</v>
      </c>
      <c r="E16">
        <v>884797</v>
      </c>
      <c r="G16" t="s">
        <v>299</v>
      </c>
      <c r="J16" t="s">
        <v>1099</v>
      </c>
      <c r="P16">
        <v>1985</v>
      </c>
      <c r="Q16">
        <v>1985</v>
      </c>
      <c r="R16" t="s">
        <v>166</v>
      </c>
      <c r="T16" t="s">
        <v>65</v>
      </c>
    </row>
    <row r="17" spans="1:20" x14ac:dyDescent="0.2">
      <c r="A17" t="s">
        <v>1100</v>
      </c>
      <c r="C17" t="s">
        <v>1101</v>
      </c>
      <c r="D17" t="s">
        <v>1102</v>
      </c>
      <c r="E17">
        <v>1081046</v>
      </c>
      <c r="G17" t="s">
        <v>299</v>
      </c>
      <c r="J17" t="s">
        <v>1099</v>
      </c>
      <c r="P17">
        <v>1996</v>
      </c>
      <c r="Q17">
        <v>1996</v>
      </c>
      <c r="R17" t="s">
        <v>166</v>
      </c>
      <c r="T17" t="s">
        <v>65</v>
      </c>
    </row>
    <row r="18" spans="1:20" x14ac:dyDescent="0.2">
      <c r="A18" t="s">
        <v>1103</v>
      </c>
      <c r="C18" t="s">
        <v>1104</v>
      </c>
      <c r="D18" t="s">
        <v>1105</v>
      </c>
      <c r="E18">
        <v>1417824</v>
      </c>
      <c r="G18" t="s">
        <v>299</v>
      </c>
      <c r="J18" t="s">
        <v>1099</v>
      </c>
      <c r="P18">
        <v>2006</v>
      </c>
      <c r="Q18">
        <v>2006</v>
      </c>
      <c r="R18" t="s">
        <v>166</v>
      </c>
      <c r="T18" t="s">
        <v>65</v>
      </c>
    </row>
    <row r="19" spans="1:20" x14ac:dyDescent="0.2">
      <c r="A19" t="s">
        <v>1106</v>
      </c>
      <c r="C19" t="s">
        <v>1107</v>
      </c>
      <c r="D19" t="s">
        <v>1108</v>
      </c>
      <c r="E19">
        <v>10580904</v>
      </c>
      <c r="G19" t="s">
        <v>299</v>
      </c>
      <c r="J19" t="s">
        <v>1099</v>
      </c>
      <c r="P19">
        <v>1991</v>
      </c>
      <c r="Q19">
        <v>1991</v>
      </c>
      <c r="R19" t="s">
        <v>117</v>
      </c>
      <c r="T19" t="s">
        <v>65</v>
      </c>
    </row>
    <row r="20" spans="1:20" x14ac:dyDescent="0.2">
      <c r="A20" t="s">
        <v>1109</v>
      </c>
      <c r="C20" t="s">
        <v>1110</v>
      </c>
      <c r="D20" t="s">
        <v>1111</v>
      </c>
      <c r="E20">
        <v>12442115</v>
      </c>
      <c r="G20" t="s">
        <v>299</v>
      </c>
      <c r="J20" t="s">
        <v>1099</v>
      </c>
      <c r="P20">
        <v>2001</v>
      </c>
      <c r="Q20">
        <v>2001</v>
      </c>
      <c r="R20" t="s">
        <v>117</v>
      </c>
      <c r="T20" t="s">
        <v>65</v>
      </c>
    </row>
    <row r="21" spans="1:20" x14ac:dyDescent="0.2">
      <c r="A21" t="s">
        <v>1112</v>
      </c>
      <c r="C21" t="s">
        <v>1113</v>
      </c>
      <c r="D21" t="s">
        <v>1114</v>
      </c>
      <c r="E21">
        <v>7205720</v>
      </c>
      <c r="G21" t="s">
        <v>299</v>
      </c>
      <c r="J21" t="s">
        <v>1099</v>
      </c>
      <c r="P21">
        <v>2011</v>
      </c>
      <c r="Q21">
        <v>2011</v>
      </c>
      <c r="R21" t="s">
        <v>117</v>
      </c>
      <c r="T21" t="s">
        <v>65</v>
      </c>
    </row>
    <row r="22" spans="1:20" x14ac:dyDescent="0.2">
      <c r="A22" t="s">
        <v>1115</v>
      </c>
      <c r="C22" t="s">
        <v>1116</v>
      </c>
      <c r="D22" t="s">
        <v>1117</v>
      </c>
      <c r="E22">
        <v>736514</v>
      </c>
      <c r="G22" t="s">
        <v>299</v>
      </c>
      <c r="J22" t="s">
        <v>1099</v>
      </c>
      <c r="P22">
        <v>1976</v>
      </c>
      <c r="Q22">
        <v>1976</v>
      </c>
      <c r="R22" t="s">
        <v>345</v>
      </c>
      <c r="T22" t="s">
        <v>65</v>
      </c>
    </row>
    <row r="23" spans="1:20" x14ac:dyDescent="0.2">
      <c r="A23" t="s">
        <v>1118</v>
      </c>
      <c r="C23" t="s">
        <v>1119</v>
      </c>
      <c r="D23" t="s">
        <v>1120</v>
      </c>
      <c r="E23">
        <v>897211</v>
      </c>
      <c r="G23" t="s">
        <v>299</v>
      </c>
      <c r="J23" t="s">
        <v>1099</v>
      </c>
      <c r="P23">
        <v>1987</v>
      </c>
      <c r="Q23">
        <v>1987</v>
      </c>
      <c r="R23" t="s">
        <v>345</v>
      </c>
      <c r="T23" t="s">
        <v>65</v>
      </c>
    </row>
    <row r="24" spans="1:20" x14ac:dyDescent="0.2">
      <c r="A24" t="s">
        <v>1121</v>
      </c>
      <c r="C24" t="s">
        <v>1122</v>
      </c>
      <c r="D24" t="s">
        <v>1123</v>
      </c>
      <c r="E24">
        <v>1772359</v>
      </c>
      <c r="G24" t="s">
        <v>299</v>
      </c>
      <c r="J24" t="s">
        <v>1099</v>
      </c>
      <c r="P24">
        <v>2005</v>
      </c>
      <c r="Q24">
        <v>2005</v>
      </c>
      <c r="R24" t="s">
        <v>345</v>
      </c>
      <c r="T24" t="s">
        <v>65</v>
      </c>
    </row>
    <row r="25" spans="1:20" x14ac:dyDescent="0.2">
      <c r="A25" t="s">
        <v>1124</v>
      </c>
      <c r="C25" t="s">
        <v>1125</v>
      </c>
      <c r="D25" t="s">
        <v>1126</v>
      </c>
      <c r="E25">
        <v>5902243</v>
      </c>
      <c r="G25" t="s">
        <v>299</v>
      </c>
      <c r="J25" t="s">
        <v>1099</v>
      </c>
      <c r="P25">
        <v>1996</v>
      </c>
      <c r="Q25">
        <v>1996</v>
      </c>
      <c r="R25" t="s">
        <v>365</v>
      </c>
      <c r="T25" t="s">
        <v>65</v>
      </c>
    </row>
    <row r="26" spans="1:20" x14ac:dyDescent="0.2">
      <c r="A26" t="s">
        <v>1127</v>
      </c>
      <c r="C26" t="s">
        <v>1128</v>
      </c>
      <c r="D26" t="s">
        <v>1129</v>
      </c>
      <c r="E26">
        <v>7282434</v>
      </c>
      <c r="G26" t="s">
        <v>299</v>
      </c>
      <c r="J26" t="s">
        <v>1099</v>
      </c>
      <c r="P26">
        <v>2006</v>
      </c>
      <c r="Q26">
        <v>2006</v>
      </c>
      <c r="R26" t="s">
        <v>365</v>
      </c>
      <c r="T26" t="s">
        <v>65</v>
      </c>
    </row>
    <row r="27" spans="1:20" x14ac:dyDescent="0.2">
      <c r="A27" t="s">
        <v>1130</v>
      </c>
      <c r="C27" t="s">
        <v>1131</v>
      </c>
      <c r="D27" t="s">
        <v>1132</v>
      </c>
      <c r="E27">
        <v>3404306</v>
      </c>
      <c r="G27" t="s">
        <v>299</v>
      </c>
      <c r="J27" t="s">
        <v>1099</v>
      </c>
      <c r="P27">
        <v>1984</v>
      </c>
      <c r="Q27">
        <v>1984</v>
      </c>
      <c r="R27" t="s">
        <v>387</v>
      </c>
      <c r="T27" t="s">
        <v>65</v>
      </c>
    </row>
    <row r="28" spans="1:20" x14ac:dyDescent="0.2">
      <c r="A28" t="s">
        <v>1133</v>
      </c>
      <c r="C28" t="s">
        <v>1134</v>
      </c>
      <c r="D28" t="s">
        <v>1135</v>
      </c>
      <c r="E28">
        <v>5044598</v>
      </c>
      <c r="G28" t="s">
        <v>299</v>
      </c>
      <c r="J28" t="s">
        <v>1099</v>
      </c>
      <c r="P28">
        <v>1994</v>
      </c>
      <c r="Q28">
        <v>1994</v>
      </c>
      <c r="R28" t="s">
        <v>387</v>
      </c>
      <c r="T28" t="s">
        <v>65</v>
      </c>
    </row>
    <row r="29" spans="1:20" x14ac:dyDescent="0.2">
      <c r="A29" t="s">
        <v>1136</v>
      </c>
      <c r="C29" t="s">
        <v>1137</v>
      </c>
      <c r="D29" t="s">
        <v>1138</v>
      </c>
      <c r="E29">
        <v>7434086</v>
      </c>
      <c r="G29" t="s">
        <v>299</v>
      </c>
      <c r="J29" t="s">
        <v>1099</v>
      </c>
      <c r="P29">
        <v>2007</v>
      </c>
      <c r="Q29">
        <v>2007</v>
      </c>
      <c r="R29" t="s">
        <v>387</v>
      </c>
      <c r="T29" t="s">
        <v>65</v>
      </c>
    </row>
    <row r="30" spans="1:20" x14ac:dyDescent="0.2">
      <c r="A30" t="s">
        <v>1139</v>
      </c>
      <c r="C30" t="s">
        <v>1140</v>
      </c>
      <c r="D30" t="s">
        <v>1141</v>
      </c>
      <c r="E30">
        <v>1309352</v>
      </c>
      <c r="G30" t="s">
        <v>299</v>
      </c>
      <c r="J30" t="s">
        <v>1099</v>
      </c>
      <c r="P30">
        <v>1984</v>
      </c>
      <c r="Q30">
        <v>1984</v>
      </c>
      <c r="R30" t="s">
        <v>397</v>
      </c>
      <c r="T30" t="s">
        <v>65</v>
      </c>
    </row>
    <row r="31" spans="1:20" x14ac:dyDescent="0.2">
      <c r="A31" t="s">
        <v>1142</v>
      </c>
      <c r="C31" t="s">
        <v>1143</v>
      </c>
      <c r="D31" t="s">
        <v>1144</v>
      </c>
      <c r="E31">
        <v>1894133</v>
      </c>
      <c r="G31" t="s">
        <v>299</v>
      </c>
      <c r="J31" t="s">
        <v>1099</v>
      </c>
      <c r="P31">
        <v>2000</v>
      </c>
      <c r="Q31">
        <v>2000</v>
      </c>
      <c r="R31" t="s">
        <v>397</v>
      </c>
      <c r="T31" t="s">
        <v>65</v>
      </c>
    </row>
    <row r="32" spans="1:20" x14ac:dyDescent="0.2">
      <c r="A32" t="s">
        <v>1145</v>
      </c>
      <c r="C32" t="s">
        <v>1146</v>
      </c>
      <c r="D32" t="s">
        <v>1147</v>
      </c>
      <c r="E32">
        <v>2466289</v>
      </c>
      <c r="G32" t="s">
        <v>299</v>
      </c>
      <c r="J32" t="s">
        <v>1099</v>
      </c>
      <c r="P32">
        <v>2010</v>
      </c>
      <c r="Q32">
        <v>2010</v>
      </c>
      <c r="R32" t="s">
        <v>397</v>
      </c>
      <c r="T32" t="s">
        <v>65</v>
      </c>
    </row>
    <row r="33" spans="1:20" x14ac:dyDescent="0.2">
      <c r="A33" t="s">
        <v>1148</v>
      </c>
      <c r="C33" t="s">
        <v>1149</v>
      </c>
      <c r="D33" t="s">
        <v>1150</v>
      </c>
      <c r="E33">
        <v>634642</v>
      </c>
      <c r="G33" t="s">
        <v>299</v>
      </c>
      <c r="J33" t="s">
        <v>1099</v>
      </c>
      <c r="P33">
        <v>1971</v>
      </c>
      <c r="Q33">
        <v>1971</v>
      </c>
      <c r="R33" t="s">
        <v>423</v>
      </c>
      <c r="T33" t="s">
        <v>65</v>
      </c>
    </row>
    <row r="34" spans="1:20" x14ac:dyDescent="0.2">
      <c r="A34" t="s">
        <v>1154</v>
      </c>
      <c r="C34" t="s">
        <v>1155</v>
      </c>
      <c r="D34" t="s">
        <v>1156</v>
      </c>
      <c r="E34">
        <v>7234577</v>
      </c>
      <c r="G34" t="s">
        <v>299</v>
      </c>
      <c r="J34" t="s">
        <v>1099</v>
      </c>
      <c r="P34">
        <v>1980</v>
      </c>
      <c r="Q34">
        <v>1980</v>
      </c>
      <c r="R34" t="s">
        <v>423</v>
      </c>
      <c r="T34" t="s">
        <v>65</v>
      </c>
    </row>
    <row r="35" spans="1:20" x14ac:dyDescent="0.2">
      <c r="A35" t="s">
        <v>1160</v>
      </c>
      <c r="C35" t="s">
        <v>1161</v>
      </c>
      <c r="D35" t="s">
        <v>1162</v>
      </c>
      <c r="E35">
        <v>912544</v>
      </c>
      <c r="G35" t="s">
        <v>299</v>
      </c>
      <c r="J35" t="s">
        <v>1099</v>
      </c>
      <c r="P35">
        <v>1990</v>
      </c>
      <c r="Q35">
        <v>1990</v>
      </c>
      <c r="R35" t="s">
        <v>423</v>
      </c>
      <c r="T35" t="s">
        <v>65</v>
      </c>
    </row>
    <row r="36" spans="1:20" x14ac:dyDescent="0.2">
      <c r="A36" t="s">
        <v>1166</v>
      </c>
      <c r="C36" t="s">
        <v>1167</v>
      </c>
      <c r="D36" t="s">
        <v>1168</v>
      </c>
      <c r="E36">
        <v>20112539</v>
      </c>
      <c r="G36" t="s">
        <v>299</v>
      </c>
      <c r="J36" t="s">
        <v>1099</v>
      </c>
      <c r="P36">
        <v>2000</v>
      </c>
      <c r="Q36">
        <v>2000</v>
      </c>
      <c r="R36" t="s">
        <v>423</v>
      </c>
      <c r="T36" t="s">
        <v>65</v>
      </c>
    </row>
    <row r="37" spans="1:20" x14ac:dyDescent="0.2">
      <c r="A37" t="s">
        <v>1172</v>
      </c>
      <c r="C37" t="s">
        <v>1173</v>
      </c>
      <c r="D37" t="s">
        <v>1174</v>
      </c>
      <c r="E37">
        <v>23603049</v>
      </c>
      <c r="G37" t="s">
        <v>299</v>
      </c>
      <c r="J37" t="s">
        <v>1099</v>
      </c>
      <c r="P37">
        <v>2010</v>
      </c>
      <c r="Q37">
        <v>2010</v>
      </c>
      <c r="R37" t="s">
        <v>423</v>
      </c>
      <c r="T37" t="s">
        <v>65</v>
      </c>
    </row>
    <row r="38" spans="1:20" x14ac:dyDescent="0.2">
      <c r="A38" t="s">
        <v>1190</v>
      </c>
      <c r="C38" t="s">
        <v>1191</v>
      </c>
      <c r="D38" t="s">
        <v>1192</v>
      </c>
      <c r="E38">
        <v>1944278</v>
      </c>
      <c r="G38" t="s">
        <v>299</v>
      </c>
      <c r="J38" t="s">
        <v>1099</v>
      </c>
      <c r="P38">
        <v>1997</v>
      </c>
      <c r="Q38">
        <v>1997</v>
      </c>
      <c r="R38" t="s">
        <v>1193</v>
      </c>
      <c r="T38" t="s">
        <v>65</v>
      </c>
    </row>
    <row r="39" spans="1:20" x14ac:dyDescent="0.2">
      <c r="A39" t="s">
        <v>1194</v>
      </c>
      <c r="C39" t="s">
        <v>1195</v>
      </c>
      <c r="D39" t="s">
        <v>1196</v>
      </c>
      <c r="E39">
        <v>659310</v>
      </c>
      <c r="G39" t="s">
        <v>299</v>
      </c>
      <c r="J39" t="s">
        <v>1099</v>
      </c>
      <c r="P39">
        <v>1969</v>
      </c>
      <c r="Q39">
        <v>1969</v>
      </c>
      <c r="R39" t="s">
        <v>454</v>
      </c>
      <c r="T39" t="s">
        <v>65</v>
      </c>
    </row>
    <row r="40" spans="1:20" x14ac:dyDescent="0.2">
      <c r="A40" t="s">
        <v>1197</v>
      </c>
      <c r="C40" t="s">
        <v>1198</v>
      </c>
      <c r="D40" t="s">
        <v>1199</v>
      </c>
      <c r="E40">
        <v>1033769</v>
      </c>
      <c r="G40" t="s">
        <v>299</v>
      </c>
      <c r="J40" t="s">
        <v>1099</v>
      </c>
      <c r="P40">
        <v>1979</v>
      </c>
      <c r="Q40">
        <v>1979</v>
      </c>
      <c r="R40" t="s">
        <v>454</v>
      </c>
      <c r="T40" t="s">
        <v>65</v>
      </c>
    </row>
    <row r="41" spans="1:20" x14ac:dyDescent="0.2">
      <c r="A41" t="s">
        <v>1200</v>
      </c>
      <c r="C41" t="s">
        <v>1201</v>
      </c>
      <c r="D41" t="s">
        <v>1202</v>
      </c>
      <c r="E41">
        <v>1074098</v>
      </c>
      <c r="G41" t="s">
        <v>299</v>
      </c>
      <c r="J41" t="s">
        <v>1099</v>
      </c>
      <c r="P41">
        <v>1989</v>
      </c>
      <c r="Q41">
        <v>1989</v>
      </c>
      <c r="R41" t="s">
        <v>454</v>
      </c>
      <c r="T41" t="s">
        <v>65</v>
      </c>
    </row>
    <row r="42" spans="1:20" x14ac:dyDescent="0.2">
      <c r="A42" t="s">
        <v>1203</v>
      </c>
      <c r="C42" t="s">
        <v>1204</v>
      </c>
      <c r="D42" t="s">
        <v>1205</v>
      </c>
      <c r="E42">
        <v>1407547</v>
      </c>
      <c r="G42" t="s">
        <v>299</v>
      </c>
      <c r="J42" t="s">
        <v>1099</v>
      </c>
      <c r="P42">
        <v>1999</v>
      </c>
      <c r="Q42">
        <v>1999</v>
      </c>
      <c r="R42" t="s">
        <v>454</v>
      </c>
      <c r="T42" t="s">
        <v>65</v>
      </c>
    </row>
    <row r="43" spans="1:20" x14ac:dyDescent="0.2">
      <c r="A43" t="s">
        <v>1206</v>
      </c>
      <c r="C43" t="s">
        <v>1207</v>
      </c>
      <c r="D43" t="s">
        <v>1208</v>
      </c>
      <c r="E43">
        <v>3841935</v>
      </c>
      <c r="G43" t="s">
        <v>299</v>
      </c>
      <c r="J43" t="s">
        <v>1099</v>
      </c>
      <c r="P43">
        <v>2009</v>
      </c>
      <c r="Q43">
        <v>2009</v>
      </c>
      <c r="R43" t="s">
        <v>454</v>
      </c>
      <c r="T43" t="s">
        <v>65</v>
      </c>
    </row>
    <row r="44" spans="1:20" x14ac:dyDescent="0.2">
      <c r="A44" t="s">
        <v>1209</v>
      </c>
      <c r="C44" t="s">
        <v>1210</v>
      </c>
      <c r="D44" t="s">
        <v>1211</v>
      </c>
      <c r="E44">
        <v>1141254</v>
      </c>
      <c r="G44" t="s">
        <v>299</v>
      </c>
      <c r="J44" t="s">
        <v>1099</v>
      </c>
      <c r="P44">
        <v>1998</v>
      </c>
      <c r="Q44">
        <v>1998</v>
      </c>
      <c r="R44" t="s">
        <v>470</v>
      </c>
      <c r="T44" t="s">
        <v>65</v>
      </c>
    </row>
    <row r="45" spans="1:20" x14ac:dyDescent="0.2">
      <c r="A45" t="s">
        <v>1212</v>
      </c>
      <c r="C45" t="s">
        <v>1213</v>
      </c>
      <c r="D45" t="s">
        <v>1214</v>
      </c>
      <c r="E45">
        <v>1340121</v>
      </c>
      <c r="G45" t="s">
        <v>299</v>
      </c>
      <c r="J45" t="s">
        <v>1099</v>
      </c>
      <c r="P45">
        <v>2008</v>
      </c>
      <c r="Q45">
        <v>2008</v>
      </c>
      <c r="R45" t="s">
        <v>470</v>
      </c>
      <c r="T45" t="s">
        <v>65</v>
      </c>
    </row>
    <row r="46" spans="1:20" x14ac:dyDescent="0.2">
      <c r="A46" t="s">
        <v>1215</v>
      </c>
      <c r="C46" t="s">
        <v>1216</v>
      </c>
      <c r="D46" t="s">
        <v>1217</v>
      </c>
      <c r="E46">
        <v>785384</v>
      </c>
      <c r="G46" t="s">
        <v>299</v>
      </c>
      <c r="J46" t="s">
        <v>1099</v>
      </c>
      <c r="P46">
        <v>1987</v>
      </c>
      <c r="Q46">
        <v>1987</v>
      </c>
      <c r="R46" t="s">
        <v>496</v>
      </c>
      <c r="T46" t="s">
        <v>65</v>
      </c>
    </row>
    <row r="47" spans="1:20" x14ac:dyDescent="0.2">
      <c r="A47" t="s">
        <v>1218</v>
      </c>
      <c r="C47" t="s">
        <v>1219</v>
      </c>
      <c r="D47" t="s">
        <v>1220</v>
      </c>
      <c r="E47">
        <v>991330</v>
      </c>
      <c r="G47" t="s">
        <v>299</v>
      </c>
      <c r="J47" t="s">
        <v>1099</v>
      </c>
      <c r="P47">
        <v>1998</v>
      </c>
      <c r="Q47">
        <v>1998</v>
      </c>
      <c r="R47" t="s">
        <v>496</v>
      </c>
      <c r="T47" t="s">
        <v>65</v>
      </c>
    </row>
    <row r="48" spans="1:20" x14ac:dyDescent="0.2">
      <c r="A48" t="s">
        <v>1221</v>
      </c>
      <c r="C48" t="s">
        <v>1222</v>
      </c>
      <c r="D48" t="s">
        <v>1223</v>
      </c>
      <c r="E48">
        <v>1451856</v>
      </c>
      <c r="G48" t="s">
        <v>299</v>
      </c>
      <c r="J48" t="s">
        <v>1099</v>
      </c>
      <c r="P48">
        <v>2009</v>
      </c>
      <c r="Q48">
        <v>2009</v>
      </c>
      <c r="R48" t="s">
        <v>496</v>
      </c>
      <c r="T48" t="s">
        <v>65</v>
      </c>
    </row>
    <row r="49" spans="1:20" x14ac:dyDescent="0.2">
      <c r="A49" t="s">
        <v>1224</v>
      </c>
      <c r="C49" t="s">
        <v>1225</v>
      </c>
      <c r="D49" t="s">
        <v>1226</v>
      </c>
      <c r="E49">
        <v>1551517</v>
      </c>
      <c r="G49" t="s">
        <v>299</v>
      </c>
      <c r="J49" t="s">
        <v>1099</v>
      </c>
      <c r="P49">
        <v>1997</v>
      </c>
      <c r="Q49">
        <v>1997</v>
      </c>
      <c r="R49" t="s">
        <v>512</v>
      </c>
      <c r="T49" t="s">
        <v>65</v>
      </c>
    </row>
    <row r="50" spans="1:20" x14ac:dyDescent="0.2">
      <c r="A50" t="s">
        <v>1227</v>
      </c>
      <c r="C50" t="s">
        <v>1228</v>
      </c>
      <c r="D50" t="s">
        <v>1229</v>
      </c>
      <c r="E50">
        <v>2047048</v>
      </c>
      <c r="G50" t="s">
        <v>299</v>
      </c>
      <c r="J50" t="s">
        <v>1099</v>
      </c>
      <c r="P50">
        <v>2007</v>
      </c>
      <c r="Q50">
        <v>2007</v>
      </c>
      <c r="R50" t="s">
        <v>512</v>
      </c>
      <c r="T50" t="s">
        <v>65</v>
      </c>
    </row>
    <row r="51" spans="1:20" x14ac:dyDescent="0.2">
      <c r="A51" t="s">
        <v>1230</v>
      </c>
      <c r="C51" t="s">
        <v>1231</v>
      </c>
      <c r="D51" t="s">
        <v>1232</v>
      </c>
      <c r="E51">
        <v>798669</v>
      </c>
      <c r="G51" t="s">
        <v>299</v>
      </c>
      <c r="J51" t="s">
        <v>1099</v>
      </c>
      <c r="P51">
        <v>1987</v>
      </c>
      <c r="Q51">
        <v>1987</v>
      </c>
      <c r="R51" t="s">
        <v>522</v>
      </c>
      <c r="T51" t="s">
        <v>65</v>
      </c>
    </row>
    <row r="52" spans="1:20" x14ac:dyDescent="0.2">
      <c r="A52" t="s">
        <v>1233</v>
      </c>
      <c r="C52" t="s">
        <v>1234</v>
      </c>
      <c r="D52" t="s">
        <v>1235</v>
      </c>
      <c r="E52">
        <v>991393</v>
      </c>
      <c r="G52" t="s">
        <v>299</v>
      </c>
      <c r="J52" t="s">
        <v>1099</v>
      </c>
      <c r="P52">
        <v>1998</v>
      </c>
      <c r="Q52">
        <v>1998</v>
      </c>
      <c r="R52" t="s">
        <v>522</v>
      </c>
      <c r="T52" t="s">
        <v>65</v>
      </c>
    </row>
    <row r="53" spans="1:20" x14ac:dyDescent="0.2">
      <c r="A53" t="s">
        <v>1236</v>
      </c>
      <c r="C53" t="s">
        <v>1237</v>
      </c>
      <c r="D53" t="s">
        <v>1238</v>
      </c>
      <c r="E53">
        <v>1341977</v>
      </c>
      <c r="G53" t="s">
        <v>299</v>
      </c>
      <c r="J53" t="s">
        <v>1099</v>
      </c>
      <c r="P53">
        <v>2008</v>
      </c>
      <c r="Q53">
        <v>2008</v>
      </c>
      <c r="R53" t="s">
        <v>522</v>
      </c>
      <c r="T53" t="s">
        <v>65</v>
      </c>
    </row>
    <row r="54" spans="1:20" x14ac:dyDescent="0.2">
      <c r="A54" t="s">
        <v>1254</v>
      </c>
      <c r="C54" t="s">
        <v>1255</v>
      </c>
      <c r="D54" t="s">
        <v>1256</v>
      </c>
      <c r="E54">
        <v>1453332</v>
      </c>
      <c r="G54" t="s">
        <v>299</v>
      </c>
      <c r="J54" t="s">
        <v>1099</v>
      </c>
      <c r="P54">
        <v>1973</v>
      </c>
      <c r="Q54">
        <v>1973</v>
      </c>
      <c r="R54" t="s">
        <v>85</v>
      </c>
      <c r="T54" t="s">
        <v>65</v>
      </c>
    </row>
    <row r="55" spans="1:20" x14ac:dyDescent="0.2">
      <c r="A55" t="s">
        <v>1257</v>
      </c>
      <c r="C55" t="s">
        <v>1258</v>
      </c>
      <c r="D55" t="s">
        <v>1259</v>
      </c>
      <c r="E55">
        <v>8433058</v>
      </c>
      <c r="G55" t="s">
        <v>299</v>
      </c>
      <c r="J55" t="s">
        <v>1099</v>
      </c>
      <c r="P55">
        <v>1981</v>
      </c>
      <c r="Q55">
        <v>1981</v>
      </c>
      <c r="R55" t="s">
        <v>85</v>
      </c>
      <c r="T55" t="s">
        <v>65</v>
      </c>
    </row>
    <row r="56" spans="1:20" x14ac:dyDescent="0.2">
      <c r="A56" t="s">
        <v>1260</v>
      </c>
      <c r="C56" t="s">
        <v>1261</v>
      </c>
      <c r="D56" t="s">
        <v>1262</v>
      </c>
      <c r="E56">
        <v>13102024</v>
      </c>
      <c r="G56" t="s">
        <v>299</v>
      </c>
      <c r="J56" t="s">
        <v>1099</v>
      </c>
      <c r="P56">
        <v>1998</v>
      </c>
      <c r="Q56">
        <v>1998</v>
      </c>
      <c r="R56" t="s">
        <v>85</v>
      </c>
      <c r="T56" t="s">
        <v>65</v>
      </c>
    </row>
    <row r="57" spans="1:20" x14ac:dyDescent="0.2">
      <c r="A57" t="s">
        <v>1263</v>
      </c>
      <c r="C57" t="s">
        <v>1264</v>
      </c>
      <c r="D57" t="s">
        <v>1265</v>
      </c>
      <c r="E57">
        <v>2206424</v>
      </c>
      <c r="G57" t="s">
        <v>299</v>
      </c>
      <c r="J57" t="s">
        <v>1099</v>
      </c>
      <c r="P57">
        <v>1993</v>
      </c>
      <c r="Q57">
        <v>1993</v>
      </c>
      <c r="R57" t="s">
        <v>234</v>
      </c>
      <c r="T57" t="s">
        <v>65</v>
      </c>
    </row>
    <row r="58" spans="1:20" x14ac:dyDescent="0.2">
      <c r="A58" t="s">
        <v>1266</v>
      </c>
      <c r="C58" t="s">
        <v>1267</v>
      </c>
      <c r="D58" t="s">
        <v>1268</v>
      </c>
      <c r="E58">
        <v>2745895</v>
      </c>
      <c r="G58" t="s">
        <v>299</v>
      </c>
      <c r="J58" t="s">
        <v>1099</v>
      </c>
      <c r="P58">
        <v>2007</v>
      </c>
      <c r="Q58">
        <v>2007</v>
      </c>
      <c r="R58" t="s">
        <v>234</v>
      </c>
      <c r="T58" t="s">
        <v>65</v>
      </c>
    </row>
    <row r="59" spans="1:20" x14ac:dyDescent="0.2">
      <c r="A59" t="s">
        <v>1269</v>
      </c>
      <c r="C59" t="s">
        <v>1270</v>
      </c>
      <c r="D59" t="s">
        <v>1271</v>
      </c>
      <c r="E59">
        <v>742918</v>
      </c>
      <c r="G59" t="s">
        <v>299</v>
      </c>
      <c r="J59" t="s">
        <v>1099</v>
      </c>
      <c r="P59">
        <v>1991</v>
      </c>
      <c r="Q59">
        <v>1991</v>
      </c>
      <c r="R59" t="s">
        <v>620</v>
      </c>
      <c r="T59" t="s">
        <v>65</v>
      </c>
    </row>
    <row r="60" spans="1:20" x14ac:dyDescent="0.2">
      <c r="A60" t="s">
        <v>1272</v>
      </c>
      <c r="C60" t="s">
        <v>1273</v>
      </c>
      <c r="D60" t="s">
        <v>1274</v>
      </c>
      <c r="E60">
        <v>843392</v>
      </c>
      <c r="G60" t="s">
        <v>299</v>
      </c>
      <c r="J60" t="s">
        <v>1099</v>
      </c>
      <c r="P60">
        <v>2002</v>
      </c>
      <c r="Q60">
        <v>2002</v>
      </c>
      <c r="R60" t="s">
        <v>620</v>
      </c>
      <c r="T60" t="s">
        <v>65</v>
      </c>
    </row>
    <row r="61" spans="1:20" x14ac:dyDescent="0.2">
      <c r="A61" t="s">
        <v>1275</v>
      </c>
      <c r="C61" t="s">
        <v>1276</v>
      </c>
      <c r="D61" t="s">
        <v>1277</v>
      </c>
      <c r="E61">
        <v>5066530</v>
      </c>
      <c r="G61" t="s">
        <v>299</v>
      </c>
      <c r="J61" t="s">
        <v>1099</v>
      </c>
      <c r="P61">
        <v>2008</v>
      </c>
      <c r="Q61">
        <v>2008</v>
      </c>
      <c r="R61" t="s">
        <v>633</v>
      </c>
      <c r="T61" t="s">
        <v>65</v>
      </c>
    </row>
    <row r="62" spans="1:20" x14ac:dyDescent="0.2">
      <c r="A62" t="s">
        <v>1278</v>
      </c>
      <c r="C62" t="s">
        <v>1279</v>
      </c>
      <c r="D62" t="s">
        <v>1280</v>
      </c>
      <c r="E62">
        <v>542765</v>
      </c>
      <c r="G62" t="s">
        <v>299</v>
      </c>
      <c r="J62" t="s">
        <v>1099</v>
      </c>
      <c r="P62">
        <v>2008</v>
      </c>
      <c r="Q62">
        <v>2008</v>
      </c>
      <c r="R62" t="s">
        <v>1281</v>
      </c>
      <c r="T62" t="s">
        <v>65</v>
      </c>
    </row>
    <row r="63" spans="1:20" x14ac:dyDescent="0.2">
      <c r="A63" t="s">
        <v>1282</v>
      </c>
      <c r="C63" t="s">
        <v>1283</v>
      </c>
      <c r="D63" t="s">
        <v>1284</v>
      </c>
      <c r="E63">
        <v>2554364</v>
      </c>
      <c r="G63" t="s">
        <v>299</v>
      </c>
      <c r="J63" t="s">
        <v>1099</v>
      </c>
      <c r="P63">
        <v>1985</v>
      </c>
      <c r="Q63">
        <v>1985</v>
      </c>
      <c r="R63" t="s">
        <v>644</v>
      </c>
      <c r="T63" t="s">
        <v>65</v>
      </c>
    </row>
    <row r="64" spans="1:20" x14ac:dyDescent="0.2">
      <c r="A64" t="s">
        <v>1285</v>
      </c>
      <c r="C64" t="s">
        <v>1286</v>
      </c>
      <c r="D64" t="s">
        <v>1287</v>
      </c>
      <c r="E64">
        <v>2864207</v>
      </c>
      <c r="G64" t="s">
        <v>299</v>
      </c>
      <c r="J64" t="s">
        <v>1099</v>
      </c>
      <c r="P64">
        <v>1990</v>
      </c>
      <c r="Q64">
        <v>1990</v>
      </c>
      <c r="R64" t="s">
        <v>644</v>
      </c>
      <c r="T64" t="s">
        <v>65</v>
      </c>
    </row>
    <row r="65" spans="1:27" x14ac:dyDescent="0.2">
      <c r="A65" t="s">
        <v>1288</v>
      </c>
      <c r="C65" t="s">
        <v>1289</v>
      </c>
      <c r="D65" t="s">
        <v>1290</v>
      </c>
      <c r="E65">
        <v>3444456</v>
      </c>
      <c r="G65" t="s">
        <v>299</v>
      </c>
      <c r="J65" t="s">
        <v>1099</v>
      </c>
      <c r="P65">
        <v>2000</v>
      </c>
      <c r="Q65">
        <v>2000</v>
      </c>
      <c r="R65" t="s">
        <v>644</v>
      </c>
      <c r="T65" t="s">
        <v>65</v>
      </c>
    </row>
    <row r="66" spans="1:27" x14ac:dyDescent="0.2">
      <c r="A66" t="s">
        <v>1291</v>
      </c>
      <c r="C66" t="s">
        <v>1292</v>
      </c>
      <c r="D66" t="s">
        <v>1293</v>
      </c>
      <c r="E66">
        <v>2310424</v>
      </c>
      <c r="G66" t="s">
        <v>299</v>
      </c>
      <c r="J66" t="s">
        <v>1099</v>
      </c>
      <c r="P66">
        <v>1988</v>
      </c>
      <c r="Q66">
        <v>1988</v>
      </c>
      <c r="R66" t="s">
        <v>654</v>
      </c>
      <c r="T66" t="s">
        <v>65</v>
      </c>
    </row>
    <row r="67" spans="1:27" x14ac:dyDescent="0.2">
      <c r="A67" t="s">
        <v>1294</v>
      </c>
      <c r="C67" t="s">
        <v>1295</v>
      </c>
      <c r="D67" t="s">
        <v>1296</v>
      </c>
      <c r="E67">
        <v>3732735</v>
      </c>
      <c r="G67" t="s">
        <v>299</v>
      </c>
      <c r="J67" t="s">
        <v>1099</v>
      </c>
      <c r="P67">
        <v>2002</v>
      </c>
      <c r="Q67">
        <v>2002</v>
      </c>
      <c r="R67" t="s">
        <v>654</v>
      </c>
      <c r="T67" t="s">
        <v>65</v>
      </c>
    </row>
    <row r="68" spans="1:27" x14ac:dyDescent="0.2">
      <c r="A68" t="s">
        <v>1297</v>
      </c>
      <c r="C68" t="s">
        <v>1298</v>
      </c>
      <c r="D68" t="s">
        <v>1299</v>
      </c>
      <c r="E68">
        <v>1548460</v>
      </c>
      <c r="G68" t="s">
        <v>299</v>
      </c>
      <c r="J68" t="s">
        <v>1099</v>
      </c>
      <c r="P68">
        <v>1991</v>
      </c>
      <c r="Q68">
        <v>1991</v>
      </c>
      <c r="R68" t="s">
        <v>670</v>
      </c>
      <c r="T68" t="s">
        <v>65</v>
      </c>
    </row>
    <row r="69" spans="1:27" x14ac:dyDescent="0.2">
      <c r="A69" t="s">
        <v>1300</v>
      </c>
      <c r="C69" t="s">
        <v>1301</v>
      </c>
      <c r="D69" t="s">
        <v>1302</v>
      </c>
      <c r="E69">
        <v>2497449</v>
      </c>
      <c r="G69" t="s">
        <v>299</v>
      </c>
      <c r="J69" t="s">
        <v>1099</v>
      </c>
      <c r="P69">
        <v>2002</v>
      </c>
      <c r="Q69">
        <v>2002</v>
      </c>
      <c r="R69" t="s">
        <v>670</v>
      </c>
      <c r="T69" t="s">
        <v>65</v>
      </c>
    </row>
    <row r="70" spans="1:27" x14ac:dyDescent="0.2">
      <c r="A70" t="s">
        <v>1303</v>
      </c>
      <c r="C70" t="s">
        <v>1304</v>
      </c>
      <c r="D70" t="s">
        <v>1305</v>
      </c>
      <c r="E70">
        <v>2626985</v>
      </c>
      <c r="G70" t="s">
        <v>299</v>
      </c>
      <c r="J70" t="s">
        <v>1099</v>
      </c>
      <c r="P70">
        <v>1989</v>
      </c>
      <c r="Q70">
        <v>1989</v>
      </c>
      <c r="R70" t="s">
        <v>686</v>
      </c>
      <c r="T70" t="s">
        <v>65</v>
      </c>
    </row>
    <row r="71" spans="1:27" x14ac:dyDescent="0.2">
      <c r="A71" t="s">
        <v>1306</v>
      </c>
      <c r="C71" t="s">
        <v>1307</v>
      </c>
      <c r="D71" t="s">
        <v>1308</v>
      </c>
      <c r="E71">
        <v>2368167</v>
      </c>
      <c r="G71" t="s">
        <v>299</v>
      </c>
      <c r="J71" t="s">
        <v>1099</v>
      </c>
      <c r="P71">
        <v>1999</v>
      </c>
      <c r="Q71">
        <v>1999</v>
      </c>
      <c r="R71" t="s">
        <v>686</v>
      </c>
      <c r="T71" t="s">
        <v>65</v>
      </c>
    </row>
    <row r="72" spans="1:27" x14ac:dyDescent="0.2">
      <c r="A72" t="s">
        <v>1309</v>
      </c>
      <c r="C72" t="s">
        <v>1310</v>
      </c>
      <c r="D72" t="s">
        <v>1311</v>
      </c>
      <c r="E72">
        <v>14177590</v>
      </c>
      <c r="G72" t="s">
        <v>299</v>
      </c>
      <c r="J72" t="s">
        <v>1099</v>
      </c>
      <c r="P72">
        <v>2009</v>
      </c>
      <c r="Q72">
        <v>2009</v>
      </c>
      <c r="R72" t="s">
        <v>686</v>
      </c>
      <c r="T72" t="s">
        <v>65</v>
      </c>
    </row>
    <row r="73" spans="1:27" x14ac:dyDescent="0.2">
      <c r="A73" t="s">
        <v>1312</v>
      </c>
      <c r="C73" t="s">
        <v>1313</v>
      </c>
      <c r="D73" t="s">
        <v>1314</v>
      </c>
      <c r="E73">
        <v>3621164</v>
      </c>
      <c r="G73" t="s">
        <v>299</v>
      </c>
      <c r="J73" t="s">
        <v>1099</v>
      </c>
      <c r="P73">
        <v>1996</v>
      </c>
      <c r="Q73">
        <v>1996</v>
      </c>
      <c r="R73" t="s">
        <v>700</v>
      </c>
      <c r="T73" t="s">
        <v>65</v>
      </c>
    </row>
    <row r="74" spans="1:27" x14ac:dyDescent="0.2">
      <c r="A74" t="s">
        <v>1315</v>
      </c>
      <c r="C74" t="s">
        <v>1316</v>
      </c>
      <c r="D74" t="s">
        <v>1317</v>
      </c>
      <c r="E74">
        <v>3725655</v>
      </c>
      <c r="G74" t="s">
        <v>299</v>
      </c>
      <c r="J74" t="s">
        <v>1099</v>
      </c>
      <c r="P74">
        <v>2001</v>
      </c>
      <c r="Q74">
        <v>2001</v>
      </c>
      <c r="R74" t="s">
        <v>700</v>
      </c>
      <c r="T74" t="s">
        <v>65</v>
      </c>
    </row>
    <row r="75" spans="1:27" x14ac:dyDescent="0.2">
      <c r="A75" t="s">
        <v>1318</v>
      </c>
      <c r="C75" t="s">
        <v>1319</v>
      </c>
      <c r="D75" t="s">
        <v>1320</v>
      </c>
      <c r="E75">
        <v>1047657</v>
      </c>
      <c r="G75" t="s">
        <v>299</v>
      </c>
      <c r="J75" t="s">
        <v>1099</v>
      </c>
      <c r="P75">
        <v>2007</v>
      </c>
      <c r="Q75">
        <v>2007</v>
      </c>
      <c r="R75" t="s">
        <v>700</v>
      </c>
      <c r="T75" t="s">
        <v>65</v>
      </c>
    </row>
    <row r="76" spans="1:27" x14ac:dyDescent="0.2">
      <c r="A76" t="s">
        <v>1321</v>
      </c>
      <c r="C76" t="s">
        <v>1322</v>
      </c>
      <c r="D76" t="s">
        <v>1323</v>
      </c>
      <c r="E76">
        <v>4418594</v>
      </c>
      <c r="G76" t="s">
        <v>299</v>
      </c>
      <c r="J76" t="s">
        <v>1099</v>
      </c>
      <c r="P76">
        <v>2011</v>
      </c>
      <c r="Q76">
        <v>2011</v>
      </c>
      <c r="R76" t="s">
        <v>700</v>
      </c>
      <c r="T76" t="s">
        <v>65</v>
      </c>
    </row>
    <row r="77" spans="1:27" x14ac:dyDescent="0.2">
      <c r="A77" t="s">
        <v>1324</v>
      </c>
      <c r="C77" t="s">
        <v>1325</v>
      </c>
      <c r="D77" t="s">
        <v>1326</v>
      </c>
      <c r="E77">
        <v>787461</v>
      </c>
      <c r="G77" t="s">
        <v>299</v>
      </c>
      <c r="J77" t="s">
        <v>1099</v>
      </c>
      <c r="P77">
        <v>1990</v>
      </c>
      <c r="Q77">
        <v>1990</v>
      </c>
      <c r="R77" t="s">
        <v>704</v>
      </c>
      <c r="T77" t="s">
        <v>65</v>
      </c>
    </row>
    <row r="78" spans="1:27" x14ac:dyDescent="0.2">
      <c r="A78" t="s">
        <v>1327</v>
      </c>
      <c r="C78" t="s">
        <v>1328</v>
      </c>
      <c r="D78" t="s">
        <v>1329</v>
      </c>
      <c r="E78">
        <v>996117</v>
      </c>
      <c r="G78" t="s">
        <v>299</v>
      </c>
      <c r="J78" t="s">
        <v>1099</v>
      </c>
      <c r="P78">
        <v>2000</v>
      </c>
      <c r="Q78">
        <v>2000</v>
      </c>
      <c r="R78" t="s">
        <v>704</v>
      </c>
      <c r="T78" t="s">
        <v>65</v>
      </c>
    </row>
    <row r="79" spans="1:27" x14ac:dyDescent="0.2">
      <c r="A79" t="s">
        <v>1330</v>
      </c>
      <c r="C79" t="s">
        <v>1331</v>
      </c>
      <c r="D79" t="s">
        <v>1332</v>
      </c>
      <c r="E79">
        <v>1321973</v>
      </c>
      <c r="G79" t="s">
        <v>299</v>
      </c>
      <c r="J79" t="s">
        <v>1099</v>
      </c>
      <c r="P79">
        <v>2010</v>
      </c>
      <c r="Q79">
        <v>2010</v>
      </c>
      <c r="R79" t="s">
        <v>704</v>
      </c>
      <c r="T79" t="s">
        <v>65</v>
      </c>
    </row>
    <row r="80" spans="1:27" x14ac:dyDescent="0.2">
      <c r="A80" t="s">
        <v>28</v>
      </c>
      <c r="C80" t="s">
        <v>29</v>
      </c>
      <c r="D80" t="s">
        <v>30</v>
      </c>
      <c r="E80">
        <v>2068</v>
      </c>
      <c r="G80" t="s">
        <v>31</v>
      </c>
      <c r="H80" t="s">
        <v>28</v>
      </c>
      <c r="I80">
        <v>2000</v>
      </c>
      <c r="J80" t="s">
        <v>32</v>
      </c>
      <c r="K80" t="s">
        <v>33</v>
      </c>
      <c r="L80">
        <v>4</v>
      </c>
      <c r="M80" t="s">
        <v>34</v>
      </c>
      <c r="N80">
        <v>35</v>
      </c>
      <c r="O80" t="s">
        <v>34</v>
      </c>
      <c r="P80">
        <v>2000</v>
      </c>
      <c r="Q80">
        <v>2000</v>
      </c>
      <c r="R80" t="s">
        <v>35</v>
      </c>
      <c r="S80" t="s">
        <v>36</v>
      </c>
      <c r="T80" t="s">
        <v>37</v>
      </c>
      <c r="U80" t="s">
        <v>38</v>
      </c>
      <c r="V80" t="s">
        <v>37</v>
      </c>
      <c r="W80" t="s">
        <v>39</v>
      </c>
      <c r="X80" t="s">
        <v>37</v>
      </c>
      <c r="Y80" t="s">
        <v>37</v>
      </c>
      <c r="Z80" t="s">
        <v>37</v>
      </c>
      <c r="AA80" t="s">
        <v>37</v>
      </c>
    </row>
    <row r="81" spans="1:28" x14ac:dyDescent="0.2">
      <c r="A81" t="s">
        <v>125</v>
      </c>
      <c r="B81" t="s">
        <v>126</v>
      </c>
      <c r="C81" t="s">
        <v>127</v>
      </c>
      <c r="D81" t="s">
        <v>128</v>
      </c>
      <c r="E81">
        <v>548</v>
      </c>
      <c r="F81" t="s">
        <v>129</v>
      </c>
      <c r="G81" t="s">
        <v>58</v>
      </c>
      <c r="H81" t="s">
        <v>116</v>
      </c>
      <c r="I81" t="s">
        <v>129</v>
      </c>
      <c r="J81" t="s">
        <v>32</v>
      </c>
      <c r="K81" t="s">
        <v>33</v>
      </c>
      <c r="L81">
        <v>24</v>
      </c>
      <c r="M81" t="s">
        <v>34</v>
      </c>
      <c r="N81">
        <v>48</v>
      </c>
      <c r="O81" t="s">
        <v>34</v>
      </c>
      <c r="P81">
        <v>2007</v>
      </c>
      <c r="Q81">
        <v>2008</v>
      </c>
      <c r="R81" t="s">
        <v>117</v>
      </c>
      <c r="S81" t="s">
        <v>130</v>
      </c>
      <c r="T81" t="s">
        <v>131</v>
      </c>
      <c r="U81" t="s">
        <v>38</v>
      </c>
      <c r="V81" t="s">
        <v>37</v>
      </c>
      <c r="W81" t="s">
        <v>120</v>
      </c>
      <c r="X81" t="s">
        <v>132</v>
      </c>
      <c r="Y81" t="s">
        <v>37</v>
      </c>
      <c r="Z81" t="s">
        <v>37</v>
      </c>
      <c r="AA81" t="s">
        <v>37</v>
      </c>
      <c r="AB81" t="s">
        <v>133</v>
      </c>
    </row>
    <row r="82" spans="1:28" x14ac:dyDescent="0.2">
      <c r="A82" t="s">
        <v>134</v>
      </c>
      <c r="B82" t="s">
        <v>135</v>
      </c>
      <c r="C82" t="s">
        <v>136</v>
      </c>
      <c r="D82" t="s">
        <v>137</v>
      </c>
      <c r="F82" t="s">
        <v>138</v>
      </c>
      <c r="G82" t="s">
        <v>139</v>
      </c>
      <c r="H82" t="s">
        <v>140</v>
      </c>
      <c r="I82" t="s">
        <v>134</v>
      </c>
      <c r="J82" t="s">
        <v>32</v>
      </c>
      <c r="K82" t="s">
        <v>141</v>
      </c>
      <c r="L82">
        <v>-28</v>
      </c>
      <c r="M82" t="s">
        <v>72</v>
      </c>
      <c r="N82">
        <v>1</v>
      </c>
      <c r="O82" t="s">
        <v>72</v>
      </c>
      <c r="P82">
        <v>2014</v>
      </c>
      <c r="Q82">
        <v>2017</v>
      </c>
      <c r="R82" t="s">
        <v>142</v>
      </c>
      <c r="S82" t="s">
        <v>143</v>
      </c>
    </row>
    <row r="83" spans="1:28" x14ac:dyDescent="0.2">
      <c r="A83" t="s">
        <v>173</v>
      </c>
      <c r="B83" t="s">
        <v>174</v>
      </c>
      <c r="C83" t="s">
        <v>175</v>
      </c>
      <c r="D83" t="s">
        <v>176</v>
      </c>
      <c r="E83">
        <v>1463</v>
      </c>
      <c r="G83" t="s">
        <v>58</v>
      </c>
      <c r="H83" t="s">
        <v>177</v>
      </c>
      <c r="I83" t="s">
        <v>173</v>
      </c>
      <c r="J83" t="s">
        <v>32</v>
      </c>
      <c r="K83" t="s">
        <v>33</v>
      </c>
      <c r="L83">
        <v>9</v>
      </c>
      <c r="M83" t="s">
        <v>34</v>
      </c>
      <c r="N83">
        <v>15</v>
      </c>
      <c r="O83" t="s">
        <v>34</v>
      </c>
      <c r="P83">
        <v>2007</v>
      </c>
      <c r="Q83">
        <v>2008</v>
      </c>
      <c r="R83" t="s">
        <v>35</v>
      </c>
      <c r="S83" t="s">
        <v>178</v>
      </c>
      <c r="T83" t="s">
        <v>37</v>
      </c>
      <c r="U83" t="s">
        <v>38</v>
      </c>
      <c r="V83" t="s">
        <v>179</v>
      </c>
      <c r="W83" t="s">
        <v>180</v>
      </c>
      <c r="X83" t="s">
        <v>181</v>
      </c>
      <c r="Y83" t="s">
        <v>37</v>
      </c>
      <c r="Z83" t="s">
        <v>37</v>
      </c>
      <c r="AA83" t="s">
        <v>37</v>
      </c>
      <c r="AB83" t="s">
        <v>182</v>
      </c>
    </row>
    <row r="84" spans="1:28" x14ac:dyDescent="0.2">
      <c r="A84" t="s">
        <v>188</v>
      </c>
      <c r="B84" t="s">
        <v>189</v>
      </c>
      <c r="C84" t="s">
        <v>190</v>
      </c>
      <c r="D84" t="s">
        <v>191</v>
      </c>
      <c r="E84">
        <v>18888</v>
      </c>
      <c r="G84" t="s">
        <v>58</v>
      </c>
      <c r="H84" t="s">
        <v>192</v>
      </c>
      <c r="I84" t="s">
        <v>188</v>
      </c>
      <c r="J84" t="s">
        <v>32</v>
      </c>
      <c r="K84" t="s">
        <v>33</v>
      </c>
      <c r="L84">
        <v>9</v>
      </c>
      <c r="M84" t="s">
        <v>47</v>
      </c>
      <c r="N84">
        <v>11</v>
      </c>
      <c r="O84" t="s">
        <v>47</v>
      </c>
      <c r="P84">
        <v>2014</v>
      </c>
      <c r="Q84">
        <v>2015</v>
      </c>
      <c r="R84" t="s">
        <v>107</v>
      </c>
      <c r="S84" t="s">
        <v>193</v>
      </c>
      <c r="T84" t="s">
        <v>37</v>
      </c>
      <c r="U84" t="s">
        <v>38</v>
      </c>
      <c r="V84" t="s">
        <v>194</v>
      </c>
      <c r="W84" t="s">
        <v>77</v>
      </c>
      <c r="X84" t="s">
        <v>37</v>
      </c>
      <c r="Y84" t="s">
        <v>37</v>
      </c>
      <c r="Z84" t="s">
        <v>37</v>
      </c>
      <c r="AA84" t="s">
        <v>195</v>
      </c>
    </row>
    <row r="85" spans="1:28" x14ac:dyDescent="0.2">
      <c r="A85" t="s">
        <v>260</v>
      </c>
      <c r="B85" t="s">
        <v>261</v>
      </c>
      <c r="C85" t="s">
        <v>262</v>
      </c>
      <c r="D85" t="s">
        <v>263</v>
      </c>
      <c r="E85">
        <v>1952</v>
      </c>
      <c r="G85" t="s">
        <v>58</v>
      </c>
      <c r="H85" t="s">
        <v>264</v>
      </c>
      <c r="I85" t="s">
        <v>265</v>
      </c>
      <c r="J85" t="s">
        <v>32</v>
      </c>
      <c r="K85" t="s">
        <v>266</v>
      </c>
      <c r="L85">
        <v>-30</v>
      </c>
      <c r="M85" t="s">
        <v>61</v>
      </c>
      <c r="N85">
        <v>-13</v>
      </c>
      <c r="O85" t="s">
        <v>61</v>
      </c>
      <c r="P85">
        <v>2013</v>
      </c>
      <c r="Q85">
        <v>2015</v>
      </c>
      <c r="R85" t="s">
        <v>107</v>
      </c>
      <c r="S85" t="s">
        <v>267</v>
      </c>
      <c r="T85" t="s">
        <v>268</v>
      </c>
      <c r="U85" t="s">
        <v>38</v>
      </c>
      <c r="V85" t="s">
        <v>37</v>
      </c>
      <c r="W85" t="s">
        <v>269</v>
      </c>
      <c r="X85" t="s">
        <v>270</v>
      </c>
      <c r="Y85" t="s">
        <v>37</v>
      </c>
      <c r="Z85" t="s">
        <v>271</v>
      </c>
      <c r="AA85" t="s">
        <v>37</v>
      </c>
      <c r="AB85" t="s">
        <v>272</v>
      </c>
    </row>
    <row r="86" spans="1:28" x14ac:dyDescent="0.2">
      <c r="A86" t="s">
        <v>282</v>
      </c>
      <c r="B86" t="s">
        <v>283</v>
      </c>
      <c r="C86" t="s">
        <v>284</v>
      </c>
      <c r="D86" t="s">
        <v>285</v>
      </c>
      <c r="E86">
        <v>541</v>
      </c>
      <c r="G86" t="s">
        <v>58</v>
      </c>
      <c r="H86" t="s">
        <v>286</v>
      </c>
      <c r="I86" t="s">
        <v>282</v>
      </c>
      <c r="J86" t="s">
        <v>32</v>
      </c>
      <c r="K86" t="s">
        <v>33</v>
      </c>
      <c r="L86">
        <v>-5</v>
      </c>
      <c r="M86" t="s">
        <v>61</v>
      </c>
      <c r="N86">
        <v>-5</v>
      </c>
      <c r="O86" t="s">
        <v>61</v>
      </c>
      <c r="P86">
        <v>2011</v>
      </c>
      <c r="Q86">
        <v>2013</v>
      </c>
      <c r="R86" t="s">
        <v>142</v>
      </c>
      <c r="S86" t="s">
        <v>287</v>
      </c>
      <c r="T86" t="s">
        <v>288</v>
      </c>
      <c r="U86" t="s">
        <v>65</v>
      </c>
      <c r="V86" t="s">
        <v>37</v>
      </c>
      <c r="W86" t="s">
        <v>289</v>
      </c>
      <c r="X86" t="s">
        <v>37</v>
      </c>
      <c r="Y86" t="s">
        <v>37</v>
      </c>
      <c r="Z86" t="s">
        <v>37</v>
      </c>
      <c r="AA86" t="s">
        <v>290</v>
      </c>
    </row>
    <row r="87" spans="1:28" x14ac:dyDescent="0.2">
      <c r="A87" t="s">
        <v>737</v>
      </c>
      <c r="B87" t="s">
        <v>737</v>
      </c>
      <c r="C87" t="s">
        <v>738</v>
      </c>
      <c r="D87" t="s">
        <v>739</v>
      </c>
      <c r="E87">
        <v>154371</v>
      </c>
      <c r="G87" t="s">
        <v>58</v>
      </c>
      <c r="H87" t="s">
        <v>200</v>
      </c>
      <c r="I87" t="s">
        <v>737</v>
      </c>
      <c r="J87" t="s">
        <v>32</v>
      </c>
      <c r="K87" t="s">
        <v>33</v>
      </c>
      <c r="L87">
        <v>0</v>
      </c>
      <c r="M87" t="s">
        <v>72</v>
      </c>
      <c r="N87">
        <v>0</v>
      </c>
      <c r="O87" t="s">
        <v>72</v>
      </c>
      <c r="P87">
        <v>2009</v>
      </c>
      <c r="Q87">
        <v>2013</v>
      </c>
      <c r="R87" t="s">
        <v>142</v>
      </c>
      <c r="S87" t="s">
        <v>740</v>
      </c>
      <c r="T87" t="s">
        <v>37</v>
      </c>
      <c r="U87" t="s">
        <v>38</v>
      </c>
      <c r="V87" t="s">
        <v>37</v>
      </c>
      <c r="W87" t="s">
        <v>77</v>
      </c>
      <c r="X87" t="s">
        <v>37</v>
      </c>
      <c r="Y87" t="s">
        <v>37</v>
      </c>
      <c r="Z87" t="s">
        <v>37</v>
      </c>
      <c r="AA87" t="s">
        <v>37</v>
      </c>
    </row>
    <row r="88" spans="1:28" x14ac:dyDescent="0.2">
      <c r="A88" t="s">
        <v>761</v>
      </c>
      <c r="B88" t="s">
        <v>762</v>
      </c>
      <c r="C88" t="s">
        <v>763</v>
      </c>
      <c r="D88" t="s">
        <v>763</v>
      </c>
      <c r="E88">
        <v>47564</v>
      </c>
      <c r="G88" t="s">
        <v>58</v>
      </c>
      <c r="H88" t="s">
        <v>764</v>
      </c>
      <c r="I88" t="s">
        <v>761</v>
      </c>
      <c r="J88" t="s">
        <v>32</v>
      </c>
      <c r="K88" t="s">
        <v>33</v>
      </c>
      <c r="L88">
        <v>1</v>
      </c>
      <c r="M88" t="s">
        <v>61</v>
      </c>
      <c r="N88">
        <v>19</v>
      </c>
      <c r="O88" t="s">
        <v>47</v>
      </c>
      <c r="P88">
        <v>1980</v>
      </c>
      <c r="Q88">
        <v>1980</v>
      </c>
      <c r="R88" t="s">
        <v>756</v>
      </c>
      <c r="S88" t="s">
        <v>765</v>
      </c>
      <c r="T88" t="s">
        <v>766</v>
      </c>
      <c r="U88" t="s">
        <v>65</v>
      </c>
      <c r="V88" t="s">
        <v>37</v>
      </c>
      <c r="W88" t="s">
        <v>767</v>
      </c>
      <c r="X88" t="s">
        <v>37</v>
      </c>
      <c r="Y88" t="s">
        <v>37</v>
      </c>
      <c r="Z88" t="s">
        <v>37</v>
      </c>
      <c r="AA88" t="s">
        <v>37</v>
      </c>
      <c r="AB88" t="s">
        <v>768</v>
      </c>
    </row>
    <row r="89" spans="1:28" x14ac:dyDescent="0.2">
      <c r="A89" t="s">
        <v>769</v>
      </c>
      <c r="B89" t="s">
        <v>770</v>
      </c>
      <c r="C89" t="s">
        <v>771</v>
      </c>
      <c r="D89" t="s">
        <v>771</v>
      </c>
      <c r="E89">
        <v>20572</v>
      </c>
      <c r="G89" t="s">
        <v>58</v>
      </c>
      <c r="H89" t="s">
        <v>764</v>
      </c>
      <c r="I89" t="s">
        <v>769</v>
      </c>
      <c r="J89" t="s">
        <v>32</v>
      </c>
      <c r="K89" t="s">
        <v>33</v>
      </c>
      <c r="L89">
        <v>1</v>
      </c>
      <c r="M89" t="s">
        <v>61</v>
      </c>
      <c r="N89">
        <v>19</v>
      </c>
      <c r="O89" t="s">
        <v>47</v>
      </c>
      <c r="P89">
        <v>1997</v>
      </c>
      <c r="Q89">
        <v>1997</v>
      </c>
      <c r="R89" t="s">
        <v>756</v>
      </c>
      <c r="S89" t="s">
        <v>765</v>
      </c>
      <c r="T89" t="s">
        <v>766</v>
      </c>
      <c r="U89" t="s">
        <v>65</v>
      </c>
      <c r="V89" t="s">
        <v>37</v>
      </c>
      <c r="W89" t="s">
        <v>772</v>
      </c>
      <c r="X89" t="s">
        <v>37</v>
      </c>
      <c r="Y89" t="s">
        <v>37</v>
      </c>
      <c r="Z89" t="s">
        <v>37</v>
      </c>
      <c r="AA89" t="s">
        <v>37</v>
      </c>
      <c r="AB89" t="s">
        <v>773</v>
      </c>
    </row>
    <row r="90" spans="1:28" x14ac:dyDescent="0.2">
      <c r="A90" t="s">
        <v>774</v>
      </c>
      <c r="B90" t="s">
        <v>775</v>
      </c>
      <c r="C90" t="s">
        <v>776</v>
      </c>
      <c r="D90" t="s">
        <v>776</v>
      </c>
      <c r="E90">
        <v>20867</v>
      </c>
      <c r="G90" t="s">
        <v>58</v>
      </c>
      <c r="H90" t="s">
        <v>764</v>
      </c>
      <c r="I90" t="s">
        <v>774</v>
      </c>
      <c r="J90" t="s">
        <v>32</v>
      </c>
      <c r="K90" t="s">
        <v>33</v>
      </c>
      <c r="L90">
        <v>1</v>
      </c>
      <c r="M90" t="s">
        <v>61</v>
      </c>
      <c r="N90">
        <v>19</v>
      </c>
      <c r="O90" t="s">
        <v>47</v>
      </c>
      <c r="P90">
        <v>2010</v>
      </c>
      <c r="Q90">
        <v>2010</v>
      </c>
      <c r="R90" t="s">
        <v>756</v>
      </c>
      <c r="S90" t="s">
        <v>765</v>
      </c>
      <c r="T90" t="s">
        <v>777</v>
      </c>
      <c r="U90" t="s">
        <v>65</v>
      </c>
      <c r="V90" t="s">
        <v>37</v>
      </c>
      <c r="W90" t="s">
        <v>778</v>
      </c>
      <c r="X90" t="s">
        <v>37</v>
      </c>
      <c r="Y90" t="s">
        <v>37</v>
      </c>
      <c r="Z90" t="s">
        <v>37</v>
      </c>
      <c r="AA90" t="s">
        <v>37</v>
      </c>
      <c r="AB90" t="s">
        <v>779</v>
      </c>
    </row>
    <row r="91" spans="1:28" x14ac:dyDescent="0.2">
      <c r="A91" t="s">
        <v>907</v>
      </c>
      <c r="B91" t="s">
        <v>908</v>
      </c>
      <c r="C91" t="s">
        <v>909</v>
      </c>
      <c r="D91" t="s">
        <v>910</v>
      </c>
      <c r="E91">
        <v>22567</v>
      </c>
      <c r="G91" t="s">
        <v>58</v>
      </c>
      <c r="H91" t="s">
        <v>911</v>
      </c>
      <c r="I91" t="s">
        <v>912</v>
      </c>
      <c r="J91" t="s">
        <v>32</v>
      </c>
      <c r="K91" t="s">
        <v>33</v>
      </c>
      <c r="L91">
        <v>0</v>
      </c>
      <c r="M91" t="s">
        <v>34</v>
      </c>
      <c r="N91">
        <v>59</v>
      </c>
      <c r="O91" t="s">
        <v>34</v>
      </c>
      <c r="P91">
        <v>2007</v>
      </c>
      <c r="Q91">
        <v>2011</v>
      </c>
      <c r="R91" t="s">
        <v>913</v>
      </c>
      <c r="S91" t="s">
        <v>914</v>
      </c>
      <c r="T91" t="s">
        <v>915</v>
      </c>
      <c r="U91" t="s">
        <v>38</v>
      </c>
      <c r="V91" t="s">
        <v>37</v>
      </c>
      <c r="W91" t="s">
        <v>180</v>
      </c>
      <c r="X91" t="s">
        <v>37</v>
      </c>
      <c r="Y91" t="s">
        <v>916</v>
      </c>
      <c r="Z91" t="s">
        <v>917</v>
      </c>
      <c r="AA91" t="s">
        <v>37</v>
      </c>
      <c r="AB91" t="s">
        <v>918</v>
      </c>
    </row>
    <row r="92" spans="1:28" x14ac:dyDescent="0.2">
      <c r="A92" t="s">
        <v>919</v>
      </c>
      <c r="B92" t="s">
        <v>920</v>
      </c>
      <c r="C92" t="s">
        <v>921</v>
      </c>
      <c r="D92" t="s">
        <v>910</v>
      </c>
      <c r="E92">
        <v>14242</v>
      </c>
      <c r="G92" t="s">
        <v>58</v>
      </c>
      <c r="H92" t="s">
        <v>911</v>
      </c>
      <c r="I92" t="s">
        <v>922</v>
      </c>
      <c r="J92" t="s">
        <v>32</v>
      </c>
      <c r="K92" t="s">
        <v>33</v>
      </c>
      <c r="L92">
        <v>0</v>
      </c>
      <c r="M92" t="s">
        <v>34</v>
      </c>
      <c r="N92">
        <v>59</v>
      </c>
      <c r="O92" t="s">
        <v>34</v>
      </c>
      <c r="P92">
        <v>2011</v>
      </c>
      <c r="Q92">
        <v>2013</v>
      </c>
      <c r="R92" t="s">
        <v>913</v>
      </c>
      <c r="S92" t="s">
        <v>914</v>
      </c>
      <c r="T92" t="s">
        <v>915</v>
      </c>
      <c r="U92" t="s">
        <v>38</v>
      </c>
      <c r="V92" t="s">
        <v>37</v>
      </c>
      <c r="W92" t="s">
        <v>180</v>
      </c>
      <c r="X92" t="s">
        <v>37</v>
      </c>
      <c r="Y92" t="s">
        <v>916</v>
      </c>
      <c r="Z92" t="s">
        <v>917</v>
      </c>
      <c r="AA92" t="s">
        <v>37</v>
      </c>
      <c r="AB92" t="s">
        <v>923</v>
      </c>
    </row>
    <row r="93" spans="1:28" x14ac:dyDescent="0.2">
      <c r="A93" t="s">
        <v>945</v>
      </c>
      <c r="B93" t="s">
        <v>946</v>
      </c>
      <c r="C93" t="s">
        <v>947</v>
      </c>
      <c r="D93" t="s">
        <v>948</v>
      </c>
      <c r="E93">
        <v>2686</v>
      </c>
      <c r="G93" t="s">
        <v>58</v>
      </c>
      <c r="H93" t="s">
        <v>192</v>
      </c>
      <c r="I93" t="s">
        <v>945</v>
      </c>
      <c r="J93" t="s">
        <v>32</v>
      </c>
      <c r="K93" t="s">
        <v>33</v>
      </c>
      <c r="L93">
        <v>8</v>
      </c>
      <c r="M93" t="s">
        <v>47</v>
      </c>
      <c r="N93">
        <v>10</v>
      </c>
      <c r="O93" t="s">
        <v>47</v>
      </c>
      <c r="P93">
        <v>2010</v>
      </c>
      <c r="Q93">
        <v>2010</v>
      </c>
      <c r="R93" t="s">
        <v>107</v>
      </c>
      <c r="S93" t="s">
        <v>949</v>
      </c>
      <c r="T93" t="s">
        <v>950</v>
      </c>
      <c r="U93" t="s">
        <v>38</v>
      </c>
      <c r="V93" t="s">
        <v>951</v>
      </c>
      <c r="W93" t="s">
        <v>952</v>
      </c>
      <c r="X93" t="s">
        <v>37</v>
      </c>
      <c r="Y93" t="s">
        <v>37</v>
      </c>
      <c r="Z93" t="s">
        <v>37</v>
      </c>
      <c r="AA93" t="s">
        <v>195</v>
      </c>
    </row>
    <row r="94" spans="1:28" x14ac:dyDescent="0.2">
      <c r="A94" t="s">
        <v>965</v>
      </c>
      <c r="B94" t="s">
        <v>966</v>
      </c>
      <c r="C94" t="s">
        <v>967</v>
      </c>
      <c r="D94" t="s">
        <v>968</v>
      </c>
      <c r="E94">
        <v>69</v>
      </c>
      <c r="G94" t="s">
        <v>58</v>
      </c>
      <c r="H94" t="s">
        <v>969</v>
      </c>
      <c r="I94" t="s">
        <v>965</v>
      </c>
      <c r="J94" t="s">
        <v>32</v>
      </c>
      <c r="K94" t="s">
        <v>33</v>
      </c>
      <c r="L94">
        <v>0</v>
      </c>
      <c r="M94" t="s">
        <v>34</v>
      </c>
      <c r="N94">
        <v>0</v>
      </c>
      <c r="O94" t="s">
        <v>34</v>
      </c>
      <c r="P94">
        <v>2000</v>
      </c>
      <c r="Q94">
        <v>2014</v>
      </c>
      <c r="R94" t="s">
        <v>970</v>
      </c>
      <c r="S94" t="s">
        <v>971</v>
      </c>
      <c r="T94" t="s">
        <v>972</v>
      </c>
      <c r="U94" t="s">
        <v>38</v>
      </c>
      <c r="V94" t="s">
        <v>37</v>
      </c>
      <c r="W94" t="s">
        <v>37</v>
      </c>
      <c r="X94" t="s">
        <v>37</v>
      </c>
      <c r="Y94" t="s">
        <v>973</v>
      </c>
      <c r="Z94" t="s">
        <v>974</v>
      </c>
      <c r="AA94" t="s">
        <v>37</v>
      </c>
      <c r="AB94" t="s">
        <v>975</v>
      </c>
    </row>
    <row r="95" spans="1:28" x14ac:dyDescent="0.2">
      <c r="A95" t="s">
        <v>983</v>
      </c>
      <c r="B95" t="s">
        <v>984</v>
      </c>
      <c r="C95" t="s">
        <v>985</v>
      </c>
      <c r="D95" t="s">
        <v>986</v>
      </c>
      <c r="E95">
        <v>438439</v>
      </c>
      <c r="G95" t="s">
        <v>58</v>
      </c>
      <c r="H95" t="s">
        <v>105</v>
      </c>
      <c r="I95" t="s">
        <v>987</v>
      </c>
      <c r="J95" t="s">
        <v>32</v>
      </c>
      <c r="K95" t="s">
        <v>33</v>
      </c>
      <c r="L95">
        <v>0</v>
      </c>
      <c r="M95" t="s">
        <v>72</v>
      </c>
      <c r="N95">
        <v>0</v>
      </c>
      <c r="O95" t="s">
        <v>72</v>
      </c>
      <c r="P95">
        <v>2013</v>
      </c>
      <c r="Q95">
        <v>2014</v>
      </c>
      <c r="R95" t="s">
        <v>107</v>
      </c>
      <c r="S95" t="s">
        <v>988</v>
      </c>
      <c r="T95" t="s">
        <v>989</v>
      </c>
      <c r="U95" t="s">
        <v>65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 t="s">
        <v>37</v>
      </c>
    </row>
    <row r="96" spans="1:28" x14ac:dyDescent="0.2">
      <c r="A96" t="s">
        <v>990</v>
      </c>
      <c r="B96" t="s">
        <v>991</v>
      </c>
      <c r="C96" t="s">
        <v>992</v>
      </c>
      <c r="D96" t="s">
        <v>993</v>
      </c>
      <c r="E96">
        <v>40849</v>
      </c>
      <c r="G96" t="s">
        <v>58</v>
      </c>
      <c r="H96" t="s">
        <v>105</v>
      </c>
      <c r="I96" t="s">
        <v>994</v>
      </c>
      <c r="J96" t="s">
        <v>32</v>
      </c>
      <c r="K96" t="s">
        <v>33</v>
      </c>
      <c r="L96">
        <v>0</v>
      </c>
      <c r="M96" t="s">
        <v>72</v>
      </c>
      <c r="N96">
        <v>0</v>
      </c>
      <c r="O96" t="s">
        <v>72</v>
      </c>
      <c r="P96">
        <v>2013</v>
      </c>
      <c r="Q96">
        <v>2014</v>
      </c>
      <c r="R96" t="s">
        <v>107</v>
      </c>
      <c r="S96" t="s">
        <v>995</v>
      </c>
      <c r="T96" t="s">
        <v>989</v>
      </c>
      <c r="U96" t="s">
        <v>65</v>
      </c>
      <c r="V96" t="s">
        <v>37</v>
      </c>
      <c r="W96" t="s">
        <v>996</v>
      </c>
      <c r="X96" t="s">
        <v>37</v>
      </c>
      <c r="Y96" t="s">
        <v>37</v>
      </c>
      <c r="Z96" t="s">
        <v>37</v>
      </c>
      <c r="AA96" t="s">
        <v>37</v>
      </c>
    </row>
    <row r="97" spans="1:28" x14ac:dyDescent="0.2">
      <c r="A97" t="s">
        <v>1008</v>
      </c>
      <c r="B97" t="s">
        <v>1009</v>
      </c>
      <c r="C97" t="s">
        <v>1010</v>
      </c>
      <c r="D97" t="s">
        <v>1011</v>
      </c>
      <c r="E97">
        <v>2246</v>
      </c>
      <c r="G97" t="s">
        <v>58</v>
      </c>
      <c r="H97" t="s">
        <v>192</v>
      </c>
      <c r="I97" t="s">
        <v>1008</v>
      </c>
      <c r="J97" t="s">
        <v>32</v>
      </c>
      <c r="K97" t="s">
        <v>33</v>
      </c>
      <c r="L97">
        <v>9</v>
      </c>
      <c r="M97" t="s">
        <v>47</v>
      </c>
      <c r="N97">
        <v>11</v>
      </c>
      <c r="O97" t="s">
        <v>47</v>
      </c>
      <c r="P97">
        <v>2013</v>
      </c>
      <c r="Q97">
        <v>2013</v>
      </c>
      <c r="R97" t="s">
        <v>107</v>
      </c>
      <c r="S97" t="s">
        <v>1012</v>
      </c>
      <c r="T97" t="s">
        <v>1013</v>
      </c>
      <c r="U97" t="s">
        <v>38</v>
      </c>
      <c r="V97" t="s">
        <v>1014</v>
      </c>
      <c r="W97" t="s">
        <v>952</v>
      </c>
      <c r="X97" t="s">
        <v>37</v>
      </c>
      <c r="Y97" t="s">
        <v>1015</v>
      </c>
      <c r="Z97" t="s">
        <v>37</v>
      </c>
      <c r="AA97" t="s">
        <v>195</v>
      </c>
    </row>
    <row r="98" spans="1:28" x14ac:dyDescent="0.2">
      <c r="A98" t="s">
        <v>1395</v>
      </c>
      <c r="B98" t="s">
        <v>1396</v>
      </c>
      <c r="C98" t="s">
        <v>1397</v>
      </c>
      <c r="D98" t="s">
        <v>1398</v>
      </c>
      <c r="E98">
        <v>535</v>
      </c>
      <c r="F98" t="s">
        <v>1019</v>
      </c>
      <c r="G98" t="s">
        <v>58</v>
      </c>
      <c r="H98" t="s">
        <v>1020</v>
      </c>
      <c r="I98" t="s">
        <v>1399</v>
      </c>
      <c r="J98" t="s">
        <v>32</v>
      </c>
      <c r="K98" t="s">
        <v>33</v>
      </c>
      <c r="L98">
        <v>-24</v>
      </c>
      <c r="M98" t="s">
        <v>61</v>
      </c>
      <c r="N98">
        <v>5</v>
      </c>
      <c r="O98" t="s">
        <v>47</v>
      </c>
      <c r="P98">
        <v>2004</v>
      </c>
      <c r="Q98">
        <v>2014</v>
      </c>
      <c r="R98" t="s">
        <v>142</v>
      </c>
      <c r="S98" t="s">
        <v>1400</v>
      </c>
      <c r="T98" t="s">
        <v>37</v>
      </c>
      <c r="U98" t="s">
        <v>38</v>
      </c>
      <c r="V98" t="s">
        <v>37</v>
      </c>
      <c r="W98" t="s">
        <v>37</v>
      </c>
      <c r="X98" t="s">
        <v>37</v>
      </c>
      <c r="Y98" t="s">
        <v>37</v>
      </c>
      <c r="Z98" t="s">
        <v>1401</v>
      </c>
      <c r="AA98" t="s">
        <v>37</v>
      </c>
      <c r="AB98" t="s">
        <v>1402</v>
      </c>
    </row>
    <row r="99" spans="1:28" x14ac:dyDescent="0.2">
      <c r="A99" t="s">
        <v>1424</v>
      </c>
      <c r="B99" t="s">
        <v>1425</v>
      </c>
      <c r="C99" t="s">
        <v>1426</v>
      </c>
      <c r="D99" t="s">
        <v>1427</v>
      </c>
      <c r="E99">
        <v>20786</v>
      </c>
      <c r="G99" t="s">
        <v>58</v>
      </c>
      <c r="H99" t="s">
        <v>1428</v>
      </c>
      <c r="I99" t="s">
        <v>1424</v>
      </c>
      <c r="J99" t="s">
        <v>32</v>
      </c>
      <c r="K99" t="s">
        <v>33</v>
      </c>
      <c r="L99">
        <v>0</v>
      </c>
      <c r="M99" t="s">
        <v>72</v>
      </c>
      <c r="N99">
        <v>0</v>
      </c>
      <c r="O99" t="s">
        <v>72</v>
      </c>
      <c r="P99">
        <v>2004</v>
      </c>
      <c r="Q99">
        <v>2009</v>
      </c>
      <c r="R99" t="s">
        <v>35</v>
      </c>
      <c r="S99" t="s">
        <v>1429</v>
      </c>
      <c r="T99" t="s">
        <v>1430</v>
      </c>
      <c r="U99" t="s">
        <v>38</v>
      </c>
      <c r="V99" t="s">
        <v>37</v>
      </c>
      <c r="W99" t="s">
        <v>65</v>
      </c>
      <c r="X99" t="s">
        <v>1431</v>
      </c>
      <c r="Y99" t="s">
        <v>1432</v>
      </c>
      <c r="Z99" t="s">
        <v>1433</v>
      </c>
      <c r="AA99" t="s">
        <v>37</v>
      </c>
    </row>
    <row r="100" spans="1:28" x14ac:dyDescent="0.2">
      <c r="A100" t="s">
        <v>1434</v>
      </c>
      <c r="B100" t="s">
        <v>1435</v>
      </c>
      <c r="C100" t="s">
        <v>1426</v>
      </c>
      <c r="D100" t="s">
        <v>1427</v>
      </c>
      <c r="E100">
        <v>12486</v>
      </c>
      <c r="G100" t="s">
        <v>58</v>
      </c>
      <c r="H100" t="s">
        <v>1428</v>
      </c>
      <c r="I100" t="s">
        <v>1434</v>
      </c>
      <c r="J100" t="s">
        <v>32</v>
      </c>
      <c r="K100" t="s">
        <v>33</v>
      </c>
      <c r="L100">
        <v>0</v>
      </c>
      <c r="M100" t="s">
        <v>72</v>
      </c>
      <c r="N100">
        <v>0</v>
      </c>
      <c r="O100" t="s">
        <v>72</v>
      </c>
      <c r="P100">
        <v>2009</v>
      </c>
      <c r="Q100">
        <v>2012</v>
      </c>
      <c r="R100" t="s">
        <v>35</v>
      </c>
      <c r="S100" t="s">
        <v>1429</v>
      </c>
      <c r="T100" t="s">
        <v>1430</v>
      </c>
      <c r="U100" t="s">
        <v>65</v>
      </c>
      <c r="V100" t="s">
        <v>37</v>
      </c>
      <c r="W100" t="s">
        <v>65</v>
      </c>
      <c r="X100" t="s">
        <v>1431</v>
      </c>
      <c r="Y100" t="s">
        <v>1432</v>
      </c>
      <c r="Z100" t="s">
        <v>1433</v>
      </c>
      <c r="AA100" t="s">
        <v>37</v>
      </c>
    </row>
    <row r="101" spans="1:28" x14ac:dyDescent="0.2">
      <c r="A101" t="s">
        <v>1436</v>
      </c>
      <c r="B101" t="s">
        <v>1437</v>
      </c>
      <c r="C101" t="s">
        <v>1426</v>
      </c>
      <c r="D101" t="s">
        <v>1427</v>
      </c>
      <c r="E101">
        <v>67681</v>
      </c>
      <c r="G101" t="s">
        <v>58</v>
      </c>
      <c r="H101" t="s">
        <v>1428</v>
      </c>
      <c r="I101" t="s">
        <v>1436</v>
      </c>
      <c r="J101" t="s">
        <v>32</v>
      </c>
      <c r="K101" t="s">
        <v>33</v>
      </c>
      <c r="L101">
        <v>0</v>
      </c>
      <c r="M101" t="s">
        <v>72</v>
      </c>
      <c r="N101">
        <v>0</v>
      </c>
      <c r="O101" t="s">
        <v>72</v>
      </c>
      <c r="P101">
        <v>2012</v>
      </c>
      <c r="Q101">
        <v>2016</v>
      </c>
      <c r="R101" t="s">
        <v>35</v>
      </c>
      <c r="S101" t="s">
        <v>1429</v>
      </c>
      <c r="T101" t="s">
        <v>1430</v>
      </c>
      <c r="U101" t="s">
        <v>65</v>
      </c>
      <c r="V101" t="s">
        <v>37</v>
      </c>
      <c r="W101" t="s">
        <v>65</v>
      </c>
      <c r="X101" t="s">
        <v>1431</v>
      </c>
      <c r="Y101" t="s">
        <v>1432</v>
      </c>
      <c r="Z101" t="s">
        <v>1433</v>
      </c>
      <c r="AA101" t="s">
        <v>37</v>
      </c>
    </row>
    <row r="102" spans="1:28" x14ac:dyDescent="0.2">
      <c r="A102" t="s">
        <v>1445</v>
      </c>
      <c r="B102" t="s">
        <v>1445</v>
      </c>
      <c r="C102" t="s">
        <v>1446</v>
      </c>
      <c r="D102" t="s">
        <v>1447</v>
      </c>
      <c r="E102">
        <v>54498</v>
      </c>
      <c r="G102" t="s">
        <v>58</v>
      </c>
      <c r="H102" t="s">
        <v>192</v>
      </c>
      <c r="I102" t="s">
        <v>1445</v>
      </c>
      <c r="J102" t="s">
        <v>32</v>
      </c>
      <c r="K102" t="s">
        <v>33</v>
      </c>
      <c r="L102">
        <v>8</v>
      </c>
      <c r="M102" t="s">
        <v>47</v>
      </c>
      <c r="N102">
        <v>13</v>
      </c>
      <c r="O102" t="s">
        <v>47</v>
      </c>
      <c r="P102">
        <v>2008</v>
      </c>
      <c r="Q102">
        <v>2015</v>
      </c>
      <c r="R102" t="s">
        <v>107</v>
      </c>
      <c r="S102" t="s">
        <v>1448</v>
      </c>
      <c r="T102" t="s">
        <v>37</v>
      </c>
      <c r="U102" t="s">
        <v>38</v>
      </c>
      <c r="V102" t="s">
        <v>1449</v>
      </c>
      <c r="W102" t="s">
        <v>1450</v>
      </c>
      <c r="X102" t="s">
        <v>37</v>
      </c>
      <c r="Y102" t="s">
        <v>37</v>
      </c>
      <c r="Z102" t="s">
        <v>37</v>
      </c>
      <c r="AA102" t="s">
        <v>37</v>
      </c>
    </row>
    <row r="103" spans="1:28" x14ac:dyDescent="0.2">
      <c r="A103" t="s">
        <v>1613</v>
      </c>
      <c r="B103" t="s">
        <v>1614</v>
      </c>
      <c r="C103" t="s">
        <v>1615</v>
      </c>
      <c r="D103" t="s">
        <v>1616</v>
      </c>
      <c r="E103">
        <v>520</v>
      </c>
      <c r="G103" t="s">
        <v>58</v>
      </c>
      <c r="H103" t="s">
        <v>1617</v>
      </c>
      <c r="I103" t="s">
        <v>1613</v>
      </c>
      <c r="J103" t="s">
        <v>32</v>
      </c>
      <c r="K103" t="s">
        <v>84</v>
      </c>
      <c r="L103">
        <v>6</v>
      </c>
      <c r="M103" t="s">
        <v>34</v>
      </c>
      <c r="N103">
        <v>18</v>
      </c>
      <c r="O103" t="s">
        <v>34</v>
      </c>
      <c r="P103">
        <v>2010</v>
      </c>
      <c r="Q103">
        <v>2011</v>
      </c>
      <c r="R103" t="s">
        <v>496</v>
      </c>
      <c r="S103" t="s">
        <v>1618</v>
      </c>
      <c r="T103" t="s">
        <v>1619</v>
      </c>
      <c r="U103" t="s">
        <v>38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1620</v>
      </c>
      <c r="AB103" t="s">
        <v>1621</v>
      </c>
    </row>
    <row r="104" spans="1:28" x14ac:dyDescent="0.2">
      <c r="A104" t="s">
        <v>1622</v>
      </c>
      <c r="B104" t="s">
        <v>1623</v>
      </c>
      <c r="C104" t="s">
        <v>1624</v>
      </c>
      <c r="D104" t="s">
        <v>1625</v>
      </c>
      <c r="E104">
        <v>2734</v>
      </c>
      <c r="G104" t="s">
        <v>58</v>
      </c>
      <c r="H104" t="s">
        <v>1626</v>
      </c>
      <c r="I104" t="s">
        <v>1627</v>
      </c>
      <c r="J104" t="s">
        <v>32</v>
      </c>
      <c r="K104" t="s">
        <v>33</v>
      </c>
      <c r="L104">
        <v>0</v>
      </c>
      <c r="M104" t="s">
        <v>72</v>
      </c>
      <c r="N104">
        <v>0</v>
      </c>
      <c r="O104" t="s">
        <v>72</v>
      </c>
      <c r="P104">
        <v>2012</v>
      </c>
      <c r="Q104">
        <v>2014</v>
      </c>
      <c r="R104" t="s">
        <v>117</v>
      </c>
      <c r="S104" t="s">
        <v>1628</v>
      </c>
      <c r="T104" t="s">
        <v>1629</v>
      </c>
      <c r="U104" t="s">
        <v>65</v>
      </c>
      <c r="V104" t="s">
        <v>37</v>
      </c>
      <c r="W104" t="s">
        <v>77</v>
      </c>
      <c r="X104" t="s">
        <v>1630</v>
      </c>
      <c r="Y104" t="s">
        <v>37</v>
      </c>
      <c r="Z104" t="s">
        <v>1631</v>
      </c>
      <c r="AA104" t="s">
        <v>37</v>
      </c>
      <c r="AB104" t="s">
        <v>1632</v>
      </c>
    </row>
    <row r="105" spans="1:28" x14ac:dyDescent="0.2">
      <c r="A105" t="s">
        <v>1633</v>
      </c>
      <c r="B105" t="s">
        <v>1634</v>
      </c>
      <c r="C105" t="s">
        <v>1635</v>
      </c>
      <c r="D105" t="s">
        <v>1636</v>
      </c>
      <c r="E105">
        <v>430</v>
      </c>
      <c r="G105" t="s">
        <v>58</v>
      </c>
      <c r="H105" t="s">
        <v>1626</v>
      </c>
      <c r="I105" t="s">
        <v>1637</v>
      </c>
      <c r="J105" t="s">
        <v>32</v>
      </c>
      <c r="K105" t="s">
        <v>33</v>
      </c>
      <c r="L105">
        <v>0</v>
      </c>
      <c r="M105" t="s">
        <v>72</v>
      </c>
      <c r="N105">
        <v>0</v>
      </c>
      <c r="O105" t="s">
        <v>72</v>
      </c>
      <c r="P105">
        <v>2012</v>
      </c>
      <c r="Q105">
        <v>2014</v>
      </c>
      <c r="R105" t="s">
        <v>117</v>
      </c>
      <c r="S105" t="s">
        <v>1638</v>
      </c>
      <c r="T105" t="s">
        <v>1639</v>
      </c>
      <c r="U105" t="s">
        <v>65</v>
      </c>
      <c r="V105" t="s">
        <v>37</v>
      </c>
      <c r="W105" t="s">
        <v>77</v>
      </c>
      <c r="X105" t="s">
        <v>1630</v>
      </c>
      <c r="Y105" t="s">
        <v>37</v>
      </c>
      <c r="Z105" t="s">
        <v>1631</v>
      </c>
      <c r="AA105" t="s">
        <v>37</v>
      </c>
      <c r="AB105" t="s">
        <v>1640</v>
      </c>
    </row>
    <row r="106" spans="1:28" x14ac:dyDescent="0.2">
      <c r="A106" t="s">
        <v>1641</v>
      </c>
      <c r="B106" t="s">
        <v>1642</v>
      </c>
      <c r="C106" t="s">
        <v>1643</v>
      </c>
      <c r="D106" t="s">
        <v>1644</v>
      </c>
      <c r="E106">
        <v>1523</v>
      </c>
      <c r="G106" t="s">
        <v>58</v>
      </c>
      <c r="H106" t="s">
        <v>1626</v>
      </c>
      <c r="I106" t="s">
        <v>1645</v>
      </c>
      <c r="J106" t="s">
        <v>32</v>
      </c>
      <c r="K106" t="s">
        <v>33</v>
      </c>
      <c r="L106">
        <v>0</v>
      </c>
      <c r="M106" t="s">
        <v>72</v>
      </c>
      <c r="N106">
        <v>0</v>
      </c>
      <c r="O106" t="s">
        <v>72</v>
      </c>
      <c r="P106">
        <v>2012</v>
      </c>
      <c r="Q106">
        <v>2014</v>
      </c>
      <c r="R106" t="s">
        <v>117</v>
      </c>
      <c r="S106" t="s">
        <v>1646</v>
      </c>
      <c r="T106" t="s">
        <v>1639</v>
      </c>
      <c r="U106" t="s">
        <v>65</v>
      </c>
      <c r="V106" t="s">
        <v>37</v>
      </c>
      <c r="W106" t="s">
        <v>77</v>
      </c>
      <c r="X106" t="s">
        <v>1630</v>
      </c>
      <c r="Y106" t="s">
        <v>37</v>
      </c>
      <c r="Z106" t="s">
        <v>1631</v>
      </c>
      <c r="AA106" t="s">
        <v>37</v>
      </c>
      <c r="AB106" t="s">
        <v>1647</v>
      </c>
    </row>
    <row r="107" spans="1:28" x14ac:dyDescent="0.2">
      <c r="A107" t="s">
        <v>1648</v>
      </c>
      <c r="B107" t="s">
        <v>1649</v>
      </c>
      <c r="C107" t="s">
        <v>1650</v>
      </c>
      <c r="D107" t="s">
        <v>1651</v>
      </c>
      <c r="E107">
        <v>360</v>
      </c>
      <c r="F107" t="s">
        <v>1652</v>
      </c>
      <c r="G107" t="s">
        <v>58</v>
      </c>
      <c r="H107" t="s">
        <v>1029</v>
      </c>
      <c r="I107" t="s">
        <v>1653</v>
      </c>
      <c r="J107" t="s">
        <v>32</v>
      </c>
      <c r="K107" t="s">
        <v>33</v>
      </c>
      <c r="L107">
        <v>5</v>
      </c>
      <c r="M107" t="s">
        <v>47</v>
      </c>
      <c r="N107">
        <v>15</v>
      </c>
      <c r="O107" t="s">
        <v>47</v>
      </c>
      <c r="P107">
        <v>1990</v>
      </c>
      <c r="Q107">
        <v>1991</v>
      </c>
      <c r="R107" t="s">
        <v>1654</v>
      </c>
      <c r="S107" t="s">
        <v>1655</v>
      </c>
      <c r="T107" t="s">
        <v>1656</v>
      </c>
      <c r="U107" t="s">
        <v>38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 t="s">
        <v>37</v>
      </c>
    </row>
    <row r="108" spans="1:28" x14ac:dyDescent="0.2">
      <c r="A108" t="s">
        <v>1657</v>
      </c>
      <c r="B108" t="s">
        <v>1658</v>
      </c>
      <c r="C108" t="s">
        <v>1659</v>
      </c>
      <c r="D108" t="s">
        <v>1660</v>
      </c>
      <c r="E108">
        <v>3493</v>
      </c>
      <c r="G108" t="s">
        <v>58</v>
      </c>
      <c r="H108" t="s">
        <v>1661</v>
      </c>
      <c r="I108" t="s">
        <v>1662</v>
      </c>
      <c r="J108" t="s">
        <v>32</v>
      </c>
      <c r="K108" t="s">
        <v>33</v>
      </c>
      <c r="L108">
        <v>2</v>
      </c>
      <c r="M108" t="s">
        <v>47</v>
      </c>
      <c r="N108">
        <v>18</v>
      </c>
      <c r="O108" t="s">
        <v>47</v>
      </c>
      <c r="P108">
        <v>1992</v>
      </c>
      <c r="Q108">
        <v>2001</v>
      </c>
      <c r="R108" t="s">
        <v>1663</v>
      </c>
      <c r="S108" t="s">
        <v>1664</v>
      </c>
      <c r="T108" t="s">
        <v>1665</v>
      </c>
      <c r="U108" t="s">
        <v>38</v>
      </c>
      <c r="V108" t="s">
        <v>37</v>
      </c>
      <c r="W108" t="s">
        <v>1666</v>
      </c>
      <c r="X108" t="s">
        <v>37</v>
      </c>
      <c r="Y108" t="s">
        <v>37</v>
      </c>
      <c r="Z108" t="s">
        <v>37</v>
      </c>
      <c r="AA108" t="s">
        <v>37</v>
      </c>
      <c r="AB108" t="s">
        <v>1667</v>
      </c>
    </row>
    <row r="109" spans="1:28" x14ac:dyDescent="0.2">
      <c r="A109" t="s">
        <v>1668</v>
      </c>
      <c r="B109" t="s">
        <v>1669</v>
      </c>
      <c r="C109" t="s">
        <v>1670</v>
      </c>
      <c r="D109" t="s">
        <v>1671</v>
      </c>
      <c r="E109">
        <v>322</v>
      </c>
      <c r="G109" t="s">
        <v>58</v>
      </c>
      <c r="H109" t="s">
        <v>1661</v>
      </c>
      <c r="I109" t="s">
        <v>1672</v>
      </c>
      <c r="J109" t="s">
        <v>32</v>
      </c>
      <c r="K109" t="s">
        <v>33</v>
      </c>
      <c r="L109">
        <v>1</v>
      </c>
      <c r="M109" t="s">
        <v>34</v>
      </c>
      <c r="N109">
        <v>5</v>
      </c>
      <c r="O109" t="s">
        <v>47</v>
      </c>
      <c r="P109">
        <v>1995</v>
      </c>
      <c r="Q109">
        <v>1995</v>
      </c>
      <c r="R109" t="s">
        <v>1030</v>
      </c>
      <c r="S109" t="s">
        <v>1673</v>
      </c>
      <c r="T109" t="s">
        <v>1674</v>
      </c>
      <c r="U109" t="s">
        <v>38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1675</v>
      </c>
    </row>
    <row r="110" spans="1:28" x14ac:dyDescent="0.2">
      <c r="A110" t="s">
        <v>1676</v>
      </c>
      <c r="B110" t="s">
        <v>1677</v>
      </c>
      <c r="C110" t="s">
        <v>1678</v>
      </c>
      <c r="D110" t="s">
        <v>1679</v>
      </c>
      <c r="E110">
        <v>256</v>
      </c>
      <c r="G110" t="s">
        <v>58</v>
      </c>
      <c r="H110" t="s">
        <v>1680</v>
      </c>
      <c r="I110" t="s">
        <v>1676</v>
      </c>
      <c r="J110" t="s">
        <v>32</v>
      </c>
      <c r="K110" t="s">
        <v>33</v>
      </c>
      <c r="L110">
        <v>0</v>
      </c>
      <c r="M110" t="s">
        <v>72</v>
      </c>
      <c r="N110">
        <v>14</v>
      </c>
      <c r="O110" t="s">
        <v>47</v>
      </c>
      <c r="P110">
        <v>1998</v>
      </c>
      <c r="Q110">
        <v>1998</v>
      </c>
      <c r="R110" t="s">
        <v>1030</v>
      </c>
      <c r="S110" t="s">
        <v>1681</v>
      </c>
      <c r="T110" t="s">
        <v>1682</v>
      </c>
      <c r="U110" t="s">
        <v>38</v>
      </c>
      <c r="V110" t="s">
        <v>37</v>
      </c>
      <c r="W110" t="s">
        <v>37</v>
      </c>
      <c r="X110" t="s">
        <v>37</v>
      </c>
      <c r="Y110" t="s">
        <v>37</v>
      </c>
      <c r="Z110" t="s">
        <v>37</v>
      </c>
      <c r="AA110" t="s">
        <v>37</v>
      </c>
    </row>
    <row r="111" spans="1:28" x14ac:dyDescent="0.2">
      <c r="A111" t="s">
        <v>1683</v>
      </c>
      <c r="B111" t="s">
        <v>1684</v>
      </c>
      <c r="C111" t="s">
        <v>1685</v>
      </c>
      <c r="D111" t="s">
        <v>1686</v>
      </c>
      <c r="E111">
        <v>58</v>
      </c>
      <c r="G111" t="s">
        <v>58</v>
      </c>
      <c r="H111" t="s">
        <v>1661</v>
      </c>
      <c r="I111" t="s">
        <v>1683</v>
      </c>
      <c r="J111" t="s">
        <v>32</v>
      </c>
      <c r="K111" t="s">
        <v>33</v>
      </c>
      <c r="L111">
        <v>0</v>
      </c>
      <c r="M111" t="s">
        <v>72</v>
      </c>
      <c r="N111">
        <v>0</v>
      </c>
      <c r="O111" t="s">
        <v>72</v>
      </c>
      <c r="P111">
        <v>2010</v>
      </c>
      <c r="Q111">
        <v>2010</v>
      </c>
      <c r="R111" t="s">
        <v>1030</v>
      </c>
      <c r="S111" t="s">
        <v>1687</v>
      </c>
      <c r="T111" t="s">
        <v>1688</v>
      </c>
      <c r="U111" t="s">
        <v>38</v>
      </c>
      <c r="V111" t="s">
        <v>37</v>
      </c>
      <c r="W111" t="s">
        <v>77</v>
      </c>
      <c r="X111" t="s">
        <v>37</v>
      </c>
      <c r="Y111" t="s">
        <v>37</v>
      </c>
      <c r="Z111" t="s">
        <v>37</v>
      </c>
      <c r="AA111" t="s">
        <v>37</v>
      </c>
      <c r="AB111" t="s">
        <v>1689</v>
      </c>
    </row>
    <row r="112" spans="1:28" x14ac:dyDescent="0.2">
      <c r="A112" t="s">
        <v>1690</v>
      </c>
      <c r="B112" t="s">
        <v>1691</v>
      </c>
      <c r="C112" t="s">
        <v>1692</v>
      </c>
      <c r="D112" t="s">
        <v>1693</v>
      </c>
      <c r="E112">
        <v>793</v>
      </c>
      <c r="G112" t="s">
        <v>58</v>
      </c>
      <c r="H112" t="s">
        <v>1680</v>
      </c>
      <c r="I112" t="s">
        <v>1690</v>
      </c>
      <c r="J112" t="s">
        <v>32</v>
      </c>
      <c r="K112" t="s">
        <v>33</v>
      </c>
      <c r="L112">
        <v>0</v>
      </c>
      <c r="M112" t="s">
        <v>72</v>
      </c>
      <c r="N112">
        <v>14</v>
      </c>
      <c r="O112" t="s">
        <v>47</v>
      </c>
      <c r="P112">
        <v>1992</v>
      </c>
      <c r="Q112">
        <v>1993</v>
      </c>
      <c r="R112" t="s">
        <v>1030</v>
      </c>
      <c r="S112" t="s">
        <v>1694</v>
      </c>
      <c r="T112" t="s">
        <v>1695</v>
      </c>
      <c r="U112" t="s">
        <v>38</v>
      </c>
      <c r="V112" t="s">
        <v>37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</row>
    <row r="113" spans="1:28" x14ac:dyDescent="0.2">
      <c r="A113" t="s">
        <v>1696</v>
      </c>
      <c r="B113" t="s">
        <v>1697</v>
      </c>
      <c r="C113" t="s">
        <v>1698</v>
      </c>
      <c r="D113" t="s">
        <v>1693</v>
      </c>
      <c r="E113">
        <v>511</v>
      </c>
      <c r="G113" t="s">
        <v>58</v>
      </c>
      <c r="H113" t="s">
        <v>1680</v>
      </c>
      <c r="I113" t="s">
        <v>1696</v>
      </c>
      <c r="J113" t="s">
        <v>32</v>
      </c>
      <c r="K113" t="s">
        <v>33</v>
      </c>
      <c r="L113">
        <v>0</v>
      </c>
      <c r="M113" t="s">
        <v>72</v>
      </c>
      <c r="N113">
        <v>14</v>
      </c>
      <c r="O113" t="s">
        <v>47</v>
      </c>
      <c r="P113">
        <v>1995</v>
      </c>
      <c r="Q113">
        <v>1995</v>
      </c>
      <c r="R113" t="s">
        <v>1030</v>
      </c>
      <c r="S113" t="s">
        <v>1699</v>
      </c>
      <c r="T113" t="s">
        <v>1682</v>
      </c>
      <c r="U113" t="s">
        <v>38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 t="s">
        <v>37</v>
      </c>
    </row>
    <row r="114" spans="1:28" x14ac:dyDescent="0.2">
      <c r="A114" t="s">
        <v>1700</v>
      </c>
      <c r="B114" t="s">
        <v>1701</v>
      </c>
      <c r="C114" t="s">
        <v>1702</v>
      </c>
      <c r="D114" t="s">
        <v>1703</v>
      </c>
      <c r="E114">
        <v>780</v>
      </c>
      <c r="F114" t="s">
        <v>1704</v>
      </c>
      <c r="G114" t="s">
        <v>58</v>
      </c>
      <c r="H114" t="s">
        <v>1029</v>
      </c>
      <c r="I114" t="s">
        <v>1700</v>
      </c>
      <c r="J114" t="s">
        <v>32</v>
      </c>
      <c r="K114" t="s">
        <v>33</v>
      </c>
      <c r="L114">
        <v>6</v>
      </c>
      <c r="M114" t="s">
        <v>47</v>
      </c>
      <c r="N114">
        <v>8</v>
      </c>
      <c r="O114" t="s">
        <v>47</v>
      </c>
      <c r="P114">
        <v>2011</v>
      </c>
      <c r="Q114">
        <v>2012</v>
      </c>
      <c r="R114" t="s">
        <v>1030</v>
      </c>
      <c r="S114" t="s">
        <v>1705</v>
      </c>
      <c r="T114" t="s">
        <v>1706</v>
      </c>
      <c r="U114" t="s">
        <v>38</v>
      </c>
      <c r="V114" t="s">
        <v>37</v>
      </c>
      <c r="W114" t="s">
        <v>77</v>
      </c>
      <c r="X114" t="s">
        <v>37</v>
      </c>
      <c r="Y114" t="s">
        <v>37</v>
      </c>
      <c r="Z114" t="s">
        <v>37</v>
      </c>
      <c r="AA114" t="s">
        <v>37</v>
      </c>
    </row>
    <row r="115" spans="1:28" x14ac:dyDescent="0.2">
      <c r="A115" t="s">
        <v>1714</v>
      </c>
      <c r="B115" t="s">
        <v>1714</v>
      </c>
      <c r="C115" t="s">
        <v>1715</v>
      </c>
      <c r="D115" t="s">
        <v>1716</v>
      </c>
      <c r="E115">
        <v>202</v>
      </c>
      <c r="G115" t="s">
        <v>58</v>
      </c>
      <c r="H115" t="s">
        <v>156</v>
      </c>
      <c r="I115" t="s">
        <v>1714</v>
      </c>
      <c r="J115" t="s">
        <v>32</v>
      </c>
      <c r="K115" t="s">
        <v>33</v>
      </c>
      <c r="L115">
        <v>0</v>
      </c>
      <c r="M115" t="s">
        <v>72</v>
      </c>
      <c r="N115">
        <v>0</v>
      </c>
      <c r="O115" t="s">
        <v>72</v>
      </c>
      <c r="P115">
        <v>2012</v>
      </c>
      <c r="Q115">
        <v>2013</v>
      </c>
      <c r="R115" t="s">
        <v>142</v>
      </c>
      <c r="S115" t="s">
        <v>1717</v>
      </c>
      <c r="T115" t="s">
        <v>1718</v>
      </c>
      <c r="U115" t="s">
        <v>65</v>
      </c>
      <c r="V115" t="s">
        <v>37</v>
      </c>
      <c r="W115" t="s">
        <v>77</v>
      </c>
      <c r="X115" t="s">
        <v>37</v>
      </c>
      <c r="Y115" t="s">
        <v>37</v>
      </c>
      <c r="Z115" t="s">
        <v>37</v>
      </c>
      <c r="AA115" t="s">
        <v>37</v>
      </c>
    </row>
    <row r="116" spans="1:28" x14ac:dyDescent="0.2">
      <c r="A116" t="s">
        <v>1728</v>
      </c>
      <c r="B116" t="s">
        <v>1729</v>
      </c>
      <c r="C116" t="s">
        <v>1730</v>
      </c>
      <c r="D116" t="s">
        <v>1731</v>
      </c>
      <c r="E116">
        <v>9965</v>
      </c>
      <c r="G116" t="s">
        <v>58</v>
      </c>
      <c r="H116" t="s">
        <v>1728</v>
      </c>
      <c r="I116" t="s">
        <v>252</v>
      </c>
      <c r="J116" t="s">
        <v>32</v>
      </c>
      <c r="K116" t="s">
        <v>33</v>
      </c>
      <c r="L116">
        <v>0</v>
      </c>
      <c r="M116" t="s">
        <v>72</v>
      </c>
      <c r="N116">
        <v>0</v>
      </c>
      <c r="O116" t="s">
        <v>72</v>
      </c>
      <c r="P116">
        <v>1999</v>
      </c>
      <c r="Q116">
        <v>2000</v>
      </c>
      <c r="R116" t="s">
        <v>35</v>
      </c>
      <c r="S116" t="s">
        <v>1732</v>
      </c>
      <c r="T116" t="s">
        <v>1733</v>
      </c>
      <c r="U116" t="s">
        <v>38</v>
      </c>
      <c r="V116" t="s">
        <v>37</v>
      </c>
      <c r="W116" t="s">
        <v>1734</v>
      </c>
      <c r="X116" t="s">
        <v>1735</v>
      </c>
      <c r="Y116" t="s">
        <v>37</v>
      </c>
      <c r="Z116" t="s">
        <v>1736</v>
      </c>
      <c r="AA116" t="s">
        <v>1737</v>
      </c>
      <c r="AB116" t="s">
        <v>1738</v>
      </c>
    </row>
    <row r="117" spans="1:28" x14ac:dyDescent="0.2">
      <c r="A117" t="s">
        <v>1739</v>
      </c>
      <c r="B117" t="s">
        <v>1740</v>
      </c>
      <c r="C117" t="s">
        <v>1741</v>
      </c>
      <c r="D117" t="s">
        <v>1742</v>
      </c>
      <c r="E117">
        <v>11039</v>
      </c>
      <c r="G117" t="s">
        <v>58</v>
      </c>
      <c r="H117" t="s">
        <v>1739</v>
      </c>
      <c r="I117" t="s">
        <v>252</v>
      </c>
      <c r="J117" t="s">
        <v>32</v>
      </c>
      <c r="K117" t="s">
        <v>33</v>
      </c>
      <c r="L117">
        <v>0</v>
      </c>
      <c r="M117" t="s">
        <v>72</v>
      </c>
      <c r="N117">
        <v>0</v>
      </c>
      <c r="O117" t="s">
        <v>72</v>
      </c>
      <c r="P117">
        <v>2001</v>
      </c>
      <c r="Q117">
        <v>2002</v>
      </c>
      <c r="R117" t="s">
        <v>35</v>
      </c>
      <c r="S117" t="s">
        <v>1732</v>
      </c>
      <c r="T117" t="s">
        <v>1733</v>
      </c>
      <c r="U117" t="s">
        <v>38</v>
      </c>
      <c r="V117" t="s">
        <v>37</v>
      </c>
      <c r="W117" t="s">
        <v>1743</v>
      </c>
      <c r="X117" t="s">
        <v>1735</v>
      </c>
      <c r="Y117" t="s">
        <v>37</v>
      </c>
      <c r="Z117" t="s">
        <v>1736</v>
      </c>
      <c r="AA117" t="s">
        <v>1737</v>
      </c>
      <c r="AB117" t="s">
        <v>1744</v>
      </c>
    </row>
    <row r="118" spans="1:28" x14ac:dyDescent="0.2">
      <c r="A118" t="s">
        <v>1745</v>
      </c>
      <c r="B118" t="s">
        <v>1746</v>
      </c>
      <c r="C118" t="s">
        <v>1747</v>
      </c>
      <c r="D118" t="s">
        <v>1748</v>
      </c>
      <c r="E118">
        <v>10122</v>
      </c>
      <c r="G118" t="s">
        <v>58</v>
      </c>
      <c r="H118" t="s">
        <v>1745</v>
      </c>
      <c r="I118" t="s">
        <v>252</v>
      </c>
      <c r="J118" t="s">
        <v>32</v>
      </c>
      <c r="K118" t="s">
        <v>33</v>
      </c>
      <c r="L118">
        <v>0</v>
      </c>
      <c r="M118" t="s">
        <v>72</v>
      </c>
      <c r="N118">
        <v>0</v>
      </c>
      <c r="O118" t="s">
        <v>72</v>
      </c>
      <c r="P118">
        <v>2003</v>
      </c>
      <c r="Q118">
        <v>2004</v>
      </c>
      <c r="R118" t="s">
        <v>35</v>
      </c>
      <c r="S118" t="s">
        <v>1732</v>
      </c>
      <c r="T118" t="s">
        <v>1733</v>
      </c>
      <c r="U118" t="s">
        <v>38</v>
      </c>
      <c r="V118" t="s">
        <v>37</v>
      </c>
      <c r="W118" t="s">
        <v>1743</v>
      </c>
      <c r="X118" t="s">
        <v>1735</v>
      </c>
      <c r="Y118" t="s">
        <v>37</v>
      </c>
      <c r="Z118" t="s">
        <v>1736</v>
      </c>
      <c r="AA118" t="s">
        <v>1737</v>
      </c>
      <c r="AB118" t="s">
        <v>1749</v>
      </c>
    </row>
    <row r="119" spans="1:28" x14ac:dyDescent="0.2">
      <c r="A119" t="s">
        <v>1750</v>
      </c>
      <c r="B119" t="s">
        <v>1751</v>
      </c>
      <c r="C119" t="s">
        <v>1752</v>
      </c>
      <c r="D119" t="s">
        <v>1753</v>
      </c>
      <c r="E119">
        <v>10348</v>
      </c>
      <c r="G119" t="s">
        <v>58</v>
      </c>
      <c r="H119" t="s">
        <v>1750</v>
      </c>
      <c r="I119" t="s">
        <v>252</v>
      </c>
      <c r="J119" t="s">
        <v>32</v>
      </c>
      <c r="K119" t="s">
        <v>33</v>
      </c>
      <c r="L119">
        <v>0</v>
      </c>
      <c r="M119" t="s">
        <v>72</v>
      </c>
      <c r="N119">
        <v>0</v>
      </c>
      <c r="O119" t="s">
        <v>72</v>
      </c>
      <c r="P119">
        <v>2005</v>
      </c>
      <c r="Q119">
        <v>2006</v>
      </c>
      <c r="R119" t="s">
        <v>35</v>
      </c>
      <c r="S119" t="s">
        <v>1732</v>
      </c>
      <c r="T119" t="s">
        <v>1733</v>
      </c>
      <c r="U119" t="s">
        <v>38</v>
      </c>
      <c r="V119" t="s">
        <v>37</v>
      </c>
      <c r="W119" t="s">
        <v>1743</v>
      </c>
      <c r="X119" t="s">
        <v>1735</v>
      </c>
      <c r="Y119" t="s">
        <v>37</v>
      </c>
      <c r="Z119" t="s">
        <v>1736</v>
      </c>
      <c r="AA119" t="s">
        <v>1737</v>
      </c>
      <c r="AB119" t="s">
        <v>1754</v>
      </c>
    </row>
    <row r="120" spans="1:28" x14ac:dyDescent="0.2">
      <c r="A120" t="s">
        <v>1755</v>
      </c>
      <c r="B120" t="s">
        <v>1756</v>
      </c>
      <c r="C120" t="s">
        <v>1757</v>
      </c>
      <c r="D120" t="s">
        <v>1758</v>
      </c>
      <c r="E120">
        <v>10149</v>
      </c>
      <c r="G120" t="s">
        <v>58</v>
      </c>
      <c r="H120" t="s">
        <v>1755</v>
      </c>
      <c r="I120" t="s">
        <v>252</v>
      </c>
      <c r="J120" t="s">
        <v>32</v>
      </c>
      <c r="K120" t="s">
        <v>33</v>
      </c>
      <c r="L120">
        <v>0</v>
      </c>
      <c r="M120" t="s">
        <v>72</v>
      </c>
      <c r="N120">
        <v>0</v>
      </c>
      <c r="O120" t="s">
        <v>72</v>
      </c>
      <c r="P120">
        <v>2007</v>
      </c>
      <c r="Q120">
        <v>2008</v>
      </c>
      <c r="R120" t="s">
        <v>35</v>
      </c>
      <c r="S120" t="s">
        <v>1732</v>
      </c>
      <c r="T120" t="s">
        <v>1733</v>
      </c>
      <c r="U120" t="s">
        <v>38</v>
      </c>
      <c r="V120" t="s">
        <v>37</v>
      </c>
      <c r="W120" t="s">
        <v>1743</v>
      </c>
      <c r="X120" t="s">
        <v>1735</v>
      </c>
      <c r="Y120" t="s">
        <v>37</v>
      </c>
      <c r="Z120" t="s">
        <v>1736</v>
      </c>
      <c r="AA120" t="s">
        <v>1737</v>
      </c>
      <c r="AB120" t="s">
        <v>1759</v>
      </c>
    </row>
    <row r="121" spans="1:28" x14ac:dyDescent="0.2">
      <c r="A121" t="s">
        <v>1760</v>
      </c>
      <c r="B121" t="s">
        <v>1761</v>
      </c>
      <c r="C121" t="s">
        <v>1762</v>
      </c>
      <c r="D121" t="s">
        <v>1763</v>
      </c>
      <c r="E121">
        <v>10537</v>
      </c>
      <c r="G121" t="s">
        <v>58</v>
      </c>
      <c r="H121" t="s">
        <v>1760</v>
      </c>
      <c r="I121" t="s">
        <v>252</v>
      </c>
      <c r="J121" t="s">
        <v>32</v>
      </c>
      <c r="K121" t="s">
        <v>33</v>
      </c>
      <c r="L121">
        <v>0</v>
      </c>
      <c r="M121" t="s">
        <v>72</v>
      </c>
      <c r="N121">
        <v>0</v>
      </c>
      <c r="O121" t="s">
        <v>72</v>
      </c>
      <c r="P121">
        <v>2009</v>
      </c>
      <c r="Q121">
        <v>2010</v>
      </c>
      <c r="R121" t="s">
        <v>35</v>
      </c>
      <c r="S121" t="s">
        <v>1732</v>
      </c>
      <c r="T121" t="s">
        <v>1733</v>
      </c>
      <c r="U121" t="s">
        <v>38</v>
      </c>
      <c r="V121" t="s">
        <v>37</v>
      </c>
      <c r="W121" t="s">
        <v>1743</v>
      </c>
      <c r="X121" t="s">
        <v>1735</v>
      </c>
      <c r="Y121" t="s">
        <v>37</v>
      </c>
      <c r="Z121" t="s">
        <v>1736</v>
      </c>
      <c r="AA121" t="s">
        <v>1737</v>
      </c>
      <c r="AB121" t="s">
        <v>1764</v>
      </c>
    </row>
    <row r="122" spans="1:28" x14ac:dyDescent="0.2">
      <c r="A122" t="s">
        <v>1765</v>
      </c>
      <c r="B122" t="s">
        <v>1766</v>
      </c>
      <c r="C122" t="s">
        <v>1767</v>
      </c>
      <c r="D122" t="s">
        <v>1768</v>
      </c>
      <c r="E122">
        <v>9756</v>
      </c>
      <c r="G122" t="s">
        <v>58</v>
      </c>
      <c r="H122" t="s">
        <v>1765</v>
      </c>
      <c r="I122" t="s">
        <v>252</v>
      </c>
      <c r="J122" t="s">
        <v>32</v>
      </c>
      <c r="K122" t="s">
        <v>33</v>
      </c>
      <c r="L122">
        <v>0</v>
      </c>
      <c r="M122" t="s">
        <v>72</v>
      </c>
      <c r="N122">
        <v>0</v>
      </c>
      <c r="O122" t="s">
        <v>72</v>
      </c>
      <c r="P122">
        <v>2011</v>
      </c>
      <c r="Q122">
        <v>2012</v>
      </c>
      <c r="R122" t="s">
        <v>35</v>
      </c>
      <c r="S122" t="s">
        <v>1732</v>
      </c>
      <c r="T122" t="s">
        <v>1733</v>
      </c>
      <c r="U122" t="s">
        <v>38</v>
      </c>
      <c r="V122" t="s">
        <v>37</v>
      </c>
      <c r="W122" t="s">
        <v>1769</v>
      </c>
      <c r="X122" t="s">
        <v>1735</v>
      </c>
      <c r="Y122" t="s">
        <v>37</v>
      </c>
      <c r="Z122" t="s">
        <v>1736</v>
      </c>
      <c r="AA122" t="s">
        <v>1737</v>
      </c>
      <c r="AB122" t="s">
        <v>1770</v>
      </c>
    </row>
    <row r="123" spans="1:28" x14ac:dyDescent="0.2">
      <c r="A123" t="s">
        <v>1841</v>
      </c>
      <c r="B123" t="s">
        <v>1841</v>
      </c>
      <c r="C123" t="s">
        <v>1842</v>
      </c>
      <c r="D123" t="s">
        <v>1842</v>
      </c>
      <c r="E123">
        <v>1583358</v>
      </c>
      <c r="G123" t="s">
        <v>58</v>
      </c>
      <c r="H123" t="s">
        <v>1841</v>
      </c>
      <c r="I123" t="s">
        <v>1843</v>
      </c>
      <c r="J123" t="s">
        <v>32</v>
      </c>
      <c r="K123" t="s">
        <v>33</v>
      </c>
      <c r="L123">
        <v>0</v>
      </c>
      <c r="M123" t="s">
        <v>72</v>
      </c>
      <c r="N123">
        <v>28</v>
      </c>
      <c r="O123" t="s">
        <v>72</v>
      </c>
      <c r="P123">
        <v>2010</v>
      </c>
      <c r="Q123">
        <v>2014</v>
      </c>
      <c r="R123" t="s">
        <v>35</v>
      </c>
      <c r="S123" t="s">
        <v>1844</v>
      </c>
      <c r="T123" t="s">
        <v>1725</v>
      </c>
      <c r="U123" t="s">
        <v>65</v>
      </c>
      <c r="V123" t="s">
        <v>37</v>
      </c>
      <c r="W123" t="s">
        <v>65</v>
      </c>
      <c r="X123" t="s">
        <v>1845</v>
      </c>
      <c r="Y123" t="s">
        <v>37</v>
      </c>
      <c r="Z123" t="s">
        <v>1846</v>
      </c>
      <c r="AA123" t="s">
        <v>37</v>
      </c>
      <c r="AB123" t="s">
        <v>1847</v>
      </c>
    </row>
    <row r="124" spans="1:28" x14ac:dyDescent="0.2">
      <c r="A124" t="s">
        <v>1859</v>
      </c>
      <c r="B124" t="s">
        <v>1860</v>
      </c>
      <c r="C124" t="s">
        <v>1861</v>
      </c>
      <c r="D124" t="s">
        <v>1862</v>
      </c>
      <c r="E124">
        <v>1072682</v>
      </c>
      <c r="G124" t="s">
        <v>58</v>
      </c>
      <c r="H124" t="s">
        <v>1863</v>
      </c>
      <c r="I124" t="s">
        <v>1864</v>
      </c>
      <c r="J124" t="s">
        <v>32</v>
      </c>
      <c r="K124" t="s">
        <v>33</v>
      </c>
      <c r="L124">
        <v>0</v>
      </c>
      <c r="M124" t="s">
        <v>72</v>
      </c>
      <c r="N124">
        <v>0</v>
      </c>
      <c r="O124" t="s">
        <v>72</v>
      </c>
      <c r="P124">
        <v>1995</v>
      </c>
      <c r="Q124">
        <v>2013</v>
      </c>
      <c r="R124" t="s">
        <v>35</v>
      </c>
      <c r="S124" t="s">
        <v>1865</v>
      </c>
      <c r="T124" t="s">
        <v>1866</v>
      </c>
      <c r="U124" t="s">
        <v>65</v>
      </c>
      <c r="V124" t="s">
        <v>37</v>
      </c>
      <c r="W124" t="s">
        <v>37</v>
      </c>
      <c r="X124" t="s">
        <v>37</v>
      </c>
      <c r="Y124" t="s">
        <v>1087</v>
      </c>
      <c r="Z124" t="s">
        <v>1867</v>
      </c>
      <c r="AA124" t="s">
        <v>37</v>
      </c>
      <c r="AB124" t="s">
        <v>1868</v>
      </c>
    </row>
    <row r="125" spans="1:28" x14ac:dyDescent="0.2">
      <c r="A125" t="s">
        <v>1979</v>
      </c>
      <c r="B125" t="s">
        <v>1980</v>
      </c>
      <c r="C125" t="s">
        <v>1981</v>
      </c>
      <c r="D125" t="s">
        <v>1982</v>
      </c>
      <c r="E125">
        <v>5448</v>
      </c>
      <c r="G125" t="s">
        <v>1343</v>
      </c>
      <c r="H125" t="s">
        <v>1974</v>
      </c>
      <c r="I125" t="s">
        <v>1979</v>
      </c>
      <c r="J125" t="s">
        <v>32</v>
      </c>
      <c r="K125" t="s">
        <v>33</v>
      </c>
      <c r="L125">
        <v>0</v>
      </c>
      <c r="M125" t="s">
        <v>72</v>
      </c>
      <c r="N125">
        <v>3</v>
      </c>
      <c r="O125" t="s">
        <v>47</v>
      </c>
      <c r="P125">
        <v>1999</v>
      </c>
      <c r="Q125">
        <v>2001</v>
      </c>
      <c r="R125" t="s">
        <v>142</v>
      </c>
      <c r="S125" t="s">
        <v>1983</v>
      </c>
      <c r="T125" t="s">
        <v>1984</v>
      </c>
      <c r="U125" t="s">
        <v>38</v>
      </c>
      <c r="V125" t="s">
        <v>37</v>
      </c>
      <c r="W125" t="s">
        <v>77</v>
      </c>
      <c r="X125" t="s">
        <v>1066</v>
      </c>
      <c r="Y125" t="s">
        <v>37</v>
      </c>
      <c r="Z125" t="s">
        <v>37</v>
      </c>
      <c r="AA125" t="s">
        <v>37</v>
      </c>
    </row>
    <row r="126" spans="1:28" x14ac:dyDescent="0.2">
      <c r="A126" t="s">
        <v>2024</v>
      </c>
      <c r="B126" t="s">
        <v>2025</v>
      </c>
      <c r="C126" t="s">
        <v>2026</v>
      </c>
      <c r="D126" t="s">
        <v>2027</v>
      </c>
      <c r="E126">
        <v>3841</v>
      </c>
      <c r="G126" t="s">
        <v>58</v>
      </c>
      <c r="H126" t="s">
        <v>2028</v>
      </c>
      <c r="I126" t="s">
        <v>2024</v>
      </c>
      <c r="J126" t="s">
        <v>32</v>
      </c>
      <c r="K126" t="s">
        <v>33</v>
      </c>
      <c r="L126">
        <v>8</v>
      </c>
      <c r="M126" t="s">
        <v>47</v>
      </c>
      <c r="N126">
        <v>10</v>
      </c>
      <c r="O126" t="s">
        <v>47</v>
      </c>
      <c r="P126">
        <v>2008</v>
      </c>
      <c r="Q126">
        <v>2008</v>
      </c>
      <c r="R126" t="s">
        <v>107</v>
      </c>
      <c r="S126" t="s">
        <v>2029</v>
      </c>
      <c r="T126" t="s">
        <v>2030</v>
      </c>
      <c r="U126" t="s">
        <v>38</v>
      </c>
      <c r="V126" t="s">
        <v>2031</v>
      </c>
      <c r="W126" t="s">
        <v>65</v>
      </c>
      <c r="X126" t="s">
        <v>37</v>
      </c>
      <c r="Y126" t="s">
        <v>37</v>
      </c>
      <c r="Z126" t="s">
        <v>37</v>
      </c>
      <c r="AA126" t="s">
        <v>195</v>
      </c>
    </row>
    <row r="127" spans="1:28" x14ac:dyDescent="0.2">
      <c r="A127" t="s">
        <v>2042</v>
      </c>
      <c r="B127" t="s">
        <v>2042</v>
      </c>
      <c r="C127" t="s">
        <v>2043</v>
      </c>
      <c r="D127" t="s">
        <v>2044</v>
      </c>
      <c r="E127">
        <v>1776</v>
      </c>
      <c r="G127" t="s">
        <v>58</v>
      </c>
      <c r="H127" t="s">
        <v>2045</v>
      </c>
      <c r="I127" t="s">
        <v>2042</v>
      </c>
      <c r="J127" t="s">
        <v>32</v>
      </c>
      <c r="K127" t="s">
        <v>33</v>
      </c>
      <c r="L127">
        <v>0</v>
      </c>
      <c r="M127" t="s">
        <v>72</v>
      </c>
      <c r="N127">
        <v>0</v>
      </c>
      <c r="O127" t="s">
        <v>72</v>
      </c>
      <c r="P127">
        <v>1991</v>
      </c>
      <c r="Q127">
        <v>2006</v>
      </c>
      <c r="R127" t="s">
        <v>142</v>
      </c>
      <c r="S127" t="s">
        <v>2046</v>
      </c>
      <c r="T127" t="s">
        <v>2047</v>
      </c>
      <c r="U127" t="s">
        <v>65</v>
      </c>
      <c r="V127" t="s">
        <v>37</v>
      </c>
      <c r="W127" t="s">
        <v>65</v>
      </c>
      <c r="X127" t="s">
        <v>37</v>
      </c>
      <c r="Y127" t="s">
        <v>37</v>
      </c>
      <c r="Z127" t="s">
        <v>37</v>
      </c>
      <c r="AA127" t="s">
        <v>37</v>
      </c>
    </row>
    <row r="128" spans="1:28" x14ac:dyDescent="0.2">
      <c r="A128" t="s">
        <v>2087</v>
      </c>
      <c r="C128" t="s">
        <v>2088</v>
      </c>
      <c r="D128" t="s">
        <v>2089</v>
      </c>
      <c r="E128">
        <v>102353</v>
      </c>
      <c r="G128" t="s">
        <v>277</v>
      </c>
      <c r="H128" t="s">
        <v>2090</v>
      </c>
      <c r="I128">
        <v>2003</v>
      </c>
      <c r="J128" t="s">
        <v>32</v>
      </c>
      <c r="K128" t="s">
        <v>33</v>
      </c>
      <c r="L128">
        <v>0</v>
      </c>
      <c r="M128" t="s">
        <v>72</v>
      </c>
      <c r="N128">
        <v>0</v>
      </c>
      <c r="O128" t="s">
        <v>72</v>
      </c>
      <c r="P128">
        <v>2003</v>
      </c>
      <c r="Q128">
        <v>2003</v>
      </c>
      <c r="R128" t="s">
        <v>35</v>
      </c>
      <c r="S128" t="s">
        <v>1777</v>
      </c>
      <c r="T128" t="s">
        <v>2091</v>
      </c>
      <c r="U128" t="s">
        <v>38</v>
      </c>
      <c r="V128" t="s">
        <v>37</v>
      </c>
      <c r="W128" t="s">
        <v>2092</v>
      </c>
      <c r="X128" t="s">
        <v>37</v>
      </c>
      <c r="Y128" t="s">
        <v>37</v>
      </c>
      <c r="Z128" t="s">
        <v>2093</v>
      </c>
      <c r="AA128" t="s">
        <v>37</v>
      </c>
      <c r="AB128" t="s">
        <v>2094</v>
      </c>
    </row>
    <row r="129" spans="1:28" x14ac:dyDescent="0.2">
      <c r="A129" t="s">
        <v>2095</v>
      </c>
      <c r="C129" t="s">
        <v>2088</v>
      </c>
      <c r="D129" t="s">
        <v>2089</v>
      </c>
      <c r="E129">
        <v>91642</v>
      </c>
      <c r="G129" t="s">
        <v>277</v>
      </c>
      <c r="H129" t="s">
        <v>2090</v>
      </c>
      <c r="I129">
        <v>2007</v>
      </c>
      <c r="J129" t="s">
        <v>32</v>
      </c>
      <c r="K129" t="s">
        <v>33</v>
      </c>
      <c r="L129">
        <v>0</v>
      </c>
      <c r="M129" t="s">
        <v>72</v>
      </c>
      <c r="N129">
        <v>0</v>
      </c>
      <c r="O129" t="s">
        <v>72</v>
      </c>
      <c r="P129">
        <v>2007</v>
      </c>
      <c r="Q129">
        <v>2007</v>
      </c>
      <c r="R129" t="s">
        <v>35</v>
      </c>
      <c r="S129" t="s">
        <v>1777</v>
      </c>
      <c r="T129" t="s">
        <v>2091</v>
      </c>
      <c r="U129" t="s">
        <v>38</v>
      </c>
      <c r="V129" t="s">
        <v>37</v>
      </c>
      <c r="W129" t="s">
        <v>2092</v>
      </c>
      <c r="X129" t="s">
        <v>37</v>
      </c>
      <c r="Y129" t="s">
        <v>37</v>
      </c>
      <c r="Z129" t="s">
        <v>2093</v>
      </c>
      <c r="AA129" t="s">
        <v>37</v>
      </c>
      <c r="AB129" t="s">
        <v>2096</v>
      </c>
    </row>
    <row r="130" spans="1:28" x14ac:dyDescent="0.2">
      <c r="A130" t="s">
        <v>2097</v>
      </c>
      <c r="C130" t="s">
        <v>2088</v>
      </c>
      <c r="D130" t="s">
        <v>2089</v>
      </c>
      <c r="E130">
        <v>95677</v>
      </c>
      <c r="G130" t="s">
        <v>277</v>
      </c>
      <c r="H130" t="s">
        <v>2090</v>
      </c>
      <c r="I130" t="s">
        <v>2098</v>
      </c>
      <c r="J130" t="s">
        <v>32</v>
      </c>
      <c r="K130" t="s">
        <v>33</v>
      </c>
      <c r="L130">
        <v>0</v>
      </c>
      <c r="M130" t="s">
        <v>72</v>
      </c>
      <c r="N130">
        <v>0</v>
      </c>
      <c r="O130" t="s">
        <v>72</v>
      </c>
      <c r="P130">
        <v>2011</v>
      </c>
      <c r="Q130">
        <v>2012</v>
      </c>
      <c r="R130" t="s">
        <v>35</v>
      </c>
      <c r="S130" t="s">
        <v>2099</v>
      </c>
      <c r="T130" t="s">
        <v>2091</v>
      </c>
      <c r="U130" t="s">
        <v>38</v>
      </c>
      <c r="V130" t="s">
        <v>37</v>
      </c>
      <c r="W130" t="s">
        <v>2092</v>
      </c>
      <c r="X130" t="s">
        <v>37</v>
      </c>
      <c r="Y130" t="s">
        <v>37</v>
      </c>
      <c r="Z130" t="s">
        <v>2093</v>
      </c>
      <c r="AA130" t="s">
        <v>37</v>
      </c>
      <c r="AB130" t="s">
        <v>2100</v>
      </c>
    </row>
    <row r="131" spans="1:28" x14ac:dyDescent="0.2">
      <c r="A131" t="s">
        <v>2112</v>
      </c>
      <c r="B131" t="s">
        <v>2113</v>
      </c>
      <c r="C131" t="s">
        <v>2114</v>
      </c>
      <c r="D131" t="s">
        <v>2115</v>
      </c>
      <c r="E131">
        <v>13275</v>
      </c>
      <c r="G131" t="s">
        <v>58</v>
      </c>
      <c r="H131" t="s">
        <v>2112</v>
      </c>
      <c r="I131">
        <v>2012</v>
      </c>
      <c r="J131" t="s">
        <v>32</v>
      </c>
      <c r="K131" t="s">
        <v>33</v>
      </c>
      <c r="L131">
        <v>0</v>
      </c>
      <c r="M131" t="s">
        <v>72</v>
      </c>
      <c r="N131">
        <v>0</v>
      </c>
      <c r="O131" t="s">
        <v>72</v>
      </c>
      <c r="P131">
        <v>2012</v>
      </c>
      <c r="Q131">
        <v>2012</v>
      </c>
      <c r="R131" t="s">
        <v>35</v>
      </c>
      <c r="S131" t="s">
        <v>1777</v>
      </c>
      <c r="T131" t="s">
        <v>2116</v>
      </c>
      <c r="U131" t="s">
        <v>65</v>
      </c>
      <c r="V131" t="s">
        <v>37</v>
      </c>
      <c r="W131" t="s">
        <v>77</v>
      </c>
      <c r="X131" t="s">
        <v>37</v>
      </c>
      <c r="Y131" t="s">
        <v>37</v>
      </c>
      <c r="Z131" t="s">
        <v>2093</v>
      </c>
      <c r="AA131" t="s">
        <v>37</v>
      </c>
      <c r="AB131" t="s">
        <v>2117</v>
      </c>
    </row>
    <row r="132" spans="1:28" x14ac:dyDescent="0.2">
      <c r="A132" t="s">
        <v>2182</v>
      </c>
      <c r="C132" t="s">
        <v>2183</v>
      </c>
      <c r="D132" t="s">
        <v>2184</v>
      </c>
      <c r="E132">
        <v>12571</v>
      </c>
      <c r="G132" t="s">
        <v>31</v>
      </c>
      <c r="H132" t="s">
        <v>2185</v>
      </c>
      <c r="I132">
        <v>2002</v>
      </c>
      <c r="J132" t="s">
        <v>32</v>
      </c>
      <c r="K132" t="s">
        <v>33</v>
      </c>
      <c r="L132">
        <v>0</v>
      </c>
      <c r="M132" t="s">
        <v>72</v>
      </c>
      <c r="N132">
        <v>0</v>
      </c>
      <c r="O132" t="s">
        <v>72</v>
      </c>
      <c r="P132">
        <v>2002</v>
      </c>
      <c r="Q132">
        <v>2002</v>
      </c>
      <c r="R132" t="s">
        <v>35</v>
      </c>
      <c r="S132" t="s">
        <v>2186</v>
      </c>
      <c r="T132" t="s">
        <v>950</v>
      </c>
      <c r="U132" t="s">
        <v>38</v>
      </c>
      <c r="V132" t="s">
        <v>37</v>
      </c>
      <c r="W132" t="s">
        <v>2123</v>
      </c>
      <c r="X132" t="s">
        <v>37</v>
      </c>
      <c r="Y132" t="s">
        <v>37</v>
      </c>
      <c r="Z132" t="s">
        <v>37</v>
      </c>
      <c r="AA132" t="s">
        <v>37</v>
      </c>
      <c r="AB132" t="s">
        <v>2187</v>
      </c>
    </row>
    <row r="133" spans="1:28" x14ac:dyDescent="0.2">
      <c r="A133" t="s">
        <v>2188</v>
      </c>
      <c r="C133" t="s">
        <v>2183</v>
      </c>
      <c r="D133" t="s">
        <v>2184</v>
      </c>
      <c r="E133">
        <v>22682</v>
      </c>
      <c r="G133" t="s">
        <v>31</v>
      </c>
      <c r="H133" t="s">
        <v>2185</v>
      </c>
      <c r="I133" t="s">
        <v>2189</v>
      </c>
      <c r="J133" t="s">
        <v>32</v>
      </c>
      <c r="K133" t="s">
        <v>33</v>
      </c>
      <c r="L133">
        <v>0</v>
      </c>
      <c r="M133" t="s">
        <v>72</v>
      </c>
      <c r="N133">
        <v>0</v>
      </c>
      <c r="O133" t="s">
        <v>72</v>
      </c>
      <c r="P133">
        <v>2006</v>
      </c>
      <c r="Q133">
        <v>2010</v>
      </c>
      <c r="R133" t="s">
        <v>35</v>
      </c>
      <c r="S133" t="s">
        <v>2186</v>
      </c>
      <c r="T133" t="s">
        <v>950</v>
      </c>
      <c r="U133" t="s">
        <v>38</v>
      </c>
      <c r="V133" t="s">
        <v>37</v>
      </c>
      <c r="W133" t="s">
        <v>2123</v>
      </c>
      <c r="X133" t="s">
        <v>37</v>
      </c>
      <c r="Y133" t="s">
        <v>37</v>
      </c>
      <c r="Z133" t="s">
        <v>37</v>
      </c>
      <c r="AA133" t="s">
        <v>37</v>
      </c>
      <c r="AB133" t="s">
        <v>2190</v>
      </c>
    </row>
    <row r="134" spans="1:28" x14ac:dyDescent="0.2">
      <c r="A134" t="s">
        <v>2191</v>
      </c>
      <c r="C134" t="s">
        <v>2183</v>
      </c>
      <c r="D134" t="s">
        <v>2184</v>
      </c>
      <c r="E134">
        <v>10416</v>
      </c>
      <c r="G134" t="s">
        <v>31</v>
      </c>
      <c r="H134" t="s">
        <v>2185</v>
      </c>
      <c r="I134" t="s">
        <v>2192</v>
      </c>
      <c r="J134" t="s">
        <v>32</v>
      </c>
      <c r="K134" t="s">
        <v>33</v>
      </c>
      <c r="L134">
        <v>0</v>
      </c>
      <c r="M134" t="s">
        <v>72</v>
      </c>
      <c r="N134">
        <v>0</v>
      </c>
      <c r="O134" t="s">
        <v>72</v>
      </c>
      <c r="P134">
        <v>2011</v>
      </c>
      <c r="Q134">
        <v>2013</v>
      </c>
      <c r="R134" t="s">
        <v>35</v>
      </c>
      <c r="S134" t="s">
        <v>2186</v>
      </c>
      <c r="T134" t="s">
        <v>950</v>
      </c>
      <c r="U134" t="s">
        <v>38</v>
      </c>
      <c r="V134" t="s">
        <v>37</v>
      </c>
      <c r="W134" t="s">
        <v>2123</v>
      </c>
      <c r="X134" t="s">
        <v>37</v>
      </c>
      <c r="Y134" t="s">
        <v>37</v>
      </c>
      <c r="Z134" t="s">
        <v>37</v>
      </c>
      <c r="AA134" t="s">
        <v>37</v>
      </c>
      <c r="AB134" t="s">
        <v>2193</v>
      </c>
    </row>
    <row r="135" spans="1:28" x14ac:dyDescent="0.2">
      <c r="A135" t="s">
        <v>2194</v>
      </c>
      <c r="C135" t="s">
        <v>2183</v>
      </c>
      <c r="D135" t="s">
        <v>2184</v>
      </c>
      <c r="E135">
        <v>9797</v>
      </c>
      <c r="G135" t="s">
        <v>31</v>
      </c>
      <c r="H135" t="s">
        <v>2185</v>
      </c>
      <c r="I135">
        <v>1973</v>
      </c>
      <c r="J135" t="s">
        <v>32</v>
      </c>
      <c r="K135" t="s">
        <v>33</v>
      </c>
      <c r="L135">
        <v>0</v>
      </c>
      <c r="M135" t="s">
        <v>72</v>
      </c>
      <c r="N135">
        <v>0</v>
      </c>
      <c r="O135" t="s">
        <v>72</v>
      </c>
      <c r="P135">
        <v>1973</v>
      </c>
      <c r="Q135">
        <v>1973</v>
      </c>
      <c r="R135" t="s">
        <v>35</v>
      </c>
      <c r="S135" t="s">
        <v>2186</v>
      </c>
      <c r="T135" t="s">
        <v>950</v>
      </c>
      <c r="U135" t="s">
        <v>38</v>
      </c>
      <c r="V135" t="s">
        <v>37</v>
      </c>
      <c r="W135" t="s">
        <v>2123</v>
      </c>
      <c r="X135" t="s">
        <v>37</v>
      </c>
      <c r="Y135" t="s">
        <v>37</v>
      </c>
      <c r="Z135" t="s">
        <v>37</v>
      </c>
      <c r="AA135" t="s">
        <v>37</v>
      </c>
      <c r="AB135" t="s">
        <v>2096</v>
      </c>
    </row>
    <row r="136" spans="1:28" x14ac:dyDescent="0.2">
      <c r="A136" t="s">
        <v>2195</v>
      </c>
      <c r="C136" t="s">
        <v>2183</v>
      </c>
      <c r="D136" t="s">
        <v>2184</v>
      </c>
      <c r="E136">
        <v>8611</v>
      </c>
      <c r="G136" t="s">
        <v>31</v>
      </c>
      <c r="H136" t="s">
        <v>2185</v>
      </c>
      <c r="I136">
        <v>1976</v>
      </c>
      <c r="J136" t="s">
        <v>32</v>
      </c>
      <c r="K136" t="s">
        <v>33</v>
      </c>
      <c r="L136">
        <v>0</v>
      </c>
      <c r="M136" t="s">
        <v>72</v>
      </c>
      <c r="N136">
        <v>0</v>
      </c>
      <c r="O136" t="s">
        <v>72</v>
      </c>
      <c r="P136">
        <v>1976</v>
      </c>
      <c r="Q136">
        <v>1976</v>
      </c>
      <c r="R136" t="s">
        <v>35</v>
      </c>
      <c r="S136" t="s">
        <v>2186</v>
      </c>
      <c r="T136" t="s">
        <v>950</v>
      </c>
      <c r="U136" t="s">
        <v>38</v>
      </c>
      <c r="V136" t="s">
        <v>37</v>
      </c>
      <c r="W136" t="s">
        <v>2123</v>
      </c>
      <c r="X136" t="s">
        <v>37</v>
      </c>
      <c r="Y136" t="s">
        <v>37</v>
      </c>
      <c r="Z136" t="s">
        <v>37</v>
      </c>
      <c r="AA136" t="s">
        <v>37</v>
      </c>
      <c r="AB136" t="s">
        <v>2100</v>
      </c>
    </row>
    <row r="137" spans="1:28" x14ac:dyDescent="0.2">
      <c r="A137" t="s">
        <v>2196</v>
      </c>
      <c r="C137" t="s">
        <v>2183</v>
      </c>
      <c r="D137" t="s">
        <v>2184</v>
      </c>
      <c r="E137">
        <v>7969</v>
      </c>
      <c r="G137" t="s">
        <v>31</v>
      </c>
      <c r="H137" t="s">
        <v>2185</v>
      </c>
      <c r="I137">
        <v>1982</v>
      </c>
      <c r="J137" t="s">
        <v>32</v>
      </c>
      <c r="K137" t="s">
        <v>33</v>
      </c>
      <c r="L137">
        <v>0</v>
      </c>
      <c r="M137" t="s">
        <v>72</v>
      </c>
      <c r="N137">
        <v>0</v>
      </c>
      <c r="O137" t="s">
        <v>72</v>
      </c>
      <c r="P137">
        <v>1982</v>
      </c>
      <c r="Q137">
        <v>1982</v>
      </c>
      <c r="R137" t="s">
        <v>35</v>
      </c>
      <c r="S137" t="s">
        <v>2186</v>
      </c>
      <c r="T137" t="s">
        <v>950</v>
      </c>
      <c r="U137" t="s">
        <v>38</v>
      </c>
      <c r="V137" t="s">
        <v>37</v>
      </c>
      <c r="W137" t="s">
        <v>2123</v>
      </c>
      <c r="X137" t="s">
        <v>37</v>
      </c>
      <c r="Y137" t="s">
        <v>37</v>
      </c>
      <c r="Z137" t="s">
        <v>37</v>
      </c>
      <c r="AA137" t="s">
        <v>37</v>
      </c>
      <c r="AB137" t="s">
        <v>2197</v>
      </c>
    </row>
    <row r="138" spans="1:28" x14ac:dyDescent="0.2">
      <c r="A138" t="s">
        <v>2198</v>
      </c>
      <c r="C138" t="s">
        <v>2183</v>
      </c>
      <c r="D138" t="s">
        <v>2184</v>
      </c>
      <c r="E138">
        <v>8450</v>
      </c>
      <c r="G138" t="s">
        <v>31</v>
      </c>
      <c r="H138" t="s">
        <v>2185</v>
      </c>
      <c r="I138">
        <v>1988</v>
      </c>
      <c r="J138" t="s">
        <v>32</v>
      </c>
      <c r="K138" t="s">
        <v>33</v>
      </c>
      <c r="L138">
        <v>0</v>
      </c>
      <c r="M138" t="s">
        <v>72</v>
      </c>
      <c r="N138">
        <v>0</v>
      </c>
      <c r="O138" t="s">
        <v>72</v>
      </c>
      <c r="P138">
        <v>1988</v>
      </c>
      <c r="Q138">
        <v>1988</v>
      </c>
      <c r="R138" t="s">
        <v>35</v>
      </c>
      <c r="S138" t="s">
        <v>2186</v>
      </c>
      <c r="T138" t="s">
        <v>950</v>
      </c>
      <c r="U138" t="s">
        <v>38</v>
      </c>
      <c r="V138" t="s">
        <v>37</v>
      </c>
      <c r="W138" t="s">
        <v>2123</v>
      </c>
      <c r="X138" t="s">
        <v>37</v>
      </c>
      <c r="Y138" t="s">
        <v>37</v>
      </c>
      <c r="Z138" t="s">
        <v>37</v>
      </c>
      <c r="AA138" t="s">
        <v>37</v>
      </c>
      <c r="AB138" t="s">
        <v>2199</v>
      </c>
    </row>
    <row r="139" spans="1:28" x14ac:dyDescent="0.2">
      <c r="A139" t="s">
        <v>2200</v>
      </c>
      <c r="C139" t="s">
        <v>2183</v>
      </c>
      <c r="D139" t="s">
        <v>2184</v>
      </c>
      <c r="E139">
        <v>10847</v>
      </c>
      <c r="G139" t="s">
        <v>31</v>
      </c>
      <c r="H139" t="s">
        <v>2185</v>
      </c>
      <c r="I139">
        <v>1995</v>
      </c>
      <c r="J139" t="s">
        <v>32</v>
      </c>
      <c r="K139" t="s">
        <v>33</v>
      </c>
      <c r="L139">
        <v>0</v>
      </c>
      <c r="M139" t="s">
        <v>72</v>
      </c>
      <c r="N139">
        <v>0</v>
      </c>
      <c r="O139" t="s">
        <v>72</v>
      </c>
      <c r="P139">
        <v>1995</v>
      </c>
      <c r="Q139">
        <v>1995</v>
      </c>
      <c r="R139" t="s">
        <v>35</v>
      </c>
      <c r="S139" t="s">
        <v>2186</v>
      </c>
      <c r="T139" t="s">
        <v>950</v>
      </c>
      <c r="U139" t="s">
        <v>38</v>
      </c>
      <c r="V139" t="s">
        <v>37</v>
      </c>
      <c r="W139" t="s">
        <v>2123</v>
      </c>
      <c r="X139" t="s">
        <v>37</v>
      </c>
      <c r="Y139" t="s">
        <v>37</v>
      </c>
      <c r="Z139" t="s">
        <v>37</v>
      </c>
      <c r="AA139" t="s">
        <v>37</v>
      </c>
      <c r="AB139" t="s">
        <v>2201</v>
      </c>
    </row>
    <row r="140" spans="1:28" x14ac:dyDescent="0.2">
      <c r="A140" t="s">
        <v>2202</v>
      </c>
      <c r="B140" t="s">
        <v>2203</v>
      </c>
      <c r="C140" t="s">
        <v>2204</v>
      </c>
      <c r="D140" t="s">
        <v>2205</v>
      </c>
      <c r="E140">
        <v>539694</v>
      </c>
      <c r="G140" t="s">
        <v>277</v>
      </c>
      <c r="H140" t="s">
        <v>2202</v>
      </c>
      <c r="I140" t="s">
        <v>2206</v>
      </c>
      <c r="J140" t="s">
        <v>32</v>
      </c>
      <c r="K140" t="s">
        <v>33</v>
      </c>
      <c r="L140">
        <v>0</v>
      </c>
      <c r="M140" t="s">
        <v>72</v>
      </c>
      <c r="N140">
        <v>0</v>
      </c>
      <c r="O140" t="s">
        <v>72</v>
      </c>
      <c r="P140">
        <v>1999</v>
      </c>
      <c r="Q140">
        <v>2012</v>
      </c>
      <c r="R140" t="s">
        <v>35</v>
      </c>
      <c r="S140" t="s">
        <v>2207</v>
      </c>
      <c r="T140" t="s">
        <v>2208</v>
      </c>
      <c r="U140" t="s">
        <v>65</v>
      </c>
      <c r="V140" t="s">
        <v>37</v>
      </c>
      <c r="W140" t="s">
        <v>2209</v>
      </c>
      <c r="X140" t="s">
        <v>2210</v>
      </c>
      <c r="Y140" t="s">
        <v>37</v>
      </c>
      <c r="Z140" t="s">
        <v>2211</v>
      </c>
      <c r="AA140" t="s">
        <v>37</v>
      </c>
      <c r="AB140" t="s">
        <v>2212</v>
      </c>
    </row>
    <row r="141" spans="1:28" x14ac:dyDescent="0.2">
      <c r="A141" t="s">
        <v>2213</v>
      </c>
      <c r="B141" t="s">
        <v>2214</v>
      </c>
      <c r="C141" t="s">
        <v>2215</v>
      </c>
      <c r="D141" t="s">
        <v>2216</v>
      </c>
      <c r="E141">
        <v>59999</v>
      </c>
      <c r="G141" t="s">
        <v>1343</v>
      </c>
      <c r="H141" t="s">
        <v>2217</v>
      </c>
      <c r="I141">
        <v>2002</v>
      </c>
      <c r="J141" t="s">
        <v>32</v>
      </c>
      <c r="K141" t="s">
        <v>33</v>
      </c>
      <c r="L141">
        <v>0</v>
      </c>
      <c r="M141" t="s">
        <v>34</v>
      </c>
      <c r="N141">
        <v>5</v>
      </c>
      <c r="O141" t="s">
        <v>47</v>
      </c>
      <c r="P141">
        <v>2002</v>
      </c>
      <c r="Q141">
        <v>2002</v>
      </c>
      <c r="R141" t="s">
        <v>35</v>
      </c>
      <c r="S141" t="s">
        <v>2218</v>
      </c>
      <c r="T141" t="s">
        <v>2219</v>
      </c>
      <c r="U141" t="s">
        <v>65</v>
      </c>
      <c r="V141" t="s">
        <v>37</v>
      </c>
      <c r="W141" t="s">
        <v>2056</v>
      </c>
      <c r="X141" t="s">
        <v>37</v>
      </c>
      <c r="Y141" t="s">
        <v>37</v>
      </c>
      <c r="Z141" t="s">
        <v>37</v>
      </c>
      <c r="AA141" t="s">
        <v>2220</v>
      </c>
      <c r="AB141" t="s">
        <v>2221</v>
      </c>
    </row>
    <row r="142" spans="1:28" x14ac:dyDescent="0.2">
      <c r="A142" t="s">
        <v>2222</v>
      </c>
      <c r="B142" t="s">
        <v>2223</v>
      </c>
      <c r="C142" t="s">
        <v>2215</v>
      </c>
      <c r="D142" t="s">
        <v>2216</v>
      </c>
      <c r="E142">
        <v>59994</v>
      </c>
      <c r="G142" t="s">
        <v>1343</v>
      </c>
      <c r="H142" t="s">
        <v>2217</v>
      </c>
      <c r="I142">
        <v>2004</v>
      </c>
      <c r="J142" t="s">
        <v>32</v>
      </c>
      <c r="K142" t="s">
        <v>33</v>
      </c>
      <c r="L142">
        <v>0</v>
      </c>
      <c r="M142" t="s">
        <v>34</v>
      </c>
      <c r="N142">
        <v>5</v>
      </c>
      <c r="O142" t="s">
        <v>47</v>
      </c>
      <c r="P142">
        <v>2004</v>
      </c>
      <c r="Q142">
        <v>2004</v>
      </c>
      <c r="R142" t="s">
        <v>35</v>
      </c>
      <c r="S142" t="s">
        <v>2218</v>
      </c>
      <c r="T142" t="s">
        <v>2219</v>
      </c>
      <c r="U142" t="s">
        <v>65</v>
      </c>
      <c r="V142" t="s">
        <v>37</v>
      </c>
      <c r="W142" t="s">
        <v>2056</v>
      </c>
      <c r="X142" t="s">
        <v>37</v>
      </c>
      <c r="Y142" t="s">
        <v>37</v>
      </c>
      <c r="Z142" t="s">
        <v>37</v>
      </c>
      <c r="AA142" t="s">
        <v>2220</v>
      </c>
      <c r="AB142" t="s">
        <v>2224</v>
      </c>
    </row>
    <row r="143" spans="1:28" x14ac:dyDescent="0.2">
      <c r="A143" t="s">
        <v>2225</v>
      </c>
      <c r="B143" t="s">
        <v>2226</v>
      </c>
      <c r="C143" t="s">
        <v>2215</v>
      </c>
      <c r="D143" t="s">
        <v>2216</v>
      </c>
      <c r="E143">
        <v>60001</v>
      </c>
      <c r="G143" t="s">
        <v>1343</v>
      </c>
      <c r="H143" t="s">
        <v>2217</v>
      </c>
      <c r="I143">
        <v>2006</v>
      </c>
      <c r="J143" t="s">
        <v>32</v>
      </c>
      <c r="K143" t="s">
        <v>33</v>
      </c>
      <c r="L143">
        <v>0</v>
      </c>
      <c r="M143" t="s">
        <v>34</v>
      </c>
      <c r="N143">
        <v>5</v>
      </c>
      <c r="O143" t="s">
        <v>47</v>
      </c>
      <c r="P143">
        <v>2006</v>
      </c>
      <c r="Q143">
        <v>2006</v>
      </c>
      <c r="R143" t="s">
        <v>35</v>
      </c>
      <c r="S143" t="s">
        <v>2218</v>
      </c>
      <c r="T143" t="s">
        <v>2219</v>
      </c>
      <c r="U143" t="s">
        <v>65</v>
      </c>
      <c r="V143" t="s">
        <v>37</v>
      </c>
      <c r="W143" t="s">
        <v>2056</v>
      </c>
      <c r="X143" t="s">
        <v>37</v>
      </c>
      <c r="Y143" t="s">
        <v>37</v>
      </c>
      <c r="Z143" t="s">
        <v>37</v>
      </c>
      <c r="AA143" t="s">
        <v>2220</v>
      </c>
      <c r="AB143" t="s">
        <v>2227</v>
      </c>
    </row>
    <row r="144" spans="1:28" x14ac:dyDescent="0.2">
      <c r="A144" t="s">
        <v>2228</v>
      </c>
      <c r="B144" t="s">
        <v>2229</v>
      </c>
      <c r="C144" t="s">
        <v>2215</v>
      </c>
      <c r="D144" t="s">
        <v>2216</v>
      </c>
      <c r="E144">
        <v>60008</v>
      </c>
      <c r="G144" t="s">
        <v>1343</v>
      </c>
      <c r="H144" t="s">
        <v>2217</v>
      </c>
      <c r="I144">
        <v>2008</v>
      </c>
      <c r="J144" t="s">
        <v>32</v>
      </c>
      <c r="K144" t="s">
        <v>33</v>
      </c>
      <c r="L144">
        <v>0</v>
      </c>
      <c r="M144" t="s">
        <v>34</v>
      </c>
      <c r="N144">
        <v>5</v>
      </c>
      <c r="O144" t="s">
        <v>47</v>
      </c>
      <c r="P144">
        <v>2008</v>
      </c>
      <c r="Q144">
        <v>2008</v>
      </c>
      <c r="R144" t="s">
        <v>35</v>
      </c>
      <c r="S144" t="s">
        <v>2218</v>
      </c>
      <c r="T144" t="s">
        <v>2219</v>
      </c>
      <c r="U144" t="s">
        <v>65</v>
      </c>
      <c r="V144" t="s">
        <v>37</v>
      </c>
      <c r="W144" t="s">
        <v>2056</v>
      </c>
      <c r="X144" t="s">
        <v>37</v>
      </c>
      <c r="Y144" t="s">
        <v>37</v>
      </c>
      <c r="Z144" t="s">
        <v>37</v>
      </c>
      <c r="AA144" t="s">
        <v>2220</v>
      </c>
      <c r="AB144" t="s">
        <v>2230</v>
      </c>
    </row>
    <row r="145" spans="1:28" x14ac:dyDescent="0.2">
      <c r="A145" t="s">
        <v>2231</v>
      </c>
      <c r="B145" t="s">
        <v>2232</v>
      </c>
      <c r="C145" t="s">
        <v>2215</v>
      </c>
      <c r="D145" t="s">
        <v>2216</v>
      </c>
      <c r="E145">
        <v>59995</v>
      </c>
      <c r="G145" t="s">
        <v>1343</v>
      </c>
      <c r="H145" t="s">
        <v>2217</v>
      </c>
      <c r="I145">
        <v>2010</v>
      </c>
      <c r="J145" t="s">
        <v>32</v>
      </c>
      <c r="K145" t="s">
        <v>33</v>
      </c>
      <c r="L145">
        <v>0</v>
      </c>
      <c r="M145" t="s">
        <v>34</v>
      </c>
      <c r="N145">
        <v>5</v>
      </c>
      <c r="O145" t="s">
        <v>47</v>
      </c>
      <c r="P145">
        <v>2010</v>
      </c>
      <c r="Q145">
        <v>2010</v>
      </c>
      <c r="R145" t="s">
        <v>35</v>
      </c>
      <c r="S145" t="s">
        <v>2218</v>
      </c>
      <c r="T145" t="s">
        <v>2219</v>
      </c>
      <c r="U145" t="s">
        <v>65</v>
      </c>
      <c r="V145" t="s">
        <v>37</v>
      </c>
      <c r="W145" t="s">
        <v>2056</v>
      </c>
      <c r="X145" t="s">
        <v>37</v>
      </c>
      <c r="Y145" t="s">
        <v>37</v>
      </c>
      <c r="Z145" t="s">
        <v>37</v>
      </c>
      <c r="AA145" t="s">
        <v>2220</v>
      </c>
      <c r="AB145" t="s">
        <v>2233</v>
      </c>
    </row>
    <row r="146" spans="1:28" x14ac:dyDescent="0.2">
      <c r="A146" t="s">
        <v>2234</v>
      </c>
      <c r="B146" t="s">
        <v>2235</v>
      </c>
      <c r="C146" t="s">
        <v>2215</v>
      </c>
      <c r="D146" t="s">
        <v>2216</v>
      </c>
      <c r="E146">
        <v>59983</v>
      </c>
      <c r="G146" t="s">
        <v>1343</v>
      </c>
      <c r="H146" t="s">
        <v>2217</v>
      </c>
      <c r="I146">
        <v>2012</v>
      </c>
      <c r="J146" t="s">
        <v>32</v>
      </c>
      <c r="K146" t="s">
        <v>33</v>
      </c>
      <c r="L146">
        <v>0</v>
      </c>
      <c r="M146" t="s">
        <v>34</v>
      </c>
      <c r="N146">
        <v>5</v>
      </c>
      <c r="O146" t="s">
        <v>47</v>
      </c>
      <c r="P146">
        <v>2012</v>
      </c>
      <c r="Q146">
        <v>2012</v>
      </c>
      <c r="R146" t="s">
        <v>35</v>
      </c>
      <c r="S146" t="s">
        <v>2218</v>
      </c>
      <c r="T146" t="s">
        <v>2219</v>
      </c>
      <c r="U146" t="s">
        <v>65</v>
      </c>
      <c r="V146" t="s">
        <v>37</v>
      </c>
      <c r="W146" t="s">
        <v>2056</v>
      </c>
      <c r="X146" t="s">
        <v>37</v>
      </c>
      <c r="Y146" t="s">
        <v>37</v>
      </c>
      <c r="Z146" t="s">
        <v>37</v>
      </c>
      <c r="AA146" t="s">
        <v>2220</v>
      </c>
      <c r="AB146" t="s">
        <v>2236</v>
      </c>
    </row>
    <row r="147" spans="1:28" x14ac:dyDescent="0.2">
      <c r="A147" t="s">
        <v>2358</v>
      </c>
      <c r="B147" t="s">
        <v>2359</v>
      </c>
      <c r="C147" t="s">
        <v>2360</v>
      </c>
      <c r="D147" t="s">
        <v>2361</v>
      </c>
      <c r="E147">
        <v>864</v>
      </c>
      <c r="F147" t="s">
        <v>2362</v>
      </c>
      <c r="G147" t="s">
        <v>139</v>
      </c>
      <c r="H147" t="s">
        <v>802</v>
      </c>
      <c r="I147" t="s">
        <v>2360</v>
      </c>
      <c r="J147" t="s">
        <v>32</v>
      </c>
      <c r="K147" t="s">
        <v>84</v>
      </c>
      <c r="L147">
        <v>0</v>
      </c>
      <c r="M147" t="s">
        <v>72</v>
      </c>
      <c r="N147">
        <v>0</v>
      </c>
      <c r="O147" t="s">
        <v>72</v>
      </c>
      <c r="P147">
        <v>2009</v>
      </c>
      <c r="Q147">
        <v>2014</v>
      </c>
      <c r="R147" t="s">
        <v>397</v>
      </c>
      <c r="S147" t="s">
        <v>2363</v>
      </c>
      <c r="T147" t="s">
        <v>796</v>
      </c>
      <c r="V147" t="s">
        <v>796</v>
      </c>
      <c r="W147" t="s">
        <v>796</v>
      </c>
      <c r="X147" t="s">
        <v>796</v>
      </c>
      <c r="Y147" t="s">
        <v>796</v>
      </c>
      <c r="Z147" t="s">
        <v>796</v>
      </c>
      <c r="AA147" t="s">
        <v>796</v>
      </c>
      <c r="AB147" t="s">
        <v>2364</v>
      </c>
    </row>
    <row r="148" spans="1:28" x14ac:dyDescent="0.2">
      <c r="B148">
        <v>2000</v>
      </c>
      <c r="D148" t="s">
        <v>277</v>
      </c>
      <c r="E148" t="s">
        <v>2036</v>
      </c>
      <c r="F148" t="s">
        <v>2032</v>
      </c>
      <c r="G148" t="s">
        <v>60</v>
      </c>
      <c r="H148" t="s">
        <v>33</v>
      </c>
      <c r="I148">
        <v>-200</v>
      </c>
      <c r="J148" t="s">
        <v>72</v>
      </c>
      <c r="K148">
        <v>-150</v>
      </c>
      <c r="L148" t="s">
        <v>72</v>
      </c>
      <c r="M148">
        <v>2001</v>
      </c>
      <c r="N148">
        <v>2013</v>
      </c>
      <c r="O148" t="s">
        <v>142</v>
      </c>
      <c r="P148" t="s">
        <v>2037</v>
      </c>
      <c r="Q148" t="s">
        <v>65</v>
      </c>
      <c r="R148" t="s">
        <v>65</v>
      </c>
      <c r="S148" t="s">
        <v>38</v>
      </c>
      <c r="T148" t="s">
        <v>1087</v>
      </c>
      <c r="U148" t="s">
        <v>37</v>
      </c>
      <c r="V148" t="s">
        <v>37</v>
      </c>
      <c r="W148" t="s">
        <v>37</v>
      </c>
      <c r="X148" t="s">
        <v>37</v>
      </c>
    </row>
    <row r="149" spans="1:28" x14ac:dyDescent="0.2">
      <c r="A149" t="s">
        <v>1869</v>
      </c>
      <c r="B149" t="s">
        <v>1870</v>
      </c>
      <c r="C149" t="s">
        <v>1871</v>
      </c>
      <c r="D149" t="s">
        <v>1872</v>
      </c>
      <c r="G149" t="s">
        <v>31</v>
      </c>
      <c r="H149" t="s">
        <v>1873</v>
      </c>
      <c r="I149" t="s">
        <v>252</v>
      </c>
      <c r="J149" t="s">
        <v>1874</v>
      </c>
      <c r="K149" t="s">
        <v>33</v>
      </c>
      <c r="L149">
        <v>0</v>
      </c>
      <c r="M149" t="s">
        <v>72</v>
      </c>
      <c r="N149">
        <v>0</v>
      </c>
      <c r="O149" t="s">
        <v>72</v>
      </c>
      <c r="P149">
        <v>2013</v>
      </c>
      <c r="Q149">
        <v>2013</v>
      </c>
      <c r="R149" t="s">
        <v>152</v>
      </c>
      <c r="S149" t="s">
        <v>1875</v>
      </c>
      <c r="T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1876</v>
      </c>
    </row>
    <row r="150" spans="1:28" x14ac:dyDescent="0.2">
      <c r="A150" t="s">
        <v>797</v>
      </c>
      <c r="B150" t="s">
        <v>798</v>
      </c>
      <c r="C150" t="s">
        <v>799</v>
      </c>
      <c r="D150" t="s">
        <v>800</v>
      </c>
      <c r="F150" t="s">
        <v>801</v>
      </c>
      <c r="G150" t="s">
        <v>31</v>
      </c>
      <c r="H150" t="s">
        <v>802</v>
      </c>
      <c r="I150" t="s">
        <v>797</v>
      </c>
      <c r="J150" t="s">
        <v>803</v>
      </c>
      <c r="K150" t="s">
        <v>33</v>
      </c>
      <c r="R150" t="s">
        <v>152</v>
      </c>
      <c r="S150" t="s">
        <v>804</v>
      </c>
      <c r="T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 t="s">
        <v>37</v>
      </c>
      <c r="AB150" t="s">
        <v>805</v>
      </c>
    </row>
    <row r="151" spans="1:28" x14ac:dyDescent="0.2">
      <c r="A151" t="s">
        <v>1707</v>
      </c>
      <c r="B151" t="s">
        <v>1708</v>
      </c>
      <c r="C151" t="s">
        <v>1709</v>
      </c>
      <c r="D151" t="s">
        <v>1710</v>
      </c>
      <c r="G151" t="s">
        <v>31</v>
      </c>
      <c r="H151" t="s">
        <v>802</v>
      </c>
      <c r="I151" t="s">
        <v>1711</v>
      </c>
      <c r="J151" t="s">
        <v>803</v>
      </c>
      <c r="K151" t="s">
        <v>33</v>
      </c>
      <c r="L151">
        <v>0</v>
      </c>
      <c r="M151" t="s">
        <v>72</v>
      </c>
      <c r="N151">
        <v>0</v>
      </c>
      <c r="O151" t="s">
        <v>72</v>
      </c>
      <c r="P151">
        <v>2012</v>
      </c>
      <c r="Q151">
        <v>2012</v>
      </c>
      <c r="R151" t="s">
        <v>152</v>
      </c>
      <c r="S151" t="s">
        <v>1712</v>
      </c>
      <c r="T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37</v>
      </c>
      <c r="AB151" t="s">
        <v>1713</v>
      </c>
    </row>
    <row r="152" spans="1:28" x14ac:dyDescent="0.2">
      <c r="A152" t="s">
        <v>40</v>
      </c>
      <c r="B152" t="s">
        <v>41</v>
      </c>
      <c r="C152" t="s">
        <v>42</v>
      </c>
      <c r="D152" t="s">
        <v>43</v>
      </c>
      <c r="E152">
        <v>705795</v>
      </c>
      <c r="G152" t="s">
        <v>31</v>
      </c>
      <c r="H152" t="s">
        <v>44</v>
      </c>
      <c r="I152" t="s">
        <v>45</v>
      </c>
      <c r="J152" t="s">
        <v>46</v>
      </c>
      <c r="K152" t="s">
        <v>33</v>
      </c>
      <c r="L152">
        <v>0</v>
      </c>
      <c r="M152" t="s">
        <v>34</v>
      </c>
      <c r="N152">
        <v>18</v>
      </c>
      <c r="O152" t="s">
        <v>47</v>
      </c>
      <c r="P152">
        <v>2000</v>
      </c>
      <c r="Q152">
        <v>2013</v>
      </c>
      <c r="R152" t="s">
        <v>35</v>
      </c>
      <c r="S152" t="s">
        <v>48</v>
      </c>
      <c r="T152" t="s">
        <v>37</v>
      </c>
      <c r="U152" t="s">
        <v>38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</row>
    <row r="153" spans="1:28" x14ac:dyDescent="0.2">
      <c r="A153" t="s">
        <v>49</v>
      </c>
      <c r="B153" t="s">
        <v>50</v>
      </c>
      <c r="C153" t="s">
        <v>51</v>
      </c>
      <c r="D153" t="s">
        <v>52</v>
      </c>
      <c r="E153">
        <v>4319780</v>
      </c>
      <c r="G153" t="s">
        <v>31</v>
      </c>
      <c r="H153" t="s">
        <v>44</v>
      </c>
      <c r="I153" t="s">
        <v>53</v>
      </c>
      <c r="J153" t="s">
        <v>46</v>
      </c>
      <c r="K153" t="s">
        <v>33</v>
      </c>
      <c r="L153">
        <v>0</v>
      </c>
      <c r="M153" t="s">
        <v>34</v>
      </c>
      <c r="N153">
        <v>18</v>
      </c>
      <c r="O153" t="s">
        <v>47</v>
      </c>
      <c r="P153">
        <v>2000</v>
      </c>
      <c r="Q153">
        <v>2013</v>
      </c>
      <c r="R153" t="s">
        <v>35</v>
      </c>
      <c r="S153" t="s">
        <v>54</v>
      </c>
      <c r="T153" t="s">
        <v>37</v>
      </c>
      <c r="U153" t="s">
        <v>38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</row>
    <row r="154" spans="1:28" x14ac:dyDescent="0.2">
      <c r="A154" t="s">
        <v>1848</v>
      </c>
      <c r="B154" t="s">
        <v>1848</v>
      </c>
      <c r="C154" t="s">
        <v>1849</v>
      </c>
      <c r="D154" t="s">
        <v>1850</v>
      </c>
      <c r="E154">
        <v>588020</v>
      </c>
      <c r="G154" t="s">
        <v>31</v>
      </c>
      <c r="H154" t="s">
        <v>44</v>
      </c>
      <c r="I154" t="s">
        <v>1848</v>
      </c>
      <c r="J154" t="s">
        <v>46</v>
      </c>
      <c r="K154" t="s">
        <v>33</v>
      </c>
      <c r="L154">
        <v>19</v>
      </c>
      <c r="M154" t="s">
        <v>47</v>
      </c>
      <c r="N154">
        <v>21</v>
      </c>
      <c r="O154" t="s">
        <v>47</v>
      </c>
      <c r="P154">
        <v>2010</v>
      </c>
      <c r="Q154">
        <v>2014</v>
      </c>
      <c r="R154" t="s">
        <v>35</v>
      </c>
      <c r="S154" t="s">
        <v>1851</v>
      </c>
      <c r="T154" t="s">
        <v>37</v>
      </c>
      <c r="U154" t="s">
        <v>38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37</v>
      </c>
    </row>
    <row r="155" spans="1:28" x14ac:dyDescent="0.2">
      <c r="A155" t="s">
        <v>296</v>
      </c>
      <c r="C155" t="s">
        <v>297</v>
      </c>
      <c r="D155" t="s">
        <v>298</v>
      </c>
      <c r="E155">
        <v>7781</v>
      </c>
      <c r="G155" t="s">
        <v>299</v>
      </c>
      <c r="J155" t="s">
        <v>300</v>
      </c>
      <c r="P155">
        <v>1987</v>
      </c>
      <c r="Q155">
        <v>1987</v>
      </c>
      <c r="R155" t="s">
        <v>301</v>
      </c>
      <c r="T155" t="s">
        <v>65</v>
      </c>
    </row>
    <row r="156" spans="1:28" x14ac:dyDescent="0.2">
      <c r="A156" t="s">
        <v>302</v>
      </c>
      <c r="C156" t="s">
        <v>303</v>
      </c>
      <c r="D156" t="s">
        <v>304</v>
      </c>
      <c r="E156">
        <v>17131</v>
      </c>
      <c r="G156" t="s">
        <v>299</v>
      </c>
      <c r="J156" t="s">
        <v>300</v>
      </c>
      <c r="P156">
        <v>2010</v>
      </c>
      <c r="Q156">
        <v>2010</v>
      </c>
      <c r="R156" t="s">
        <v>301</v>
      </c>
      <c r="T156" t="s">
        <v>65</v>
      </c>
    </row>
    <row r="157" spans="1:28" x14ac:dyDescent="0.2">
      <c r="A157" t="s">
        <v>305</v>
      </c>
      <c r="C157" t="s">
        <v>306</v>
      </c>
      <c r="D157" t="s">
        <v>307</v>
      </c>
      <c r="E157">
        <v>12182</v>
      </c>
      <c r="G157" t="s">
        <v>299</v>
      </c>
      <c r="J157" t="s">
        <v>300</v>
      </c>
      <c r="P157">
        <v>1993</v>
      </c>
      <c r="Q157">
        <v>1993</v>
      </c>
      <c r="R157" t="s">
        <v>166</v>
      </c>
      <c r="T157" t="s">
        <v>65</v>
      </c>
    </row>
    <row r="158" spans="1:28" x14ac:dyDescent="0.2">
      <c r="A158" t="s">
        <v>308</v>
      </c>
      <c r="C158" t="s">
        <v>309</v>
      </c>
      <c r="D158" t="s">
        <v>310</v>
      </c>
      <c r="E158">
        <v>12398</v>
      </c>
      <c r="G158" t="s">
        <v>299</v>
      </c>
      <c r="J158" t="s">
        <v>300</v>
      </c>
      <c r="P158">
        <v>1998</v>
      </c>
      <c r="Q158">
        <v>1998</v>
      </c>
      <c r="R158" t="s">
        <v>166</v>
      </c>
      <c r="T158" t="s">
        <v>65</v>
      </c>
    </row>
    <row r="159" spans="1:28" x14ac:dyDescent="0.2">
      <c r="A159" t="s">
        <v>311</v>
      </c>
      <c r="C159" t="s">
        <v>312</v>
      </c>
      <c r="D159" t="s">
        <v>313</v>
      </c>
      <c r="E159">
        <v>23122</v>
      </c>
      <c r="G159" t="s">
        <v>299</v>
      </c>
      <c r="J159" t="s">
        <v>300</v>
      </c>
      <c r="P159">
        <v>2003</v>
      </c>
      <c r="Q159">
        <v>2003</v>
      </c>
      <c r="R159" t="s">
        <v>166</v>
      </c>
      <c r="T159" t="s">
        <v>65</v>
      </c>
    </row>
    <row r="160" spans="1:28" x14ac:dyDescent="0.2">
      <c r="A160" t="s">
        <v>314</v>
      </c>
      <c r="C160" t="s">
        <v>315</v>
      </c>
      <c r="D160" t="s">
        <v>316</v>
      </c>
      <c r="E160">
        <v>32131</v>
      </c>
      <c r="G160" t="s">
        <v>299</v>
      </c>
      <c r="J160" t="s">
        <v>300</v>
      </c>
      <c r="P160">
        <v>2010</v>
      </c>
      <c r="Q160">
        <v>2010</v>
      </c>
      <c r="R160" t="s">
        <v>166</v>
      </c>
      <c r="T160" t="s">
        <v>65</v>
      </c>
    </row>
    <row r="161" spans="1:20" x14ac:dyDescent="0.2">
      <c r="A161" t="s">
        <v>317</v>
      </c>
      <c r="C161" t="s">
        <v>318</v>
      </c>
      <c r="D161" t="s">
        <v>319</v>
      </c>
      <c r="E161">
        <v>15316</v>
      </c>
      <c r="G161" t="s">
        <v>299</v>
      </c>
      <c r="J161" t="s">
        <v>300</v>
      </c>
      <c r="P161">
        <v>1997</v>
      </c>
      <c r="Q161">
        <v>1997</v>
      </c>
      <c r="R161" t="s">
        <v>117</v>
      </c>
      <c r="T161" t="s">
        <v>65</v>
      </c>
    </row>
    <row r="162" spans="1:20" x14ac:dyDescent="0.2">
      <c r="A162" t="s">
        <v>320</v>
      </c>
      <c r="C162" t="s">
        <v>321</v>
      </c>
      <c r="D162" t="s">
        <v>322</v>
      </c>
      <c r="E162">
        <v>17376</v>
      </c>
      <c r="G162" t="s">
        <v>299</v>
      </c>
      <c r="J162" t="s">
        <v>300</v>
      </c>
      <c r="P162">
        <v>2000</v>
      </c>
      <c r="Q162">
        <v>2000</v>
      </c>
      <c r="R162" t="s">
        <v>117</v>
      </c>
      <c r="T162" t="s">
        <v>65</v>
      </c>
    </row>
    <row r="163" spans="1:20" x14ac:dyDescent="0.2">
      <c r="A163" t="s">
        <v>323</v>
      </c>
      <c r="C163" t="s">
        <v>324</v>
      </c>
      <c r="D163" t="s">
        <v>325</v>
      </c>
      <c r="E163">
        <v>18348</v>
      </c>
      <c r="G163" t="s">
        <v>299</v>
      </c>
      <c r="J163" t="s">
        <v>300</v>
      </c>
      <c r="P163">
        <v>2004</v>
      </c>
      <c r="Q163">
        <v>2004</v>
      </c>
      <c r="R163" t="s">
        <v>117</v>
      </c>
      <c r="T163" t="s">
        <v>65</v>
      </c>
    </row>
    <row r="164" spans="1:20" x14ac:dyDescent="0.2">
      <c r="A164" t="s">
        <v>326</v>
      </c>
      <c r="C164" t="s">
        <v>327</v>
      </c>
      <c r="D164" t="s">
        <v>328</v>
      </c>
      <c r="E164">
        <v>17146</v>
      </c>
      <c r="G164" t="s">
        <v>299</v>
      </c>
      <c r="J164" t="s">
        <v>300</v>
      </c>
      <c r="P164">
        <v>2007</v>
      </c>
      <c r="Q164">
        <v>2007</v>
      </c>
      <c r="R164" t="s">
        <v>117</v>
      </c>
      <c r="T164" t="s">
        <v>65</v>
      </c>
    </row>
    <row r="165" spans="1:20" x14ac:dyDescent="0.2">
      <c r="A165" t="s">
        <v>329</v>
      </c>
      <c r="C165" t="s">
        <v>330</v>
      </c>
      <c r="D165" t="s">
        <v>331</v>
      </c>
      <c r="E165">
        <v>26595</v>
      </c>
      <c r="G165" t="s">
        <v>299</v>
      </c>
      <c r="J165" t="s">
        <v>300</v>
      </c>
      <c r="P165">
        <v>2011</v>
      </c>
      <c r="Q165">
        <v>2011</v>
      </c>
      <c r="R165" t="s">
        <v>117</v>
      </c>
      <c r="T165" t="s">
        <v>65</v>
      </c>
    </row>
    <row r="166" spans="1:20" x14ac:dyDescent="0.2">
      <c r="A166" t="s">
        <v>332</v>
      </c>
      <c r="C166" t="s">
        <v>333</v>
      </c>
      <c r="D166" t="s">
        <v>334</v>
      </c>
      <c r="E166">
        <v>12097</v>
      </c>
      <c r="G166" t="s">
        <v>299</v>
      </c>
      <c r="J166" t="s">
        <v>300</v>
      </c>
      <c r="P166">
        <v>1994</v>
      </c>
      <c r="Q166">
        <v>1994</v>
      </c>
      <c r="R166" t="s">
        <v>335</v>
      </c>
      <c r="T166" t="s">
        <v>65</v>
      </c>
    </row>
    <row r="167" spans="1:20" x14ac:dyDescent="0.2">
      <c r="A167" t="s">
        <v>336</v>
      </c>
      <c r="C167" t="s">
        <v>337</v>
      </c>
      <c r="D167" t="s">
        <v>338</v>
      </c>
      <c r="E167">
        <v>5032</v>
      </c>
      <c r="G167" t="s">
        <v>299</v>
      </c>
      <c r="J167" t="s">
        <v>300</v>
      </c>
      <c r="P167">
        <v>1998</v>
      </c>
      <c r="Q167">
        <v>1998</v>
      </c>
      <c r="R167" t="s">
        <v>335</v>
      </c>
      <c r="T167" t="s">
        <v>65</v>
      </c>
    </row>
    <row r="168" spans="1:20" x14ac:dyDescent="0.2">
      <c r="A168" t="s">
        <v>339</v>
      </c>
      <c r="C168" t="s">
        <v>340</v>
      </c>
      <c r="D168" t="s">
        <v>341</v>
      </c>
      <c r="E168">
        <v>17836</v>
      </c>
      <c r="G168" t="s">
        <v>299</v>
      </c>
      <c r="J168" t="s">
        <v>300</v>
      </c>
      <c r="P168">
        <v>2011</v>
      </c>
      <c r="Q168">
        <v>2011</v>
      </c>
      <c r="R168" t="s">
        <v>335</v>
      </c>
      <c r="T168" t="s">
        <v>65</v>
      </c>
    </row>
    <row r="169" spans="1:20" x14ac:dyDescent="0.2">
      <c r="A169" t="s">
        <v>342</v>
      </c>
      <c r="C169" t="s">
        <v>343</v>
      </c>
      <c r="D169" t="s">
        <v>344</v>
      </c>
      <c r="E169">
        <v>7221</v>
      </c>
      <c r="G169" t="s">
        <v>299</v>
      </c>
      <c r="J169" t="s">
        <v>300</v>
      </c>
      <c r="P169">
        <v>1991</v>
      </c>
      <c r="Q169">
        <v>1991</v>
      </c>
      <c r="R169" t="s">
        <v>345</v>
      </c>
      <c r="T169" t="s">
        <v>65</v>
      </c>
    </row>
    <row r="170" spans="1:20" x14ac:dyDescent="0.2">
      <c r="A170" t="s">
        <v>346</v>
      </c>
      <c r="C170" t="s">
        <v>347</v>
      </c>
      <c r="D170" t="s">
        <v>348</v>
      </c>
      <c r="E170">
        <v>7818</v>
      </c>
      <c r="G170" t="s">
        <v>299</v>
      </c>
      <c r="J170" t="s">
        <v>300</v>
      </c>
      <c r="P170">
        <v>1998</v>
      </c>
      <c r="Q170">
        <v>1998</v>
      </c>
      <c r="R170" t="s">
        <v>345</v>
      </c>
      <c r="T170" t="s">
        <v>65</v>
      </c>
    </row>
    <row r="171" spans="1:20" x14ac:dyDescent="0.2">
      <c r="A171" t="s">
        <v>349</v>
      </c>
      <c r="C171" t="s">
        <v>350</v>
      </c>
      <c r="D171" t="s">
        <v>351</v>
      </c>
      <c r="E171">
        <v>18781</v>
      </c>
      <c r="G171" t="s">
        <v>299</v>
      </c>
      <c r="J171" t="s">
        <v>300</v>
      </c>
      <c r="P171">
        <v>2004</v>
      </c>
      <c r="Q171">
        <v>2004</v>
      </c>
      <c r="R171" t="s">
        <v>345</v>
      </c>
      <c r="T171" t="s">
        <v>65</v>
      </c>
    </row>
    <row r="172" spans="1:20" x14ac:dyDescent="0.2">
      <c r="A172" t="s">
        <v>352</v>
      </c>
      <c r="C172" t="s">
        <v>353</v>
      </c>
      <c r="D172" t="s">
        <v>354</v>
      </c>
      <c r="E172">
        <v>27158</v>
      </c>
      <c r="G172" t="s">
        <v>299</v>
      </c>
      <c r="J172" t="s">
        <v>300</v>
      </c>
      <c r="P172">
        <v>2011</v>
      </c>
      <c r="Q172">
        <v>2011</v>
      </c>
      <c r="R172" t="s">
        <v>345</v>
      </c>
      <c r="T172" t="s">
        <v>65</v>
      </c>
    </row>
    <row r="173" spans="1:20" x14ac:dyDescent="0.2">
      <c r="A173" t="s">
        <v>355</v>
      </c>
      <c r="C173" t="s">
        <v>356</v>
      </c>
      <c r="D173" t="s">
        <v>357</v>
      </c>
      <c r="E173">
        <v>18987</v>
      </c>
      <c r="G173" t="s">
        <v>299</v>
      </c>
      <c r="J173" t="s">
        <v>300</v>
      </c>
      <c r="P173">
        <v>2007</v>
      </c>
      <c r="Q173">
        <v>2007</v>
      </c>
      <c r="R173" t="s">
        <v>358</v>
      </c>
      <c r="T173" t="s">
        <v>65</v>
      </c>
    </row>
    <row r="174" spans="1:20" x14ac:dyDescent="0.2">
      <c r="A174" t="s">
        <v>359</v>
      </c>
      <c r="C174" t="s">
        <v>360</v>
      </c>
      <c r="D174" t="s">
        <v>361</v>
      </c>
      <c r="E174">
        <v>37543</v>
      </c>
      <c r="G174" t="s">
        <v>299</v>
      </c>
      <c r="J174" t="s">
        <v>300</v>
      </c>
      <c r="P174">
        <v>2013</v>
      </c>
      <c r="Q174">
        <v>2013</v>
      </c>
      <c r="R174" t="s">
        <v>358</v>
      </c>
      <c r="T174" t="s">
        <v>65</v>
      </c>
    </row>
    <row r="175" spans="1:20" x14ac:dyDescent="0.2">
      <c r="A175" t="s">
        <v>362</v>
      </c>
      <c r="C175" t="s">
        <v>363</v>
      </c>
      <c r="D175" t="s">
        <v>364</v>
      </c>
      <c r="E175">
        <v>17558</v>
      </c>
      <c r="G175" t="s">
        <v>299</v>
      </c>
      <c r="J175" t="s">
        <v>300</v>
      </c>
      <c r="P175">
        <v>1988</v>
      </c>
      <c r="Q175">
        <v>1988</v>
      </c>
      <c r="R175" t="s">
        <v>365</v>
      </c>
      <c r="T175" t="s">
        <v>65</v>
      </c>
    </row>
    <row r="176" spans="1:20" x14ac:dyDescent="0.2">
      <c r="A176" t="s">
        <v>366</v>
      </c>
      <c r="C176" t="s">
        <v>367</v>
      </c>
      <c r="D176" t="s">
        <v>368</v>
      </c>
      <c r="E176">
        <v>18628</v>
      </c>
      <c r="G176" t="s">
        <v>299</v>
      </c>
      <c r="J176" t="s">
        <v>300</v>
      </c>
      <c r="P176">
        <v>1992</v>
      </c>
      <c r="Q176">
        <v>1992</v>
      </c>
      <c r="R176" t="s">
        <v>365</v>
      </c>
      <c r="T176" t="s">
        <v>65</v>
      </c>
    </row>
    <row r="177" spans="1:20" x14ac:dyDescent="0.2">
      <c r="A177" t="s">
        <v>369</v>
      </c>
      <c r="C177" t="s">
        <v>370</v>
      </c>
      <c r="D177" t="s">
        <v>371</v>
      </c>
      <c r="E177">
        <v>26914</v>
      </c>
      <c r="G177" t="s">
        <v>299</v>
      </c>
      <c r="J177" t="s">
        <v>300</v>
      </c>
      <c r="P177">
        <v>1995</v>
      </c>
      <c r="Q177">
        <v>1995</v>
      </c>
      <c r="R177" t="s">
        <v>365</v>
      </c>
      <c r="T177" t="s">
        <v>65</v>
      </c>
    </row>
    <row r="178" spans="1:20" x14ac:dyDescent="0.2">
      <c r="A178" t="s">
        <v>372</v>
      </c>
      <c r="C178" t="s">
        <v>373</v>
      </c>
      <c r="D178" t="s">
        <v>374</v>
      </c>
      <c r="E178">
        <v>27040</v>
      </c>
      <c r="G178" t="s">
        <v>299</v>
      </c>
      <c r="J178" t="s">
        <v>300</v>
      </c>
      <c r="P178">
        <v>2000</v>
      </c>
      <c r="Q178">
        <v>2000</v>
      </c>
      <c r="R178" t="s">
        <v>365</v>
      </c>
      <c r="T178" t="s">
        <v>65</v>
      </c>
    </row>
    <row r="179" spans="1:20" x14ac:dyDescent="0.2">
      <c r="A179" t="s">
        <v>375</v>
      </c>
      <c r="C179" t="s">
        <v>376</v>
      </c>
      <c r="D179" t="s">
        <v>377</v>
      </c>
      <c r="E179">
        <v>33325</v>
      </c>
      <c r="G179" t="s">
        <v>299</v>
      </c>
      <c r="J179" t="s">
        <v>300</v>
      </c>
      <c r="P179">
        <v>2005</v>
      </c>
      <c r="Q179">
        <v>2005</v>
      </c>
      <c r="R179" t="s">
        <v>365</v>
      </c>
      <c r="T179" t="s">
        <v>65</v>
      </c>
    </row>
    <row r="180" spans="1:20" x14ac:dyDescent="0.2">
      <c r="A180" t="s">
        <v>378</v>
      </c>
      <c r="C180" t="s">
        <v>379</v>
      </c>
      <c r="D180" t="s">
        <v>380</v>
      </c>
      <c r="E180">
        <v>27399</v>
      </c>
      <c r="G180" t="s">
        <v>299</v>
      </c>
      <c r="J180" t="s">
        <v>300</v>
      </c>
      <c r="P180">
        <v>2008</v>
      </c>
      <c r="Q180">
        <v>2008</v>
      </c>
      <c r="R180" t="s">
        <v>365</v>
      </c>
      <c r="T180" t="s">
        <v>65</v>
      </c>
    </row>
    <row r="181" spans="1:20" x14ac:dyDescent="0.2">
      <c r="A181" t="s">
        <v>381</v>
      </c>
      <c r="C181" t="s">
        <v>382</v>
      </c>
      <c r="D181" t="s">
        <v>383</v>
      </c>
      <c r="E181">
        <v>37610</v>
      </c>
      <c r="G181" t="s">
        <v>299</v>
      </c>
      <c r="J181" t="s">
        <v>300</v>
      </c>
      <c r="P181">
        <v>2014</v>
      </c>
      <c r="Q181">
        <v>2014</v>
      </c>
      <c r="R181" t="s">
        <v>365</v>
      </c>
      <c r="T181" t="s">
        <v>65</v>
      </c>
    </row>
    <row r="182" spans="1:20" x14ac:dyDescent="0.2">
      <c r="A182" t="s">
        <v>384</v>
      </c>
      <c r="C182" t="s">
        <v>385</v>
      </c>
      <c r="D182" t="s">
        <v>386</v>
      </c>
      <c r="E182">
        <v>26240</v>
      </c>
      <c r="G182" t="s">
        <v>299</v>
      </c>
      <c r="J182" t="s">
        <v>300</v>
      </c>
      <c r="P182">
        <v>2000</v>
      </c>
      <c r="Q182">
        <v>2000</v>
      </c>
      <c r="R182" t="s">
        <v>387</v>
      </c>
      <c r="T182" t="s">
        <v>65</v>
      </c>
    </row>
    <row r="183" spans="1:20" x14ac:dyDescent="0.2">
      <c r="A183" t="s">
        <v>388</v>
      </c>
      <c r="C183" t="s">
        <v>389</v>
      </c>
      <c r="D183" t="s">
        <v>390</v>
      </c>
      <c r="E183">
        <v>23931</v>
      </c>
      <c r="G183" t="s">
        <v>299</v>
      </c>
      <c r="J183" t="s">
        <v>300</v>
      </c>
      <c r="P183">
        <v>2005</v>
      </c>
      <c r="Q183">
        <v>2005</v>
      </c>
      <c r="R183" t="s">
        <v>387</v>
      </c>
      <c r="T183" t="s">
        <v>65</v>
      </c>
    </row>
    <row r="184" spans="1:20" x14ac:dyDescent="0.2">
      <c r="A184" t="s">
        <v>391</v>
      </c>
      <c r="C184" t="s">
        <v>392</v>
      </c>
      <c r="D184" t="s">
        <v>393</v>
      </c>
      <c r="E184">
        <v>28169</v>
      </c>
      <c r="G184" t="s">
        <v>299</v>
      </c>
      <c r="J184" t="s">
        <v>300</v>
      </c>
      <c r="P184">
        <v>2011</v>
      </c>
      <c r="Q184">
        <v>2011</v>
      </c>
      <c r="R184" t="s">
        <v>387</v>
      </c>
      <c r="T184" t="s">
        <v>65</v>
      </c>
    </row>
    <row r="185" spans="1:20" x14ac:dyDescent="0.2">
      <c r="A185" t="s">
        <v>394</v>
      </c>
      <c r="C185" t="s">
        <v>395</v>
      </c>
      <c r="D185" t="s">
        <v>396</v>
      </c>
      <c r="E185">
        <v>8624</v>
      </c>
      <c r="G185" t="s">
        <v>299</v>
      </c>
      <c r="J185" t="s">
        <v>300</v>
      </c>
      <c r="P185">
        <v>1988</v>
      </c>
      <c r="Q185">
        <v>1988</v>
      </c>
      <c r="R185" t="s">
        <v>397</v>
      </c>
      <c r="T185" t="s">
        <v>65</v>
      </c>
    </row>
    <row r="186" spans="1:20" x14ac:dyDescent="0.2">
      <c r="A186" t="s">
        <v>398</v>
      </c>
      <c r="C186" t="s">
        <v>399</v>
      </c>
      <c r="D186" t="s">
        <v>400</v>
      </c>
      <c r="E186">
        <v>6766</v>
      </c>
      <c r="G186" t="s">
        <v>299</v>
      </c>
      <c r="J186" t="s">
        <v>300</v>
      </c>
      <c r="P186">
        <v>1993</v>
      </c>
      <c r="Q186">
        <v>1993</v>
      </c>
      <c r="R186" t="s">
        <v>397</v>
      </c>
      <c r="T186" t="s">
        <v>65</v>
      </c>
    </row>
    <row r="187" spans="1:20" x14ac:dyDescent="0.2">
      <c r="A187" t="s">
        <v>401</v>
      </c>
      <c r="C187" t="s">
        <v>402</v>
      </c>
      <c r="D187" t="s">
        <v>403</v>
      </c>
      <c r="E187">
        <v>8141</v>
      </c>
      <c r="G187" t="s">
        <v>299</v>
      </c>
      <c r="J187" t="s">
        <v>300</v>
      </c>
      <c r="P187">
        <v>1998</v>
      </c>
      <c r="Q187">
        <v>1998</v>
      </c>
      <c r="R187" t="s">
        <v>397</v>
      </c>
      <c r="T187" t="s">
        <v>65</v>
      </c>
    </row>
    <row r="188" spans="1:20" x14ac:dyDescent="0.2">
      <c r="A188" t="s">
        <v>404</v>
      </c>
      <c r="C188" t="s">
        <v>405</v>
      </c>
      <c r="D188" t="s">
        <v>406</v>
      </c>
      <c r="E188">
        <v>9535</v>
      </c>
      <c r="G188" t="s">
        <v>299</v>
      </c>
      <c r="J188" t="s">
        <v>300</v>
      </c>
      <c r="P188">
        <v>2003</v>
      </c>
      <c r="Q188">
        <v>2003</v>
      </c>
      <c r="R188" t="s">
        <v>397</v>
      </c>
      <c r="T188" t="s">
        <v>65</v>
      </c>
    </row>
    <row r="189" spans="1:20" x14ac:dyDescent="0.2">
      <c r="A189" t="s">
        <v>407</v>
      </c>
      <c r="C189" t="s">
        <v>408</v>
      </c>
      <c r="D189" t="s">
        <v>409</v>
      </c>
      <c r="E189">
        <v>7908</v>
      </c>
      <c r="G189" t="s">
        <v>299</v>
      </c>
      <c r="J189" t="s">
        <v>300</v>
      </c>
      <c r="P189">
        <v>2008</v>
      </c>
      <c r="Q189">
        <v>2008</v>
      </c>
      <c r="R189" t="s">
        <v>397</v>
      </c>
      <c r="T189" t="s">
        <v>65</v>
      </c>
    </row>
    <row r="190" spans="1:20" x14ac:dyDescent="0.2">
      <c r="A190" t="s">
        <v>410</v>
      </c>
      <c r="C190" t="s">
        <v>411</v>
      </c>
      <c r="D190" t="s">
        <v>412</v>
      </c>
      <c r="E190">
        <v>15280</v>
      </c>
      <c r="G190" t="s">
        <v>299</v>
      </c>
      <c r="J190" t="s">
        <v>300</v>
      </c>
      <c r="P190">
        <v>2014</v>
      </c>
      <c r="Q190">
        <v>2014</v>
      </c>
      <c r="R190" t="s">
        <v>397</v>
      </c>
      <c r="T190" t="s">
        <v>65</v>
      </c>
    </row>
    <row r="191" spans="1:20" x14ac:dyDescent="0.2">
      <c r="A191" t="s">
        <v>413</v>
      </c>
      <c r="C191" t="s">
        <v>414</v>
      </c>
      <c r="D191" t="s">
        <v>415</v>
      </c>
      <c r="E191">
        <v>9787</v>
      </c>
      <c r="G191" t="s">
        <v>299</v>
      </c>
      <c r="J191" t="s">
        <v>300</v>
      </c>
      <c r="P191">
        <v>1987</v>
      </c>
      <c r="Q191">
        <v>1987</v>
      </c>
      <c r="R191" t="s">
        <v>416</v>
      </c>
      <c r="T191" t="s">
        <v>65</v>
      </c>
    </row>
    <row r="192" spans="1:20" x14ac:dyDescent="0.2">
      <c r="A192" t="s">
        <v>417</v>
      </c>
      <c r="C192" t="s">
        <v>418</v>
      </c>
      <c r="D192" t="s">
        <v>419</v>
      </c>
      <c r="E192">
        <v>22355</v>
      </c>
      <c r="G192" t="s">
        <v>299</v>
      </c>
      <c r="J192" t="s">
        <v>300</v>
      </c>
      <c r="P192">
        <v>1995</v>
      </c>
      <c r="Q192">
        <v>1995</v>
      </c>
      <c r="R192" t="s">
        <v>416</v>
      </c>
      <c r="T192" t="s">
        <v>65</v>
      </c>
    </row>
    <row r="193" spans="1:20" x14ac:dyDescent="0.2">
      <c r="A193" t="s">
        <v>420</v>
      </c>
      <c r="C193" t="s">
        <v>421</v>
      </c>
      <c r="D193" t="s">
        <v>422</v>
      </c>
      <c r="E193">
        <v>20024</v>
      </c>
      <c r="G193" t="s">
        <v>299</v>
      </c>
      <c r="J193" t="s">
        <v>300</v>
      </c>
      <c r="P193">
        <v>1987</v>
      </c>
      <c r="Q193">
        <v>1987</v>
      </c>
      <c r="R193" t="s">
        <v>423</v>
      </c>
      <c r="T193" t="s">
        <v>65</v>
      </c>
    </row>
    <row r="194" spans="1:20" x14ac:dyDescent="0.2">
      <c r="A194" t="s">
        <v>424</v>
      </c>
      <c r="C194" t="s">
        <v>425</v>
      </c>
      <c r="D194" t="s">
        <v>426</v>
      </c>
      <c r="E194">
        <v>38617</v>
      </c>
      <c r="G194" t="s">
        <v>299</v>
      </c>
      <c r="J194" t="s">
        <v>300</v>
      </c>
      <c r="P194">
        <v>1991</v>
      </c>
      <c r="Q194">
        <v>1991</v>
      </c>
      <c r="R194" t="s">
        <v>423</v>
      </c>
      <c r="T194" t="s">
        <v>65</v>
      </c>
    </row>
    <row r="195" spans="1:20" x14ac:dyDescent="0.2">
      <c r="A195" t="s">
        <v>427</v>
      </c>
      <c r="C195" t="s">
        <v>428</v>
      </c>
      <c r="D195" t="s">
        <v>429</v>
      </c>
      <c r="E195">
        <v>46364</v>
      </c>
      <c r="G195" t="s">
        <v>299</v>
      </c>
      <c r="J195" t="s">
        <v>300</v>
      </c>
      <c r="P195">
        <v>1994</v>
      </c>
      <c r="Q195">
        <v>1994</v>
      </c>
      <c r="R195" t="s">
        <v>423</v>
      </c>
      <c r="T195" t="s">
        <v>65</v>
      </c>
    </row>
    <row r="196" spans="1:20" x14ac:dyDescent="0.2">
      <c r="A196" t="s">
        <v>430</v>
      </c>
      <c r="C196" t="s">
        <v>431</v>
      </c>
      <c r="D196" t="s">
        <v>432</v>
      </c>
      <c r="E196">
        <v>46254</v>
      </c>
      <c r="G196" t="s">
        <v>299</v>
      </c>
      <c r="J196" t="s">
        <v>300</v>
      </c>
      <c r="P196">
        <v>1997</v>
      </c>
      <c r="Q196">
        <v>1997</v>
      </c>
      <c r="R196" t="s">
        <v>423</v>
      </c>
      <c r="T196" t="s">
        <v>65</v>
      </c>
    </row>
    <row r="197" spans="1:20" x14ac:dyDescent="0.2">
      <c r="A197" t="s">
        <v>433</v>
      </c>
      <c r="C197" t="s">
        <v>434</v>
      </c>
      <c r="D197" t="s">
        <v>435</v>
      </c>
      <c r="E197">
        <v>45689</v>
      </c>
      <c r="G197" t="s">
        <v>299</v>
      </c>
      <c r="J197" t="s">
        <v>300</v>
      </c>
      <c r="P197">
        <v>2002</v>
      </c>
      <c r="Q197">
        <v>2002</v>
      </c>
      <c r="R197" t="s">
        <v>423</v>
      </c>
      <c r="T197" t="s">
        <v>65</v>
      </c>
    </row>
    <row r="198" spans="1:20" x14ac:dyDescent="0.2">
      <c r="A198" t="s">
        <v>436</v>
      </c>
      <c r="C198" t="s">
        <v>437</v>
      </c>
      <c r="D198" t="s">
        <v>438</v>
      </c>
      <c r="E198">
        <v>50329</v>
      </c>
      <c r="G198" t="s">
        <v>299</v>
      </c>
      <c r="J198" t="s">
        <v>300</v>
      </c>
      <c r="P198">
        <v>2007</v>
      </c>
      <c r="Q198">
        <v>2007</v>
      </c>
      <c r="R198" t="s">
        <v>423</v>
      </c>
      <c r="T198" t="s">
        <v>65</v>
      </c>
    </row>
    <row r="199" spans="1:20" x14ac:dyDescent="0.2">
      <c r="A199" t="s">
        <v>439</v>
      </c>
      <c r="C199" t="s">
        <v>440</v>
      </c>
      <c r="D199" t="s">
        <v>441</v>
      </c>
      <c r="E199">
        <v>63628</v>
      </c>
      <c r="G199" t="s">
        <v>299</v>
      </c>
      <c r="J199" t="s">
        <v>300</v>
      </c>
      <c r="P199">
        <v>2012</v>
      </c>
      <c r="Q199">
        <v>2012</v>
      </c>
      <c r="R199" t="s">
        <v>423</v>
      </c>
      <c r="T199" t="s">
        <v>65</v>
      </c>
    </row>
    <row r="200" spans="1:20" x14ac:dyDescent="0.2">
      <c r="A200" t="s">
        <v>442</v>
      </c>
      <c r="C200" t="s">
        <v>443</v>
      </c>
      <c r="D200" t="s">
        <v>444</v>
      </c>
      <c r="E200">
        <v>138736</v>
      </c>
      <c r="G200" t="s">
        <v>299</v>
      </c>
      <c r="J200" t="s">
        <v>300</v>
      </c>
      <c r="P200">
        <v>1992</v>
      </c>
      <c r="Q200">
        <v>1992</v>
      </c>
      <c r="R200" t="s">
        <v>142</v>
      </c>
      <c r="T200" t="s">
        <v>65</v>
      </c>
    </row>
    <row r="201" spans="1:20" x14ac:dyDescent="0.2">
      <c r="A201" t="s">
        <v>445</v>
      </c>
      <c r="C201" t="s">
        <v>446</v>
      </c>
      <c r="D201" t="s">
        <v>447</v>
      </c>
      <c r="E201">
        <v>123329</v>
      </c>
      <c r="G201" t="s">
        <v>299</v>
      </c>
      <c r="J201" t="s">
        <v>300</v>
      </c>
      <c r="P201">
        <v>1998</v>
      </c>
      <c r="Q201">
        <v>1998</v>
      </c>
      <c r="R201" t="s">
        <v>142</v>
      </c>
      <c r="T201" t="s">
        <v>65</v>
      </c>
    </row>
    <row r="202" spans="1:20" x14ac:dyDescent="0.2">
      <c r="A202" t="s">
        <v>448</v>
      </c>
      <c r="C202" t="s">
        <v>449</v>
      </c>
      <c r="D202" t="s">
        <v>450</v>
      </c>
      <c r="E202">
        <v>172980</v>
      </c>
      <c r="G202" t="s">
        <v>299</v>
      </c>
      <c r="J202" t="s">
        <v>300</v>
      </c>
      <c r="P202">
        <v>2005</v>
      </c>
      <c r="Q202">
        <v>2005</v>
      </c>
      <c r="R202" t="s">
        <v>142</v>
      </c>
      <c r="T202" t="s">
        <v>65</v>
      </c>
    </row>
    <row r="203" spans="1:20" x14ac:dyDescent="0.2">
      <c r="A203" t="s">
        <v>451</v>
      </c>
      <c r="C203" t="s">
        <v>452</v>
      </c>
      <c r="D203" t="s">
        <v>453</v>
      </c>
      <c r="E203">
        <v>13655</v>
      </c>
      <c r="G203" t="s">
        <v>299</v>
      </c>
      <c r="J203" t="s">
        <v>300</v>
      </c>
      <c r="P203">
        <v>1993</v>
      </c>
      <c r="Q203">
        <v>1993</v>
      </c>
      <c r="R203" t="s">
        <v>454</v>
      </c>
      <c r="T203" t="s">
        <v>65</v>
      </c>
    </row>
    <row r="204" spans="1:20" x14ac:dyDescent="0.2">
      <c r="A204" t="s">
        <v>455</v>
      </c>
      <c r="C204" t="s">
        <v>456</v>
      </c>
      <c r="D204" t="s">
        <v>457</v>
      </c>
      <c r="E204">
        <v>11412</v>
      </c>
      <c r="G204" t="s">
        <v>299</v>
      </c>
      <c r="J204" t="s">
        <v>300</v>
      </c>
      <c r="P204">
        <v>1998</v>
      </c>
      <c r="Q204">
        <v>1998</v>
      </c>
      <c r="R204" t="s">
        <v>454</v>
      </c>
      <c r="T204" t="s">
        <v>65</v>
      </c>
    </row>
    <row r="205" spans="1:20" x14ac:dyDescent="0.2">
      <c r="A205" t="s">
        <v>458</v>
      </c>
      <c r="C205" t="s">
        <v>459</v>
      </c>
      <c r="D205" t="s">
        <v>460</v>
      </c>
      <c r="E205">
        <v>14144</v>
      </c>
      <c r="G205" t="s">
        <v>299</v>
      </c>
      <c r="J205" t="s">
        <v>300</v>
      </c>
      <c r="P205">
        <v>2003</v>
      </c>
      <c r="Q205">
        <v>2003</v>
      </c>
      <c r="R205" t="s">
        <v>454</v>
      </c>
      <c r="T205" t="s">
        <v>65</v>
      </c>
    </row>
    <row r="206" spans="1:20" x14ac:dyDescent="0.2">
      <c r="A206" t="s">
        <v>461</v>
      </c>
      <c r="C206" t="s">
        <v>462</v>
      </c>
      <c r="D206" t="s">
        <v>463</v>
      </c>
      <c r="E206">
        <v>14523</v>
      </c>
      <c r="G206" t="s">
        <v>299</v>
      </c>
      <c r="J206" t="s">
        <v>300</v>
      </c>
      <c r="P206">
        <v>2008</v>
      </c>
      <c r="Q206">
        <v>2008</v>
      </c>
      <c r="R206" t="s">
        <v>454</v>
      </c>
      <c r="T206" t="s">
        <v>65</v>
      </c>
    </row>
    <row r="207" spans="1:20" x14ac:dyDescent="0.2">
      <c r="A207" t="s">
        <v>464</v>
      </c>
      <c r="C207" t="s">
        <v>465</v>
      </c>
      <c r="D207" t="s">
        <v>466</v>
      </c>
      <c r="E207">
        <v>52043</v>
      </c>
      <c r="G207" t="s">
        <v>299</v>
      </c>
      <c r="J207" t="s">
        <v>300</v>
      </c>
      <c r="P207">
        <v>2014</v>
      </c>
      <c r="Q207">
        <v>2014</v>
      </c>
      <c r="R207" t="s">
        <v>454</v>
      </c>
      <c r="T207" t="s">
        <v>65</v>
      </c>
    </row>
    <row r="208" spans="1:20" x14ac:dyDescent="0.2">
      <c r="A208" t="s">
        <v>467</v>
      </c>
      <c r="C208" t="s">
        <v>468</v>
      </c>
      <c r="D208" t="s">
        <v>469</v>
      </c>
      <c r="E208">
        <v>24185</v>
      </c>
      <c r="G208" t="s">
        <v>299</v>
      </c>
      <c r="J208" t="s">
        <v>300</v>
      </c>
      <c r="P208">
        <v>2000</v>
      </c>
      <c r="Q208">
        <v>2000</v>
      </c>
      <c r="R208" t="s">
        <v>470</v>
      </c>
      <c r="T208" t="s">
        <v>65</v>
      </c>
    </row>
    <row r="209" spans="1:20" x14ac:dyDescent="0.2">
      <c r="A209" t="s">
        <v>471</v>
      </c>
      <c r="C209" t="s">
        <v>472</v>
      </c>
      <c r="D209" t="s">
        <v>473</v>
      </c>
      <c r="E209">
        <v>25113</v>
      </c>
      <c r="G209" t="s">
        <v>299</v>
      </c>
      <c r="J209" t="s">
        <v>300</v>
      </c>
      <c r="P209">
        <v>2005</v>
      </c>
      <c r="Q209">
        <v>2005</v>
      </c>
      <c r="R209" t="s">
        <v>470</v>
      </c>
      <c r="T209" t="s">
        <v>65</v>
      </c>
    </row>
    <row r="210" spans="1:20" x14ac:dyDescent="0.2">
      <c r="A210" t="s">
        <v>474</v>
      </c>
      <c r="C210" t="s">
        <v>475</v>
      </c>
      <c r="D210" t="s">
        <v>476</v>
      </c>
      <c r="E210">
        <v>26986</v>
      </c>
      <c r="G210" t="s">
        <v>299</v>
      </c>
      <c r="J210" t="s">
        <v>300</v>
      </c>
      <c r="P210">
        <v>2010</v>
      </c>
      <c r="Q210">
        <v>2010</v>
      </c>
      <c r="R210" t="s">
        <v>470</v>
      </c>
      <c r="T210" t="s">
        <v>65</v>
      </c>
    </row>
    <row r="211" spans="1:20" x14ac:dyDescent="0.2">
      <c r="A211" t="s">
        <v>477</v>
      </c>
      <c r="C211" t="s">
        <v>478</v>
      </c>
      <c r="D211" t="s">
        <v>479</v>
      </c>
      <c r="E211">
        <v>24743</v>
      </c>
      <c r="G211" t="s">
        <v>299</v>
      </c>
      <c r="J211" t="s">
        <v>300</v>
      </c>
      <c r="P211">
        <v>2014</v>
      </c>
      <c r="Q211">
        <v>2014</v>
      </c>
      <c r="R211" t="s">
        <v>470</v>
      </c>
      <c r="T211" t="s">
        <v>65</v>
      </c>
    </row>
    <row r="212" spans="1:20" x14ac:dyDescent="0.2">
      <c r="A212" t="s">
        <v>480</v>
      </c>
      <c r="C212" t="s">
        <v>481</v>
      </c>
      <c r="D212" t="s">
        <v>482</v>
      </c>
      <c r="E212">
        <v>11533</v>
      </c>
      <c r="G212" t="s">
        <v>299</v>
      </c>
      <c r="J212" t="s">
        <v>300</v>
      </c>
      <c r="P212">
        <v>1992</v>
      </c>
      <c r="Q212">
        <v>1992</v>
      </c>
      <c r="R212" t="s">
        <v>483</v>
      </c>
      <c r="T212" t="s">
        <v>65</v>
      </c>
    </row>
    <row r="213" spans="1:20" x14ac:dyDescent="0.2">
      <c r="A213" t="s">
        <v>484</v>
      </c>
      <c r="C213" t="s">
        <v>485</v>
      </c>
      <c r="D213" t="s">
        <v>486</v>
      </c>
      <c r="E213">
        <v>10741</v>
      </c>
      <c r="G213" t="s">
        <v>299</v>
      </c>
      <c r="J213" t="s">
        <v>300</v>
      </c>
      <c r="P213">
        <v>1997</v>
      </c>
      <c r="Q213">
        <v>1997</v>
      </c>
      <c r="R213" t="s">
        <v>483</v>
      </c>
      <c r="T213" t="s">
        <v>65</v>
      </c>
    </row>
    <row r="214" spans="1:20" x14ac:dyDescent="0.2">
      <c r="A214" t="s">
        <v>487</v>
      </c>
      <c r="C214" t="s">
        <v>488</v>
      </c>
      <c r="D214" t="s">
        <v>489</v>
      </c>
      <c r="E214">
        <v>13364</v>
      </c>
      <c r="G214" t="s">
        <v>299</v>
      </c>
      <c r="J214" t="s">
        <v>300</v>
      </c>
      <c r="P214">
        <v>2003</v>
      </c>
      <c r="Q214">
        <v>2003</v>
      </c>
      <c r="R214" t="s">
        <v>483</v>
      </c>
      <c r="T214" t="s">
        <v>65</v>
      </c>
    </row>
    <row r="215" spans="1:20" x14ac:dyDescent="0.2">
      <c r="A215" t="s">
        <v>490</v>
      </c>
      <c r="C215" t="s">
        <v>491</v>
      </c>
      <c r="D215" t="s">
        <v>492</v>
      </c>
      <c r="E215">
        <v>29823</v>
      </c>
      <c r="G215" t="s">
        <v>299</v>
      </c>
      <c r="J215" t="s">
        <v>300</v>
      </c>
      <c r="P215">
        <v>2008</v>
      </c>
      <c r="Q215">
        <v>2008</v>
      </c>
      <c r="R215" t="s">
        <v>483</v>
      </c>
      <c r="T215" t="s">
        <v>65</v>
      </c>
    </row>
    <row r="216" spans="1:20" x14ac:dyDescent="0.2">
      <c r="A216" t="s">
        <v>493</v>
      </c>
      <c r="C216" t="s">
        <v>494</v>
      </c>
      <c r="D216" t="s">
        <v>495</v>
      </c>
      <c r="E216">
        <v>6558</v>
      </c>
      <c r="G216" t="s">
        <v>299</v>
      </c>
      <c r="J216" t="s">
        <v>300</v>
      </c>
      <c r="P216">
        <v>1987</v>
      </c>
      <c r="Q216">
        <v>1987</v>
      </c>
      <c r="R216" t="s">
        <v>496</v>
      </c>
      <c r="T216" t="s">
        <v>65</v>
      </c>
    </row>
    <row r="217" spans="1:20" x14ac:dyDescent="0.2">
      <c r="A217" t="s">
        <v>497</v>
      </c>
      <c r="C217" t="s">
        <v>498</v>
      </c>
      <c r="D217" t="s">
        <v>499</v>
      </c>
      <c r="E217">
        <v>15735</v>
      </c>
      <c r="G217" t="s">
        <v>299</v>
      </c>
      <c r="J217" t="s">
        <v>300</v>
      </c>
      <c r="P217">
        <v>1995</v>
      </c>
      <c r="Q217">
        <v>1995</v>
      </c>
      <c r="R217" t="s">
        <v>496</v>
      </c>
      <c r="T217" t="s">
        <v>65</v>
      </c>
    </row>
    <row r="218" spans="1:20" x14ac:dyDescent="0.2">
      <c r="A218" t="s">
        <v>500</v>
      </c>
      <c r="C218" t="s">
        <v>501</v>
      </c>
      <c r="D218" t="s">
        <v>502</v>
      </c>
      <c r="E218">
        <v>25946</v>
      </c>
      <c r="G218" t="s">
        <v>299</v>
      </c>
      <c r="J218" t="s">
        <v>300</v>
      </c>
      <c r="P218">
        <v>2001</v>
      </c>
      <c r="Q218">
        <v>2001</v>
      </c>
      <c r="R218" t="s">
        <v>496</v>
      </c>
      <c r="T218" t="s">
        <v>65</v>
      </c>
    </row>
    <row r="219" spans="1:20" x14ac:dyDescent="0.2">
      <c r="A219" t="s">
        <v>503</v>
      </c>
      <c r="C219" t="s">
        <v>504</v>
      </c>
      <c r="D219" t="s">
        <v>505</v>
      </c>
      <c r="E219">
        <v>28821</v>
      </c>
      <c r="G219" t="s">
        <v>299</v>
      </c>
      <c r="J219" t="s">
        <v>300</v>
      </c>
      <c r="P219">
        <v>2006</v>
      </c>
      <c r="Q219">
        <v>2006</v>
      </c>
      <c r="R219" t="s">
        <v>496</v>
      </c>
      <c r="T219" t="s">
        <v>65</v>
      </c>
    </row>
    <row r="220" spans="1:20" x14ac:dyDescent="0.2">
      <c r="A220" t="s">
        <v>506</v>
      </c>
      <c r="C220" t="s">
        <v>507</v>
      </c>
      <c r="D220" t="s">
        <v>508</v>
      </c>
      <c r="E220">
        <v>20750</v>
      </c>
      <c r="G220" t="s">
        <v>299</v>
      </c>
      <c r="J220" t="s">
        <v>300</v>
      </c>
      <c r="P220">
        <v>2012</v>
      </c>
      <c r="Q220">
        <v>2012</v>
      </c>
      <c r="R220" t="s">
        <v>496</v>
      </c>
      <c r="T220" t="s">
        <v>65</v>
      </c>
    </row>
    <row r="221" spans="1:20" x14ac:dyDescent="0.2">
      <c r="A221" t="s">
        <v>509</v>
      </c>
      <c r="C221" t="s">
        <v>510</v>
      </c>
      <c r="D221" t="s">
        <v>511</v>
      </c>
      <c r="E221">
        <v>12901</v>
      </c>
      <c r="G221" t="s">
        <v>299</v>
      </c>
      <c r="J221" t="s">
        <v>300</v>
      </c>
      <c r="P221">
        <v>1997</v>
      </c>
      <c r="Q221">
        <v>1997</v>
      </c>
      <c r="R221" t="s">
        <v>512</v>
      </c>
      <c r="T221" t="s">
        <v>65</v>
      </c>
    </row>
    <row r="222" spans="1:20" x14ac:dyDescent="0.2">
      <c r="A222" t="s">
        <v>513</v>
      </c>
      <c r="C222" t="s">
        <v>514</v>
      </c>
      <c r="D222" t="s">
        <v>515</v>
      </c>
      <c r="E222">
        <v>22744</v>
      </c>
      <c r="G222" t="s">
        <v>299</v>
      </c>
      <c r="J222" t="s">
        <v>300</v>
      </c>
      <c r="P222">
        <v>2003</v>
      </c>
      <c r="Q222">
        <v>2003</v>
      </c>
      <c r="R222" t="s">
        <v>512</v>
      </c>
      <c r="T222" t="s">
        <v>65</v>
      </c>
    </row>
    <row r="223" spans="1:20" x14ac:dyDescent="0.2">
      <c r="A223" t="s">
        <v>516</v>
      </c>
      <c r="C223" t="s">
        <v>517</v>
      </c>
      <c r="D223" t="s">
        <v>518</v>
      </c>
      <c r="E223">
        <v>24847</v>
      </c>
      <c r="G223" t="s">
        <v>299</v>
      </c>
      <c r="J223" t="s">
        <v>300</v>
      </c>
      <c r="P223">
        <v>2011</v>
      </c>
      <c r="Q223">
        <v>2011</v>
      </c>
      <c r="R223" t="s">
        <v>512</v>
      </c>
      <c r="T223" t="s">
        <v>65</v>
      </c>
    </row>
    <row r="224" spans="1:20" x14ac:dyDescent="0.2">
      <c r="A224" t="s">
        <v>519</v>
      </c>
      <c r="C224" t="s">
        <v>520</v>
      </c>
      <c r="D224" t="s">
        <v>521</v>
      </c>
      <c r="E224">
        <v>9344</v>
      </c>
      <c r="G224" t="s">
        <v>299</v>
      </c>
      <c r="J224" t="s">
        <v>300</v>
      </c>
      <c r="P224">
        <v>1992</v>
      </c>
      <c r="Q224">
        <v>1992</v>
      </c>
      <c r="R224" t="s">
        <v>522</v>
      </c>
      <c r="T224" t="s">
        <v>65</v>
      </c>
    </row>
    <row r="225" spans="1:20" x14ac:dyDescent="0.2">
      <c r="A225" t="s">
        <v>523</v>
      </c>
      <c r="C225" t="s">
        <v>524</v>
      </c>
      <c r="D225" t="s">
        <v>525</v>
      </c>
      <c r="E225">
        <v>25146</v>
      </c>
      <c r="G225" t="s">
        <v>299</v>
      </c>
      <c r="J225" t="s">
        <v>300</v>
      </c>
      <c r="P225">
        <v>2000</v>
      </c>
      <c r="Q225">
        <v>2000</v>
      </c>
      <c r="R225" t="s">
        <v>522</v>
      </c>
      <c r="T225" t="s">
        <v>65</v>
      </c>
    </row>
    <row r="226" spans="1:20" x14ac:dyDescent="0.2">
      <c r="A226" t="s">
        <v>526</v>
      </c>
      <c r="C226" t="s">
        <v>527</v>
      </c>
      <c r="D226" t="s">
        <v>528</v>
      </c>
      <c r="E226">
        <v>22612</v>
      </c>
      <c r="G226" t="s">
        <v>299</v>
      </c>
      <c r="J226" t="s">
        <v>300</v>
      </c>
      <c r="P226">
        <v>2004</v>
      </c>
      <c r="Q226">
        <v>2004</v>
      </c>
      <c r="R226" t="s">
        <v>522</v>
      </c>
      <c r="T226" t="s">
        <v>65</v>
      </c>
    </row>
    <row r="227" spans="1:20" x14ac:dyDescent="0.2">
      <c r="A227" t="s">
        <v>529</v>
      </c>
      <c r="C227" t="s">
        <v>530</v>
      </c>
      <c r="D227" t="s">
        <v>531</v>
      </c>
      <c r="E227">
        <v>42987</v>
      </c>
      <c r="G227" t="s">
        <v>299</v>
      </c>
      <c r="J227" t="s">
        <v>300</v>
      </c>
      <c r="P227">
        <v>2010</v>
      </c>
      <c r="Q227">
        <v>2010</v>
      </c>
      <c r="R227" t="s">
        <v>522</v>
      </c>
      <c r="T227" t="s">
        <v>65</v>
      </c>
    </row>
    <row r="228" spans="1:20" x14ac:dyDescent="0.2">
      <c r="A228" t="s">
        <v>532</v>
      </c>
      <c r="C228" t="s">
        <v>533</v>
      </c>
      <c r="D228" t="s">
        <v>534</v>
      </c>
      <c r="E228">
        <v>13402</v>
      </c>
      <c r="G228" t="s">
        <v>299</v>
      </c>
      <c r="J228" t="s">
        <v>300</v>
      </c>
      <c r="P228">
        <v>1992</v>
      </c>
      <c r="Q228">
        <v>1992</v>
      </c>
      <c r="R228" t="s">
        <v>535</v>
      </c>
      <c r="T228" t="s">
        <v>65</v>
      </c>
    </row>
    <row r="229" spans="1:20" x14ac:dyDescent="0.2">
      <c r="A229" t="s">
        <v>536</v>
      </c>
      <c r="C229" t="s">
        <v>537</v>
      </c>
      <c r="D229" t="s">
        <v>538</v>
      </c>
      <c r="E229">
        <v>12375</v>
      </c>
      <c r="G229" t="s">
        <v>299</v>
      </c>
      <c r="J229" t="s">
        <v>300</v>
      </c>
      <c r="P229">
        <v>1998</v>
      </c>
      <c r="Q229">
        <v>1998</v>
      </c>
      <c r="R229" t="s">
        <v>535</v>
      </c>
      <c r="T229" t="s">
        <v>65</v>
      </c>
    </row>
    <row r="230" spans="1:20" x14ac:dyDescent="0.2">
      <c r="A230" t="s">
        <v>539</v>
      </c>
      <c r="C230" t="s">
        <v>540</v>
      </c>
      <c r="D230" t="s">
        <v>541</v>
      </c>
      <c r="E230">
        <v>18416</v>
      </c>
      <c r="G230" t="s">
        <v>299</v>
      </c>
      <c r="J230" t="s">
        <v>300</v>
      </c>
      <c r="P230">
        <v>2006</v>
      </c>
      <c r="Q230">
        <v>2006</v>
      </c>
      <c r="R230" t="s">
        <v>535</v>
      </c>
      <c r="T230" t="s">
        <v>65</v>
      </c>
    </row>
    <row r="231" spans="1:20" x14ac:dyDescent="0.2">
      <c r="A231" t="s">
        <v>542</v>
      </c>
      <c r="C231" t="s">
        <v>543</v>
      </c>
      <c r="D231" t="s">
        <v>544</v>
      </c>
      <c r="E231">
        <v>23718</v>
      </c>
      <c r="G231" t="s">
        <v>299</v>
      </c>
      <c r="J231" t="s">
        <v>300</v>
      </c>
      <c r="P231">
        <v>2012</v>
      </c>
      <c r="Q231">
        <v>2012</v>
      </c>
      <c r="R231" t="s">
        <v>535</v>
      </c>
      <c r="T231" t="s">
        <v>65</v>
      </c>
    </row>
    <row r="232" spans="1:20" x14ac:dyDescent="0.2">
      <c r="A232" t="s">
        <v>545</v>
      </c>
      <c r="C232" t="s">
        <v>546</v>
      </c>
      <c r="D232" t="s">
        <v>547</v>
      </c>
      <c r="E232">
        <v>16683</v>
      </c>
      <c r="G232" t="s">
        <v>299</v>
      </c>
      <c r="J232" t="s">
        <v>300</v>
      </c>
      <c r="P232">
        <v>1990</v>
      </c>
      <c r="Q232">
        <v>1990</v>
      </c>
      <c r="R232" t="s">
        <v>548</v>
      </c>
      <c r="T232" t="s">
        <v>65</v>
      </c>
    </row>
    <row r="233" spans="1:20" x14ac:dyDescent="0.2">
      <c r="A233" t="s">
        <v>549</v>
      </c>
      <c r="C233" t="s">
        <v>550</v>
      </c>
      <c r="D233" t="s">
        <v>551</v>
      </c>
      <c r="E233">
        <v>13362</v>
      </c>
      <c r="G233" t="s">
        <v>299</v>
      </c>
      <c r="J233" t="s">
        <v>300</v>
      </c>
      <c r="P233">
        <v>1999</v>
      </c>
      <c r="Q233">
        <v>1999</v>
      </c>
      <c r="R233" t="s">
        <v>548</v>
      </c>
      <c r="T233" t="s">
        <v>65</v>
      </c>
    </row>
    <row r="234" spans="1:20" x14ac:dyDescent="0.2">
      <c r="A234" t="s">
        <v>552</v>
      </c>
      <c r="C234" t="s">
        <v>553</v>
      </c>
      <c r="D234" t="s">
        <v>554</v>
      </c>
      <c r="E234">
        <v>13649</v>
      </c>
      <c r="G234" t="s">
        <v>299</v>
      </c>
      <c r="J234" t="s">
        <v>300</v>
      </c>
      <c r="P234">
        <v>2003</v>
      </c>
      <c r="Q234">
        <v>2003</v>
      </c>
      <c r="R234" t="s">
        <v>548</v>
      </c>
      <c r="T234" t="s">
        <v>65</v>
      </c>
    </row>
    <row r="235" spans="1:20" x14ac:dyDescent="0.2">
      <c r="A235" t="s">
        <v>555</v>
      </c>
      <c r="C235" t="s">
        <v>556</v>
      </c>
      <c r="D235" t="s">
        <v>557</v>
      </c>
      <c r="E235">
        <v>62032</v>
      </c>
      <c r="G235" t="s">
        <v>299</v>
      </c>
      <c r="J235" t="s">
        <v>300</v>
      </c>
      <c r="P235">
        <v>2008</v>
      </c>
      <c r="Q235">
        <v>2008</v>
      </c>
      <c r="R235" t="s">
        <v>548</v>
      </c>
      <c r="T235" t="s">
        <v>65</v>
      </c>
    </row>
    <row r="236" spans="1:20" x14ac:dyDescent="0.2">
      <c r="A236" t="s">
        <v>558</v>
      </c>
      <c r="C236" t="s">
        <v>559</v>
      </c>
      <c r="D236" t="s">
        <v>560</v>
      </c>
      <c r="E236">
        <v>70430</v>
      </c>
      <c r="G236" t="s">
        <v>299</v>
      </c>
      <c r="J236" t="s">
        <v>300</v>
      </c>
      <c r="P236">
        <v>2013</v>
      </c>
      <c r="Q236">
        <v>2013</v>
      </c>
      <c r="R236" t="s">
        <v>548</v>
      </c>
      <c r="T236" t="s">
        <v>65</v>
      </c>
    </row>
    <row r="237" spans="1:20" x14ac:dyDescent="0.2">
      <c r="A237" t="s">
        <v>561</v>
      </c>
      <c r="C237" t="s">
        <v>562</v>
      </c>
      <c r="D237" t="s">
        <v>563</v>
      </c>
      <c r="E237">
        <v>12846</v>
      </c>
      <c r="G237" t="s">
        <v>299</v>
      </c>
      <c r="J237" t="s">
        <v>300</v>
      </c>
      <c r="P237">
        <v>1996</v>
      </c>
      <c r="Q237">
        <v>1996</v>
      </c>
      <c r="R237" t="s">
        <v>564</v>
      </c>
      <c r="T237" t="s">
        <v>65</v>
      </c>
    </row>
    <row r="238" spans="1:20" x14ac:dyDescent="0.2">
      <c r="A238" t="s">
        <v>565</v>
      </c>
      <c r="C238" t="s">
        <v>566</v>
      </c>
      <c r="D238" t="s">
        <v>567</v>
      </c>
      <c r="E238">
        <v>15657</v>
      </c>
      <c r="G238" t="s">
        <v>299</v>
      </c>
      <c r="J238" t="s">
        <v>300</v>
      </c>
      <c r="P238">
        <v>2001</v>
      </c>
      <c r="Q238">
        <v>2001</v>
      </c>
      <c r="R238" t="s">
        <v>564</v>
      </c>
      <c r="T238" t="s">
        <v>65</v>
      </c>
    </row>
    <row r="239" spans="1:20" x14ac:dyDescent="0.2">
      <c r="A239" t="s">
        <v>568</v>
      </c>
      <c r="C239" t="s">
        <v>569</v>
      </c>
      <c r="D239" t="s">
        <v>570</v>
      </c>
      <c r="E239">
        <v>16576</v>
      </c>
      <c r="G239" t="s">
        <v>299</v>
      </c>
      <c r="J239" t="s">
        <v>300</v>
      </c>
      <c r="P239">
        <v>2006</v>
      </c>
      <c r="Q239">
        <v>2006</v>
      </c>
      <c r="R239" t="s">
        <v>564</v>
      </c>
      <c r="T239" t="s">
        <v>65</v>
      </c>
    </row>
    <row r="240" spans="1:20" x14ac:dyDescent="0.2">
      <c r="A240" t="s">
        <v>571</v>
      </c>
      <c r="C240" t="s">
        <v>572</v>
      </c>
      <c r="D240" t="s">
        <v>573</v>
      </c>
      <c r="E240">
        <v>17980</v>
      </c>
      <c r="G240" t="s">
        <v>299</v>
      </c>
      <c r="J240" t="s">
        <v>300</v>
      </c>
      <c r="P240">
        <v>2011</v>
      </c>
      <c r="Q240">
        <v>2011</v>
      </c>
      <c r="R240" t="s">
        <v>564</v>
      </c>
      <c r="T240" t="s">
        <v>65</v>
      </c>
    </row>
    <row r="241" spans="1:20" x14ac:dyDescent="0.2">
      <c r="A241" t="s">
        <v>574</v>
      </c>
      <c r="C241" t="s">
        <v>575</v>
      </c>
      <c r="D241" t="s">
        <v>576</v>
      </c>
      <c r="E241">
        <v>13039</v>
      </c>
      <c r="G241" t="s">
        <v>299</v>
      </c>
      <c r="J241" t="s">
        <v>300</v>
      </c>
      <c r="P241">
        <v>1991</v>
      </c>
      <c r="Q241">
        <v>1991</v>
      </c>
      <c r="R241" t="s">
        <v>85</v>
      </c>
      <c r="T241" t="s">
        <v>65</v>
      </c>
    </row>
    <row r="242" spans="1:20" x14ac:dyDescent="0.2">
      <c r="A242" t="s">
        <v>577</v>
      </c>
      <c r="C242" t="s">
        <v>578</v>
      </c>
      <c r="D242" t="s">
        <v>579</v>
      </c>
      <c r="E242">
        <v>25321</v>
      </c>
      <c r="G242" t="s">
        <v>299</v>
      </c>
      <c r="J242" t="s">
        <v>300</v>
      </c>
      <c r="P242">
        <v>2012</v>
      </c>
      <c r="Q242">
        <v>2012</v>
      </c>
      <c r="R242" t="s">
        <v>85</v>
      </c>
      <c r="T242" t="s">
        <v>65</v>
      </c>
    </row>
    <row r="243" spans="1:20" x14ac:dyDescent="0.2">
      <c r="A243" t="s">
        <v>580</v>
      </c>
      <c r="C243" t="s">
        <v>581</v>
      </c>
      <c r="D243" t="s">
        <v>582</v>
      </c>
      <c r="E243">
        <v>25244</v>
      </c>
      <c r="G243" t="s">
        <v>299</v>
      </c>
      <c r="J243" t="s">
        <v>300</v>
      </c>
      <c r="P243">
        <v>1991</v>
      </c>
      <c r="Q243">
        <v>1991</v>
      </c>
      <c r="R243" t="s">
        <v>234</v>
      </c>
      <c r="T243" t="s">
        <v>65</v>
      </c>
    </row>
    <row r="244" spans="1:20" x14ac:dyDescent="0.2">
      <c r="A244" t="s">
        <v>583</v>
      </c>
      <c r="C244" t="s">
        <v>584</v>
      </c>
      <c r="D244" t="s">
        <v>585</v>
      </c>
      <c r="E244">
        <v>46500</v>
      </c>
      <c r="G244" t="s">
        <v>299</v>
      </c>
      <c r="J244" t="s">
        <v>300</v>
      </c>
      <c r="P244">
        <v>1996</v>
      </c>
      <c r="Q244">
        <v>1996</v>
      </c>
      <c r="R244" t="s">
        <v>234</v>
      </c>
      <c r="T244" t="s">
        <v>65</v>
      </c>
    </row>
    <row r="245" spans="1:20" x14ac:dyDescent="0.2">
      <c r="A245" t="s">
        <v>586</v>
      </c>
      <c r="C245" t="s">
        <v>587</v>
      </c>
      <c r="D245" t="s">
        <v>588</v>
      </c>
      <c r="E245">
        <v>41540</v>
      </c>
      <c r="G245" t="s">
        <v>299</v>
      </c>
      <c r="J245" t="s">
        <v>300</v>
      </c>
      <c r="P245">
        <v>2000</v>
      </c>
      <c r="Q245">
        <v>2000</v>
      </c>
      <c r="R245" t="s">
        <v>234</v>
      </c>
      <c r="T245" t="s">
        <v>65</v>
      </c>
    </row>
    <row r="246" spans="1:20" x14ac:dyDescent="0.2">
      <c r="A246" t="s">
        <v>589</v>
      </c>
      <c r="C246" t="s">
        <v>590</v>
      </c>
      <c r="D246" t="s">
        <v>591</v>
      </c>
      <c r="E246">
        <v>58837</v>
      </c>
      <c r="G246" t="s">
        <v>299</v>
      </c>
      <c r="J246" t="s">
        <v>300</v>
      </c>
      <c r="P246">
        <v>2006</v>
      </c>
      <c r="Q246">
        <v>2006</v>
      </c>
      <c r="R246" t="s">
        <v>234</v>
      </c>
      <c r="T246" t="s">
        <v>65</v>
      </c>
    </row>
    <row r="247" spans="1:20" x14ac:dyDescent="0.2">
      <c r="A247" t="s">
        <v>592</v>
      </c>
      <c r="C247" t="s">
        <v>593</v>
      </c>
      <c r="D247" t="s">
        <v>594</v>
      </c>
      <c r="E247">
        <v>32228</v>
      </c>
      <c r="G247" t="s">
        <v>299</v>
      </c>
      <c r="J247" t="s">
        <v>300</v>
      </c>
      <c r="P247">
        <v>2010</v>
      </c>
      <c r="Q247">
        <v>2010</v>
      </c>
      <c r="R247" t="s">
        <v>234</v>
      </c>
      <c r="T247" t="s">
        <v>65</v>
      </c>
    </row>
    <row r="248" spans="1:20" x14ac:dyDescent="0.2">
      <c r="A248" t="s">
        <v>595</v>
      </c>
      <c r="C248" t="s">
        <v>596</v>
      </c>
      <c r="D248" t="s">
        <v>597</v>
      </c>
      <c r="E248">
        <v>31663</v>
      </c>
      <c r="G248" t="s">
        <v>299</v>
      </c>
      <c r="J248" t="s">
        <v>300</v>
      </c>
      <c r="P248">
        <v>2011</v>
      </c>
      <c r="Q248">
        <v>2011</v>
      </c>
      <c r="R248" t="s">
        <v>234</v>
      </c>
      <c r="T248" t="s">
        <v>65</v>
      </c>
    </row>
    <row r="249" spans="1:20" x14ac:dyDescent="0.2">
      <c r="A249" t="s">
        <v>598</v>
      </c>
      <c r="C249" t="s">
        <v>599</v>
      </c>
      <c r="D249" t="s">
        <v>600</v>
      </c>
      <c r="E249">
        <v>33508</v>
      </c>
      <c r="G249" t="s">
        <v>299</v>
      </c>
      <c r="J249" t="s">
        <v>300</v>
      </c>
      <c r="P249">
        <v>2012</v>
      </c>
      <c r="Q249">
        <v>2012</v>
      </c>
      <c r="R249" t="s">
        <v>234</v>
      </c>
      <c r="T249" t="s">
        <v>65</v>
      </c>
    </row>
    <row r="250" spans="1:20" x14ac:dyDescent="0.2">
      <c r="A250" t="s">
        <v>601</v>
      </c>
      <c r="C250" t="s">
        <v>602</v>
      </c>
      <c r="D250" t="s">
        <v>603</v>
      </c>
      <c r="E250">
        <v>24224</v>
      </c>
      <c r="G250" t="s">
        <v>299</v>
      </c>
      <c r="J250" t="s">
        <v>300</v>
      </c>
      <c r="P250">
        <v>1993</v>
      </c>
      <c r="Q250">
        <v>1993</v>
      </c>
      <c r="R250" t="s">
        <v>604</v>
      </c>
      <c r="T250" t="s">
        <v>65</v>
      </c>
    </row>
    <row r="251" spans="1:20" x14ac:dyDescent="0.2">
      <c r="A251" t="s">
        <v>605</v>
      </c>
      <c r="C251" t="s">
        <v>606</v>
      </c>
      <c r="D251" t="s">
        <v>607</v>
      </c>
      <c r="E251">
        <v>22066</v>
      </c>
      <c r="G251" t="s">
        <v>299</v>
      </c>
      <c r="J251" t="s">
        <v>300</v>
      </c>
      <c r="P251">
        <v>1998</v>
      </c>
      <c r="Q251">
        <v>1998</v>
      </c>
      <c r="R251" t="s">
        <v>604</v>
      </c>
      <c r="T251" t="s">
        <v>65</v>
      </c>
    </row>
    <row r="252" spans="1:20" x14ac:dyDescent="0.2">
      <c r="A252" t="s">
        <v>608</v>
      </c>
      <c r="C252" t="s">
        <v>609</v>
      </c>
      <c r="D252" t="s">
        <v>610</v>
      </c>
      <c r="E252">
        <v>20778</v>
      </c>
      <c r="G252" t="s">
        <v>299</v>
      </c>
      <c r="J252" t="s">
        <v>300</v>
      </c>
      <c r="P252">
        <v>2003</v>
      </c>
      <c r="Q252">
        <v>2003</v>
      </c>
      <c r="R252" t="s">
        <v>604</v>
      </c>
      <c r="T252" t="s">
        <v>65</v>
      </c>
    </row>
    <row r="253" spans="1:20" x14ac:dyDescent="0.2">
      <c r="A253" t="s">
        <v>611</v>
      </c>
      <c r="C253" t="s">
        <v>612</v>
      </c>
      <c r="D253" t="s">
        <v>613</v>
      </c>
      <c r="E253">
        <v>20166</v>
      </c>
      <c r="G253" t="s">
        <v>299</v>
      </c>
      <c r="J253" t="s">
        <v>300</v>
      </c>
      <c r="P253">
        <v>2008</v>
      </c>
      <c r="Q253">
        <v>2008</v>
      </c>
      <c r="R253" t="s">
        <v>604</v>
      </c>
      <c r="T253" t="s">
        <v>65</v>
      </c>
    </row>
    <row r="254" spans="1:20" x14ac:dyDescent="0.2">
      <c r="A254" t="s">
        <v>614</v>
      </c>
      <c r="C254" t="s">
        <v>615</v>
      </c>
      <c r="D254" t="s">
        <v>616</v>
      </c>
      <c r="E254">
        <v>23909</v>
      </c>
      <c r="G254" t="s">
        <v>299</v>
      </c>
      <c r="J254" t="s">
        <v>300</v>
      </c>
      <c r="P254">
        <v>2013</v>
      </c>
      <c r="Q254">
        <v>2013</v>
      </c>
      <c r="R254" t="s">
        <v>604</v>
      </c>
      <c r="T254" t="s">
        <v>65</v>
      </c>
    </row>
    <row r="255" spans="1:20" x14ac:dyDescent="0.2">
      <c r="A255" t="s">
        <v>617</v>
      </c>
      <c r="C255" t="s">
        <v>618</v>
      </c>
      <c r="D255" t="s">
        <v>619</v>
      </c>
      <c r="E255">
        <v>12061</v>
      </c>
      <c r="G255" t="s">
        <v>299</v>
      </c>
      <c r="J255" t="s">
        <v>300</v>
      </c>
      <c r="P255">
        <v>1992</v>
      </c>
      <c r="Q255">
        <v>1992</v>
      </c>
      <c r="R255" t="s">
        <v>620</v>
      </c>
      <c r="T255" t="s">
        <v>65</v>
      </c>
    </row>
    <row r="256" spans="1:20" x14ac:dyDescent="0.2">
      <c r="A256" t="s">
        <v>621</v>
      </c>
      <c r="C256" t="s">
        <v>622</v>
      </c>
      <c r="D256" t="s">
        <v>623</v>
      </c>
      <c r="E256">
        <v>18343</v>
      </c>
      <c r="G256" t="s">
        <v>299</v>
      </c>
      <c r="J256" t="s">
        <v>300</v>
      </c>
      <c r="P256">
        <v>2000</v>
      </c>
      <c r="Q256">
        <v>2000</v>
      </c>
      <c r="R256" t="s">
        <v>620</v>
      </c>
      <c r="T256" t="s">
        <v>65</v>
      </c>
    </row>
    <row r="257" spans="1:20" x14ac:dyDescent="0.2">
      <c r="A257" t="s">
        <v>624</v>
      </c>
      <c r="C257" t="s">
        <v>625</v>
      </c>
      <c r="D257" t="s">
        <v>626</v>
      </c>
      <c r="E257">
        <v>19970</v>
      </c>
      <c r="G257" t="s">
        <v>299</v>
      </c>
      <c r="J257" t="s">
        <v>300</v>
      </c>
      <c r="P257">
        <v>2005</v>
      </c>
      <c r="Q257">
        <v>2005</v>
      </c>
      <c r="R257" t="s">
        <v>620</v>
      </c>
      <c r="T257" t="s">
        <v>65</v>
      </c>
    </row>
    <row r="258" spans="1:20" x14ac:dyDescent="0.2">
      <c r="A258" t="s">
        <v>627</v>
      </c>
      <c r="C258" t="s">
        <v>628</v>
      </c>
      <c r="D258" t="s">
        <v>629</v>
      </c>
      <c r="E258">
        <v>22673</v>
      </c>
      <c r="G258" t="s">
        <v>299</v>
      </c>
      <c r="J258" t="s">
        <v>300</v>
      </c>
      <c r="P258">
        <v>2010</v>
      </c>
      <c r="Q258">
        <v>2010</v>
      </c>
      <c r="R258" t="s">
        <v>620</v>
      </c>
      <c r="T258" t="s">
        <v>65</v>
      </c>
    </row>
    <row r="259" spans="1:20" x14ac:dyDescent="0.2">
      <c r="A259" t="s">
        <v>630</v>
      </c>
      <c r="C259" t="s">
        <v>631</v>
      </c>
      <c r="D259" t="s">
        <v>632</v>
      </c>
      <c r="E259">
        <v>12504</v>
      </c>
      <c r="G259" t="s">
        <v>299</v>
      </c>
      <c r="J259" t="s">
        <v>300</v>
      </c>
      <c r="P259">
        <v>1989</v>
      </c>
      <c r="Q259">
        <v>1990</v>
      </c>
      <c r="R259" t="s">
        <v>633</v>
      </c>
      <c r="T259" t="s">
        <v>65</v>
      </c>
    </row>
    <row r="260" spans="1:20" x14ac:dyDescent="0.2">
      <c r="A260" t="s">
        <v>634</v>
      </c>
      <c r="C260" t="s">
        <v>635</v>
      </c>
      <c r="D260" t="s">
        <v>636</v>
      </c>
      <c r="E260">
        <v>14862</v>
      </c>
      <c r="G260" t="s">
        <v>299</v>
      </c>
      <c r="J260" t="s">
        <v>300</v>
      </c>
      <c r="P260">
        <v>1996</v>
      </c>
      <c r="Q260">
        <v>1996</v>
      </c>
      <c r="R260" t="s">
        <v>637</v>
      </c>
      <c r="T260" t="s">
        <v>65</v>
      </c>
    </row>
    <row r="261" spans="1:20" x14ac:dyDescent="0.2">
      <c r="A261" t="s">
        <v>638</v>
      </c>
      <c r="C261" t="s">
        <v>639</v>
      </c>
      <c r="D261" t="s">
        <v>640</v>
      </c>
      <c r="E261">
        <v>11720</v>
      </c>
      <c r="G261" t="s">
        <v>299</v>
      </c>
      <c r="J261" t="s">
        <v>300</v>
      </c>
      <c r="P261">
        <v>2004</v>
      </c>
      <c r="Q261">
        <v>2004</v>
      </c>
      <c r="R261" t="s">
        <v>637</v>
      </c>
      <c r="T261" t="s">
        <v>65</v>
      </c>
    </row>
    <row r="262" spans="1:20" x14ac:dyDescent="0.2">
      <c r="A262" t="s">
        <v>641</v>
      </c>
      <c r="C262" t="s">
        <v>642</v>
      </c>
      <c r="D262" t="s">
        <v>643</v>
      </c>
      <c r="E262">
        <v>10243</v>
      </c>
      <c r="G262" t="s">
        <v>299</v>
      </c>
      <c r="J262" t="s">
        <v>300</v>
      </c>
      <c r="P262">
        <v>1993</v>
      </c>
      <c r="Q262">
        <v>1993</v>
      </c>
      <c r="R262" t="s">
        <v>644</v>
      </c>
      <c r="T262" t="s">
        <v>65</v>
      </c>
    </row>
    <row r="263" spans="1:20" x14ac:dyDescent="0.2">
      <c r="A263" t="s">
        <v>645</v>
      </c>
      <c r="C263" t="s">
        <v>646</v>
      </c>
      <c r="D263" t="s">
        <v>647</v>
      </c>
      <c r="E263">
        <v>12141</v>
      </c>
      <c r="G263" t="s">
        <v>299</v>
      </c>
      <c r="J263" t="s">
        <v>300</v>
      </c>
      <c r="P263">
        <v>1998</v>
      </c>
      <c r="Q263">
        <v>1998</v>
      </c>
      <c r="R263" t="s">
        <v>644</v>
      </c>
      <c r="T263" t="s">
        <v>65</v>
      </c>
    </row>
    <row r="264" spans="1:20" x14ac:dyDescent="0.2">
      <c r="A264" t="s">
        <v>648</v>
      </c>
      <c r="C264" t="s">
        <v>649</v>
      </c>
      <c r="D264" t="s">
        <v>650</v>
      </c>
      <c r="E264">
        <v>12608</v>
      </c>
      <c r="G264" t="s">
        <v>299</v>
      </c>
      <c r="J264" t="s">
        <v>300</v>
      </c>
      <c r="P264">
        <v>2003</v>
      </c>
      <c r="Q264">
        <v>2003</v>
      </c>
      <c r="R264" t="s">
        <v>644</v>
      </c>
      <c r="T264" t="s">
        <v>65</v>
      </c>
    </row>
    <row r="265" spans="1:20" x14ac:dyDescent="0.2">
      <c r="A265" t="s">
        <v>651</v>
      </c>
      <c r="C265" t="s">
        <v>652</v>
      </c>
      <c r="D265" t="s">
        <v>653</v>
      </c>
      <c r="E265">
        <v>17376</v>
      </c>
      <c r="G265" t="s">
        <v>299</v>
      </c>
      <c r="J265" t="s">
        <v>300</v>
      </c>
      <c r="P265">
        <v>1991</v>
      </c>
      <c r="Q265">
        <v>1991</v>
      </c>
      <c r="R265" t="s">
        <v>654</v>
      </c>
      <c r="T265" t="s">
        <v>65</v>
      </c>
    </row>
    <row r="266" spans="1:20" x14ac:dyDescent="0.2">
      <c r="A266" t="s">
        <v>655</v>
      </c>
      <c r="C266" t="s">
        <v>656</v>
      </c>
      <c r="D266" t="s">
        <v>657</v>
      </c>
      <c r="E266">
        <v>14909</v>
      </c>
      <c r="G266" t="s">
        <v>299</v>
      </c>
      <c r="J266" t="s">
        <v>300</v>
      </c>
      <c r="P266">
        <v>1996</v>
      </c>
      <c r="Q266">
        <v>1996</v>
      </c>
      <c r="R266" t="s">
        <v>654</v>
      </c>
      <c r="T266" t="s">
        <v>65</v>
      </c>
    </row>
    <row r="267" spans="1:20" x14ac:dyDescent="0.2">
      <c r="A267" t="s">
        <v>658</v>
      </c>
      <c r="C267" t="s">
        <v>659</v>
      </c>
      <c r="D267" t="s">
        <v>660</v>
      </c>
      <c r="E267">
        <v>7244</v>
      </c>
      <c r="G267" t="s">
        <v>299</v>
      </c>
      <c r="J267" t="s">
        <v>300</v>
      </c>
      <c r="P267">
        <v>1999</v>
      </c>
      <c r="Q267">
        <v>1999</v>
      </c>
      <c r="R267" t="s">
        <v>654</v>
      </c>
      <c r="T267" t="s">
        <v>65</v>
      </c>
    </row>
    <row r="268" spans="1:20" x14ac:dyDescent="0.2">
      <c r="A268" t="s">
        <v>661</v>
      </c>
      <c r="C268" t="s">
        <v>662</v>
      </c>
      <c r="D268" t="s">
        <v>663</v>
      </c>
      <c r="E268">
        <v>18893</v>
      </c>
      <c r="G268" t="s">
        <v>299</v>
      </c>
      <c r="J268" t="s">
        <v>300</v>
      </c>
      <c r="P268">
        <v>2004</v>
      </c>
      <c r="Q268">
        <v>2004</v>
      </c>
      <c r="R268" t="s">
        <v>654</v>
      </c>
      <c r="T268" t="s">
        <v>65</v>
      </c>
    </row>
    <row r="269" spans="1:20" x14ac:dyDescent="0.2">
      <c r="A269" t="s">
        <v>664</v>
      </c>
      <c r="C269" t="s">
        <v>665</v>
      </c>
      <c r="D269" t="s">
        <v>666</v>
      </c>
      <c r="E269">
        <v>18162</v>
      </c>
      <c r="G269" t="s">
        <v>299</v>
      </c>
      <c r="J269" t="s">
        <v>300</v>
      </c>
      <c r="P269">
        <v>2010</v>
      </c>
      <c r="Q269">
        <v>2010</v>
      </c>
      <c r="R269" t="s">
        <v>654</v>
      </c>
      <c r="T269" t="s">
        <v>65</v>
      </c>
    </row>
    <row r="270" spans="1:20" x14ac:dyDescent="0.2">
      <c r="A270" t="s">
        <v>667</v>
      </c>
      <c r="C270" t="s">
        <v>668</v>
      </c>
      <c r="D270" t="s">
        <v>669</v>
      </c>
      <c r="E270">
        <v>9689</v>
      </c>
      <c r="G270" t="s">
        <v>299</v>
      </c>
      <c r="J270" t="s">
        <v>300</v>
      </c>
      <c r="P270">
        <v>1988</v>
      </c>
      <c r="Q270">
        <v>1988</v>
      </c>
      <c r="R270" t="s">
        <v>670</v>
      </c>
      <c r="T270" t="s">
        <v>65</v>
      </c>
    </row>
    <row r="271" spans="1:20" x14ac:dyDescent="0.2">
      <c r="A271" t="s">
        <v>671</v>
      </c>
      <c r="C271" t="s">
        <v>672</v>
      </c>
      <c r="D271" t="s">
        <v>673</v>
      </c>
      <c r="E271">
        <v>12826</v>
      </c>
      <c r="G271" t="s">
        <v>299</v>
      </c>
      <c r="J271" t="s">
        <v>300</v>
      </c>
      <c r="P271">
        <v>1995</v>
      </c>
      <c r="Q271">
        <v>1995</v>
      </c>
      <c r="R271" t="s">
        <v>670</v>
      </c>
      <c r="T271" t="s">
        <v>65</v>
      </c>
    </row>
    <row r="272" spans="1:20" x14ac:dyDescent="0.2">
      <c r="A272" t="s">
        <v>674</v>
      </c>
      <c r="C272" t="s">
        <v>675</v>
      </c>
      <c r="D272" t="s">
        <v>676</v>
      </c>
      <c r="E272">
        <v>14359</v>
      </c>
      <c r="G272" t="s">
        <v>299</v>
      </c>
      <c r="J272" t="s">
        <v>300</v>
      </c>
      <c r="P272">
        <v>2001</v>
      </c>
      <c r="Q272">
        <v>2001</v>
      </c>
      <c r="R272" t="s">
        <v>670</v>
      </c>
      <c r="T272" t="s">
        <v>65</v>
      </c>
    </row>
    <row r="273" spans="1:20" x14ac:dyDescent="0.2">
      <c r="A273" t="s">
        <v>677</v>
      </c>
      <c r="C273" t="s">
        <v>678</v>
      </c>
      <c r="D273" t="s">
        <v>679</v>
      </c>
      <c r="E273">
        <v>16900</v>
      </c>
      <c r="G273" t="s">
        <v>299</v>
      </c>
      <c r="J273" t="s">
        <v>300</v>
      </c>
      <c r="P273">
        <v>2006</v>
      </c>
      <c r="Q273">
        <v>2006</v>
      </c>
      <c r="R273" t="s">
        <v>670</v>
      </c>
      <c r="T273" t="s">
        <v>65</v>
      </c>
    </row>
    <row r="274" spans="1:20" x14ac:dyDescent="0.2">
      <c r="A274" t="s">
        <v>680</v>
      </c>
      <c r="C274" t="s">
        <v>681</v>
      </c>
      <c r="D274" t="s">
        <v>682</v>
      </c>
      <c r="E274">
        <v>16552</v>
      </c>
      <c r="G274" t="s">
        <v>299</v>
      </c>
      <c r="J274" t="s">
        <v>300</v>
      </c>
      <c r="P274">
        <v>2011</v>
      </c>
      <c r="Q274">
        <v>2011</v>
      </c>
      <c r="R274" t="s">
        <v>670</v>
      </c>
      <c r="T274" t="s">
        <v>65</v>
      </c>
    </row>
    <row r="275" spans="1:20" x14ac:dyDescent="0.2">
      <c r="A275" t="s">
        <v>683</v>
      </c>
      <c r="C275" t="s">
        <v>684</v>
      </c>
      <c r="D275" t="s">
        <v>685</v>
      </c>
      <c r="E275">
        <v>7439</v>
      </c>
      <c r="G275" t="s">
        <v>299</v>
      </c>
      <c r="J275" t="s">
        <v>300</v>
      </c>
      <c r="P275">
        <v>1997</v>
      </c>
      <c r="Q275">
        <v>1997</v>
      </c>
      <c r="R275" t="s">
        <v>686</v>
      </c>
      <c r="T275" t="s">
        <v>65</v>
      </c>
    </row>
    <row r="276" spans="1:20" x14ac:dyDescent="0.2">
      <c r="A276" t="s">
        <v>687</v>
      </c>
      <c r="C276" t="s">
        <v>688</v>
      </c>
      <c r="D276" t="s">
        <v>689</v>
      </c>
      <c r="E276">
        <v>6982</v>
      </c>
      <c r="G276" t="s">
        <v>299</v>
      </c>
      <c r="J276" t="s">
        <v>300</v>
      </c>
      <c r="P276">
        <v>2002</v>
      </c>
      <c r="Q276">
        <v>2002</v>
      </c>
      <c r="R276" t="s">
        <v>686</v>
      </c>
      <c r="T276" t="s">
        <v>65</v>
      </c>
    </row>
    <row r="277" spans="1:20" x14ac:dyDescent="0.2">
      <c r="A277" t="s">
        <v>690</v>
      </c>
      <c r="C277" t="s">
        <v>691</v>
      </c>
      <c r="D277" t="s">
        <v>692</v>
      </c>
      <c r="E277">
        <v>13296</v>
      </c>
      <c r="G277" t="s">
        <v>299</v>
      </c>
      <c r="J277" t="s">
        <v>300</v>
      </c>
      <c r="P277">
        <v>1991</v>
      </c>
      <c r="Q277">
        <v>1991</v>
      </c>
      <c r="R277" t="s">
        <v>693</v>
      </c>
      <c r="T277" t="s">
        <v>65</v>
      </c>
    </row>
    <row r="278" spans="1:20" x14ac:dyDescent="0.2">
      <c r="A278" t="s">
        <v>694</v>
      </c>
      <c r="C278" t="s">
        <v>695</v>
      </c>
      <c r="D278" t="s">
        <v>696</v>
      </c>
      <c r="E278">
        <v>41527</v>
      </c>
      <c r="G278" t="s">
        <v>299</v>
      </c>
      <c r="J278" t="s">
        <v>300</v>
      </c>
      <c r="P278">
        <v>2013</v>
      </c>
      <c r="Q278">
        <v>2013</v>
      </c>
      <c r="R278" t="s">
        <v>693</v>
      </c>
      <c r="T278" t="s">
        <v>65</v>
      </c>
    </row>
    <row r="279" spans="1:20" x14ac:dyDescent="0.2">
      <c r="A279" t="s">
        <v>697</v>
      </c>
      <c r="C279" t="s">
        <v>698</v>
      </c>
      <c r="D279" t="s">
        <v>699</v>
      </c>
      <c r="E279">
        <v>16801</v>
      </c>
      <c r="G279" t="s">
        <v>299</v>
      </c>
      <c r="J279" t="s">
        <v>300</v>
      </c>
      <c r="P279">
        <v>1998</v>
      </c>
      <c r="Q279">
        <v>1998</v>
      </c>
      <c r="R279" t="s">
        <v>700</v>
      </c>
      <c r="T279" t="s">
        <v>65</v>
      </c>
    </row>
    <row r="280" spans="1:20" x14ac:dyDescent="0.2">
      <c r="A280" t="s">
        <v>701</v>
      </c>
      <c r="C280" t="s">
        <v>702</v>
      </c>
      <c r="D280" t="s">
        <v>703</v>
      </c>
      <c r="E280">
        <v>13359</v>
      </c>
      <c r="G280" t="s">
        <v>299</v>
      </c>
      <c r="J280" t="s">
        <v>300</v>
      </c>
      <c r="P280">
        <v>1992</v>
      </c>
      <c r="Q280">
        <v>1992</v>
      </c>
      <c r="R280" t="s">
        <v>704</v>
      </c>
      <c r="T280" t="s">
        <v>65</v>
      </c>
    </row>
    <row r="281" spans="1:20" x14ac:dyDescent="0.2">
      <c r="A281" t="s">
        <v>705</v>
      </c>
      <c r="C281" t="s">
        <v>706</v>
      </c>
      <c r="D281" t="s">
        <v>707</v>
      </c>
      <c r="E281">
        <v>15269</v>
      </c>
      <c r="G281" t="s">
        <v>299</v>
      </c>
      <c r="J281" t="s">
        <v>300</v>
      </c>
      <c r="P281">
        <v>1996</v>
      </c>
      <c r="Q281">
        <v>1996</v>
      </c>
      <c r="R281" t="s">
        <v>704</v>
      </c>
      <c r="T281" t="s">
        <v>65</v>
      </c>
    </row>
    <row r="282" spans="1:20" x14ac:dyDescent="0.2">
      <c r="A282" t="s">
        <v>708</v>
      </c>
      <c r="C282" t="s">
        <v>709</v>
      </c>
      <c r="D282" t="s">
        <v>710</v>
      </c>
      <c r="E282">
        <v>14535</v>
      </c>
      <c r="G282" t="s">
        <v>299</v>
      </c>
      <c r="J282" t="s">
        <v>300</v>
      </c>
      <c r="P282">
        <v>2001</v>
      </c>
      <c r="Q282">
        <v>2001</v>
      </c>
      <c r="R282" t="s">
        <v>704</v>
      </c>
      <c r="T282" t="s">
        <v>65</v>
      </c>
    </row>
    <row r="283" spans="1:20" x14ac:dyDescent="0.2">
      <c r="A283" t="s">
        <v>711</v>
      </c>
      <c r="C283" t="s">
        <v>712</v>
      </c>
      <c r="D283" t="s">
        <v>713</v>
      </c>
      <c r="E283">
        <v>13547</v>
      </c>
      <c r="G283" t="s">
        <v>299</v>
      </c>
      <c r="J283" t="s">
        <v>300</v>
      </c>
      <c r="P283">
        <v>2007</v>
      </c>
      <c r="Q283">
        <v>2007</v>
      </c>
      <c r="R283" t="s">
        <v>704</v>
      </c>
      <c r="T283" t="s">
        <v>65</v>
      </c>
    </row>
    <row r="284" spans="1:20" x14ac:dyDescent="0.2">
      <c r="A284" t="s">
        <v>714</v>
      </c>
      <c r="C284" t="s">
        <v>715</v>
      </c>
      <c r="D284" t="s">
        <v>716</v>
      </c>
      <c r="E284">
        <v>29868</v>
      </c>
      <c r="G284" t="s">
        <v>299</v>
      </c>
      <c r="J284" t="s">
        <v>300</v>
      </c>
      <c r="P284">
        <v>2013</v>
      </c>
      <c r="Q284">
        <v>2013</v>
      </c>
      <c r="R284" t="s">
        <v>704</v>
      </c>
      <c r="T284" t="s">
        <v>65</v>
      </c>
    </row>
    <row r="285" spans="1:20" x14ac:dyDescent="0.2">
      <c r="A285" t="s">
        <v>1151</v>
      </c>
      <c r="C285" t="s">
        <v>1152</v>
      </c>
      <c r="D285" t="s">
        <v>1153</v>
      </c>
      <c r="E285">
        <v>281170</v>
      </c>
      <c r="G285" t="s">
        <v>299</v>
      </c>
      <c r="J285" t="s">
        <v>300</v>
      </c>
      <c r="P285">
        <v>1976</v>
      </c>
      <c r="Q285">
        <v>1976</v>
      </c>
      <c r="R285" t="s">
        <v>423</v>
      </c>
      <c r="T285" t="s">
        <v>65</v>
      </c>
    </row>
    <row r="286" spans="1:20" x14ac:dyDescent="0.2">
      <c r="A286" t="s">
        <v>1157</v>
      </c>
      <c r="C286" t="s">
        <v>1158</v>
      </c>
      <c r="D286" t="s">
        <v>1159</v>
      </c>
      <c r="E286">
        <v>605858</v>
      </c>
      <c r="G286" t="s">
        <v>299</v>
      </c>
      <c r="J286" t="s">
        <v>300</v>
      </c>
      <c r="P286">
        <v>1985</v>
      </c>
      <c r="Q286">
        <v>1985</v>
      </c>
      <c r="R286" t="s">
        <v>423</v>
      </c>
      <c r="T286" t="s">
        <v>65</v>
      </c>
    </row>
    <row r="287" spans="1:20" x14ac:dyDescent="0.2">
      <c r="A287" t="s">
        <v>1163</v>
      </c>
      <c r="C287" t="s">
        <v>1164</v>
      </c>
      <c r="D287" t="s">
        <v>1165</v>
      </c>
      <c r="E287">
        <v>718837</v>
      </c>
      <c r="G287" t="s">
        <v>299</v>
      </c>
      <c r="J287" t="s">
        <v>300</v>
      </c>
      <c r="P287">
        <v>1995</v>
      </c>
      <c r="Q287">
        <v>1995</v>
      </c>
      <c r="R287" t="s">
        <v>423</v>
      </c>
      <c r="T287" t="s">
        <v>65</v>
      </c>
    </row>
    <row r="288" spans="1:20" x14ac:dyDescent="0.2">
      <c r="A288" t="s">
        <v>1169</v>
      </c>
      <c r="C288" t="s">
        <v>1170</v>
      </c>
      <c r="D288" t="s">
        <v>1171</v>
      </c>
      <c r="E288">
        <v>1090892</v>
      </c>
      <c r="G288" t="s">
        <v>299</v>
      </c>
      <c r="J288" t="s">
        <v>300</v>
      </c>
      <c r="P288">
        <v>2005</v>
      </c>
      <c r="Q288">
        <v>2005</v>
      </c>
      <c r="R288" t="s">
        <v>423</v>
      </c>
      <c r="T288" t="s">
        <v>65</v>
      </c>
    </row>
    <row r="289" spans="1:28" x14ac:dyDescent="0.2">
      <c r="A289" t="s">
        <v>1175</v>
      </c>
      <c r="C289" t="s">
        <v>1176</v>
      </c>
      <c r="D289" t="s">
        <v>1177</v>
      </c>
      <c r="E289">
        <v>623494</v>
      </c>
      <c r="G289" t="s">
        <v>299</v>
      </c>
      <c r="J289" t="s">
        <v>300</v>
      </c>
      <c r="P289">
        <v>1983</v>
      </c>
      <c r="Q289">
        <v>1983</v>
      </c>
      <c r="R289" t="s">
        <v>142</v>
      </c>
      <c r="T289" t="s">
        <v>65</v>
      </c>
    </row>
    <row r="290" spans="1:28" x14ac:dyDescent="0.2">
      <c r="A290" t="s">
        <v>1178</v>
      </c>
      <c r="C290" t="s">
        <v>1179</v>
      </c>
      <c r="D290" t="s">
        <v>1180</v>
      </c>
      <c r="E290">
        <v>667848</v>
      </c>
      <c r="G290" t="s">
        <v>299</v>
      </c>
      <c r="J290" t="s">
        <v>300</v>
      </c>
      <c r="P290">
        <v>1987</v>
      </c>
      <c r="Q290">
        <v>1987</v>
      </c>
      <c r="R290" t="s">
        <v>142</v>
      </c>
      <c r="T290" t="s">
        <v>65</v>
      </c>
    </row>
    <row r="291" spans="1:28" x14ac:dyDescent="0.2">
      <c r="A291" t="s">
        <v>1181</v>
      </c>
      <c r="C291" t="s">
        <v>1182</v>
      </c>
      <c r="D291" t="s">
        <v>1183</v>
      </c>
      <c r="E291">
        <v>564740</v>
      </c>
      <c r="G291" t="s">
        <v>299</v>
      </c>
      <c r="J291" t="s">
        <v>300</v>
      </c>
      <c r="P291">
        <v>1993</v>
      </c>
      <c r="Q291">
        <v>1993</v>
      </c>
      <c r="R291" t="s">
        <v>142</v>
      </c>
      <c r="T291" t="s">
        <v>65</v>
      </c>
    </row>
    <row r="292" spans="1:28" x14ac:dyDescent="0.2">
      <c r="A292" t="s">
        <v>1184</v>
      </c>
      <c r="C292" t="s">
        <v>1185</v>
      </c>
      <c r="D292" t="s">
        <v>1186</v>
      </c>
      <c r="E292">
        <v>596688</v>
      </c>
      <c r="G292" t="s">
        <v>299</v>
      </c>
      <c r="J292" t="s">
        <v>300</v>
      </c>
      <c r="P292">
        <v>1999</v>
      </c>
      <c r="Q292">
        <v>1999</v>
      </c>
      <c r="R292" t="s">
        <v>142</v>
      </c>
      <c r="T292" t="s">
        <v>65</v>
      </c>
    </row>
    <row r="293" spans="1:28" x14ac:dyDescent="0.2">
      <c r="A293" t="s">
        <v>1187</v>
      </c>
      <c r="C293" t="s">
        <v>1188</v>
      </c>
      <c r="D293" t="s">
        <v>1189</v>
      </c>
      <c r="E293">
        <v>602833</v>
      </c>
      <c r="G293" t="s">
        <v>299</v>
      </c>
      <c r="J293" t="s">
        <v>300</v>
      </c>
      <c r="P293">
        <v>2004</v>
      </c>
      <c r="Q293">
        <v>2004</v>
      </c>
      <c r="R293" t="s">
        <v>142</v>
      </c>
      <c r="T293" t="s">
        <v>65</v>
      </c>
    </row>
    <row r="294" spans="1:28" x14ac:dyDescent="0.2">
      <c r="A294" t="s">
        <v>1239</v>
      </c>
      <c r="C294" t="s">
        <v>1240</v>
      </c>
      <c r="D294" t="s">
        <v>1241</v>
      </c>
      <c r="E294">
        <v>83700</v>
      </c>
      <c r="G294" t="s">
        <v>299</v>
      </c>
      <c r="J294" t="s">
        <v>300</v>
      </c>
      <c r="P294">
        <v>2006</v>
      </c>
      <c r="Q294">
        <v>2007</v>
      </c>
      <c r="R294" t="s">
        <v>548</v>
      </c>
      <c r="T294" t="s">
        <v>65</v>
      </c>
    </row>
    <row r="295" spans="1:28" x14ac:dyDescent="0.2">
      <c r="A295" t="s">
        <v>1242</v>
      </c>
      <c r="C295" t="s">
        <v>1243</v>
      </c>
      <c r="D295" t="s">
        <v>1244</v>
      </c>
      <c r="E295">
        <v>85183</v>
      </c>
      <c r="G295" t="s">
        <v>299</v>
      </c>
      <c r="J295" t="s">
        <v>300</v>
      </c>
      <c r="P295">
        <v>2007</v>
      </c>
      <c r="Q295">
        <v>2008</v>
      </c>
      <c r="R295" t="s">
        <v>548</v>
      </c>
      <c r="T295" t="s">
        <v>65</v>
      </c>
    </row>
    <row r="296" spans="1:28" x14ac:dyDescent="0.2">
      <c r="A296" t="s">
        <v>1245</v>
      </c>
      <c r="C296" t="s">
        <v>1246</v>
      </c>
      <c r="D296" t="s">
        <v>1247</v>
      </c>
      <c r="E296">
        <v>107425</v>
      </c>
      <c r="G296" t="s">
        <v>299</v>
      </c>
      <c r="J296" t="s">
        <v>300</v>
      </c>
      <c r="P296">
        <v>2008</v>
      </c>
      <c r="Q296">
        <v>2009</v>
      </c>
      <c r="R296" t="s">
        <v>548</v>
      </c>
      <c r="T296" t="s">
        <v>65</v>
      </c>
    </row>
    <row r="297" spans="1:28" x14ac:dyDescent="0.2">
      <c r="A297" t="s">
        <v>1248</v>
      </c>
      <c r="C297" t="s">
        <v>1249</v>
      </c>
      <c r="D297" t="s">
        <v>1250</v>
      </c>
      <c r="E297">
        <v>77896</v>
      </c>
      <c r="G297" t="s">
        <v>299</v>
      </c>
      <c r="J297" t="s">
        <v>300</v>
      </c>
      <c r="P297">
        <v>2009</v>
      </c>
      <c r="Q297">
        <v>2010</v>
      </c>
      <c r="R297" t="s">
        <v>548</v>
      </c>
      <c r="T297" t="s">
        <v>65</v>
      </c>
    </row>
    <row r="298" spans="1:28" x14ac:dyDescent="0.2">
      <c r="A298" t="s">
        <v>1251</v>
      </c>
      <c r="C298" t="s">
        <v>1252</v>
      </c>
      <c r="D298" t="s">
        <v>1253</v>
      </c>
      <c r="E298">
        <v>72191</v>
      </c>
      <c r="G298" t="s">
        <v>299</v>
      </c>
      <c r="J298" t="s">
        <v>300</v>
      </c>
      <c r="P298">
        <v>2010</v>
      </c>
      <c r="Q298">
        <v>2011</v>
      </c>
      <c r="R298" t="s">
        <v>548</v>
      </c>
      <c r="T298" t="s">
        <v>65</v>
      </c>
    </row>
    <row r="299" spans="1:28" x14ac:dyDescent="0.2">
      <c r="A299" t="s">
        <v>1340</v>
      </c>
      <c r="B299" t="s">
        <v>1341</v>
      </c>
      <c r="C299" t="s">
        <v>1342</v>
      </c>
      <c r="D299" t="s">
        <v>1342</v>
      </c>
      <c r="E299">
        <v>3000</v>
      </c>
      <c r="G299" t="s">
        <v>1343</v>
      </c>
      <c r="H299" t="s">
        <v>1340</v>
      </c>
      <c r="I299" t="s">
        <v>796</v>
      </c>
      <c r="J299" t="s">
        <v>300</v>
      </c>
      <c r="K299" t="s">
        <v>33</v>
      </c>
      <c r="L299">
        <v>0</v>
      </c>
      <c r="M299" t="s">
        <v>72</v>
      </c>
      <c r="N299">
        <v>99</v>
      </c>
      <c r="O299" t="s">
        <v>47</v>
      </c>
      <c r="P299">
        <v>1993</v>
      </c>
      <c r="Q299">
        <v>2008</v>
      </c>
      <c r="R299" t="s">
        <v>423</v>
      </c>
      <c r="S299" t="s">
        <v>897</v>
      </c>
      <c r="T299" t="s">
        <v>796</v>
      </c>
      <c r="V299" t="s">
        <v>796</v>
      </c>
      <c r="W299" t="s">
        <v>796</v>
      </c>
      <c r="X299" t="s">
        <v>796</v>
      </c>
      <c r="Y299" t="s">
        <v>796</v>
      </c>
      <c r="Z299" t="s">
        <v>796</v>
      </c>
      <c r="AA299" t="s">
        <v>796</v>
      </c>
      <c r="AB299" t="s">
        <v>1344</v>
      </c>
    </row>
    <row r="300" spans="1:28" x14ac:dyDescent="0.2">
      <c r="A300" t="s">
        <v>1451</v>
      </c>
      <c r="C300" t="s">
        <v>1452</v>
      </c>
      <c r="D300" t="s">
        <v>1453</v>
      </c>
      <c r="E300">
        <v>37373</v>
      </c>
      <c r="G300" t="s">
        <v>299</v>
      </c>
      <c r="J300" t="s">
        <v>300</v>
      </c>
      <c r="P300">
        <v>2010</v>
      </c>
      <c r="Q300">
        <v>2011</v>
      </c>
      <c r="R300" t="s">
        <v>1454</v>
      </c>
      <c r="T300" t="s">
        <v>65</v>
      </c>
    </row>
    <row r="301" spans="1:28" x14ac:dyDescent="0.2">
      <c r="A301" t="s">
        <v>1455</v>
      </c>
      <c r="C301" t="s">
        <v>1456</v>
      </c>
      <c r="D301" t="s">
        <v>1457</v>
      </c>
      <c r="E301">
        <v>12753</v>
      </c>
      <c r="G301" t="s">
        <v>299</v>
      </c>
      <c r="J301" t="s">
        <v>300</v>
      </c>
      <c r="P301">
        <v>2001</v>
      </c>
      <c r="Q301">
        <v>2001</v>
      </c>
      <c r="R301" t="s">
        <v>1458</v>
      </c>
      <c r="T301" t="s">
        <v>65</v>
      </c>
    </row>
    <row r="302" spans="1:28" x14ac:dyDescent="0.2">
      <c r="A302" t="s">
        <v>1459</v>
      </c>
      <c r="C302" t="s">
        <v>1460</v>
      </c>
      <c r="D302" t="s">
        <v>1461</v>
      </c>
      <c r="E302">
        <v>8015</v>
      </c>
      <c r="G302" t="s">
        <v>299</v>
      </c>
      <c r="J302" t="s">
        <v>300</v>
      </c>
      <c r="P302">
        <v>2000</v>
      </c>
      <c r="Q302">
        <v>2000</v>
      </c>
      <c r="R302" t="s">
        <v>301</v>
      </c>
      <c r="T302" t="s">
        <v>65</v>
      </c>
    </row>
    <row r="303" spans="1:28" x14ac:dyDescent="0.2">
      <c r="A303" t="s">
        <v>1462</v>
      </c>
      <c r="C303" t="s">
        <v>1463</v>
      </c>
      <c r="D303" t="s">
        <v>1464</v>
      </c>
      <c r="E303">
        <v>16548</v>
      </c>
      <c r="G303" t="s">
        <v>299</v>
      </c>
      <c r="J303" t="s">
        <v>300</v>
      </c>
      <c r="P303">
        <v>2005</v>
      </c>
      <c r="Q303">
        <v>2005</v>
      </c>
      <c r="R303" t="s">
        <v>301</v>
      </c>
      <c r="T303" t="s">
        <v>65</v>
      </c>
    </row>
    <row r="304" spans="1:28" x14ac:dyDescent="0.2">
      <c r="A304" t="s">
        <v>1465</v>
      </c>
      <c r="C304" t="s">
        <v>1466</v>
      </c>
      <c r="D304" t="s">
        <v>1467</v>
      </c>
      <c r="E304">
        <v>13836</v>
      </c>
      <c r="G304" t="s">
        <v>299</v>
      </c>
      <c r="J304" t="s">
        <v>300</v>
      </c>
      <c r="P304">
        <v>2006</v>
      </c>
      <c r="Q304">
        <v>2006</v>
      </c>
      <c r="R304" t="s">
        <v>166</v>
      </c>
      <c r="T304" t="s">
        <v>65</v>
      </c>
    </row>
    <row r="305" spans="1:20" x14ac:dyDescent="0.2">
      <c r="A305" t="s">
        <v>1468</v>
      </c>
      <c r="C305" t="s">
        <v>1469</v>
      </c>
      <c r="D305" t="s">
        <v>1470</v>
      </c>
      <c r="E305">
        <v>101426</v>
      </c>
      <c r="G305" t="s">
        <v>299</v>
      </c>
      <c r="J305" t="s">
        <v>300</v>
      </c>
      <c r="P305">
        <v>2006</v>
      </c>
      <c r="Q305">
        <v>2006</v>
      </c>
      <c r="R305" t="s">
        <v>117</v>
      </c>
      <c r="T305" t="s">
        <v>65</v>
      </c>
    </row>
    <row r="306" spans="1:20" x14ac:dyDescent="0.2">
      <c r="A306" t="s">
        <v>1471</v>
      </c>
      <c r="C306" t="s">
        <v>1472</v>
      </c>
      <c r="D306" t="s">
        <v>1473</v>
      </c>
      <c r="E306">
        <v>83001</v>
      </c>
      <c r="G306" t="s">
        <v>299</v>
      </c>
      <c r="J306" t="s">
        <v>300</v>
      </c>
      <c r="P306">
        <v>2012</v>
      </c>
      <c r="Q306">
        <v>2013</v>
      </c>
      <c r="R306" t="s">
        <v>117</v>
      </c>
      <c r="T306" t="s">
        <v>65</v>
      </c>
    </row>
    <row r="307" spans="1:20" x14ac:dyDescent="0.2">
      <c r="A307" t="s">
        <v>1474</v>
      </c>
      <c r="C307" t="s">
        <v>1475</v>
      </c>
      <c r="D307" t="s">
        <v>1476</v>
      </c>
      <c r="E307">
        <v>19402</v>
      </c>
      <c r="G307" t="s">
        <v>299</v>
      </c>
      <c r="J307" t="s">
        <v>300</v>
      </c>
      <c r="P307">
        <v>2000</v>
      </c>
      <c r="Q307">
        <v>2000</v>
      </c>
      <c r="R307" t="s">
        <v>335</v>
      </c>
      <c r="T307" t="s">
        <v>65</v>
      </c>
    </row>
    <row r="308" spans="1:20" x14ac:dyDescent="0.2">
      <c r="A308" t="s">
        <v>1477</v>
      </c>
      <c r="C308" t="s">
        <v>1478</v>
      </c>
      <c r="D308" t="s">
        <v>1479</v>
      </c>
      <c r="E308">
        <v>21492</v>
      </c>
      <c r="G308" t="s">
        <v>299</v>
      </c>
      <c r="J308" t="s">
        <v>300</v>
      </c>
      <c r="P308">
        <v>2006</v>
      </c>
      <c r="Q308">
        <v>2006</v>
      </c>
      <c r="R308" t="s">
        <v>335</v>
      </c>
      <c r="T308" t="s">
        <v>65</v>
      </c>
    </row>
    <row r="309" spans="1:20" x14ac:dyDescent="0.2">
      <c r="A309" t="s">
        <v>1480</v>
      </c>
      <c r="C309" t="s">
        <v>1481</v>
      </c>
      <c r="D309" t="s">
        <v>1482</v>
      </c>
      <c r="E309">
        <v>8650</v>
      </c>
      <c r="G309" t="s">
        <v>299</v>
      </c>
      <c r="J309" t="s">
        <v>300</v>
      </c>
      <c r="P309">
        <v>2000</v>
      </c>
      <c r="Q309">
        <v>2000</v>
      </c>
      <c r="R309" t="s">
        <v>345</v>
      </c>
      <c r="T309" t="s">
        <v>65</v>
      </c>
    </row>
    <row r="310" spans="1:20" x14ac:dyDescent="0.2">
      <c r="A310" t="s">
        <v>1483</v>
      </c>
      <c r="C310" t="s">
        <v>1484</v>
      </c>
      <c r="D310" t="s">
        <v>1485</v>
      </c>
      <c r="E310">
        <v>15903</v>
      </c>
      <c r="G310" t="s">
        <v>299</v>
      </c>
      <c r="J310" t="s">
        <v>300</v>
      </c>
      <c r="P310">
        <v>2006</v>
      </c>
      <c r="Q310">
        <v>2006</v>
      </c>
      <c r="R310" t="s">
        <v>345</v>
      </c>
      <c r="T310" t="s">
        <v>65</v>
      </c>
    </row>
    <row r="311" spans="1:20" x14ac:dyDescent="0.2">
      <c r="A311" t="s">
        <v>1486</v>
      </c>
      <c r="C311" t="s">
        <v>1487</v>
      </c>
      <c r="D311" t="s">
        <v>1488</v>
      </c>
      <c r="E311">
        <v>22663</v>
      </c>
      <c r="G311" t="s">
        <v>299</v>
      </c>
      <c r="J311" t="s">
        <v>300</v>
      </c>
      <c r="P311">
        <v>2001</v>
      </c>
      <c r="Q311">
        <v>2001</v>
      </c>
      <c r="R311" t="s">
        <v>358</v>
      </c>
      <c r="T311" t="s">
        <v>65</v>
      </c>
    </row>
    <row r="312" spans="1:20" x14ac:dyDescent="0.2">
      <c r="A312" t="s">
        <v>1489</v>
      </c>
      <c r="C312" t="s">
        <v>1490</v>
      </c>
      <c r="D312" t="s">
        <v>1491</v>
      </c>
      <c r="E312">
        <v>24480</v>
      </c>
      <c r="G312" t="s">
        <v>299</v>
      </c>
      <c r="J312" t="s">
        <v>300</v>
      </c>
      <c r="P312">
        <v>2010</v>
      </c>
      <c r="Q312">
        <v>2010</v>
      </c>
      <c r="R312" t="s">
        <v>358</v>
      </c>
      <c r="T312" t="s">
        <v>65</v>
      </c>
    </row>
    <row r="313" spans="1:20" x14ac:dyDescent="0.2">
      <c r="A313" t="s">
        <v>1492</v>
      </c>
      <c r="C313" t="s">
        <v>1493</v>
      </c>
      <c r="D313" t="s">
        <v>1494</v>
      </c>
      <c r="E313">
        <v>10937</v>
      </c>
      <c r="G313" t="s">
        <v>299</v>
      </c>
      <c r="J313" t="s">
        <v>300</v>
      </c>
      <c r="P313">
        <v>2013</v>
      </c>
      <c r="Q313">
        <v>2014</v>
      </c>
      <c r="R313" t="s">
        <v>365</v>
      </c>
      <c r="T313" t="s">
        <v>65</v>
      </c>
    </row>
    <row r="314" spans="1:20" x14ac:dyDescent="0.2">
      <c r="A314" t="s">
        <v>1495</v>
      </c>
      <c r="C314" t="s">
        <v>1496</v>
      </c>
      <c r="D314" t="s">
        <v>1497</v>
      </c>
      <c r="E314">
        <v>9785</v>
      </c>
      <c r="G314" t="s">
        <v>299</v>
      </c>
      <c r="J314" t="s">
        <v>300</v>
      </c>
      <c r="P314">
        <v>2006</v>
      </c>
      <c r="Q314">
        <v>2006</v>
      </c>
      <c r="R314" t="s">
        <v>397</v>
      </c>
      <c r="T314" t="s">
        <v>65</v>
      </c>
    </row>
    <row r="315" spans="1:20" x14ac:dyDescent="0.2">
      <c r="A315" t="s">
        <v>1498</v>
      </c>
      <c r="C315" t="s">
        <v>1499</v>
      </c>
      <c r="D315" t="s">
        <v>1500</v>
      </c>
      <c r="E315">
        <v>1747</v>
      </c>
      <c r="G315" t="s">
        <v>299</v>
      </c>
      <c r="J315" t="s">
        <v>300</v>
      </c>
      <c r="P315">
        <v>2010</v>
      </c>
      <c r="Q315">
        <v>2011</v>
      </c>
      <c r="R315" t="s">
        <v>397</v>
      </c>
      <c r="T315" t="s">
        <v>65</v>
      </c>
    </row>
    <row r="316" spans="1:20" x14ac:dyDescent="0.2">
      <c r="A316" t="s">
        <v>1501</v>
      </c>
      <c r="C316" t="s">
        <v>1502</v>
      </c>
      <c r="D316" t="s">
        <v>1503</v>
      </c>
      <c r="E316">
        <v>18177</v>
      </c>
      <c r="G316" t="s">
        <v>299</v>
      </c>
      <c r="J316" t="s">
        <v>300</v>
      </c>
      <c r="P316">
        <v>2011</v>
      </c>
      <c r="Q316">
        <v>2011</v>
      </c>
      <c r="R316" t="s">
        <v>397</v>
      </c>
      <c r="T316" t="s">
        <v>65</v>
      </c>
    </row>
    <row r="317" spans="1:20" x14ac:dyDescent="0.2">
      <c r="A317" t="s">
        <v>1504</v>
      </c>
      <c r="C317" t="s">
        <v>1505</v>
      </c>
      <c r="D317" t="s">
        <v>1506</v>
      </c>
      <c r="E317">
        <v>15236</v>
      </c>
      <c r="G317" t="s">
        <v>299</v>
      </c>
      <c r="J317" t="s">
        <v>300</v>
      </c>
      <c r="P317">
        <v>2000</v>
      </c>
      <c r="Q317">
        <v>2000</v>
      </c>
      <c r="R317" t="s">
        <v>423</v>
      </c>
      <c r="T317" t="s">
        <v>65</v>
      </c>
    </row>
    <row r="318" spans="1:20" x14ac:dyDescent="0.2">
      <c r="A318" t="s">
        <v>1507</v>
      </c>
      <c r="C318" t="s">
        <v>1508</v>
      </c>
      <c r="D318" t="s">
        <v>1509</v>
      </c>
      <c r="E318">
        <v>8825</v>
      </c>
      <c r="G318" t="s">
        <v>299</v>
      </c>
      <c r="J318" t="s">
        <v>300</v>
      </c>
      <c r="P318">
        <v>2011</v>
      </c>
      <c r="Q318">
        <v>2011</v>
      </c>
      <c r="R318" t="s">
        <v>423</v>
      </c>
      <c r="T318" t="s">
        <v>65</v>
      </c>
    </row>
    <row r="319" spans="1:20" x14ac:dyDescent="0.2">
      <c r="A319" t="s">
        <v>1510</v>
      </c>
      <c r="C319" t="s">
        <v>1511</v>
      </c>
      <c r="D319" t="s">
        <v>1512</v>
      </c>
      <c r="E319">
        <v>37584</v>
      </c>
      <c r="G319" t="s">
        <v>299</v>
      </c>
      <c r="J319" t="s">
        <v>300</v>
      </c>
      <c r="P319">
        <v>2000</v>
      </c>
      <c r="Q319">
        <v>2000</v>
      </c>
      <c r="R319" t="s">
        <v>1193</v>
      </c>
      <c r="T319" t="s">
        <v>65</v>
      </c>
    </row>
    <row r="320" spans="1:20" x14ac:dyDescent="0.2">
      <c r="A320" t="s">
        <v>1513</v>
      </c>
      <c r="C320" t="s">
        <v>1514</v>
      </c>
      <c r="D320" t="s">
        <v>1515</v>
      </c>
      <c r="E320">
        <v>43655</v>
      </c>
      <c r="G320" t="s">
        <v>299</v>
      </c>
      <c r="J320" t="s">
        <v>300</v>
      </c>
      <c r="P320">
        <v>2006</v>
      </c>
      <c r="Q320">
        <v>2006</v>
      </c>
      <c r="R320" t="s">
        <v>1193</v>
      </c>
      <c r="T320" t="s">
        <v>65</v>
      </c>
    </row>
    <row r="321" spans="1:20" x14ac:dyDescent="0.2">
      <c r="A321" t="s">
        <v>1516</v>
      </c>
      <c r="C321" t="s">
        <v>1517</v>
      </c>
      <c r="D321" t="s">
        <v>1518</v>
      </c>
      <c r="E321">
        <v>91501</v>
      </c>
      <c r="G321" t="s">
        <v>299</v>
      </c>
      <c r="J321" t="s">
        <v>300</v>
      </c>
      <c r="P321">
        <v>2011</v>
      </c>
      <c r="Q321">
        <v>2011</v>
      </c>
      <c r="R321" t="s">
        <v>1193</v>
      </c>
      <c r="T321" t="s">
        <v>65</v>
      </c>
    </row>
    <row r="322" spans="1:20" x14ac:dyDescent="0.2">
      <c r="A322" t="s">
        <v>1519</v>
      </c>
      <c r="C322" t="s">
        <v>1520</v>
      </c>
      <c r="D322" t="s">
        <v>1521</v>
      </c>
      <c r="E322">
        <v>1275</v>
      </c>
      <c r="G322" t="s">
        <v>299</v>
      </c>
      <c r="J322" t="s">
        <v>300</v>
      </c>
      <c r="P322">
        <v>9</v>
      </c>
      <c r="Q322">
        <v>9</v>
      </c>
      <c r="R322" t="s">
        <v>454</v>
      </c>
      <c r="T322" t="s">
        <v>65</v>
      </c>
    </row>
    <row r="323" spans="1:20" x14ac:dyDescent="0.2">
      <c r="A323" t="s">
        <v>1522</v>
      </c>
      <c r="C323" t="s">
        <v>1523</v>
      </c>
      <c r="D323" t="s">
        <v>1524</v>
      </c>
      <c r="E323">
        <v>17791</v>
      </c>
      <c r="G323" t="s">
        <v>299</v>
      </c>
      <c r="J323" t="s">
        <v>300</v>
      </c>
      <c r="P323">
        <v>2000</v>
      </c>
      <c r="Q323">
        <v>2000</v>
      </c>
      <c r="R323" t="s">
        <v>454</v>
      </c>
      <c r="T323" t="s">
        <v>65</v>
      </c>
    </row>
    <row r="324" spans="1:20" x14ac:dyDescent="0.2">
      <c r="A324" t="s">
        <v>1525</v>
      </c>
      <c r="C324" t="s">
        <v>1526</v>
      </c>
      <c r="D324" t="s">
        <v>1527</v>
      </c>
      <c r="E324">
        <v>10953</v>
      </c>
      <c r="G324" t="s">
        <v>299</v>
      </c>
      <c r="J324" t="s">
        <v>300</v>
      </c>
      <c r="P324">
        <v>2011</v>
      </c>
      <c r="Q324">
        <v>2011</v>
      </c>
      <c r="R324" t="s">
        <v>454</v>
      </c>
      <c r="T324" t="s">
        <v>65</v>
      </c>
    </row>
    <row r="325" spans="1:20" x14ac:dyDescent="0.2">
      <c r="A325" t="s">
        <v>1528</v>
      </c>
      <c r="C325" t="s">
        <v>1529</v>
      </c>
      <c r="D325" t="s">
        <v>1530</v>
      </c>
      <c r="E325">
        <v>6034</v>
      </c>
      <c r="G325" t="s">
        <v>299</v>
      </c>
      <c r="J325" t="s">
        <v>300</v>
      </c>
      <c r="P325">
        <v>2013</v>
      </c>
      <c r="Q325">
        <v>2014</v>
      </c>
      <c r="R325" t="s">
        <v>454</v>
      </c>
      <c r="T325" t="s">
        <v>65</v>
      </c>
    </row>
    <row r="326" spans="1:20" x14ac:dyDescent="0.2">
      <c r="A326" t="s">
        <v>1531</v>
      </c>
      <c r="C326" t="s">
        <v>1532</v>
      </c>
      <c r="D326" t="s">
        <v>1533</v>
      </c>
      <c r="E326">
        <v>13659</v>
      </c>
      <c r="G326" t="s">
        <v>299</v>
      </c>
      <c r="J326" t="s">
        <v>300</v>
      </c>
      <c r="P326">
        <v>2000</v>
      </c>
      <c r="Q326">
        <v>2000</v>
      </c>
      <c r="R326" t="s">
        <v>483</v>
      </c>
      <c r="T326" t="s">
        <v>65</v>
      </c>
    </row>
    <row r="327" spans="1:20" x14ac:dyDescent="0.2">
      <c r="A327" t="s">
        <v>1534</v>
      </c>
      <c r="C327" t="s">
        <v>1535</v>
      </c>
      <c r="D327" t="s">
        <v>1536</v>
      </c>
      <c r="E327">
        <v>5894</v>
      </c>
      <c r="G327" t="s">
        <v>299</v>
      </c>
      <c r="J327" t="s">
        <v>300</v>
      </c>
      <c r="P327">
        <v>2012</v>
      </c>
      <c r="Q327">
        <v>2012</v>
      </c>
      <c r="R327" t="s">
        <v>483</v>
      </c>
      <c r="T327" t="s">
        <v>65</v>
      </c>
    </row>
    <row r="328" spans="1:20" x14ac:dyDescent="0.2">
      <c r="A328" t="s">
        <v>1537</v>
      </c>
      <c r="C328" t="s">
        <v>1538</v>
      </c>
      <c r="D328" t="s">
        <v>1539</v>
      </c>
      <c r="E328">
        <v>51568</v>
      </c>
      <c r="G328" t="s">
        <v>299</v>
      </c>
      <c r="J328" t="s">
        <v>300</v>
      </c>
      <c r="P328">
        <v>2000</v>
      </c>
      <c r="Q328">
        <v>2000</v>
      </c>
      <c r="R328" t="s">
        <v>1540</v>
      </c>
      <c r="T328" t="s">
        <v>65</v>
      </c>
    </row>
    <row r="329" spans="1:20" x14ac:dyDescent="0.2">
      <c r="A329" t="s">
        <v>1541</v>
      </c>
      <c r="C329" t="s">
        <v>1542</v>
      </c>
      <c r="D329" t="s">
        <v>1543</v>
      </c>
      <c r="E329">
        <v>25607</v>
      </c>
      <c r="G329" t="s">
        <v>299</v>
      </c>
      <c r="J329" t="s">
        <v>300</v>
      </c>
      <c r="P329">
        <v>2008</v>
      </c>
      <c r="Q329">
        <v>2008</v>
      </c>
      <c r="R329" t="s">
        <v>512</v>
      </c>
      <c r="T329" t="s">
        <v>65</v>
      </c>
    </row>
    <row r="330" spans="1:20" x14ac:dyDescent="0.2">
      <c r="A330" t="s">
        <v>1544</v>
      </c>
      <c r="C330" t="s">
        <v>1545</v>
      </c>
      <c r="D330" t="s">
        <v>1546</v>
      </c>
      <c r="E330">
        <v>50311</v>
      </c>
      <c r="G330" t="s">
        <v>299</v>
      </c>
      <c r="J330" t="s">
        <v>300</v>
      </c>
      <c r="P330">
        <v>2006</v>
      </c>
      <c r="Q330">
        <v>2006</v>
      </c>
      <c r="R330" t="s">
        <v>522</v>
      </c>
      <c r="T330" t="s">
        <v>65</v>
      </c>
    </row>
    <row r="331" spans="1:20" x14ac:dyDescent="0.2">
      <c r="A331" t="s">
        <v>1547</v>
      </c>
      <c r="C331" t="s">
        <v>1548</v>
      </c>
      <c r="D331" t="s">
        <v>1549</v>
      </c>
      <c r="E331">
        <v>44715</v>
      </c>
      <c r="G331" t="s">
        <v>299</v>
      </c>
      <c r="J331" t="s">
        <v>300</v>
      </c>
      <c r="P331">
        <v>2013</v>
      </c>
      <c r="Q331">
        <v>2014</v>
      </c>
      <c r="R331" t="s">
        <v>522</v>
      </c>
      <c r="T331" t="s">
        <v>65</v>
      </c>
    </row>
    <row r="332" spans="1:20" x14ac:dyDescent="0.2">
      <c r="A332" t="s">
        <v>1550</v>
      </c>
      <c r="C332" t="s">
        <v>1551</v>
      </c>
      <c r="D332" t="s">
        <v>1552</v>
      </c>
      <c r="E332">
        <v>10918</v>
      </c>
      <c r="G332" t="s">
        <v>299</v>
      </c>
      <c r="J332" t="s">
        <v>300</v>
      </c>
      <c r="P332">
        <v>2000</v>
      </c>
      <c r="Q332">
        <v>2000</v>
      </c>
      <c r="R332" t="s">
        <v>535</v>
      </c>
      <c r="T332" t="s">
        <v>65</v>
      </c>
    </row>
    <row r="333" spans="1:20" x14ac:dyDescent="0.2">
      <c r="A333" t="s">
        <v>1553</v>
      </c>
      <c r="C333" t="s">
        <v>1554</v>
      </c>
      <c r="D333" t="s">
        <v>1555</v>
      </c>
      <c r="E333">
        <v>44186</v>
      </c>
      <c r="G333" t="s">
        <v>299</v>
      </c>
      <c r="J333" t="s">
        <v>300</v>
      </c>
      <c r="P333">
        <v>2007</v>
      </c>
      <c r="Q333">
        <v>2007</v>
      </c>
      <c r="R333" t="s">
        <v>548</v>
      </c>
      <c r="T333" t="s">
        <v>65</v>
      </c>
    </row>
    <row r="334" spans="1:20" x14ac:dyDescent="0.2">
      <c r="A334" t="s">
        <v>1556</v>
      </c>
      <c r="C334" t="s">
        <v>1557</v>
      </c>
      <c r="D334" t="s">
        <v>1558</v>
      </c>
      <c r="E334">
        <v>59717</v>
      </c>
      <c r="G334" t="s">
        <v>299</v>
      </c>
      <c r="J334" t="s">
        <v>300</v>
      </c>
      <c r="P334">
        <v>2011</v>
      </c>
      <c r="Q334">
        <v>2011</v>
      </c>
      <c r="R334" t="s">
        <v>548</v>
      </c>
      <c r="T334" t="s">
        <v>65</v>
      </c>
    </row>
    <row r="335" spans="1:20" x14ac:dyDescent="0.2">
      <c r="A335" t="s">
        <v>1559</v>
      </c>
      <c r="C335" t="s">
        <v>1560</v>
      </c>
      <c r="D335" t="s">
        <v>1561</v>
      </c>
      <c r="E335">
        <v>11362</v>
      </c>
      <c r="G335" t="s">
        <v>299</v>
      </c>
      <c r="J335" t="s">
        <v>300</v>
      </c>
      <c r="P335">
        <v>2010</v>
      </c>
      <c r="Q335">
        <v>2010</v>
      </c>
      <c r="R335" t="s">
        <v>564</v>
      </c>
      <c r="T335" t="s">
        <v>65</v>
      </c>
    </row>
    <row r="336" spans="1:20" x14ac:dyDescent="0.2">
      <c r="A336" t="s">
        <v>1562</v>
      </c>
      <c r="C336" t="s">
        <v>1563</v>
      </c>
      <c r="D336" t="s">
        <v>1564</v>
      </c>
      <c r="E336">
        <v>20599</v>
      </c>
      <c r="G336" t="s">
        <v>299</v>
      </c>
      <c r="J336" t="s">
        <v>300</v>
      </c>
      <c r="P336">
        <v>2014</v>
      </c>
      <c r="Q336">
        <v>2014</v>
      </c>
      <c r="R336" t="s">
        <v>564</v>
      </c>
      <c r="T336" t="s">
        <v>65</v>
      </c>
    </row>
    <row r="337" spans="1:20" x14ac:dyDescent="0.2">
      <c r="A337" t="s">
        <v>1565</v>
      </c>
      <c r="C337" t="s">
        <v>1566</v>
      </c>
      <c r="D337" t="s">
        <v>1567</v>
      </c>
      <c r="E337">
        <v>29390</v>
      </c>
      <c r="G337" t="s">
        <v>299</v>
      </c>
      <c r="J337" t="s">
        <v>300</v>
      </c>
      <c r="P337">
        <v>2010</v>
      </c>
      <c r="Q337">
        <v>2010</v>
      </c>
      <c r="R337" t="s">
        <v>85</v>
      </c>
      <c r="T337" t="s">
        <v>65</v>
      </c>
    </row>
    <row r="338" spans="1:20" x14ac:dyDescent="0.2">
      <c r="A338" t="s">
        <v>1568</v>
      </c>
      <c r="C338" t="s">
        <v>1569</v>
      </c>
      <c r="D338" t="s">
        <v>1570</v>
      </c>
      <c r="E338">
        <v>224940</v>
      </c>
      <c r="G338" t="s">
        <v>299</v>
      </c>
      <c r="J338" t="s">
        <v>300</v>
      </c>
      <c r="P338">
        <v>2011</v>
      </c>
      <c r="Q338">
        <v>2011</v>
      </c>
      <c r="R338" t="s">
        <v>85</v>
      </c>
      <c r="T338" t="s">
        <v>65</v>
      </c>
    </row>
    <row r="339" spans="1:20" x14ac:dyDescent="0.2">
      <c r="A339" t="s">
        <v>1571</v>
      </c>
      <c r="C339" t="s">
        <v>1572</v>
      </c>
      <c r="D339" t="s">
        <v>1573</v>
      </c>
      <c r="E339">
        <v>81163</v>
      </c>
      <c r="G339" t="s">
        <v>299</v>
      </c>
      <c r="J339" t="s">
        <v>300</v>
      </c>
      <c r="P339">
        <v>2014</v>
      </c>
      <c r="Q339">
        <v>2014</v>
      </c>
      <c r="R339" t="s">
        <v>85</v>
      </c>
      <c r="T339" t="s">
        <v>65</v>
      </c>
    </row>
    <row r="340" spans="1:20" x14ac:dyDescent="0.2">
      <c r="A340" t="s">
        <v>1574</v>
      </c>
      <c r="C340" t="s">
        <v>1575</v>
      </c>
      <c r="D340" t="s">
        <v>1576</v>
      </c>
      <c r="E340">
        <v>16164</v>
      </c>
      <c r="G340" t="s">
        <v>299</v>
      </c>
      <c r="J340" t="s">
        <v>300</v>
      </c>
      <c r="P340">
        <v>1999</v>
      </c>
      <c r="Q340">
        <v>1999</v>
      </c>
      <c r="R340" t="s">
        <v>604</v>
      </c>
      <c r="T340" t="s">
        <v>65</v>
      </c>
    </row>
    <row r="341" spans="1:20" x14ac:dyDescent="0.2">
      <c r="A341" t="s">
        <v>1577</v>
      </c>
      <c r="C341" t="s">
        <v>1578</v>
      </c>
      <c r="D341" t="s">
        <v>1579</v>
      </c>
      <c r="E341">
        <v>3902</v>
      </c>
      <c r="G341" t="s">
        <v>299</v>
      </c>
      <c r="J341" t="s">
        <v>300</v>
      </c>
      <c r="P341">
        <v>2000</v>
      </c>
      <c r="Q341">
        <v>2000</v>
      </c>
      <c r="R341" t="s">
        <v>620</v>
      </c>
      <c r="T341" t="s">
        <v>65</v>
      </c>
    </row>
    <row r="342" spans="1:20" x14ac:dyDescent="0.2">
      <c r="A342" t="s">
        <v>1580</v>
      </c>
      <c r="C342" t="s">
        <v>1581</v>
      </c>
      <c r="D342" t="s">
        <v>1582</v>
      </c>
      <c r="E342">
        <v>46241</v>
      </c>
      <c r="G342" t="s">
        <v>299</v>
      </c>
      <c r="J342" t="s">
        <v>300</v>
      </c>
      <c r="P342">
        <v>2000</v>
      </c>
      <c r="Q342">
        <v>2000</v>
      </c>
      <c r="R342" t="s">
        <v>633</v>
      </c>
      <c r="T342" t="s">
        <v>65</v>
      </c>
    </row>
    <row r="343" spans="1:20" x14ac:dyDescent="0.2">
      <c r="A343" t="s">
        <v>1583</v>
      </c>
      <c r="C343" t="s">
        <v>1584</v>
      </c>
      <c r="D343" t="s">
        <v>1585</v>
      </c>
      <c r="E343">
        <v>32471</v>
      </c>
      <c r="G343" t="s">
        <v>299</v>
      </c>
      <c r="J343" t="s">
        <v>300</v>
      </c>
      <c r="P343">
        <v>2010</v>
      </c>
      <c r="Q343">
        <v>2010</v>
      </c>
      <c r="R343" t="s">
        <v>633</v>
      </c>
      <c r="T343" t="s">
        <v>65</v>
      </c>
    </row>
    <row r="344" spans="1:20" x14ac:dyDescent="0.2">
      <c r="A344" t="s">
        <v>1586</v>
      </c>
      <c r="C344" t="s">
        <v>1587</v>
      </c>
      <c r="D344" t="s">
        <v>1588</v>
      </c>
      <c r="E344">
        <v>21608</v>
      </c>
      <c r="G344" t="s">
        <v>299</v>
      </c>
      <c r="J344" t="s">
        <v>300</v>
      </c>
      <c r="P344">
        <v>2010</v>
      </c>
      <c r="Q344">
        <v>2010</v>
      </c>
      <c r="R344" t="s">
        <v>1281</v>
      </c>
      <c r="T344" t="s">
        <v>65</v>
      </c>
    </row>
    <row r="345" spans="1:20" x14ac:dyDescent="0.2">
      <c r="A345" t="s">
        <v>1589</v>
      </c>
      <c r="C345" t="s">
        <v>1590</v>
      </c>
      <c r="D345" t="s">
        <v>1591</v>
      </c>
      <c r="E345">
        <v>11289</v>
      </c>
      <c r="G345" t="s">
        <v>299</v>
      </c>
      <c r="J345" t="s">
        <v>300</v>
      </c>
      <c r="P345">
        <v>2000</v>
      </c>
      <c r="Q345">
        <v>2000</v>
      </c>
      <c r="R345" t="s">
        <v>637</v>
      </c>
      <c r="T345" t="s">
        <v>65</v>
      </c>
    </row>
    <row r="346" spans="1:20" x14ac:dyDescent="0.2">
      <c r="A346" t="s">
        <v>1592</v>
      </c>
      <c r="C346" t="s">
        <v>1593</v>
      </c>
      <c r="D346" t="s">
        <v>1594</v>
      </c>
      <c r="E346">
        <v>35801</v>
      </c>
      <c r="G346" t="s">
        <v>299</v>
      </c>
      <c r="J346" t="s">
        <v>300</v>
      </c>
      <c r="P346">
        <v>2010</v>
      </c>
      <c r="Q346">
        <v>2010</v>
      </c>
      <c r="R346" t="s">
        <v>637</v>
      </c>
      <c r="T346" t="s">
        <v>65</v>
      </c>
    </row>
    <row r="347" spans="1:20" x14ac:dyDescent="0.2">
      <c r="A347" t="s">
        <v>1595</v>
      </c>
      <c r="C347" t="s">
        <v>1596</v>
      </c>
      <c r="D347" t="s">
        <v>1597</v>
      </c>
      <c r="E347">
        <v>12357</v>
      </c>
      <c r="G347" t="s">
        <v>299</v>
      </c>
      <c r="J347" t="s">
        <v>300</v>
      </c>
      <c r="P347">
        <v>2000</v>
      </c>
      <c r="Q347">
        <v>2000</v>
      </c>
      <c r="R347" t="s">
        <v>686</v>
      </c>
      <c r="T347" t="s">
        <v>65</v>
      </c>
    </row>
    <row r="348" spans="1:20" x14ac:dyDescent="0.2">
      <c r="A348" t="s">
        <v>1598</v>
      </c>
      <c r="C348" t="s">
        <v>1599</v>
      </c>
      <c r="D348" t="s">
        <v>1600</v>
      </c>
      <c r="E348">
        <v>12153</v>
      </c>
      <c r="G348" t="s">
        <v>299</v>
      </c>
      <c r="J348" t="s">
        <v>300</v>
      </c>
      <c r="P348">
        <v>2006</v>
      </c>
      <c r="Q348">
        <v>2006</v>
      </c>
      <c r="R348" t="s">
        <v>686</v>
      </c>
      <c r="T348" t="s">
        <v>65</v>
      </c>
    </row>
    <row r="349" spans="1:20" x14ac:dyDescent="0.2">
      <c r="A349" t="s">
        <v>1601</v>
      </c>
      <c r="C349" t="s">
        <v>1602</v>
      </c>
      <c r="D349" t="s">
        <v>1603</v>
      </c>
      <c r="E349">
        <v>15844</v>
      </c>
      <c r="G349" t="s">
        <v>299</v>
      </c>
      <c r="J349" t="s">
        <v>300</v>
      </c>
      <c r="P349">
        <v>2010</v>
      </c>
      <c r="Q349">
        <v>2011</v>
      </c>
      <c r="R349" t="s">
        <v>686</v>
      </c>
      <c r="T349" t="s">
        <v>65</v>
      </c>
    </row>
    <row r="350" spans="1:20" x14ac:dyDescent="0.2">
      <c r="A350" t="s">
        <v>1604</v>
      </c>
      <c r="C350" t="s">
        <v>1605</v>
      </c>
      <c r="D350" t="s">
        <v>1606</v>
      </c>
      <c r="E350">
        <v>18825</v>
      </c>
      <c r="G350" t="s">
        <v>299</v>
      </c>
      <c r="J350" t="s">
        <v>300</v>
      </c>
      <c r="P350">
        <v>2013</v>
      </c>
      <c r="Q350">
        <v>2014</v>
      </c>
      <c r="R350" t="s">
        <v>686</v>
      </c>
      <c r="T350" t="s">
        <v>65</v>
      </c>
    </row>
    <row r="351" spans="1:20" x14ac:dyDescent="0.2">
      <c r="A351" t="s">
        <v>1607</v>
      </c>
      <c r="C351" t="s">
        <v>1608</v>
      </c>
      <c r="D351" t="s">
        <v>1609</v>
      </c>
      <c r="E351">
        <v>7525</v>
      </c>
      <c r="G351" t="s">
        <v>299</v>
      </c>
      <c r="J351" t="s">
        <v>300</v>
      </c>
      <c r="P351">
        <v>2006</v>
      </c>
      <c r="Q351">
        <v>2006</v>
      </c>
      <c r="R351" t="s">
        <v>693</v>
      </c>
      <c r="T351" t="s">
        <v>65</v>
      </c>
    </row>
    <row r="352" spans="1:20" x14ac:dyDescent="0.2">
      <c r="A352" t="s">
        <v>1610</v>
      </c>
      <c r="C352" t="s">
        <v>1611</v>
      </c>
      <c r="D352" t="s">
        <v>1612</v>
      </c>
      <c r="E352">
        <v>15975</v>
      </c>
      <c r="G352" t="s">
        <v>299</v>
      </c>
      <c r="J352" t="s">
        <v>300</v>
      </c>
      <c r="P352">
        <v>1999</v>
      </c>
      <c r="Q352">
        <v>1999</v>
      </c>
      <c r="R352" t="s">
        <v>704</v>
      </c>
      <c r="T352" t="s">
        <v>65</v>
      </c>
    </row>
    <row r="353" spans="1:28" x14ac:dyDescent="0.2">
      <c r="A353" t="s">
        <v>1942</v>
      </c>
      <c r="B353" t="s">
        <v>1943</v>
      </c>
      <c r="C353" t="s">
        <v>1944</v>
      </c>
      <c r="D353" t="s">
        <v>1944</v>
      </c>
      <c r="E353">
        <v>4898</v>
      </c>
      <c r="F353" t="s">
        <v>1945</v>
      </c>
      <c r="G353" t="s">
        <v>1343</v>
      </c>
      <c r="H353" t="s">
        <v>1942</v>
      </c>
      <c r="I353" t="s">
        <v>1946</v>
      </c>
      <c r="J353" t="s">
        <v>300</v>
      </c>
      <c r="K353" t="s">
        <v>33</v>
      </c>
      <c r="L353">
        <v>0</v>
      </c>
      <c r="M353" t="s">
        <v>72</v>
      </c>
      <c r="N353">
        <v>0</v>
      </c>
      <c r="O353" t="s">
        <v>72</v>
      </c>
      <c r="P353">
        <v>1998</v>
      </c>
      <c r="Q353">
        <v>2006</v>
      </c>
      <c r="R353" t="s">
        <v>35</v>
      </c>
      <c r="S353" t="s">
        <v>1947</v>
      </c>
      <c r="T353" t="s">
        <v>1778</v>
      </c>
      <c r="U353" t="s">
        <v>38</v>
      </c>
      <c r="V353" t="s">
        <v>1948</v>
      </c>
      <c r="W353" t="s">
        <v>1949</v>
      </c>
      <c r="X353" t="s">
        <v>37</v>
      </c>
      <c r="Y353" t="s">
        <v>37</v>
      </c>
      <c r="Z353" t="s">
        <v>37</v>
      </c>
      <c r="AA353" t="s">
        <v>37</v>
      </c>
    </row>
    <row r="354" spans="1:28" x14ac:dyDescent="0.2">
      <c r="A354" t="s">
        <v>2118</v>
      </c>
      <c r="C354" t="s">
        <v>2119</v>
      </c>
      <c r="D354" t="s">
        <v>2120</v>
      </c>
      <c r="E354">
        <v>34087</v>
      </c>
      <c r="G354" t="s">
        <v>31</v>
      </c>
      <c r="H354" t="s">
        <v>2121</v>
      </c>
      <c r="I354">
        <v>2000</v>
      </c>
      <c r="J354" t="s">
        <v>300</v>
      </c>
      <c r="K354" t="s">
        <v>33</v>
      </c>
      <c r="L354">
        <v>19</v>
      </c>
      <c r="M354" t="s">
        <v>34</v>
      </c>
      <c r="N354">
        <v>17</v>
      </c>
      <c r="O354" t="s">
        <v>47</v>
      </c>
      <c r="P354">
        <v>2000</v>
      </c>
      <c r="Q354">
        <v>2000</v>
      </c>
      <c r="R354" t="s">
        <v>35</v>
      </c>
      <c r="S354" t="s">
        <v>2122</v>
      </c>
      <c r="T354" t="s">
        <v>37</v>
      </c>
      <c r="U354" t="s">
        <v>38</v>
      </c>
      <c r="V354" t="s">
        <v>37</v>
      </c>
      <c r="W354" t="s">
        <v>2123</v>
      </c>
      <c r="X354" t="s">
        <v>37</v>
      </c>
      <c r="Y354" t="s">
        <v>37</v>
      </c>
      <c r="Z354" t="s">
        <v>37</v>
      </c>
      <c r="AA354" t="s">
        <v>37</v>
      </c>
      <c r="AB354" t="s">
        <v>2124</v>
      </c>
    </row>
    <row r="355" spans="1:28" x14ac:dyDescent="0.2">
      <c r="A355" t="s">
        <v>2125</v>
      </c>
      <c r="C355" t="s">
        <v>2126</v>
      </c>
      <c r="D355" t="s">
        <v>2120</v>
      </c>
      <c r="E355">
        <v>33437</v>
      </c>
      <c r="G355" t="s">
        <v>31</v>
      </c>
      <c r="H355" t="s">
        <v>2121</v>
      </c>
      <c r="I355">
        <v>2001</v>
      </c>
      <c r="J355" t="s">
        <v>300</v>
      </c>
      <c r="K355" t="s">
        <v>33</v>
      </c>
      <c r="L355">
        <v>19</v>
      </c>
      <c r="M355" t="s">
        <v>34</v>
      </c>
      <c r="N355">
        <v>17</v>
      </c>
      <c r="O355" t="s">
        <v>47</v>
      </c>
      <c r="P355">
        <v>2001</v>
      </c>
      <c r="Q355">
        <v>2001</v>
      </c>
      <c r="R355" t="s">
        <v>35</v>
      </c>
      <c r="S355" t="s">
        <v>2122</v>
      </c>
      <c r="T355" t="s">
        <v>37</v>
      </c>
      <c r="U355" t="s">
        <v>38</v>
      </c>
      <c r="V355" t="s">
        <v>37</v>
      </c>
      <c r="W355" t="s">
        <v>2123</v>
      </c>
      <c r="X355" t="s">
        <v>37</v>
      </c>
      <c r="Y355" t="s">
        <v>37</v>
      </c>
      <c r="Z355" t="s">
        <v>37</v>
      </c>
      <c r="AA355" t="s">
        <v>37</v>
      </c>
      <c r="AB355" t="s">
        <v>2127</v>
      </c>
    </row>
    <row r="356" spans="1:28" x14ac:dyDescent="0.2">
      <c r="A356" t="s">
        <v>2128</v>
      </c>
      <c r="C356" t="s">
        <v>2129</v>
      </c>
      <c r="D356" t="s">
        <v>2120</v>
      </c>
      <c r="E356">
        <v>31693</v>
      </c>
      <c r="G356" t="s">
        <v>31</v>
      </c>
      <c r="H356" t="s">
        <v>2121</v>
      </c>
      <c r="I356">
        <v>2002</v>
      </c>
      <c r="J356" t="s">
        <v>300</v>
      </c>
      <c r="K356" t="s">
        <v>33</v>
      </c>
      <c r="L356">
        <v>19</v>
      </c>
      <c r="M356" t="s">
        <v>34</v>
      </c>
      <c r="N356">
        <v>17</v>
      </c>
      <c r="O356" t="s">
        <v>47</v>
      </c>
      <c r="P356">
        <v>2002</v>
      </c>
      <c r="Q356">
        <v>2002</v>
      </c>
      <c r="R356" t="s">
        <v>35</v>
      </c>
      <c r="S356" t="s">
        <v>2122</v>
      </c>
      <c r="T356" t="s">
        <v>37</v>
      </c>
      <c r="U356" t="s">
        <v>38</v>
      </c>
      <c r="V356" t="s">
        <v>37</v>
      </c>
      <c r="W356" t="s">
        <v>2123</v>
      </c>
      <c r="X356" t="s">
        <v>37</v>
      </c>
      <c r="Y356" t="s">
        <v>37</v>
      </c>
      <c r="Z356" t="s">
        <v>37</v>
      </c>
      <c r="AA356" t="s">
        <v>37</v>
      </c>
      <c r="AB356" t="s">
        <v>2130</v>
      </c>
    </row>
    <row r="357" spans="1:28" x14ac:dyDescent="0.2">
      <c r="A357" t="s">
        <v>2131</v>
      </c>
      <c r="C357" t="s">
        <v>2132</v>
      </c>
      <c r="D357" t="s">
        <v>2120</v>
      </c>
      <c r="E357">
        <v>30930</v>
      </c>
      <c r="G357" t="s">
        <v>31</v>
      </c>
      <c r="H357" t="s">
        <v>2121</v>
      </c>
      <c r="I357">
        <v>2003</v>
      </c>
      <c r="J357" t="s">
        <v>300</v>
      </c>
      <c r="K357" t="s">
        <v>33</v>
      </c>
      <c r="L357">
        <v>19</v>
      </c>
      <c r="M357" t="s">
        <v>34</v>
      </c>
      <c r="N357">
        <v>17</v>
      </c>
      <c r="O357" t="s">
        <v>47</v>
      </c>
      <c r="P357">
        <v>2003</v>
      </c>
      <c r="Q357">
        <v>2003</v>
      </c>
      <c r="R357" t="s">
        <v>35</v>
      </c>
      <c r="S357" t="s">
        <v>2122</v>
      </c>
      <c r="T357" t="s">
        <v>37</v>
      </c>
      <c r="U357" t="s">
        <v>38</v>
      </c>
      <c r="V357" t="s">
        <v>37</v>
      </c>
      <c r="W357" t="s">
        <v>2123</v>
      </c>
      <c r="X357" t="s">
        <v>37</v>
      </c>
      <c r="Y357" t="s">
        <v>37</v>
      </c>
      <c r="Z357" t="s">
        <v>37</v>
      </c>
      <c r="AA357" t="s">
        <v>37</v>
      </c>
      <c r="AB357" t="s">
        <v>2133</v>
      </c>
    </row>
    <row r="358" spans="1:28" x14ac:dyDescent="0.2">
      <c r="A358" t="s">
        <v>2134</v>
      </c>
      <c r="C358" t="s">
        <v>2135</v>
      </c>
      <c r="D358" t="s">
        <v>2120</v>
      </c>
      <c r="E358">
        <v>30987</v>
      </c>
      <c r="G358" t="s">
        <v>31</v>
      </c>
      <c r="H358" t="s">
        <v>2121</v>
      </c>
      <c r="I358">
        <v>2004</v>
      </c>
      <c r="J358" t="s">
        <v>300</v>
      </c>
      <c r="K358" t="s">
        <v>33</v>
      </c>
      <c r="L358">
        <v>19</v>
      </c>
      <c r="M358" t="s">
        <v>34</v>
      </c>
      <c r="N358">
        <v>17</v>
      </c>
      <c r="O358" t="s">
        <v>47</v>
      </c>
      <c r="P358">
        <v>2004</v>
      </c>
      <c r="Q358">
        <v>2004</v>
      </c>
      <c r="R358" t="s">
        <v>35</v>
      </c>
      <c r="S358" t="s">
        <v>2122</v>
      </c>
      <c r="T358" t="s">
        <v>37</v>
      </c>
      <c r="U358" t="s">
        <v>38</v>
      </c>
      <c r="V358" t="s">
        <v>37</v>
      </c>
      <c r="W358" t="s">
        <v>2123</v>
      </c>
      <c r="X358" t="s">
        <v>37</v>
      </c>
      <c r="Y358" t="s">
        <v>37</v>
      </c>
      <c r="Z358" t="s">
        <v>37</v>
      </c>
      <c r="AA358" t="s">
        <v>37</v>
      </c>
      <c r="AB358" t="s">
        <v>2136</v>
      </c>
    </row>
    <row r="359" spans="1:28" x14ac:dyDescent="0.2">
      <c r="A359" t="s">
        <v>2137</v>
      </c>
      <c r="C359" t="s">
        <v>2138</v>
      </c>
      <c r="D359" t="s">
        <v>2120</v>
      </c>
      <c r="E359">
        <v>27627</v>
      </c>
      <c r="G359" t="s">
        <v>31</v>
      </c>
      <c r="H359" t="s">
        <v>2121</v>
      </c>
      <c r="I359">
        <v>2005</v>
      </c>
      <c r="J359" t="s">
        <v>300</v>
      </c>
      <c r="K359" t="s">
        <v>33</v>
      </c>
      <c r="L359">
        <v>19</v>
      </c>
      <c r="M359" t="s">
        <v>34</v>
      </c>
      <c r="N359">
        <v>17</v>
      </c>
      <c r="O359" t="s">
        <v>47</v>
      </c>
      <c r="P359">
        <v>2005</v>
      </c>
      <c r="Q359">
        <v>2005</v>
      </c>
      <c r="R359" t="s">
        <v>35</v>
      </c>
      <c r="S359" t="s">
        <v>2122</v>
      </c>
      <c r="T359" t="s">
        <v>37</v>
      </c>
      <c r="U359" t="s">
        <v>38</v>
      </c>
      <c r="V359" t="s">
        <v>37</v>
      </c>
      <c r="W359" t="s">
        <v>2123</v>
      </c>
      <c r="X359" t="s">
        <v>37</v>
      </c>
      <c r="Y359" t="s">
        <v>37</v>
      </c>
      <c r="Z359" t="s">
        <v>37</v>
      </c>
      <c r="AA359" t="s">
        <v>37</v>
      </c>
      <c r="AB359" t="s">
        <v>2139</v>
      </c>
    </row>
    <row r="360" spans="1:28" x14ac:dyDescent="0.2">
      <c r="A360" t="s">
        <v>2140</v>
      </c>
      <c r="C360" t="s">
        <v>2141</v>
      </c>
      <c r="D360" t="s">
        <v>2120</v>
      </c>
      <c r="E360">
        <v>29880</v>
      </c>
      <c r="G360" t="s">
        <v>31</v>
      </c>
      <c r="H360" t="s">
        <v>2121</v>
      </c>
      <c r="I360">
        <v>2006</v>
      </c>
      <c r="J360" t="s">
        <v>300</v>
      </c>
      <c r="K360" t="s">
        <v>33</v>
      </c>
      <c r="L360">
        <v>19</v>
      </c>
      <c r="M360" t="s">
        <v>34</v>
      </c>
      <c r="N360">
        <v>17</v>
      </c>
      <c r="O360" t="s">
        <v>47</v>
      </c>
      <c r="P360">
        <v>2006</v>
      </c>
      <c r="Q360">
        <v>2006</v>
      </c>
      <c r="R360" t="s">
        <v>35</v>
      </c>
      <c r="S360" t="s">
        <v>2122</v>
      </c>
      <c r="T360" t="s">
        <v>37</v>
      </c>
      <c r="U360" t="s">
        <v>38</v>
      </c>
      <c r="V360" t="s">
        <v>37</v>
      </c>
      <c r="W360" t="s">
        <v>2123</v>
      </c>
      <c r="X360" t="s">
        <v>37</v>
      </c>
      <c r="Y360" t="s">
        <v>37</v>
      </c>
      <c r="Z360" t="s">
        <v>37</v>
      </c>
      <c r="AA360" t="s">
        <v>37</v>
      </c>
      <c r="AB360" t="s">
        <v>2142</v>
      </c>
    </row>
    <row r="361" spans="1:28" x14ac:dyDescent="0.2">
      <c r="A361" t="s">
        <v>2143</v>
      </c>
      <c r="C361" t="s">
        <v>2144</v>
      </c>
      <c r="D361" t="s">
        <v>2120</v>
      </c>
      <c r="E361">
        <v>24807</v>
      </c>
      <c r="G361" t="s">
        <v>31</v>
      </c>
      <c r="H361" t="s">
        <v>2121</v>
      </c>
      <c r="I361">
        <v>2007</v>
      </c>
      <c r="J361" t="s">
        <v>300</v>
      </c>
      <c r="K361" t="s">
        <v>33</v>
      </c>
      <c r="L361">
        <v>19</v>
      </c>
      <c r="M361" t="s">
        <v>34</v>
      </c>
      <c r="N361">
        <v>17</v>
      </c>
      <c r="O361" t="s">
        <v>47</v>
      </c>
      <c r="P361">
        <v>2007</v>
      </c>
      <c r="Q361">
        <v>2007</v>
      </c>
      <c r="R361" t="s">
        <v>35</v>
      </c>
      <c r="S361" t="s">
        <v>2122</v>
      </c>
      <c r="T361" t="s">
        <v>37</v>
      </c>
      <c r="U361" t="s">
        <v>38</v>
      </c>
      <c r="V361" t="s">
        <v>37</v>
      </c>
      <c r="W361" t="s">
        <v>2123</v>
      </c>
      <c r="X361" t="s">
        <v>37</v>
      </c>
      <c r="Y361" t="s">
        <v>37</v>
      </c>
      <c r="Z361" t="s">
        <v>37</v>
      </c>
      <c r="AA361" t="s">
        <v>37</v>
      </c>
      <c r="AB361" t="s">
        <v>2145</v>
      </c>
    </row>
    <row r="362" spans="1:28" x14ac:dyDescent="0.2">
      <c r="A362" t="s">
        <v>2146</v>
      </c>
      <c r="C362" t="s">
        <v>2147</v>
      </c>
      <c r="D362" t="s">
        <v>2120</v>
      </c>
      <c r="E362">
        <v>14174</v>
      </c>
      <c r="G362" t="s">
        <v>31</v>
      </c>
      <c r="H362" t="s">
        <v>2121</v>
      </c>
      <c r="I362">
        <v>2008</v>
      </c>
      <c r="J362" t="s">
        <v>300</v>
      </c>
      <c r="K362" t="s">
        <v>33</v>
      </c>
      <c r="L362">
        <v>19</v>
      </c>
      <c r="M362" t="s">
        <v>34</v>
      </c>
      <c r="N362">
        <v>17</v>
      </c>
      <c r="O362" t="s">
        <v>47</v>
      </c>
      <c r="P362">
        <v>2008</v>
      </c>
      <c r="Q362">
        <v>2008</v>
      </c>
      <c r="R362" t="s">
        <v>35</v>
      </c>
      <c r="S362" t="s">
        <v>2122</v>
      </c>
      <c r="T362" t="s">
        <v>37</v>
      </c>
      <c r="U362" t="s">
        <v>38</v>
      </c>
      <c r="V362" t="s">
        <v>37</v>
      </c>
      <c r="W362" t="s">
        <v>2123</v>
      </c>
      <c r="X362" t="s">
        <v>37</v>
      </c>
      <c r="Y362" t="s">
        <v>37</v>
      </c>
      <c r="Z362" t="s">
        <v>37</v>
      </c>
      <c r="AA362" t="s">
        <v>37</v>
      </c>
      <c r="AB362" t="s">
        <v>2148</v>
      </c>
    </row>
    <row r="363" spans="1:28" x14ac:dyDescent="0.2">
      <c r="A363" t="s">
        <v>2149</v>
      </c>
      <c r="C363" t="s">
        <v>2150</v>
      </c>
      <c r="D363" t="s">
        <v>2120</v>
      </c>
      <c r="E363">
        <v>25241</v>
      </c>
      <c r="G363" t="s">
        <v>31</v>
      </c>
      <c r="H363" t="s">
        <v>2121</v>
      </c>
      <c r="I363">
        <v>2009</v>
      </c>
      <c r="J363" t="s">
        <v>300</v>
      </c>
      <c r="K363" t="s">
        <v>33</v>
      </c>
      <c r="L363">
        <v>19</v>
      </c>
      <c r="M363" t="s">
        <v>34</v>
      </c>
      <c r="N363">
        <v>17</v>
      </c>
      <c r="O363" t="s">
        <v>47</v>
      </c>
      <c r="P363">
        <v>2009</v>
      </c>
      <c r="Q363">
        <v>2009</v>
      </c>
      <c r="R363" t="s">
        <v>35</v>
      </c>
      <c r="S363" t="s">
        <v>2122</v>
      </c>
      <c r="T363" t="s">
        <v>37</v>
      </c>
      <c r="U363" t="s">
        <v>38</v>
      </c>
      <c r="V363" t="s">
        <v>37</v>
      </c>
      <c r="W363" t="s">
        <v>2123</v>
      </c>
      <c r="X363" t="s">
        <v>37</v>
      </c>
      <c r="Y363" t="s">
        <v>37</v>
      </c>
      <c r="Z363" t="s">
        <v>37</v>
      </c>
      <c r="AA363" t="s">
        <v>37</v>
      </c>
      <c r="AB363" t="s">
        <v>2151</v>
      </c>
    </row>
    <row r="364" spans="1:28" x14ac:dyDescent="0.2">
      <c r="A364" t="s">
        <v>2152</v>
      </c>
      <c r="C364" t="s">
        <v>2153</v>
      </c>
      <c r="D364" t="s">
        <v>2120</v>
      </c>
      <c r="E364">
        <v>8587</v>
      </c>
      <c r="G364" t="s">
        <v>31</v>
      </c>
      <c r="H364" t="s">
        <v>2121</v>
      </c>
      <c r="I364">
        <v>2010</v>
      </c>
      <c r="J364" t="s">
        <v>300</v>
      </c>
      <c r="K364" t="s">
        <v>33</v>
      </c>
      <c r="L364">
        <v>19</v>
      </c>
      <c r="M364" t="s">
        <v>34</v>
      </c>
      <c r="N364">
        <v>17</v>
      </c>
      <c r="O364" t="s">
        <v>47</v>
      </c>
      <c r="P364">
        <v>2010</v>
      </c>
      <c r="Q364">
        <v>2010</v>
      </c>
      <c r="R364" t="s">
        <v>35</v>
      </c>
      <c r="S364" t="s">
        <v>2122</v>
      </c>
      <c r="T364" t="s">
        <v>37</v>
      </c>
      <c r="U364" t="s">
        <v>38</v>
      </c>
      <c r="V364" t="s">
        <v>37</v>
      </c>
      <c r="W364" t="s">
        <v>2123</v>
      </c>
      <c r="X364" t="s">
        <v>37</v>
      </c>
      <c r="Y364" t="s">
        <v>37</v>
      </c>
      <c r="Z364" t="s">
        <v>37</v>
      </c>
      <c r="AA364" t="s">
        <v>37</v>
      </c>
      <c r="AB364" t="s">
        <v>2154</v>
      </c>
    </row>
    <row r="365" spans="1:28" x14ac:dyDescent="0.2">
      <c r="A365" t="s">
        <v>2155</v>
      </c>
      <c r="C365" t="s">
        <v>2156</v>
      </c>
      <c r="D365" t="s">
        <v>2120</v>
      </c>
      <c r="E365">
        <v>5763</v>
      </c>
      <c r="G365" t="s">
        <v>31</v>
      </c>
      <c r="H365" t="s">
        <v>2121</v>
      </c>
      <c r="I365">
        <v>2011</v>
      </c>
      <c r="J365" t="s">
        <v>300</v>
      </c>
      <c r="K365" t="s">
        <v>33</v>
      </c>
      <c r="L365">
        <v>19</v>
      </c>
      <c r="M365" t="s">
        <v>34</v>
      </c>
      <c r="N365">
        <v>17</v>
      </c>
      <c r="O365" t="s">
        <v>47</v>
      </c>
      <c r="P365">
        <v>2011</v>
      </c>
      <c r="Q365">
        <v>2011</v>
      </c>
      <c r="R365" t="s">
        <v>35</v>
      </c>
      <c r="S365" t="s">
        <v>2122</v>
      </c>
      <c r="T365" t="s">
        <v>37</v>
      </c>
      <c r="U365" t="s">
        <v>38</v>
      </c>
      <c r="V365" t="s">
        <v>37</v>
      </c>
      <c r="W365" t="s">
        <v>2123</v>
      </c>
      <c r="X365" t="s">
        <v>37</v>
      </c>
      <c r="Y365" t="s">
        <v>37</v>
      </c>
      <c r="Z365" t="s">
        <v>37</v>
      </c>
      <c r="AA365" t="s">
        <v>37</v>
      </c>
      <c r="AB365" t="s">
        <v>2157</v>
      </c>
    </row>
    <row r="366" spans="1:28" x14ac:dyDescent="0.2">
      <c r="A366" t="s">
        <v>2158</v>
      </c>
      <c r="C366" t="s">
        <v>2159</v>
      </c>
      <c r="D366" t="s">
        <v>2120</v>
      </c>
      <c r="E366">
        <v>12904</v>
      </c>
      <c r="G366" t="s">
        <v>31</v>
      </c>
      <c r="H366" t="s">
        <v>2121</v>
      </c>
      <c r="I366">
        <v>2012</v>
      </c>
      <c r="J366" t="s">
        <v>300</v>
      </c>
      <c r="K366" t="s">
        <v>33</v>
      </c>
      <c r="L366">
        <v>19</v>
      </c>
      <c r="M366" t="s">
        <v>34</v>
      </c>
      <c r="N366">
        <v>17</v>
      </c>
      <c r="O366" t="s">
        <v>47</v>
      </c>
      <c r="P366">
        <v>2012</v>
      </c>
      <c r="Q366">
        <v>2012</v>
      </c>
      <c r="R366" t="s">
        <v>35</v>
      </c>
      <c r="S366" t="s">
        <v>2122</v>
      </c>
      <c r="T366" t="s">
        <v>37</v>
      </c>
      <c r="U366" t="s">
        <v>38</v>
      </c>
      <c r="V366" t="s">
        <v>37</v>
      </c>
      <c r="W366" t="s">
        <v>2123</v>
      </c>
      <c r="X366" t="s">
        <v>37</v>
      </c>
      <c r="Y366" t="s">
        <v>37</v>
      </c>
      <c r="Z366" t="s">
        <v>37</v>
      </c>
      <c r="AA366" t="s">
        <v>37</v>
      </c>
      <c r="AB366" t="s">
        <v>2160</v>
      </c>
    </row>
    <row r="367" spans="1:28" x14ac:dyDescent="0.2">
      <c r="A367" t="s">
        <v>2161</v>
      </c>
      <c r="C367" t="s">
        <v>2162</v>
      </c>
      <c r="D367" t="s">
        <v>2120</v>
      </c>
      <c r="E367">
        <v>12591</v>
      </c>
      <c r="G367" t="s">
        <v>31</v>
      </c>
      <c r="H367" t="s">
        <v>2121</v>
      </c>
      <c r="I367">
        <v>2013</v>
      </c>
      <c r="J367" t="s">
        <v>300</v>
      </c>
      <c r="K367" t="s">
        <v>33</v>
      </c>
      <c r="L367">
        <v>19</v>
      </c>
      <c r="M367" t="s">
        <v>34</v>
      </c>
      <c r="N367">
        <v>17</v>
      </c>
      <c r="O367" t="s">
        <v>47</v>
      </c>
      <c r="P367">
        <v>2013</v>
      </c>
      <c r="Q367">
        <v>2013</v>
      </c>
      <c r="R367" t="s">
        <v>35</v>
      </c>
      <c r="S367" t="s">
        <v>2122</v>
      </c>
      <c r="T367" t="s">
        <v>37</v>
      </c>
      <c r="U367" t="s">
        <v>38</v>
      </c>
      <c r="V367" t="s">
        <v>37</v>
      </c>
      <c r="W367" t="s">
        <v>2123</v>
      </c>
      <c r="X367" t="s">
        <v>37</v>
      </c>
      <c r="Y367" t="s">
        <v>37</v>
      </c>
      <c r="Z367" t="s">
        <v>37</v>
      </c>
      <c r="AA367" t="s">
        <v>37</v>
      </c>
      <c r="AB367" t="s">
        <v>2163</v>
      </c>
    </row>
    <row r="368" spans="1:28" x14ac:dyDescent="0.2">
      <c r="A368" t="s">
        <v>2164</v>
      </c>
      <c r="C368" t="s">
        <v>2165</v>
      </c>
      <c r="D368" t="s">
        <v>2120</v>
      </c>
      <c r="E368">
        <v>11750</v>
      </c>
      <c r="G368" t="s">
        <v>31</v>
      </c>
      <c r="H368" t="s">
        <v>2121</v>
      </c>
      <c r="I368">
        <v>2014</v>
      </c>
      <c r="J368" t="s">
        <v>300</v>
      </c>
      <c r="K368" t="s">
        <v>33</v>
      </c>
      <c r="L368">
        <v>19</v>
      </c>
      <c r="M368" t="s">
        <v>34</v>
      </c>
      <c r="N368">
        <v>17</v>
      </c>
      <c r="O368" t="s">
        <v>47</v>
      </c>
      <c r="P368">
        <v>2014</v>
      </c>
      <c r="Q368">
        <v>2014</v>
      </c>
      <c r="R368" t="s">
        <v>35</v>
      </c>
      <c r="S368" t="s">
        <v>2122</v>
      </c>
      <c r="T368" t="s">
        <v>37</v>
      </c>
      <c r="U368" t="s">
        <v>38</v>
      </c>
      <c r="V368" t="s">
        <v>37</v>
      </c>
      <c r="W368" t="s">
        <v>2123</v>
      </c>
      <c r="X368" t="s">
        <v>37</v>
      </c>
      <c r="Y368" t="s">
        <v>37</v>
      </c>
      <c r="Z368" t="s">
        <v>37</v>
      </c>
      <c r="AA368" t="s">
        <v>37</v>
      </c>
      <c r="AB368" t="s">
        <v>2166</v>
      </c>
    </row>
    <row r="369" spans="1:28" x14ac:dyDescent="0.2">
      <c r="A369" t="s">
        <v>2167</v>
      </c>
      <c r="C369" t="s">
        <v>2168</v>
      </c>
      <c r="D369" t="s">
        <v>2120</v>
      </c>
      <c r="E369">
        <v>31997</v>
      </c>
      <c r="G369" t="s">
        <v>31</v>
      </c>
      <c r="H369" t="s">
        <v>2121</v>
      </c>
      <c r="I369">
        <v>1995</v>
      </c>
      <c r="J369" t="s">
        <v>300</v>
      </c>
      <c r="K369" t="s">
        <v>33</v>
      </c>
      <c r="L369">
        <v>19</v>
      </c>
      <c r="M369" t="s">
        <v>34</v>
      </c>
      <c r="N369">
        <v>17</v>
      </c>
      <c r="O369" t="s">
        <v>47</v>
      </c>
      <c r="P369">
        <v>1995</v>
      </c>
      <c r="Q369">
        <v>2012</v>
      </c>
      <c r="R369" t="s">
        <v>35</v>
      </c>
      <c r="S369" t="s">
        <v>2122</v>
      </c>
      <c r="T369" t="s">
        <v>37</v>
      </c>
      <c r="U369" t="s">
        <v>38</v>
      </c>
      <c r="V369" t="s">
        <v>37</v>
      </c>
      <c r="W369" t="s">
        <v>2123</v>
      </c>
      <c r="X369" t="s">
        <v>37</v>
      </c>
      <c r="Y369" t="s">
        <v>37</v>
      </c>
      <c r="Z369" t="s">
        <v>37</v>
      </c>
      <c r="AA369" t="s">
        <v>37</v>
      </c>
      <c r="AB369" t="s">
        <v>2169</v>
      </c>
    </row>
    <row r="370" spans="1:28" x14ac:dyDescent="0.2">
      <c r="A370" t="s">
        <v>2170</v>
      </c>
      <c r="C370" t="s">
        <v>2171</v>
      </c>
      <c r="D370" t="s">
        <v>2120</v>
      </c>
      <c r="E370">
        <v>33305</v>
      </c>
      <c r="G370" t="s">
        <v>31</v>
      </c>
      <c r="H370" t="s">
        <v>2121</v>
      </c>
      <c r="I370">
        <v>1996</v>
      </c>
      <c r="J370" t="s">
        <v>300</v>
      </c>
      <c r="K370" t="s">
        <v>33</v>
      </c>
      <c r="L370">
        <v>19</v>
      </c>
      <c r="M370" t="s">
        <v>34</v>
      </c>
      <c r="N370">
        <v>17</v>
      </c>
      <c r="O370" t="s">
        <v>47</v>
      </c>
      <c r="P370">
        <v>1996</v>
      </c>
      <c r="Q370">
        <v>1996</v>
      </c>
      <c r="R370" t="s">
        <v>35</v>
      </c>
      <c r="S370" t="s">
        <v>2122</v>
      </c>
      <c r="T370" t="s">
        <v>37</v>
      </c>
      <c r="U370" t="s">
        <v>38</v>
      </c>
      <c r="V370" t="s">
        <v>37</v>
      </c>
      <c r="W370" t="s">
        <v>2123</v>
      </c>
      <c r="X370" t="s">
        <v>37</v>
      </c>
      <c r="Y370" t="s">
        <v>37</v>
      </c>
      <c r="Z370" t="s">
        <v>37</v>
      </c>
      <c r="AA370" t="s">
        <v>37</v>
      </c>
      <c r="AB370" t="s">
        <v>2172</v>
      </c>
    </row>
    <row r="371" spans="1:28" x14ac:dyDescent="0.2">
      <c r="A371" t="s">
        <v>2173</v>
      </c>
      <c r="C371" t="s">
        <v>2174</v>
      </c>
      <c r="D371" t="s">
        <v>2120</v>
      </c>
      <c r="E371">
        <v>32742</v>
      </c>
      <c r="G371" t="s">
        <v>31</v>
      </c>
      <c r="H371" t="s">
        <v>2121</v>
      </c>
      <c r="I371">
        <v>1997</v>
      </c>
      <c r="J371" t="s">
        <v>300</v>
      </c>
      <c r="K371" t="s">
        <v>33</v>
      </c>
      <c r="L371">
        <v>19</v>
      </c>
      <c r="M371" t="s">
        <v>34</v>
      </c>
      <c r="N371">
        <v>17</v>
      </c>
      <c r="O371" t="s">
        <v>47</v>
      </c>
      <c r="P371">
        <v>1997</v>
      </c>
      <c r="Q371">
        <v>1997</v>
      </c>
      <c r="R371" t="s">
        <v>35</v>
      </c>
      <c r="S371" t="s">
        <v>2122</v>
      </c>
      <c r="T371" t="s">
        <v>37</v>
      </c>
      <c r="U371" t="s">
        <v>38</v>
      </c>
      <c r="V371" t="s">
        <v>37</v>
      </c>
      <c r="W371" t="s">
        <v>2123</v>
      </c>
      <c r="X371" t="s">
        <v>37</v>
      </c>
      <c r="Y371" t="s">
        <v>37</v>
      </c>
      <c r="Z371" t="s">
        <v>37</v>
      </c>
      <c r="AA371" t="s">
        <v>37</v>
      </c>
      <c r="AB371" t="s">
        <v>2175</v>
      </c>
    </row>
    <row r="372" spans="1:28" x14ac:dyDescent="0.2">
      <c r="A372" t="s">
        <v>2176</v>
      </c>
      <c r="C372" t="s">
        <v>2177</v>
      </c>
      <c r="D372" t="s">
        <v>2120</v>
      </c>
      <c r="E372">
        <v>32511</v>
      </c>
      <c r="G372" t="s">
        <v>31</v>
      </c>
      <c r="H372" t="s">
        <v>2121</v>
      </c>
      <c r="I372">
        <v>1998</v>
      </c>
      <c r="J372" t="s">
        <v>300</v>
      </c>
      <c r="K372" t="s">
        <v>33</v>
      </c>
      <c r="L372">
        <v>19</v>
      </c>
      <c r="M372" t="s">
        <v>34</v>
      </c>
      <c r="N372">
        <v>17</v>
      </c>
      <c r="O372" t="s">
        <v>47</v>
      </c>
      <c r="P372">
        <v>1998</v>
      </c>
      <c r="Q372">
        <v>1998</v>
      </c>
      <c r="R372" t="s">
        <v>35</v>
      </c>
      <c r="S372" t="s">
        <v>2122</v>
      </c>
      <c r="T372" t="s">
        <v>37</v>
      </c>
      <c r="U372" t="s">
        <v>38</v>
      </c>
      <c r="V372" t="s">
        <v>37</v>
      </c>
      <c r="W372" t="s">
        <v>2123</v>
      </c>
      <c r="X372" t="s">
        <v>37</v>
      </c>
      <c r="Y372" t="s">
        <v>37</v>
      </c>
      <c r="Z372" t="s">
        <v>37</v>
      </c>
      <c r="AA372" t="s">
        <v>37</v>
      </c>
      <c r="AB372" t="s">
        <v>2178</v>
      </c>
    </row>
    <row r="373" spans="1:28" x14ac:dyDescent="0.2">
      <c r="A373" t="s">
        <v>2179</v>
      </c>
      <c r="C373" t="s">
        <v>2180</v>
      </c>
      <c r="D373" t="s">
        <v>2120</v>
      </c>
      <c r="E373">
        <v>34442</v>
      </c>
      <c r="G373" t="s">
        <v>31</v>
      </c>
      <c r="H373" t="s">
        <v>2121</v>
      </c>
      <c r="I373">
        <v>1999</v>
      </c>
      <c r="J373" t="s">
        <v>300</v>
      </c>
      <c r="K373" t="s">
        <v>33</v>
      </c>
      <c r="L373">
        <v>19</v>
      </c>
      <c r="M373" t="s">
        <v>34</v>
      </c>
      <c r="N373">
        <v>17</v>
      </c>
      <c r="O373" t="s">
        <v>47</v>
      </c>
      <c r="P373">
        <v>1999</v>
      </c>
      <c r="Q373">
        <v>1999</v>
      </c>
      <c r="R373" t="s">
        <v>35</v>
      </c>
      <c r="S373" t="s">
        <v>2122</v>
      </c>
      <c r="T373" t="s">
        <v>37</v>
      </c>
      <c r="U373" t="s">
        <v>38</v>
      </c>
      <c r="V373" t="s">
        <v>37</v>
      </c>
      <c r="W373" t="s">
        <v>2123</v>
      </c>
      <c r="X373" t="s">
        <v>37</v>
      </c>
      <c r="Y373" t="s">
        <v>37</v>
      </c>
      <c r="Z373" t="s">
        <v>37</v>
      </c>
      <c r="AA373" t="s">
        <v>37</v>
      </c>
      <c r="AB373" t="s">
        <v>2181</v>
      </c>
    </row>
    <row r="374" spans="1:28" x14ac:dyDescent="0.2">
      <c r="A374" t="s">
        <v>2256</v>
      </c>
      <c r="B374" t="s">
        <v>2257</v>
      </c>
      <c r="C374" t="s">
        <v>2258</v>
      </c>
      <c r="D374" t="s">
        <v>2259</v>
      </c>
      <c r="E374">
        <v>3386</v>
      </c>
      <c r="F374" t="s">
        <v>2260</v>
      </c>
      <c r="G374" t="s">
        <v>58</v>
      </c>
      <c r="H374" t="s">
        <v>2256</v>
      </c>
      <c r="I374">
        <v>1992</v>
      </c>
      <c r="J374" t="s">
        <v>300</v>
      </c>
      <c r="K374" t="s">
        <v>33</v>
      </c>
      <c r="L374">
        <v>0</v>
      </c>
      <c r="M374" t="s">
        <v>72</v>
      </c>
      <c r="N374">
        <v>0</v>
      </c>
      <c r="O374" t="s">
        <v>72</v>
      </c>
      <c r="P374">
        <v>1992</v>
      </c>
      <c r="Q374">
        <v>2000</v>
      </c>
      <c r="R374" t="s">
        <v>35</v>
      </c>
      <c r="S374" t="s">
        <v>2261</v>
      </c>
      <c r="T374" t="s">
        <v>2262</v>
      </c>
      <c r="U374" t="s">
        <v>65</v>
      </c>
      <c r="V374" t="s">
        <v>37</v>
      </c>
      <c r="W374" t="s">
        <v>2263</v>
      </c>
      <c r="X374" t="s">
        <v>37</v>
      </c>
      <c r="Y374" t="s">
        <v>37</v>
      </c>
      <c r="Z374" t="s">
        <v>37</v>
      </c>
      <c r="AA374" t="s">
        <v>152</v>
      </c>
    </row>
    <row r="375" spans="1:28" x14ac:dyDescent="0.2">
      <c r="A375" t="s">
        <v>2032</v>
      </c>
      <c r="B375" t="s">
        <v>2033</v>
      </c>
      <c r="C375" t="s">
        <v>2034</v>
      </c>
      <c r="D375" t="s">
        <v>2035</v>
      </c>
      <c r="E375">
        <v>2000</v>
      </c>
      <c r="G375" t="s">
        <v>277</v>
      </c>
      <c r="H375" t="s">
        <v>2036</v>
      </c>
      <c r="I375" t="s">
        <v>2032</v>
      </c>
      <c r="J375" t="s">
        <v>60</v>
      </c>
      <c r="K375" t="s">
        <v>33</v>
      </c>
      <c r="L375">
        <v>-200</v>
      </c>
      <c r="M375" t="s">
        <v>72</v>
      </c>
      <c r="N375">
        <v>-150</v>
      </c>
      <c r="O375" t="s">
        <v>72</v>
      </c>
      <c r="P375">
        <v>2001</v>
      </c>
      <c r="Q375">
        <v>2013</v>
      </c>
      <c r="R375" t="s">
        <v>142</v>
      </c>
      <c r="S375" t="s">
        <v>2037</v>
      </c>
      <c r="T375" t="s">
        <v>65</v>
      </c>
      <c r="U375" t="s">
        <v>65</v>
      </c>
      <c r="V375" t="s">
        <v>38</v>
      </c>
      <c r="W375" t="s">
        <v>1087</v>
      </c>
      <c r="X375" t="s">
        <v>37</v>
      </c>
      <c r="Y375" t="s">
        <v>37</v>
      </c>
      <c r="Z375" t="s">
        <v>37</v>
      </c>
      <c r="AA375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"/>
  <sheetViews>
    <sheetView topLeftCell="D12" workbookViewId="0">
      <selection activeCell="L35" sqref="L35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725</v>
      </c>
      <c r="B2" t="s">
        <v>725</v>
      </c>
      <c r="C2" t="s">
        <v>726</v>
      </c>
      <c r="D2" t="s">
        <v>727</v>
      </c>
      <c r="E2">
        <v>54907</v>
      </c>
      <c r="F2" t="s">
        <v>728</v>
      </c>
      <c r="G2" t="s">
        <v>729</v>
      </c>
      <c r="H2" t="s">
        <v>730</v>
      </c>
      <c r="I2" t="s">
        <v>152</v>
      </c>
      <c r="J2" t="s">
        <v>60</v>
      </c>
      <c r="K2" t="s">
        <v>33</v>
      </c>
      <c r="L2">
        <v>-250</v>
      </c>
      <c r="M2" t="s">
        <v>72</v>
      </c>
      <c r="N2">
        <v>-30</v>
      </c>
      <c r="O2" t="s">
        <v>72</v>
      </c>
      <c r="P2">
        <v>1998</v>
      </c>
      <c r="Q2">
        <v>9999</v>
      </c>
      <c r="R2" t="s">
        <v>731</v>
      </c>
      <c r="S2" t="s">
        <v>732</v>
      </c>
      <c r="T2" t="s">
        <v>733</v>
      </c>
      <c r="U2" t="s">
        <v>65</v>
      </c>
      <c r="V2" t="s">
        <v>37</v>
      </c>
      <c r="W2" t="s">
        <v>77</v>
      </c>
      <c r="X2" t="s">
        <v>734</v>
      </c>
      <c r="Y2" t="s">
        <v>37</v>
      </c>
      <c r="Z2" t="s">
        <v>735</v>
      </c>
      <c r="AA2" t="s">
        <v>37</v>
      </c>
      <c r="AB2" t="s">
        <v>736</v>
      </c>
    </row>
    <row r="3" spans="1:28" x14ac:dyDescent="0.2">
      <c r="A3" t="s">
        <v>750</v>
      </c>
      <c r="B3" t="s">
        <v>751</v>
      </c>
      <c r="C3" t="s">
        <v>752</v>
      </c>
      <c r="D3" t="s">
        <v>753</v>
      </c>
      <c r="E3">
        <v>2414</v>
      </c>
      <c r="G3" t="s">
        <v>58</v>
      </c>
      <c r="H3" t="s">
        <v>754</v>
      </c>
      <c r="I3" t="s">
        <v>755</v>
      </c>
      <c r="J3" t="s">
        <v>60</v>
      </c>
      <c r="K3" t="s">
        <v>33</v>
      </c>
      <c r="L3">
        <v>0</v>
      </c>
      <c r="M3" t="s">
        <v>72</v>
      </c>
      <c r="N3">
        <v>0</v>
      </c>
      <c r="O3" t="s">
        <v>72</v>
      </c>
      <c r="P3">
        <v>1944</v>
      </c>
      <c r="Q3">
        <v>9999</v>
      </c>
      <c r="R3" t="s">
        <v>756</v>
      </c>
      <c r="S3" t="s">
        <v>757</v>
      </c>
      <c r="T3" t="s">
        <v>758</v>
      </c>
      <c r="U3" t="s">
        <v>65</v>
      </c>
      <c r="V3" t="s">
        <v>37</v>
      </c>
      <c r="W3" t="s">
        <v>759</v>
      </c>
      <c r="X3" t="s">
        <v>760</v>
      </c>
      <c r="Y3" t="s">
        <v>37</v>
      </c>
      <c r="Z3" t="s">
        <v>37</v>
      </c>
      <c r="AA3" t="s">
        <v>37</v>
      </c>
    </row>
    <row r="4" spans="1:28" x14ac:dyDescent="0.2">
      <c r="A4" t="s">
        <v>1877</v>
      </c>
      <c r="B4" t="s">
        <v>1877</v>
      </c>
      <c r="C4" t="s">
        <v>1878</v>
      </c>
      <c r="D4" t="s">
        <v>1879</v>
      </c>
      <c r="E4">
        <v>1338</v>
      </c>
      <c r="G4" t="s">
        <v>58</v>
      </c>
      <c r="H4" t="s">
        <v>764</v>
      </c>
      <c r="I4" t="s">
        <v>1877</v>
      </c>
      <c r="J4" t="s">
        <v>60</v>
      </c>
      <c r="K4" t="s">
        <v>33</v>
      </c>
      <c r="L4">
        <v>0</v>
      </c>
      <c r="M4" t="s">
        <v>72</v>
      </c>
      <c r="N4">
        <v>0</v>
      </c>
      <c r="O4" t="s">
        <v>72</v>
      </c>
      <c r="P4">
        <v>1983</v>
      </c>
      <c r="Q4">
        <v>1983</v>
      </c>
      <c r="R4" t="s">
        <v>756</v>
      </c>
      <c r="S4" t="s">
        <v>1777</v>
      </c>
      <c r="T4" t="s">
        <v>1880</v>
      </c>
      <c r="U4" t="s">
        <v>65</v>
      </c>
      <c r="V4" t="s">
        <v>1881</v>
      </c>
      <c r="W4" t="s">
        <v>1882</v>
      </c>
      <c r="X4" t="s">
        <v>37</v>
      </c>
      <c r="Y4" t="s">
        <v>37</v>
      </c>
      <c r="Z4" t="s">
        <v>1883</v>
      </c>
      <c r="AA4" t="s">
        <v>37</v>
      </c>
      <c r="AB4" t="s">
        <v>1884</v>
      </c>
    </row>
    <row r="5" spans="1:28" x14ac:dyDescent="0.2">
      <c r="A5" t="s">
        <v>1992</v>
      </c>
      <c r="B5" t="s">
        <v>1993</v>
      </c>
      <c r="C5" t="s">
        <v>1994</v>
      </c>
      <c r="D5" t="s">
        <v>1994</v>
      </c>
      <c r="E5">
        <v>2151</v>
      </c>
      <c r="G5" t="s">
        <v>58</v>
      </c>
      <c r="H5" t="s">
        <v>764</v>
      </c>
      <c r="I5" t="s">
        <v>1995</v>
      </c>
      <c r="J5" t="s">
        <v>60</v>
      </c>
      <c r="K5" t="s">
        <v>33</v>
      </c>
      <c r="L5">
        <v>0</v>
      </c>
      <c r="M5" t="s">
        <v>72</v>
      </c>
      <c r="N5">
        <v>0</v>
      </c>
      <c r="O5" t="s">
        <v>72</v>
      </c>
      <c r="P5">
        <v>1988</v>
      </c>
      <c r="Q5">
        <v>1989</v>
      </c>
      <c r="R5" t="s">
        <v>756</v>
      </c>
      <c r="S5" t="s">
        <v>1996</v>
      </c>
      <c r="T5" t="s">
        <v>1997</v>
      </c>
      <c r="U5" t="s">
        <v>65</v>
      </c>
      <c r="V5" t="s">
        <v>1998</v>
      </c>
      <c r="W5" t="s">
        <v>281</v>
      </c>
      <c r="X5" t="s">
        <v>37</v>
      </c>
      <c r="Y5" t="s">
        <v>37</v>
      </c>
      <c r="Z5" t="s">
        <v>1999</v>
      </c>
      <c r="AA5" t="s">
        <v>2000</v>
      </c>
      <c r="AB5" t="s">
        <v>2001</v>
      </c>
    </row>
    <row r="6" spans="1:28" x14ac:dyDescent="0.2">
      <c r="A6" t="s">
        <v>88</v>
      </c>
      <c r="B6" t="s">
        <v>89</v>
      </c>
      <c r="C6" t="s">
        <v>90</v>
      </c>
      <c r="D6" t="s">
        <v>91</v>
      </c>
      <c r="E6">
        <v>406</v>
      </c>
      <c r="G6" t="s">
        <v>58</v>
      </c>
      <c r="H6" t="s">
        <v>92</v>
      </c>
      <c r="I6" t="s">
        <v>93</v>
      </c>
      <c r="J6" t="s">
        <v>60</v>
      </c>
      <c r="K6" t="s">
        <v>33</v>
      </c>
      <c r="L6">
        <v>3</v>
      </c>
      <c r="M6" t="s">
        <v>34</v>
      </c>
      <c r="N6">
        <v>12</v>
      </c>
      <c r="O6" t="s">
        <v>47</v>
      </c>
      <c r="P6">
        <v>2012</v>
      </c>
      <c r="Q6">
        <v>2015</v>
      </c>
      <c r="R6" t="s">
        <v>35</v>
      </c>
      <c r="S6" t="s">
        <v>94</v>
      </c>
      <c r="T6" t="s">
        <v>95</v>
      </c>
      <c r="U6" t="s">
        <v>65</v>
      </c>
      <c r="V6" t="s">
        <v>96</v>
      </c>
      <c r="W6" t="s">
        <v>97</v>
      </c>
      <c r="X6" t="s">
        <v>37</v>
      </c>
      <c r="Y6" t="s">
        <v>37</v>
      </c>
      <c r="Z6" t="s">
        <v>37</v>
      </c>
      <c r="AA6" t="s">
        <v>98</v>
      </c>
      <c r="AB6" t="s">
        <v>99</v>
      </c>
    </row>
    <row r="7" spans="1:28" x14ac:dyDescent="0.2">
      <c r="A7" t="s">
        <v>144</v>
      </c>
      <c r="B7" t="s">
        <v>145</v>
      </c>
      <c r="C7" t="s">
        <v>146</v>
      </c>
      <c r="D7" t="s">
        <v>146</v>
      </c>
      <c r="E7">
        <v>11796</v>
      </c>
      <c r="G7" t="s">
        <v>58</v>
      </c>
      <c r="H7" t="s">
        <v>147</v>
      </c>
      <c r="I7">
        <v>201605</v>
      </c>
      <c r="J7" t="s">
        <v>60</v>
      </c>
      <c r="K7" t="s">
        <v>33</v>
      </c>
      <c r="L7">
        <v>3</v>
      </c>
      <c r="M7" t="s">
        <v>47</v>
      </c>
      <c r="N7">
        <v>37</v>
      </c>
      <c r="O7" t="s">
        <v>47</v>
      </c>
      <c r="P7">
        <v>1973</v>
      </c>
      <c r="Q7">
        <v>1993</v>
      </c>
      <c r="R7" t="s">
        <v>35</v>
      </c>
      <c r="S7" t="s">
        <v>148</v>
      </c>
      <c r="T7" t="s">
        <v>149</v>
      </c>
      <c r="U7" t="s">
        <v>38</v>
      </c>
      <c r="V7" t="s">
        <v>37</v>
      </c>
      <c r="W7" t="s">
        <v>150</v>
      </c>
      <c r="X7" t="s">
        <v>151</v>
      </c>
      <c r="Y7" t="s">
        <v>150</v>
      </c>
      <c r="Z7" t="s">
        <v>37</v>
      </c>
      <c r="AA7" t="s">
        <v>152</v>
      </c>
    </row>
    <row r="8" spans="1:28" x14ac:dyDescent="0.2">
      <c r="A8" t="s">
        <v>239</v>
      </c>
      <c r="B8" t="s">
        <v>240</v>
      </c>
      <c r="C8" t="s">
        <v>241</v>
      </c>
      <c r="D8" t="s">
        <v>242</v>
      </c>
      <c r="F8" t="s">
        <v>243</v>
      </c>
      <c r="G8" t="s">
        <v>244</v>
      </c>
      <c r="H8" t="s">
        <v>239</v>
      </c>
      <c r="I8">
        <v>20141221</v>
      </c>
      <c r="J8" t="s">
        <v>60</v>
      </c>
      <c r="K8" t="s">
        <v>33</v>
      </c>
      <c r="L8">
        <v>0</v>
      </c>
      <c r="M8" t="s">
        <v>72</v>
      </c>
      <c r="N8">
        <v>0</v>
      </c>
      <c r="O8" t="s">
        <v>72</v>
      </c>
      <c r="P8">
        <v>1959</v>
      </c>
      <c r="Q8">
        <v>1976</v>
      </c>
      <c r="R8" t="s">
        <v>35</v>
      </c>
      <c r="S8" t="s">
        <v>245</v>
      </c>
      <c r="T8" t="s">
        <v>246</v>
      </c>
      <c r="U8" t="s">
        <v>65</v>
      </c>
      <c r="V8" t="s">
        <v>247</v>
      </c>
      <c r="W8" t="s">
        <v>248</v>
      </c>
      <c r="X8" t="s">
        <v>37</v>
      </c>
      <c r="Y8" t="s">
        <v>37</v>
      </c>
      <c r="Z8" t="s">
        <v>37</v>
      </c>
      <c r="AA8" t="s">
        <v>37</v>
      </c>
    </row>
    <row r="9" spans="1:28" x14ac:dyDescent="0.2">
      <c r="A9" t="s">
        <v>249</v>
      </c>
      <c r="B9" t="s">
        <v>250</v>
      </c>
      <c r="C9" t="s">
        <v>241</v>
      </c>
      <c r="D9" t="s">
        <v>251</v>
      </c>
      <c r="F9" t="s">
        <v>243</v>
      </c>
      <c r="G9" t="s">
        <v>244</v>
      </c>
      <c r="H9" t="s">
        <v>249</v>
      </c>
      <c r="I9" t="s">
        <v>252</v>
      </c>
      <c r="J9" t="s">
        <v>60</v>
      </c>
      <c r="K9" t="s">
        <v>33</v>
      </c>
      <c r="L9">
        <v>0</v>
      </c>
      <c r="M9" t="s">
        <v>72</v>
      </c>
      <c r="N9">
        <v>0</v>
      </c>
      <c r="O9" t="s">
        <v>72</v>
      </c>
      <c r="P9">
        <v>1959</v>
      </c>
      <c r="Q9">
        <v>1976</v>
      </c>
      <c r="R9" t="s">
        <v>35</v>
      </c>
      <c r="S9" t="s">
        <v>245</v>
      </c>
      <c r="T9" t="s">
        <v>246</v>
      </c>
      <c r="U9" t="s">
        <v>65</v>
      </c>
      <c r="V9" t="s">
        <v>247</v>
      </c>
      <c r="W9" t="s">
        <v>248</v>
      </c>
      <c r="X9" t="s">
        <v>37</v>
      </c>
      <c r="Y9" t="s">
        <v>37</v>
      </c>
      <c r="Z9" t="s">
        <v>37</v>
      </c>
      <c r="AA9" t="s">
        <v>37</v>
      </c>
    </row>
    <row r="10" spans="1:28" x14ac:dyDescent="0.2">
      <c r="A10" t="s">
        <v>253</v>
      </c>
      <c r="B10" t="s">
        <v>254</v>
      </c>
      <c r="C10" t="s">
        <v>241</v>
      </c>
      <c r="D10" t="s">
        <v>255</v>
      </c>
      <c r="E10">
        <v>59391</v>
      </c>
      <c r="F10" t="s">
        <v>243</v>
      </c>
      <c r="G10" t="s">
        <v>58</v>
      </c>
      <c r="H10" t="s">
        <v>253</v>
      </c>
      <c r="I10" t="s">
        <v>252</v>
      </c>
      <c r="J10" t="s">
        <v>60</v>
      </c>
      <c r="K10" t="s">
        <v>33</v>
      </c>
      <c r="L10">
        <v>0</v>
      </c>
      <c r="M10" t="s">
        <v>72</v>
      </c>
      <c r="N10">
        <v>0</v>
      </c>
      <c r="O10" t="s">
        <v>72</v>
      </c>
      <c r="P10">
        <v>1959</v>
      </c>
      <c r="Q10">
        <v>1976</v>
      </c>
      <c r="R10" t="s">
        <v>35</v>
      </c>
      <c r="S10" t="s">
        <v>245</v>
      </c>
      <c r="T10" t="s">
        <v>246</v>
      </c>
      <c r="U10" t="s">
        <v>65</v>
      </c>
      <c r="V10" t="s">
        <v>256</v>
      </c>
      <c r="W10" t="s">
        <v>248</v>
      </c>
      <c r="X10" t="s">
        <v>37</v>
      </c>
      <c r="Y10" t="s">
        <v>37</v>
      </c>
      <c r="Z10" t="s">
        <v>257</v>
      </c>
      <c r="AA10" t="s">
        <v>258</v>
      </c>
      <c r="AB10" t="s">
        <v>259</v>
      </c>
    </row>
    <row r="11" spans="1:28" x14ac:dyDescent="0.2">
      <c r="A11" t="s">
        <v>741</v>
      </c>
      <c r="B11" t="s">
        <v>742</v>
      </c>
      <c r="C11" t="s">
        <v>743</v>
      </c>
      <c r="D11" t="s">
        <v>744</v>
      </c>
      <c r="E11">
        <v>482</v>
      </c>
      <c r="G11" t="s">
        <v>58</v>
      </c>
      <c r="H11" t="s">
        <v>745</v>
      </c>
      <c r="I11" t="s">
        <v>741</v>
      </c>
      <c r="J11" t="s">
        <v>60</v>
      </c>
      <c r="K11" t="s">
        <v>33</v>
      </c>
      <c r="L11">
        <v>0</v>
      </c>
      <c r="M11" t="s">
        <v>72</v>
      </c>
      <c r="N11">
        <v>18</v>
      </c>
      <c r="O11" t="s">
        <v>47</v>
      </c>
      <c r="P11">
        <v>1987</v>
      </c>
      <c r="Q11">
        <v>1990</v>
      </c>
      <c r="R11" t="s">
        <v>35</v>
      </c>
      <c r="S11" t="s">
        <v>746</v>
      </c>
      <c r="T11" t="s">
        <v>747</v>
      </c>
      <c r="U11" t="s">
        <v>65</v>
      </c>
      <c r="V11" t="s">
        <v>748</v>
      </c>
      <c r="W11" t="s">
        <v>749</v>
      </c>
      <c r="X11" t="s">
        <v>37</v>
      </c>
      <c r="Y11" t="s">
        <v>37</v>
      </c>
      <c r="Z11" t="s">
        <v>37</v>
      </c>
      <c r="AA11" t="s">
        <v>37</v>
      </c>
    </row>
    <row r="12" spans="1:28" x14ac:dyDescent="0.2">
      <c r="A12" t="s">
        <v>790</v>
      </c>
      <c r="B12" t="s">
        <v>791</v>
      </c>
      <c r="C12" t="s">
        <v>792</v>
      </c>
      <c r="D12" t="s">
        <v>793</v>
      </c>
      <c r="E12">
        <v>442</v>
      </c>
      <c r="F12" t="s">
        <v>794</v>
      </c>
      <c r="G12" t="s">
        <v>139</v>
      </c>
      <c r="H12" t="s">
        <v>795</v>
      </c>
      <c r="I12" t="s">
        <v>790</v>
      </c>
      <c r="J12" t="s">
        <v>60</v>
      </c>
      <c r="K12" t="s">
        <v>33</v>
      </c>
      <c r="R12" t="s">
        <v>35</v>
      </c>
      <c r="T12" t="s">
        <v>796</v>
      </c>
      <c r="V12" t="s">
        <v>37</v>
      </c>
      <c r="W12" t="s">
        <v>796</v>
      </c>
      <c r="X12" t="s">
        <v>796</v>
      </c>
      <c r="Y12" t="s">
        <v>796</v>
      </c>
      <c r="Z12" t="s">
        <v>796</v>
      </c>
      <c r="AA12" t="s">
        <v>796</v>
      </c>
    </row>
    <row r="13" spans="1:28" x14ac:dyDescent="0.2">
      <c r="A13" t="s">
        <v>883</v>
      </c>
      <c r="B13" t="s">
        <v>883</v>
      </c>
      <c r="C13" t="s">
        <v>884</v>
      </c>
      <c r="D13" t="s">
        <v>885</v>
      </c>
      <c r="E13">
        <v>2682</v>
      </c>
      <c r="G13" t="s">
        <v>58</v>
      </c>
      <c r="H13" t="s">
        <v>886</v>
      </c>
      <c r="I13" t="s">
        <v>883</v>
      </c>
      <c r="J13" t="s">
        <v>60</v>
      </c>
      <c r="K13" t="s">
        <v>33</v>
      </c>
      <c r="L13">
        <v>0</v>
      </c>
      <c r="M13" t="s">
        <v>72</v>
      </c>
      <c r="N13">
        <v>120</v>
      </c>
      <c r="O13" t="s">
        <v>47</v>
      </c>
      <c r="P13">
        <v>1929</v>
      </c>
      <c r="Q13">
        <v>9999</v>
      </c>
      <c r="R13" t="s">
        <v>35</v>
      </c>
      <c r="S13" t="s">
        <v>887</v>
      </c>
      <c r="T13" t="s">
        <v>888</v>
      </c>
      <c r="U13" t="s">
        <v>38</v>
      </c>
      <c r="V13" t="s">
        <v>889</v>
      </c>
      <c r="W13" t="s">
        <v>281</v>
      </c>
      <c r="X13" t="s">
        <v>77</v>
      </c>
      <c r="Y13" t="s">
        <v>37</v>
      </c>
      <c r="Z13" t="s">
        <v>78</v>
      </c>
      <c r="AA13" t="s">
        <v>890</v>
      </c>
      <c r="AB13" t="s">
        <v>891</v>
      </c>
    </row>
    <row r="14" spans="1:28" x14ac:dyDescent="0.2">
      <c r="A14" t="s">
        <v>1046</v>
      </c>
      <c r="B14" t="s">
        <v>1047</v>
      </c>
      <c r="C14" t="s">
        <v>1048</v>
      </c>
      <c r="D14" t="s">
        <v>1049</v>
      </c>
      <c r="E14">
        <v>1410</v>
      </c>
      <c r="F14" t="s">
        <v>1050</v>
      </c>
      <c r="G14" t="s">
        <v>58</v>
      </c>
      <c r="H14" t="s">
        <v>1051</v>
      </c>
      <c r="I14" t="s">
        <v>1052</v>
      </c>
      <c r="J14" t="s">
        <v>60</v>
      </c>
      <c r="K14" t="s">
        <v>33</v>
      </c>
      <c r="L14">
        <v>-31</v>
      </c>
      <c r="M14" t="s">
        <v>61</v>
      </c>
      <c r="N14">
        <v>-6</v>
      </c>
      <c r="O14" t="s">
        <v>61</v>
      </c>
      <c r="P14">
        <v>2009</v>
      </c>
      <c r="Q14">
        <v>9999</v>
      </c>
      <c r="R14" t="s">
        <v>35</v>
      </c>
      <c r="S14" t="s">
        <v>1053</v>
      </c>
      <c r="T14" t="s">
        <v>1054</v>
      </c>
      <c r="U14" t="s">
        <v>65</v>
      </c>
      <c r="V14" t="s">
        <v>1055</v>
      </c>
      <c r="W14" t="s">
        <v>37</v>
      </c>
      <c r="X14" t="s">
        <v>1056</v>
      </c>
      <c r="Y14" t="s">
        <v>37</v>
      </c>
      <c r="Z14" t="s">
        <v>37</v>
      </c>
      <c r="AA14" t="s">
        <v>37</v>
      </c>
    </row>
    <row r="15" spans="1:28" x14ac:dyDescent="0.2">
      <c r="A15" t="s">
        <v>1771</v>
      </c>
      <c r="B15" t="s">
        <v>1772</v>
      </c>
      <c r="C15" t="s">
        <v>1773</v>
      </c>
      <c r="D15" t="s">
        <v>1774</v>
      </c>
      <c r="E15">
        <v>663</v>
      </c>
      <c r="F15" t="s">
        <v>1775</v>
      </c>
      <c r="G15" t="s">
        <v>58</v>
      </c>
      <c r="H15" t="s">
        <v>1771</v>
      </c>
      <c r="I15" t="s">
        <v>1776</v>
      </c>
      <c r="J15" t="s">
        <v>60</v>
      </c>
      <c r="K15" t="s">
        <v>84</v>
      </c>
      <c r="L15">
        <v>9</v>
      </c>
      <c r="M15" t="s">
        <v>47</v>
      </c>
      <c r="N15">
        <v>10</v>
      </c>
      <c r="O15" t="s">
        <v>47</v>
      </c>
      <c r="P15">
        <v>1987</v>
      </c>
      <c r="Q15">
        <v>1997</v>
      </c>
      <c r="R15" t="s">
        <v>35</v>
      </c>
      <c r="S15" t="s">
        <v>1777</v>
      </c>
      <c r="T15" t="s">
        <v>1778</v>
      </c>
      <c r="U15" t="s">
        <v>38</v>
      </c>
      <c r="V15" t="s">
        <v>37</v>
      </c>
      <c r="W15" t="s">
        <v>65</v>
      </c>
      <c r="X15" t="s">
        <v>837</v>
      </c>
      <c r="Y15" t="s">
        <v>37</v>
      </c>
      <c r="Z15" t="s">
        <v>37</v>
      </c>
      <c r="AA15" t="s">
        <v>152</v>
      </c>
    </row>
    <row r="16" spans="1:28" x14ac:dyDescent="0.2">
      <c r="A16" t="s">
        <v>1779</v>
      </c>
      <c r="B16" t="s">
        <v>1780</v>
      </c>
      <c r="C16" t="s">
        <v>1781</v>
      </c>
      <c r="D16" t="s">
        <v>1782</v>
      </c>
      <c r="E16">
        <v>2379</v>
      </c>
      <c r="F16" t="s">
        <v>1783</v>
      </c>
      <c r="G16" t="s">
        <v>58</v>
      </c>
      <c r="H16" t="s">
        <v>1779</v>
      </c>
      <c r="I16" t="s">
        <v>1784</v>
      </c>
      <c r="J16" t="s">
        <v>60</v>
      </c>
      <c r="K16" t="s">
        <v>33</v>
      </c>
      <c r="L16">
        <v>9</v>
      </c>
      <c r="M16" t="s">
        <v>47</v>
      </c>
      <c r="N16">
        <v>11</v>
      </c>
      <c r="O16" t="s">
        <v>47</v>
      </c>
      <c r="P16">
        <v>1987</v>
      </c>
      <c r="Q16">
        <v>1998</v>
      </c>
      <c r="R16" t="s">
        <v>35</v>
      </c>
      <c r="S16" t="s">
        <v>1785</v>
      </c>
      <c r="T16" t="s">
        <v>1778</v>
      </c>
      <c r="U16" t="s">
        <v>38</v>
      </c>
      <c r="V16" t="s">
        <v>37</v>
      </c>
      <c r="W16" t="s">
        <v>65</v>
      </c>
      <c r="X16" t="s">
        <v>65</v>
      </c>
      <c r="Y16" t="s">
        <v>37</v>
      </c>
      <c r="Z16" t="s">
        <v>37</v>
      </c>
      <c r="AA16" t="s">
        <v>152</v>
      </c>
    </row>
    <row r="17" spans="1:28" x14ac:dyDescent="0.2">
      <c r="A17" t="s">
        <v>1786</v>
      </c>
      <c r="B17" t="s">
        <v>1787</v>
      </c>
      <c r="C17" t="s">
        <v>1788</v>
      </c>
      <c r="D17" t="s">
        <v>1789</v>
      </c>
      <c r="E17">
        <v>11985</v>
      </c>
      <c r="F17" t="s">
        <v>1790</v>
      </c>
      <c r="G17" t="s">
        <v>58</v>
      </c>
      <c r="H17" t="s">
        <v>1786</v>
      </c>
      <c r="I17" t="s">
        <v>1791</v>
      </c>
      <c r="J17" t="s">
        <v>60</v>
      </c>
      <c r="K17" t="s">
        <v>1792</v>
      </c>
      <c r="L17">
        <v>10</v>
      </c>
      <c r="M17" t="s">
        <v>47</v>
      </c>
      <c r="N17">
        <v>16</v>
      </c>
      <c r="O17" t="s">
        <v>47</v>
      </c>
      <c r="P17">
        <v>2003</v>
      </c>
      <c r="Q17">
        <v>2008</v>
      </c>
      <c r="R17" t="s">
        <v>35</v>
      </c>
      <c r="S17" t="s">
        <v>1785</v>
      </c>
      <c r="T17" t="s">
        <v>1778</v>
      </c>
      <c r="U17" t="s">
        <v>38</v>
      </c>
      <c r="V17" t="s">
        <v>37</v>
      </c>
      <c r="W17" t="s">
        <v>65</v>
      </c>
      <c r="X17" t="s">
        <v>37</v>
      </c>
      <c r="Y17" t="s">
        <v>37</v>
      </c>
      <c r="Z17" t="s">
        <v>37</v>
      </c>
      <c r="AA17" t="s">
        <v>152</v>
      </c>
    </row>
    <row r="18" spans="1:28" x14ac:dyDescent="0.2">
      <c r="A18" t="s">
        <v>1793</v>
      </c>
      <c r="B18" t="s">
        <v>1794</v>
      </c>
      <c r="C18" t="s">
        <v>1795</v>
      </c>
      <c r="D18" t="s">
        <v>1796</v>
      </c>
      <c r="E18">
        <v>2334</v>
      </c>
      <c r="F18" t="s">
        <v>1797</v>
      </c>
      <c r="G18" t="s">
        <v>58</v>
      </c>
      <c r="H18" t="s">
        <v>1793</v>
      </c>
      <c r="I18" t="s">
        <v>252</v>
      </c>
      <c r="J18" t="s">
        <v>60</v>
      </c>
      <c r="K18" t="s">
        <v>33</v>
      </c>
      <c r="L18">
        <v>-39</v>
      </c>
      <c r="M18" t="s">
        <v>61</v>
      </c>
      <c r="N18">
        <v>1</v>
      </c>
      <c r="O18" t="s">
        <v>72</v>
      </c>
      <c r="P18">
        <v>2009</v>
      </c>
      <c r="Q18">
        <v>2013</v>
      </c>
      <c r="R18" t="s">
        <v>35</v>
      </c>
      <c r="S18" t="s">
        <v>1798</v>
      </c>
      <c r="T18" t="s">
        <v>1799</v>
      </c>
      <c r="U18" t="s">
        <v>65</v>
      </c>
      <c r="V18" t="s">
        <v>37</v>
      </c>
      <c r="W18" t="s">
        <v>1800</v>
      </c>
      <c r="X18" t="s">
        <v>37</v>
      </c>
      <c r="Y18" t="s">
        <v>37</v>
      </c>
      <c r="Z18" t="s">
        <v>37</v>
      </c>
      <c r="AA18" t="s">
        <v>37</v>
      </c>
    </row>
    <row r="19" spans="1:28" x14ac:dyDescent="0.2">
      <c r="A19" t="s">
        <v>2058</v>
      </c>
      <c r="B19" t="s">
        <v>2059</v>
      </c>
      <c r="C19" t="s">
        <v>2060</v>
      </c>
      <c r="D19" t="s">
        <v>2061</v>
      </c>
      <c r="E19">
        <v>56</v>
      </c>
      <c r="G19" t="s">
        <v>58</v>
      </c>
      <c r="H19" t="s">
        <v>2062</v>
      </c>
      <c r="I19" t="s">
        <v>2058</v>
      </c>
      <c r="J19" t="s">
        <v>60</v>
      </c>
      <c r="K19" t="s">
        <v>33</v>
      </c>
      <c r="L19">
        <v>0</v>
      </c>
      <c r="M19" t="s">
        <v>72</v>
      </c>
      <c r="N19">
        <v>24</v>
      </c>
      <c r="O19" t="s">
        <v>34</v>
      </c>
      <c r="P19">
        <v>2011</v>
      </c>
      <c r="Q19">
        <v>2012</v>
      </c>
      <c r="R19" t="s">
        <v>35</v>
      </c>
      <c r="S19" t="s">
        <v>2063</v>
      </c>
      <c r="T19" t="s">
        <v>2064</v>
      </c>
      <c r="U19" t="s">
        <v>65</v>
      </c>
      <c r="V19" t="s">
        <v>2065</v>
      </c>
      <c r="W19" t="s">
        <v>37</v>
      </c>
      <c r="X19" t="s">
        <v>2066</v>
      </c>
      <c r="Y19" t="s">
        <v>37</v>
      </c>
      <c r="Z19" t="s">
        <v>37</v>
      </c>
      <c r="AA19" t="s">
        <v>2067</v>
      </c>
    </row>
    <row r="20" spans="1:28" x14ac:dyDescent="0.2">
      <c r="A20" t="s">
        <v>2068</v>
      </c>
      <c r="B20" t="s">
        <v>2069</v>
      </c>
      <c r="C20" t="s">
        <v>2070</v>
      </c>
      <c r="D20" t="s">
        <v>2071</v>
      </c>
      <c r="E20">
        <v>100</v>
      </c>
      <c r="G20" t="s">
        <v>58</v>
      </c>
      <c r="H20" t="s">
        <v>2062</v>
      </c>
      <c r="I20" t="s">
        <v>2072</v>
      </c>
      <c r="J20" t="s">
        <v>60</v>
      </c>
      <c r="K20" t="s">
        <v>33</v>
      </c>
      <c r="L20">
        <v>3</v>
      </c>
      <c r="M20" t="s">
        <v>47</v>
      </c>
      <c r="N20">
        <v>4</v>
      </c>
      <c r="O20" t="s">
        <v>47</v>
      </c>
      <c r="P20">
        <v>2008</v>
      </c>
      <c r="Q20">
        <v>2009</v>
      </c>
      <c r="R20" t="s">
        <v>35</v>
      </c>
      <c r="S20" t="s">
        <v>2073</v>
      </c>
      <c r="T20" t="s">
        <v>2064</v>
      </c>
      <c r="U20" t="s">
        <v>38</v>
      </c>
      <c r="V20" t="s">
        <v>2074</v>
      </c>
      <c r="W20" t="s">
        <v>37</v>
      </c>
      <c r="X20" t="s">
        <v>2066</v>
      </c>
      <c r="Y20" t="s">
        <v>37</v>
      </c>
      <c r="Z20" t="s">
        <v>37</v>
      </c>
      <c r="AA20" t="s">
        <v>2075</v>
      </c>
    </row>
    <row r="21" spans="1:28" x14ac:dyDescent="0.2">
      <c r="A21" t="s">
        <v>2076</v>
      </c>
      <c r="B21" t="s">
        <v>2077</v>
      </c>
      <c r="C21" t="s">
        <v>2078</v>
      </c>
      <c r="D21" t="s">
        <v>2079</v>
      </c>
      <c r="E21">
        <v>47</v>
      </c>
      <c r="G21" t="s">
        <v>58</v>
      </c>
      <c r="H21" t="s">
        <v>2062</v>
      </c>
      <c r="I21" t="s">
        <v>2076</v>
      </c>
      <c r="J21" t="s">
        <v>60</v>
      </c>
      <c r="K21" t="s">
        <v>33</v>
      </c>
      <c r="L21">
        <v>0</v>
      </c>
      <c r="M21" t="s">
        <v>72</v>
      </c>
      <c r="N21">
        <v>48</v>
      </c>
      <c r="O21" t="s">
        <v>34</v>
      </c>
      <c r="P21">
        <v>2013</v>
      </c>
      <c r="Q21">
        <v>9999</v>
      </c>
      <c r="R21" t="s">
        <v>35</v>
      </c>
      <c r="S21" t="s">
        <v>2080</v>
      </c>
      <c r="T21" t="s">
        <v>2064</v>
      </c>
      <c r="U21" t="s">
        <v>65</v>
      </c>
      <c r="V21" t="s">
        <v>2081</v>
      </c>
      <c r="W21" t="s">
        <v>37</v>
      </c>
      <c r="X21" t="s">
        <v>2066</v>
      </c>
      <c r="Y21" t="s">
        <v>37</v>
      </c>
      <c r="Z21" t="s">
        <v>37</v>
      </c>
      <c r="AA21" t="s">
        <v>2067</v>
      </c>
    </row>
    <row r="22" spans="1:28" x14ac:dyDescent="0.2">
      <c r="A22" t="s">
        <v>2082</v>
      </c>
      <c r="B22" t="s">
        <v>2083</v>
      </c>
      <c r="C22" t="s">
        <v>2084</v>
      </c>
      <c r="D22" t="s">
        <v>2085</v>
      </c>
      <c r="E22">
        <v>170</v>
      </c>
      <c r="G22" t="s">
        <v>58</v>
      </c>
      <c r="H22" t="s">
        <v>2062</v>
      </c>
      <c r="I22" t="s">
        <v>2082</v>
      </c>
      <c r="J22" t="s">
        <v>60</v>
      </c>
      <c r="K22" t="s">
        <v>33</v>
      </c>
      <c r="L22">
        <v>0</v>
      </c>
      <c r="M22" t="s">
        <v>72</v>
      </c>
      <c r="N22">
        <v>60</v>
      </c>
      <c r="O22" t="s">
        <v>72</v>
      </c>
      <c r="P22">
        <v>2011</v>
      </c>
      <c r="Q22">
        <v>2012</v>
      </c>
      <c r="R22" t="s">
        <v>35</v>
      </c>
      <c r="S22" t="s">
        <v>2086</v>
      </c>
      <c r="T22" t="s">
        <v>2064</v>
      </c>
      <c r="U22" t="s">
        <v>65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</row>
    <row r="23" spans="1:28" x14ac:dyDescent="0.2">
      <c r="A23" t="s">
        <v>2101</v>
      </c>
      <c r="B23" t="s">
        <v>2102</v>
      </c>
      <c r="C23" t="s">
        <v>2103</v>
      </c>
      <c r="D23" t="s">
        <v>2104</v>
      </c>
      <c r="E23">
        <v>6419</v>
      </c>
      <c r="G23" t="s">
        <v>277</v>
      </c>
      <c r="H23" t="s">
        <v>2101</v>
      </c>
      <c r="I23">
        <v>2008</v>
      </c>
      <c r="J23" t="s">
        <v>60</v>
      </c>
      <c r="K23" t="s">
        <v>33</v>
      </c>
      <c r="L23">
        <v>0</v>
      </c>
      <c r="M23" t="s">
        <v>72</v>
      </c>
      <c r="N23">
        <v>0</v>
      </c>
      <c r="O23" t="s">
        <v>72</v>
      </c>
      <c r="P23">
        <v>2008</v>
      </c>
      <c r="Q23">
        <v>2008</v>
      </c>
      <c r="R23" t="s">
        <v>35</v>
      </c>
      <c r="S23" t="s">
        <v>2105</v>
      </c>
      <c r="T23" t="s">
        <v>2106</v>
      </c>
      <c r="U23" t="s">
        <v>65</v>
      </c>
      <c r="V23" t="s">
        <v>2107</v>
      </c>
      <c r="W23" t="s">
        <v>2108</v>
      </c>
      <c r="X23" t="s">
        <v>2109</v>
      </c>
      <c r="Y23" t="s">
        <v>37</v>
      </c>
      <c r="Z23" t="s">
        <v>2110</v>
      </c>
      <c r="AA23" t="s">
        <v>37</v>
      </c>
      <c r="AB23" t="s">
        <v>2111</v>
      </c>
    </row>
    <row r="24" spans="1:28" x14ac:dyDescent="0.2">
      <c r="A24" t="s">
        <v>2237</v>
      </c>
      <c r="B24" t="s">
        <v>2238</v>
      </c>
      <c r="C24" t="s">
        <v>2239</v>
      </c>
      <c r="D24" t="s">
        <v>2240</v>
      </c>
      <c r="E24">
        <v>21400</v>
      </c>
      <c r="F24" t="s">
        <v>2241</v>
      </c>
      <c r="G24" t="s">
        <v>244</v>
      </c>
      <c r="H24" t="s">
        <v>2237</v>
      </c>
      <c r="I24" t="s">
        <v>2242</v>
      </c>
      <c r="J24" t="s">
        <v>60</v>
      </c>
      <c r="K24" t="s">
        <v>33</v>
      </c>
      <c r="L24">
        <v>4</v>
      </c>
      <c r="M24" t="s">
        <v>47</v>
      </c>
      <c r="N24">
        <v>6</v>
      </c>
      <c r="O24" t="s">
        <v>47</v>
      </c>
      <c r="P24">
        <v>1998</v>
      </c>
      <c r="Q24">
        <v>1999</v>
      </c>
      <c r="R24" t="s">
        <v>35</v>
      </c>
      <c r="S24" t="s">
        <v>2243</v>
      </c>
      <c r="T24" t="s">
        <v>2244</v>
      </c>
      <c r="U24" t="s">
        <v>38</v>
      </c>
      <c r="V24" t="s">
        <v>280</v>
      </c>
      <c r="W24" t="s">
        <v>2245</v>
      </c>
      <c r="X24" t="s">
        <v>37</v>
      </c>
      <c r="Y24" t="s">
        <v>37</v>
      </c>
      <c r="Z24" t="s">
        <v>37</v>
      </c>
      <c r="AA24" t="s">
        <v>37</v>
      </c>
      <c r="AB24" t="s">
        <v>2246</v>
      </c>
    </row>
    <row r="25" spans="1:28" x14ac:dyDescent="0.2">
      <c r="A25" t="s">
        <v>2247</v>
      </c>
      <c r="B25" t="s">
        <v>2248</v>
      </c>
      <c r="C25" t="s">
        <v>2249</v>
      </c>
      <c r="D25" t="s">
        <v>2250</v>
      </c>
      <c r="E25">
        <v>2977</v>
      </c>
      <c r="F25" t="s">
        <v>2251</v>
      </c>
      <c r="G25" t="s">
        <v>2252</v>
      </c>
      <c r="H25" t="s">
        <v>2247</v>
      </c>
      <c r="I25" t="s">
        <v>2253</v>
      </c>
      <c r="J25" t="s">
        <v>60</v>
      </c>
      <c r="K25" t="s">
        <v>266</v>
      </c>
      <c r="L25">
        <v>0</v>
      </c>
      <c r="M25" t="s">
        <v>72</v>
      </c>
      <c r="N25">
        <v>0</v>
      </c>
      <c r="O25" t="s">
        <v>72</v>
      </c>
      <c r="P25">
        <v>1996</v>
      </c>
      <c r="Q25">
        <v>2000</v>
      </c>
      <c r="R25" t="s">
        <v>35</v>
      </c>
      <c r="S25" t="s">
        <v>2254</v>
      </c>
      <c r="T25" t="s">
        <v>2244</v>
      </c>
      <c r="U25" t="s">
        <v>65</v>
      </c>
      <c r="V25" t="s">
        <v>77</v>
      </c>
      <c r="W25" t="s">
        <v>77</v>
      </c>
      <c r="X25" t="s">
        <v>37</v>
      </c>
      <c r="Y25" t="s">
        <v>37</v>
      </c>
      <c r="Z25" t="s">
        <v>37</v>
      </c>
      <c r="AA25" t="s">
        <v>37</v>
      </c>
      <c r="AB25" t="s">
        <v>2255</v>
      </c>
    </row>
    <row r="26" spans="1:28" x14ac:dyDescent="0.2">
      <c r="A26" t="s">
        <v>933</v>
      </c>
      <c r="B26" t="s">
        <v>934</v>
      </c>
      <c r="C26" t="s">
        <v>933</v>
      </c>
      <c r="D26" t="s">
        <v>935</v>
      </c>
      <c r="E26">
        <v>1171</v>
      </c>
      <c r="F26" t="s">
        <v>936</v>
      </c>
      <c r="G26" t="s">
        <v>58</v>
      </c>
      <c r="H26" t="s">
        <v>937</v>
      </c>
      <c r="I26" t="s">
        <v>938</v>
      </c>
      <c r="J26" t="s">
        <v>60</v>
      </c>
      <c r="K26" t="s">
        <v>33</v>
      </c>
      <c r="L26">
        <v>-28</v>
      </c>
      <c r="M26" t="s">
        <v>61</v>
      </c>
      <c r="N26">
        <v>0</v>
      </c>
      <c r="O26" t="s">
        <v>72</v>
      </c>
      <c r="P26">
        <v>2009</v>
      </c>
      <c r="Q26">
        <v>9999</v>
      </c>
      <c r="R26" t="s">
        <v>939</v>
      </c>
      <c r="S26" t="s">
        <v>732</v>
      </c>
      <c r="T26" t="s">
        <v>940</v>
      </c>
      <c r="U26" t="s">
        <v>65</v>
      </c>
      <c r="V26" t="s">
        <v>941</v>
      </c>
      <c r="W26" t="s">
        <v>77</v>
      </c>
      <c r="X26" t="s">
        <v>76</v>
      </c>
      <c r="Y26" t="s">
        <v>942</v>
      </c>
      <c r="Z26" t="s">
        <v>77</v>
      </c>
      <c r="AA26" t="s">
        <v>943</v>
      </c>
      <c r="AB26" t="s">
        <v>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9.3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2002</v>
      </c>
      <c r="B2" t="s">
        <v>2003</v>
      </c>
      <c r="C2" t="s">
        <v>2004</v>
      </c>
      <c r="D2" t="s">
        <v>2005</v>
      </c>
      <c r="E2">
        <v>131</v>
      </c>
      <c r="G2" t="s">
        <v>58</v>
      </c>
      <c r="H2" t="s">
        <v>2006</v>
      </c>
      <c r="I2" t="s">
        <v>2007</v>
      </c>
      <c r="J2" t="s">
        <v>60</v>
      </c>
      <c r="K2" t="s">
        <v>33</v>
      </c>
      <c r="L2">
        <v>-8</v>
      </c>
      <c r="M2" t="s">
        <v>61</v>
      </c>
      <c r="N2">
        <v>-1</v>
      </c>
      <c r="O2" t="s">
        <v>72</v>
      </c>
      <c r="P2">
        <v>2008</v>
      </c>
      <c r="Q2">
        <v>2009</v>
      </c>
      <c r="R2" t="s">
        <v>142</v>
      </c>
      <c r="S2" t="s">
        <v>2008</v>
      </c>
      <c r="T2" t="s">
        <v>2009</v>
      </c>
      <c r="U2" t="s">
        <v>65</v>
      </c>
      <c r="V2" t="s">
        <v>2010</v>
      </c>
      <c r="W2" t="s">
        <v>2011</v>
      </c>
      <c r="X2" t="s">
        <v>2012</v>
      </c>
      <c r="Y2" t="s">
        <v>37</v>
      </c>
      <c r="Z2" t="s">
        <v>2013</v>
      </c>
      <c r="AA2" t="s">
        <v>37</v>
      </c>
      <c r="AB2" t="s">
        <v>2014</v>
      </c>
    </row>
    <row r="3" spans="1:28" x14ac:dyDescent="0.2">
      <c r="A3" t="s">
        <v>1909</v>
      </c>
      <c r="B3" t="s">
        <v>1910</v>
      </c>
      <c r="C3" t="s">
        <v>1911</v>
      </c>
      <c r="D3" t="s">
        <v>1912</v>
      </c>
      <c r="E3">
        <v>153</v>
      </c>
      <c r="F3" t="s">
        <v>1913</v>
      </c>
      <c r="G3" t="s">
        <v>58</v>
      </c>
      <c r="H3" t="s">
        <v>116</v>
      </c>
      <c r="I3" t="s">
        <v>1913</v>
      </c>
      <c r="J3" t="s">
        <v>60</v>
      </c>
      <c r="K3" t="s">
        <v>33</v>
      </c>
      <c r="L3">
        <v>0</v>
      </c>
      <c r="M3" t="s">
        <v>72</v>
      </c>
      <c r="N3">
        <v>0</v>
      </c>
      <c r="O3" t="s">
        <v>72</v>
      </c>
      <c r="P3">
        <v>1982</v>
      </c>
      <c r="Q3">
        <v>1983</v>
      </c>
      <c r="R3" t="s">
        <v>234</v>
      </c>
      <c r="S3" t="s">
        <v>1914</v>
      </c>
      <c r="T3" t="s">
        <v>1915</v>
      </c>
      <c r="U3" t="s">
        <v>38</v>
      </c>
      <c r="V3" t="s">
        <v>37</v>
      </c>
      <c r="W3" t="s">
        <v>1916</v>
      </c>
      <c r="X3" t="s">
        <v>1917</v>
      </c>
      <c r="Y3" t="s">
        <v>122</v>
      </c>
      <c r="Z3" t="s">
        <v>1918</v>
      </c>
      <c r="AA3" t="s">
        <v>37</v>
      </c>
      <c r="AB3" t="s">
        <v>1919</v>
      </c>
    </row>
    <row r="4" spans="1:28" x14ac:dyDescent="0.2">
      <c r="A4" t="s">
        <v>816</v>
      </c>
      <c r="B4" t="s">
        <v>817</v>
      </c>
      <c r="C4" t="s">
        <v>818</v>
      </c>
      <c r="D4" t="s">
        <v>819</v>
      </c>
      <c r="E4">
        <v>160</v>
      </c>
      <c r="F4" t="s">
        <v>820</v>
      </c>
      <c r="G4" t="s">
        <v>58</v>
      </c>
      <c r="H4" t="s">
        <v>821</v>
      </c>
      <c r="I4" t="s">
        <v>822</v>
      </c>
      <c r="J4" t="s">
        <v>60</v>
      </c>
      <c r="K4" t="s">
        <v>84</v>
      </c>
      <c r="L4">
        <v>6</v>
      </c>
      <c r="M4" t="s">
        <v>34</v>
      </c>
      <c r="N4">
        <v>9</v>
      </c>
      <c r="O4" t="s">
        <v>34</v>
      </c>
      <c r="P4">
        <v>2015</v>
      </c>
      <c r="Q4">
        <v>2016</v>
      </c>
      <c r="R4" t="s">
        <v>823</v>
      </c>
      <c r="S4" t="s">
        <v>824</v>
      </c>
      <c r="T4" t="s">
        <v>825</v>
      </c>
      <c r="U4" t="s">
        <v>38</v>
      </c>
      <c r="V4" t="s">
        <v>37</v>
      </c>
      <c r="W4" t="s">
        <v>826</v>
      </c>
      <c r="X4" t="s">
        <v>827</v>
      </c>
      <c r="Y4" t="s">
        <v>37</v>
      </c>
      <c r="Z4" t="s">
        <v>828</v>
      </c>
      <c r="AA4" t="s">
        <v>37</v>
      </c>
    </row>
    <row r="5" spans="1:28" x14ac:dyDescent="0.2">
      <c r="A5" t="s">
        <v>2038</v>
      </c>
      <c r="B5" t="s">
        <v>2038</v>
      </c>
      <c r="C5" t="s">
        <v>2039</v>
      </c>
      <c r="D5" t="s">
        <v>2040</v>
      </c>
      <c r="E5">
        <v>160</v>
      </c>
      <c r="G5" t="s">
        <v>58</v>
      </c>
      <c r="H5" t="s">
        <v>200</v>
      </c>
      <c r="I5" t="s">
        <v>2038</v>
      </c>
      <c r="J5" t="s">
        <v>60</v>
      </c>
      <c r="K5" t="s">
        <v>1857</v>
      </c>
      <c r="L5">
        <v>0</v>
      </c>
      <c r="M5" t="s">
        <v>72</v>
      </c>
      <c r="N5">
        <v>0</v>
      </c>
      <c r="O5" t="s">
        <v>72</v>
      </c>
      <c r="P5">
        <v>2008</v>
      </c>
      <c r="Q5">
        <v>2011</v>
      </c>
      <c r="R5" t="s">
        <v>142</v>
      </c>
      <c r="S5" t="s">
        <v>1336</v>
      </c>
      <c r="T5" t="s">
        <v>2041</v>
      </c>
      <c r="U5" t="s">
        <v>38</v>
      </c>
      <c r="V5" t="s">
        <v>37</v>
      </c>
      <c r="W5" t="s">
        <v>77</v>
      </c>
      <c r="X5" t="s">
        <v>37</v>
      </c>
      <c r="Y5" t="s">
        <v>1338</v>
      </c>
      <c r="Z5" t="s">
        <v>1339</v>
      </c>
      <c r="AA5" t="s">
        <v>37</v>
      </c>
    </row>
    <row r="6" spans="1:28" x14ac:dyDescent="0.2">
      <c r="A6" t="s">
        <v>111</v>
      </c>
      <c r="B6" t="s">
        <v>112</v>
      </c>
      <c r="C6" t="s">
        <v>113</v>
      </c>
      <c r="D6" t="s">
        <v>114</v>
      </c>
      <c r="E6">
        <v>197</v>
      </c>
      <c r="F6" t="s">
        <v>115</v>
      </c>
      <c r="G6" t="s">
        <v>58</v>
      </c>
      <c r="H6" t="s">
        <v>116</v>
      </c>
      <c r="I6" t="s">
        <v>115</v>
      </c>
      <c r="J6" t="s">
        <v>60</v>
      </c>
      <c r="K6" t="s">
        <v>33</v>
      </c>
      <c r="L6">
        <v>2</v>
      </c>
      <c r="M6" t="s">
        <v>34</v>
      </c>
      <c r="N6">
        <v>48</v>
      </c>
      <c r="O6" t="s">
        <v>34</v>
      </c>
      <c r="P6">
        <v>1977</v>
      </c>
      <c r="Q6">
        <v>1979</v>
      </c>
      <c r="R6" t="s">
        <v>117</v>
      </c>
      <c r="S6" t="s">
        <v>118</v>
      </c>
      <c r="T6" t="s">
        <v>119</v>
      </c>
      <c r="U6" t="s">
        <v>38</v>
      </c>
      <c r="V6" t="s">
        <v>37</v>
      </c>
      <c r="W6" t="s">
        <v>120</v>
      </c>
      <c r="X6" t="s">
        <v>121</v>
      </c>
      <c r="Y6" t="s">
        <v>122</v>
      </c>
      <c r="Z6" t="s">
        <v>123</v>
      </c>
      <c r="AA6" t="s">
        <v>37</v>
      </c>
      <c r="AB6" t="s">
        <v>124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8"/>
  <sheetViews>
    <sheetView topLeftCell="BG9" workbookViewId="0">
      <selection activeCell="I2" sqref="I2:I8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1826</v>
      </c>
      <c r="B2" t="s">
        <v>1827</v>
      </c>
      <c r="C2" t="s">
        <v>1828</v>
      </c>
      <c r="D2" t="s">
        <v>1829</v>
      </c>
      <c r="E2">
        <v>529</v>
      </c>
      <c r="F2" t="s">
        <v>1830</v>
      </c>
      <c r="G2" t="s">
        <v>58</v>
      </c>
      <c r="H2" t="s">
        <v>1806</v>
      </c>
      <c r="I2" t="s">
        <v>1831</v>
      </c>
      <c r="J2" t="s">
        <v>60</v>
      </c>
      <c r="K2" t="s">
        <v>33</v>
      </c>
      <c r="L2">
        <v>2</v>
      </c>
      <c r="M2" t="s">
        <v>47</v>
      </c>
      <c r="N2">
        <v>9</v>
      </c>
      <c r="O2" t="s">
        <v>47</v>
      </c>
      <c r="P2">
        <v>1999</v>
      </c>
      <c r="Q2">
        <v>2010</v>
      </c>
      <c r="R2" t="s">
        <v>117</v>
      </c>
      <c r="S2" t="s">
        <v>1832</v>
      </c>
      <c r="T2" t="s">
        <v>1833</v>
      </c>
      <c r="U2" t="s">
        <v>38</v>
      </c>
      <c r="V2" t="s">
        <v>37</v>
      </c>
      <c r="W2" t="s">
        <v>1834</v>
      </c>
      <c r="X2" t="s">
        <v>37</v>
      </c>
      <c r="Y2" t="s">
        <v>1835</v>
      </c>
      <c r="Z2" t="s">
        <v>37</v>
      </c>
      <c r="AA2" t="s">
        <v>37</v>
      </c>
      <c r="AB2" t="s">
        <v>1836</v>
      </c>
    </row>
    <row r="3" spans="1:28" x14ac:dyDescent="0.2">
      <c r="A3" t="s">
        <v>153</v>
      </c>
      <c r="B3" t="s">
        <v>153</v>
      </c>
      <c r="C3" t="s">
        <v>154</v>
      </c>
      <c r="D3" t="s">
        <v>155</v>
      </c>
      <c r="E3">
        <v>612</v>
      </c>
      <c r="G3" t="s">
        <v>58</v>
      </c>
      <c r="H3" t="s">
        <v>156</v>
      </c>
      <c r="I3" t="s">
        <v>153</v>
      </c>
      <c r="J3" t="s">
        <v>60</v>
      </c>
      <c r="K3" t="s">
        <v>33</v>
      </c>
      <c r="L3">
        <v>5</v>
      </c>
      <c r="M3" t="s">
        <v>47</v>
      </c>
      <c r="N3">
        <v>12</v>
      </c>
      <c r="O3" t="s">
        <v>47</v>
      </c>
      <c r="P3">
        <v>2012</v>
      </c>
      <c r="Q3">
        <v>2015</v>
      </c>
      <c r="R3" t="s">
        <v>142</v>
      </c>
      <c r="S3" t="s">
        <v>157</v>
      </c>
      <c r="T3" t="s">
        <v>158</v>
      </c>
      <c r="U3" t="s">
        <v>38</v>
      </c>
      <c r="V3" t="s">
        <v>159</v>
      </c>
      <c r="W3" t="s">
        <v>160</v>
      </c>
      <c r="X3" t="s">
        <v>77</v>
      </c>
      <c r="Y3" t="s">
        <v>37</v>
      </c>
      <c r="Z3" t="s">
        <v>37</v>
      </c>
      <c r="AA3" t="s">
        <v>65</v>
      </c>
    </row>
    <row r="4" spans="1:28" x14ac:dyDescent="0.2">
      <c r="A4" t="s">
        <v>1027</v>
      </c>
      <c r="B4" t="s">
        <v>1027</v>
      </c>
      <c r="C4" t="s">
        <v>1028</v>
      </c>
      <c r="D4" t="s">
        <v>1028</v>
      </c>
      <c r="E4">
        <v>963</v>
      </c>
      <c r="G4" t="s">
        <v>58</v>
      </c>
      <c r="H4" t="s">
        <v>1029</v>
      </c>
      <c r="I4" t="s">
        <v>1027</v>
      </c>
      <c r="J4" t="s">
        <v>60</v>
      </c>
      <c r="K4" t="s">
        <v>33</v>
      </c>
      <c r="L4">
        <v>9</v>
      </c>
      <c r="M4" t="s">
        <v>47</v>
      </c>
      <c r="N4">
        <v>19</v>
      </c>
      <c r="O4" t="s">
        <v>47</v>
      </c>
      <c r="P4">
        <v>2008</v>
      </c>
      <c r="Q4">
        <v>2010</v>
      </c>
      <c r="R4" t="s">
        <v>1030</v>
      </c>
      <c r="S4" t="s">
        <v>1031</v>
      </c>
      <c r="T4" t="s">
        <v>1032</v>
      </c>
      <c r="U4" t="s">
        <v>38</v>
      </c>
      <c r="V4" t="s">
        <v>37</v>
      </c>
      <c r="W4" t="s">
        <v>1033</v>
      </c>
      <c r="X4" t="s">
        <v>1034</v>
      </c>
      <c r="Y4" t="s">
        <v>37</v>
      </c>
      <c r="Z4" t="s">
        <v>1035</v>
      </c>
      <c r="AA4" t="s">
        <v>37</v>
      </c>
    </row>
    <row r="5" spans="1:28" x14ac:dyDescent="0.2">
      <c r="A5" t="s">
        <v>1080</v>
      </c>
      <c r="B5" t="s">
        <v>1081</v>
      </c>
      <c r="C5" t="s">
        <v>1080</v>
      </c>
      <c r="D5" t="s">
        <v>1082</v>
      </c>
      <c r="E5">
        <v>2846</v>
      </c>
      <c r="G5" t="s">
        <v>58</v>
      </c>
      <c r="H5" t="s">
        <v>1080</v>
      </c>
      <c r="I5" t="s">
        <v>252</v>
      </c>
      <c r="J5" t="s">
        <v>60</v>
      </c>
      <c r="K5" t="s">
        <v>33</v>
      </c>
      <c r="L5">
        <v>-190</v>
      </c>
      <c r="M5" t="s">
        <v>72</v>
      </c>
      <c r="N5">
        <v>-203</v>
      </c>
      <c r="O5" t="s">
        <v>72</v>
      </c>
      <c r="P5">
        <v>2012</v>
      </c>
      <c r="Q5">
        <v>9999</v>
      </c>
      <c r="R5" t="s">
        <v>1083</v>
      </c>
      <c r="S5" t="s">
        <v>1084</v>
      </c>
      <c r="T5" t="s">
        <v>1085</v>
      </c>
      <c r="U5" t="s">
        <v>65</v>
      </c>
      <c r="V5" t="s">
        <v>1086</v>
      </c>
      <c r="W5" t="s">
        <v>1087</v>
      </c>
      <c r="X5" t="s">
        <v>37</v>
      </c>
      <c r="Y5" t="s">
        <v>1088</v>
      </c>
      <c r="Z5" t="s">
        <v>1089</v>
      </c>
      <c r="AA5" t="s">
        <v>1090</v>
      </c>
    </row>
    <row r="6" spans="1:28" x14ac:dyDescent="0.2">
      <c r="A6" t="s">
        <v>1091</v>
      </c>
      <c r="B6" t="s">
        <v>1092</v>
      </c>
      <c r="C6" t="s">
        <v>1091</v>
      </c>
      <c r="D6" t="s">
        <v>1093</v>
      </c>
      <c r="E6">
        <v>4500</v>
      </c>
      <c r="G6" t="s">
        <v>58</v>
      </c>
      <c r="H6" t="s">
        <v>1091</v>
      </c>
      <c r="I6" t="s">
        <v>252</v>
      </c>
      <c r="J6" t="s">
        <v>60</v>
      </c>
      <c r="K6" t="s">
        <v>33</v>
      </c>
      <c r="L6">
        <v>-190</v>
      </c>
      <c r="M6" t="s">
        <v>72</v>
      </c>
      <c r="N6">
        <v>-203</v>
      </c>
      <c r="O6" t="s">
        <v>72</v>
      </c>
      <c r="P6">
        <v>2009</v>
      </c>
      <c r="Q6">
        <v>2012</v>
      </c>
      <c r="R6" t="s">
        <v>1094</v>
      </c>
      <c r="S6" t="s">
        <v>1095</v>
      </c>
      <c r="T6" t="s">
        <v>1085</v>
      </c>
      <c r="U6" t="s">
        <v>65</v>
      </c>
      <c r="V6" t="s">
        <v>1086</v>
      </c>
      <c r="W6" t="s">
        <v>1087</v>
      </c>
      <c r="X6" t="s">
        <v>37</v>
      </c>
      <c r="Y6" t="s">
        <v>1088</v>
      </c>
      <c r="Z6" t="s">
        <v>1089</v>
      </c>
      <c r="AA6" t="s">
        <v>1090</v>
      </c>
    </row>
    <row r="7" spans="1:28" x14ac:dyDescent="0.2">
      <c r="A7" t="s">
        <v>100</v>
      </c>
      <c r="B7" t="s">
        <v>101</v>
      </c>
      <c r="C7" t="s">
        <v>102</v>
      </c>
      <c r="D7" t="s">
        <v>103</v>
      </c>
      <c r="E7">
        <v>3423</v>
      </c>
      <c r="F7" t="s">
        <v>104</v>
      </c>
      <c r="G7" t="s">
        <v>58</v>
      </c>
      <c r="H7" t="s">
        <v>105</v>
      </c>
      <c r="I7" t="s">
        <v>106</v>
      </c>
      <c r="J7" t="s">
        <v>60</v>
      </c>
      <c r="K7" t="s">
        <v>33</v>
      </c>
      <c r="L7">
        <v>-26</v>
      </c>
      <c r="M7" t="s">
        <v>61</v>
      </c>
      <c r="N7">
        <v>0</v>
      </c>
      <c r="O7" t="s">
        <v>72</v>
      </c>
      <c r="P7">
        <v>2012</v>
      </c>
      <c r="Q7">
        <v>9999</v>
      </c>
      <c r="R7" t="s">
        <v>107</v>
      </c>
      <c r="S7" t="s">
        <v>108</v>
      </c>
      <c r="T7" t="s">
        <v>109</v>
      </c>
      <c r="U7" t="s">
        <v>65</v>
      </c>
      <c r="V7" t="s">
        <v>37</v>
      </c>
      <c r="W7" t="s">
        <v>110</v>
      </c>
      <c r="X7" t="s">
        <v>37</v>
      </c>
      <c r="Y7" t="s">
        <v>37</v>
      </c>
      <c r="Z7" t="s">
        <v>37</v>
      </c>
      <c r="AA7" t="s">
        <v>37</v>
      </c>
    </row>
    <row r="8" spans="1:28" x14ac:dyDescent="0.2">
      <c r="A8" t="s">
        <v>2264</v>
      </c>
      <c r="B8" t="s">
        <v>2265</v>
      </c>
      <c r="C8" t="s">
        <v>2266</v>
      </c>
      <c r="D8" t="s">
        <v>2267</v>
      </c>
      <c r="E8">
        <v>40787</v>
      </c>
      <c r="G8" t="s">
        <v>58</v>
      </c>
      <c r="H8" t="s">
        <v>1661</v>
      </c>
      <c r="I8" t="s">
        <v>2268</v>
      </c>
      <c r="J8" t="s">
        <v>60</v>
      </c>
      <c r="K8" t="s">
        <v>33</v>
      </c>
      <c r="L8">
        <v>3</v>
      </c>
      <c r="M8" t="s">
        <v>47</v>
      </c>
      <c r="N8">
        <v>18</v>
      </c>
      <c r="O8" t="s">
        <v>47</v>
      </c>
      <c r="P8">
        <v>1953</v>
      </c>
      <c r="Q8">
        <v>1999</v>
      </c>
      <c r="R8" t="s">
        <v>416</v>
      </c>
      <c r="S8" t="s">
        <v>2269</v>
      </c>
      <c r="T8" t="s">
        <v>2270</v>
      </c>
      <c r="U8" t="s">
        <v>38</v>
      </c>
      <c r="V8" t="s">
        <v>2271</v>
      </c>
      <c r="W8" t="s">
        <v>2272</v>
      </c>
      <c r="X8" t="s">
        <v>37</v>
      </c>
      <c r="Y8" t="s">
        <v>37</v>
      </c>
      <c r="Z8" t="s">
        <v>37</v>
      </c>
      <c r="AA8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976</v>
      </c>
      <c r="B2" t="s">
        <v>976</v>
      </c>
      <c r="C2" t="s">
        <v>977</v>
      </c>
      <c r="D2" t="s">
        <v>978</v>
      </c>
      <c r="E2">
        <v>203</v>
      </c>
      <c r="G2" t="s">
        <v>58</v>
      </c>
      <c r="H2" t="s">
        <v>783</v>
      </c>
      <c r="I2" t="s">
        <v>976</v>
      </c>
      <c r="J2" t="s">
        <v>60</v>
      </c>
      <c r="K2" t="s">
        <v>33</v>
      </c>
      <c r="L2">
        <v>0</v>
      </c>
      <c r="M2" t="s">
        <v>72</v>
      </c>
      <c r="N2">
        <v>5</v>
      </c>
      <c r="O2" t="s">
        <v>47</v>
      </c>
      <c r="P2">
        <v>2011</v>
      </c>
      <c r="Q2">
        <v>2013</v>
      </c>
      <c r="R2" t="s">
        <v>85</v>
      </c>
      <c r="S2" t="s">
        <v>979</v>
      </c>
      <c r="T2" t="s">
        <v>980</v>
      </c>
      <c r="U2" t="s">
        <v>38</v>
      </c>
      <c r="V2" t="s">
        <v>37</v>
      </c>
      <c r="W2" t="s">
        <v>786</v>
      </c>
      <c r="X2" t="s">
        <v>37</v>
      </c>
      <c r="Y2" t="s">
        <v>981</v>
      </c>
      <c r="Z2" t="s">
        <v>237</v>
      </c>
      <c r="AA2" t="s">
        <v>37</v>
      </c>
      <c r="AB2" t="s">
        <v>982</v>
      </c>
    </row>
    <row r="3" spans="1:28" x14ac:dyDescent="0.2">
      <c r="A3" t="s">
        <v>1920</v>
      </c>
      <c r="B3" t="s">
        <v>1921</v>
      </c>
      <c r="C3" t="s">
        <v>1922</v>
      </c>
      <c r="D3" t="s">
        <v>1923</v>
      </c>
      <c r="E3">
        <v>412</v>
      </c>
      <c r="F3" t="s">
        <v>1924</v>
      </c>
      <c r="G3" t="s">
        <v>58</v>
      </c>
      <c r="H3" t="s">
        <v>116</v>
      </c>
      <c r="I3" t="s">
        <v>1925</v>
      </c>
      <c r="J3" t="s">
        <v>60</v>
      </c>
      <c r="K3" t="s">
        <v>84</v>
      </c>
      <c r="L3">
        <v>0</v>
      </c>
      <c r="M3" t="s">
        <v>72</v>
      </c>
      <c r="N3">
        <v>0</v>
      </c>
      <c r="O3" t="s">
        <v>72</v>
      </c>
      <c r="P3">
        <v>1994</v>
      </c>
      <c r="Q3">
        <v>1996</v>
      </c>
      <c r="R3" t="s">
        <v>234</v>
      </c>
      <c r="S3" t="s">
        <v>1926</v>
      </c>
      <c r="T3" t="s">
        <v>1927</v>
      </c>
      <c r="U3" t="s">
        <v>38</v>
      </c>
      <c r="V3" t="s">
        <v>37</v>
      </c>
      <c r="W3" t="s">
        <v>1414</v>
      </c>
      <c r="X3" t="s">
        <v>1928</v>
      </c>
      <c r="Y3" t="s">
        <v>1929</v>
      </c>
      <c r="Z3" t="s">
        <v>1930</v>
      </c>
      <c r="AA3" t="s">
        <v>1931</v>
      </c>
      <c r="AB3" t="s">
        <v>1932</v>
      </c>
    </row>
    <row r="4" spans="1:28" x14ac:dyDescent="0.2">
      <c r="A4" t="s">
        <v>2325</v>
      </c>
      <c r="B4" t="s">
        <v>2326</v>
      </c>
      <c r="C4" t="s">
        <v>2327</v>
      </c>
      <c r="D4" t="s">
        <v>2328</v>
      </c>
      <c r="E4">
        <v>1110</v>
      </c>
      <c r="G4" t="s">
        <v>58</v>
      </c>
      <c r="H4" t="s">
        <v>1974</v>
      </c>
      <c r="I4" t="s">
        <v>2329</v>
      </c>
      <c r="J4" t="s">
        <v>60</v>
      </c>
      <c r="K4" t="s">
        <v>84</v>
      </c>
      <c r="L4">
        <v>1</v>
      </c>
      <c r="M4" t="s">
        <v>34</v>
      </c>
      <c r="N4">
        <v>5</v>
      </c>
      <c r="O4" t="s">
        <v>34</v>
      </c>
      <c r="P4">
        <v>2003</v>
      </c>
      <c r="Q4">
        <v>2003</v>
      </c>
      <c r="R4" t="s">
        <v>142</v>
      </c>
      <c r="S4" t="s">
        <v>2330</v>
      </c>
      <c r="T4" t="s">
        <v>2331</v>
      </c>
      <c r="U4" t="s">
        <v>38</v>
      </c>
      <c r="V4" t="s">
        <v>37</v>
      </c>
      <c r="W4" t="s">
        <v>2332</v>
      </c>
      <c r="X4" t="s">
        <v>37</v>
      </c>
      <c r="Y4" t="s">
        <v>37</v>
      </c>
      <c r="Z4" t="s">
        <v>2333</v>
      </c>
      <c r="AA4" t="s">
        <v>37</v>
      </c>
    </row>
    <row r="5" spans="1:28" x14ac:dyDescent="0.2">
      <c r="A5" t="s">
        <v>2334</v>
      </c>
      <c r="B5" t="s">
        <v>2335</v>
      </c>
      <c r="C5" t="s">
        <v>2336</v>
      </c>
      <c r="D5" t="s">
        <v>2337</v>
      </c>
      <c r="E5">
        <v>1154</v>
      </c>
      <c r="F5" t="s">
        <v>2338</v>
      </c>
      <c r="G5" t="s">
        <v>58</v>
      </c>
      <c r="H5" t="s">
        <v>2339</v>
      </c>
      <c r="I5" t="s">
        <v>2340</v>
      </c>
      <c r="J5" t="s">
        <v>60</v>
      </c>
      <c r="K5" t="s">
        <v>84</v>
      </c>
      <c r="L5">
        <v>0</v>
      </c>
      <c r="M5" t="s">
        <v>61</v>
      </c>
      <c r="N5">
        <v>0</v>
      </c>
      <c r="O5" t="s">
        <v>61</v>
      </c>
      <c r="P5">
        <v>1996</v>
      </c>
      <c r="Q5">
        <v>1998</v>
      </c>
      <c r="R5" t="s">
        <v>142</v>
      </c>
      <c r="S5" t="s">
        <v>2341</v>
      </c>
      <c r="T5" t="s">
        <v>2342</v>
      </c>
      <c r="U5" t="s">
        <v>65</v>
      </c>
      <c r="V5" t="s">
        <v>37</v>
      </c>
      <c r="W5" t="s">
        <v>2343</v>
      </c>
      <c r="X5" t="s">
        <v>2344</v>
      </c>
      <c r="Y5" t="s">
        <v>37</v>
      </c>
      <c r="Z5" t="s">
        <v>2345</v>
      </c>
      <c r="AA5" t="s">
        <v>37</v>
      </c>
    </row>
    <row r="6" spans="1:28" x14ac:dyDescent="0.2">
      <c r="A6" t="s">
        <v>1374</v>
      </c>
      <c r="B6" t="s">
        <v>1375</v>
      </c>
      <c r="C6" t="s">
        <v>1376</v>
      </c>
      <c r="D6" t="s">
        <v>1377</v>
      </c>
      <c r="E6">
        <v>2052</v>
      </c>
      <c r="G6" t="s">
        <v>58</v>
      </c>
      <c r="H6" t="s">
        <v>809</v>
      </c>
      <c r="I6" t="s">
        <v>1374</v>
      </c>
      <c r="J6" t="s">
        <v>60</v>
      </c>
      <c r="K6" t="s">
        <v>84</v>
      </c>
      <c r="L6">
        <v>0</v>
      </c>
      <c r="M6" t="s">
        <v>72</v>
      </c>
      <c r="N6">
        <v>0</v>
      </c>
      <c r="O6" t="s">
        <v>72</v>
      </c>
      <c r="P6">
        <v>2005</v>
      </c>
      <c r="Q6">
        <v>2005</v>
      </c>
      <c r="R6" t="s">
        <v>142</v>
      </c>
      <c r="S6" t="s">
        <v>1378</v>
      </c>
      <c r="T6" t="s">
        <v>1379</v>
      </c>
      <c r="U6" t="s">
        <v>65</v>
      </c>
      <c r="V6" t="s">
        <v>37</v>
      </c>
      <c r="W6" t="s">
        <v>1380</v>
      </c>
      <c r="X6" t="s">
        <v>37</v>
      </c>
      <c r="Y6" t="s">
        <v>150</v>
      </c>
      <c r="Z6" t="s">
        <v>1381</v>
      </c>
      <c r="AA6" t="s">
        <v>1382</v>
      </c>
    </row>
    <row r="7" spans="1:28" s="1" customFormat="1" x14ac:dyDescent="0.2">
      <c r="A7" s="1" t="s">
        <v>829</v>
      </c>
      <c r="B7" s="1" t="s">
        <v>830</v>
      </c>
      <c r="C7" s="1" t="s">
        <v>831</v>
      </c>
      <c r="D7" s="1" t="s">
        <v>832</v>
      </c>
      <c r="E7" s="1">
        <v>646</v>
      </c>
      <c r="G7" s="1" t="s">
        <v>58</v>
      </c>
      <c r="H7" s="1" t="s">
        <v>116</v>
      </c>
      <c r="I7" s="1" t="s">
        <v>833</v>
      </c>
      <c r="J7" s="1" t="s">
        <v>60</v>
      </c>
      <c r="K7" s="1" t="s">
        <v>84</v>
      </c>
      <c r="L7" s="1">
        <v>12</v>
      </c>
      <c r="M7" s="1" t="s">
        <v>34</v>
      </c>
      <c r="N7" s="1">
        <v>30</v>
      </c>
      <c r="O7" s="1" t="s">
        <v>34</v>
      </c>
      <c r="P7" s="1">
        <v>2003</v>
      </c>
      <c r="Q7" s="1">
        <v>2005</v>
      </c>
      <c r="R7" s="1" t="s">
        <v>823</v>
      </c>
      <c r="S7" s="1" t="s">
        <v>834</v>
      </c>
      <c r="T7" s="1" t="s">
        <v>835</v>
      </c>
      <c r="U7" s="1" t="s">
        <v>38</v>
      </c>
      <c r="V7" s="1" t="s">
        <v>37</v>
      </c>
      <c r="W7" s="1" t="s">
        <v>836</v>
      </c>
      <c r="X7" s="1" t="s">
        <v>837</v>
      </c>
      <c r="Y7" s="1" t="s">
        <v>838</v>
      </c>
      <c r="Z7" s="1" t="s">
        <v>839</v>
      </c>
      <c r="AA7" s="1" t="s">
        <v>840</v>
      </c>
      <c r="AB7" s="1" t="s">
        <v>841</v>
      </c>
    </row>
    <row r="8" spans="1:28" s="1" customFormat="1" ht="17" customHeight="1" x14ac:dyDescent="0.2">
      <c r="A8" s="1" t="s">
        <v>1933</v>
      </c>
      <c r="B8" s="1" t="s">
        <v>1934</v>
      </c>
      <c r="C8" s="1" t="s">
        <v>1935</v>
      </c>
      <c r="D8" s="1" t="s">
        <v>1936</v>
      </c>
      <c r="E8" s="1">
        <v>302</v>
      </c>
      <c r="F8" s="1" t="s">
        <v>1937</v>
      </c>
      <c r="G8" s="1" t="s">
        <v>58</v>
      </c>
      <c r="H8" s="1" t="s">
        <v>116</v>
      </c>
      <c r="I8" s="1" t="s">
        <v>1937</v>
      </c>
      <c r="J8" s="1" t="s">
        <v>60</v>
      </c>
      <c r="K8" s="1" t="s">
        <v>84</v>
      </c>
      <c r="L8" s="1">
        <v>0</v>
      </c>
      <c r="M8" s="1" t="s">
        <v>72</v>
      </c>
      <c r="N8" s="1">
        <v>0</v>
      </c>
      <c r="O8" s="1" t="s">
        <v>72</v>
      </c>
      <c r="P8" s="1">
        <v>2003</v>
      </c>
      <c r="Q8" s="1">
        <v>2004</v>
      </c>
      <c r="R8" s="1" t="s">
        <v>234</v>
      </c>
      <c r="S8" s="1" t="s">
        <v>1938</v>
      </c>
      <c r="T8" s="2" t="s">
        <v>2387</v>
      </c>
      <c r="U8" s="1" t="s">
        <v>38</v>
      </c>
      <c r="V8" s="1" t="s">
        <v>37</v>
      </c>
      <c r="W8" s="1" t="s">
        <v>120</v>
      </c>
      <c r="X8" s="1" t="s">
        <v>1917</v>
      </c>
      <c r="Y8" s="1" t="s">
        <v>122</v>
      </c>
      <c r="Z8" s="1" t="s">
        <v>1918</v>
      </c>
      <c r="AA8" s="1" t="s">
        <v>1940</v>
      </c>
      <c r="AB8" s="1" t="s">
        <v>1941</v>
      </c>
    </row>
    <row r="9" spans="1:28" x14ac:dyDescent="0.2">
      <c r="A9" t="s">
        <v>717</v>
      </c>
      <c r="B9" t="s">
        <v>718</v>
      </c>
      <c r="C9" t="s">
        <v>719</v>
      </c>
      <c r="D9" t="s">
        <v>720</v>
      </c>
      <c r="E9">
        <v>2100</v>
      </c>
      <c r="F9" t="s">
        <v>721</v>
      </c>
      <c r="G9" t="s">
        <v>58</v>
      </c>
      <c r="H9" t="s">
        <v>722</v>
      </c>
      <c r="I9" t="s">
        <v>717</v>
      </c>
      <c r="J9" t="s">
        <v>60</v>
      </c>
      <c r="K9" t="s">
        <v>84</v>
      </c>
      <c r="L9">
        <v>1</v>
      </c>
      <c r="M9" t="s">
        <v>72</v>
      </c>
      <c r="N9">
        <v>3</v>
      </c>
      <c r="O9" t="s">
        <v>72</v>
      </c>
      <c r="P9">
        <v>2007</v>
      </c>
      <c r="Q9">
        <v>2016</v>
      </c>
      <c r="R9" t="s">
        <v>142</v>
      </c>
      <c r="S9" t="s">
        <v>167</v>
      </c>
      <c r="T9" t="s">
        <v>723</v>
      </c>
      <c r="U9" t="s">
        <v>65</v>
      </c>
      <c r="V9" t="s">
        <v>37</v>
      </c>
      <c r="W9" t="s">
        <v>65</v>
      </c>
      <c r="X9" t="s">
        <v>724</v>
      </c>
      <c r="Y9" t="s">
        <v>37</v>
      </c>
      <c r="Z9" t="s">
        <v>65</v>
      </c>
      <c r="AA9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12"/>
  <sheetViews>
    <sheetView workbookViewId="0">
      <selection activeCell="B3" sqref="B3:B12"/>
    </sheetView>
  </sheetViews>
  <sheetFormatPr baseColWidth="10" defaultColWidth="8.83203125" defaultRowHeight="15" x14ac:dyDescent="0.2"/>
  <cols>
    <col min="7" max="7" width="9.1640625" customWidth="1"/>
  </cols>
  <sheetData>
    <row r="2" spans="1:28" x14ac:dyDescent="0.2">
      <c r="A2" t="s">
        <v>183</v>
      </c>
      <c r="C2" t="s">
        <v>184</v>
      </c>
      <c r="D2" t="s">
        <v>184</v>
      </c>
      <c r="G2" t="s">
        <v>31</v>
      </c>
      <c r="H2" t="s">
        <v>183</v>
      </c>
      <c r="I2" t="s">
        <v>185</v>
      </c>
      <c r="J2" t="s">
        <v>60</v>
      </c>
      <c r="K2" t="s">
        <v>33</v>
      </c>
      <c r="L2">
        <v>0</v>
      </c>
      <c r="M2" t="s">
        <v>47</v>
      </c>
      <c r="N2">
        <v>18</v>
      </c>
      <c r="O2" t="s">
        <v>47</v>
      </c>
      <c r="P2">
        <v>2004</v>
      </c>
      <c r="Q2">
        <v>2012</v>
      </c>
      <c r="R2" t="s">
        <v>186</v>
      </c>
      <c r="S2" t="s">
        <v>187</v>
      </c>
    </row>
    <row r="3" spans="1:28" x14ac:dyDescent="0.2">
      <c r="A3" t="s">
        <v>1959</v>
      </c>
      <c r="B3" t="s">
        <v>1960</v>
      </c>
      <c r="C3" t="s">
        <v>1961</v>
      </c>
      <c r="D3" t="s">
        <v>1962</v>
      </c>
      <c r="E3">
        <v>734</v>
      </c>
      <c r="F3" t="s">
        <v>1963</v>
      </c>
      <c r="G3" t="s">
        <v>139</v>
      </c>
      <c r="H3" t="s">
        <v>1020</v>
      </c>
      <c r="I3" t="s">
        <v>1959</v>
      </c>
      <c r="J3" t="s">
        <v>60</v>
      </c>
      <c r="K3" t="s">
        <v>1021</v>
      </c>
      <c r="L3">
        <v>6</v>
      </c>
      <c r="M3" t="s">
        <v>34</v>
      </c>
      <c r="N3">
        <v>60</v>
      </c>
      <c r="O3" t="s">
        <v>34</v>
      </c>
      <c r="P3">
        <v>2011</v>
      </c>
      <c r="Q3">
        <v>2015</v>
      </c>
      <c r="R3" t="s">
        <v>142</v>
      </c>
      <c r="S3" t="s">
        <v>1964</v>
      </c>
      <c r="T3" t="s">
        <v>1965</v>
      </c>
      <c r="U3" t="s">
        <v>65</v>
      </c>
      <c r="V3" t="s">
        <v>37</v>
      </c>
      <c r="W3" t="s">
        <v>1024</v>
      </c>
      <c r="X3" t="s">
        <v>1966</v>
      </c>
      <c r="Y3" t="s">
        <v>1967</v>
      </c>
      <c r="Z3" t="s">
        <v>1968</v>
      </c>
      <c r="AA3" t="s">
        <v>1969</v>
      </c>
    </row>
    <row r="4" spans="1:28" x14ac:dyDescent="0.2">
      <c r="A4" t="s">
        <v>1016</v>
      </c>
      <c r="B4" t="s">
        <v>1016</v>
      </c>
      <c r="C4" t="s">
        <v>1017</v>
      </c>
      <c r="D4" t="s">
        <v>1018</v>
      </c>
      <c r="E4">
        <v>7211</v>
      </c>
      <c r="F4" t="s">
        <v>1019</v>
      </c>
      <c r="G4" t="s">
        <v>139</v>
      </c>
      <c r="H4" t="s">
        <v>1020</v>
      </c>
      <c r="I4" t="s">
        <v>1016</v>
      </c>
      <c r="J4" t="s">
        <v>60</v>
      </c>
      <c r="K4" t="s">
        <v>1021</v>
      </c>
      <c r="L4">
        <v>-26</v>
      </c>
      <c r="M4" t="s">
        <v>61</v>
      </c>
      <c r="N4">
        <v>5</v>
      </c>
      <c r="O4" t="s">
        <v>47</v>
      </c>
      <c r="P4">
        <v>2004</v>
      </c>
      <c r="Q4">
        <v>2009</v>
      </c>
      <c r="R4" t="s">
        <v>142</v>
      </c>
      <c r="S4" t="s">
        <v>1022</v>
      </c>
      <c r="T4" t="s">
        <v>1023</v>
      </c>
      <c r="U4" t="s">
        <v>65</v>
      </c>
      <c r="V4" t="s">
        <v>37</v>
      </c>
      <c r="W4" t="s">
        <v>1024</v>
      </c>
      <c r="X4" t="s">
        <v>1025</v>
      </c>
      <c r="Y4" t="s">
        <v>37</v>
      </c>
      <c r="Z4" t="s">
        <v>1026</v>
      </c>
      <c r="AA4" t="s">
        <v>37</v>
      </c>
    </row>
    <row r="5" spans="1:28" x14ac:dyDescent="0.2">
      <c r="A5" t="s">
        <v>1438</v>
      </c>
      <c r="B5" t="s">
        <v>1439</v>
      </c>
      <c r="C5" t="s">
        <v>1440</v>
      </c>
      <c r="D5" t="s">
        <v>1440</v>
      </c>
      <c r="E5">
        <v>15120</v>
      </c>
      <c r="G5" t="s">
        <v>139</v>
      </c>
      <c r="H5" t="s">
        <v>1020</v>
      </c>
      <c r="I5" t="s">
        <v>1438</v>
      </c>
      <c r="J5" t="s">
        <v>60</v>
      </c>
      <c r="K5" t="s">
        <v>1021</v>
      </c>
      <c r="L5">
        <v>16</v>
      </c>
      <c r="M5" t="s">
        <v>47</v>
      </c>
      <c r="N5">
        <v>60</v>
      </c>
      <c r="O5" t="s">
        <v>47</v>
      </c>
      <c r="P5">
        <v>2004</v>
      </c>
      <c r="Q5">
        <v>2015</v>
      </c>
      <c r="R5" t="s">
        <v>142</v>
      </c>
      <c r="S5" t="s">
        <v>1441</v>
      </c>
      <c r="T5" t="s">
        <v>1442</v>
      </c>
      <c r="U5" t="s">
        <v>38</v>
      </c>
      <c r="V5" t="s">
        <v>37</v>
      </c>
      <c r="W5" t="s">
        <v>1443</v>
      </c>
      <c r="X5" t="s">
        <v>37</v>
      </c>
      <c r="Y5" t="s">
        <v>37</v>
      </c>
      <c r="Z5" t="s">
        <v>1444</v>
      </c>
      <c r="AA5" t="s">
        <v>37</v>
      </c>
    </row>
    <row r="6" spans="1:28" x14ac:dyDescent="0.2">
      <c r="A6" t="s">
        <v>1852</v>
      </c>
      <c r="B6" t="s">
        <v>1853</v>
      </c>
      <c r="C6" t="s">
        <v>1854</v>
      </c>
      <c r="D6" t="s">
        <v>1855</v>
      </c>
      <c r="E6">
        <v>50951</v>
      </c>
      <c r="G6" t="s">
        <v>139</v>
      </c>
      <c r="H6" t="s">
        <v>1856</v>
      </c>
      <c r="I6" t="s">
        <v>252</v>
      </c>
      <c r="J6" t="s">
        <v>60</v>
      </c>
      <c r="K6" t="s">
        <v>1857</v>
      </c>
      <c r="L6">
        <v>0</v>
      </c>
      <c r="M6" t="s">
        <v>72</v>
      </c>
      <c r="N6">
        <v>0</v>
      </c>
      <c r="O6" t="s">
        <v>72</v>
      </c>
      <c r="P6">
        <v>2010</v>
      </c>
      <c r="Q6">
        <v>2013</v>
      </c>
      <c r="R6" t="s">
        <v>142</v>
      </c>
      <c r="S6" t="s">
        <v>1858</v>
      </c>
      <c r="T6" t="s">
        <v>796</v>
      </c>
      <c r="V6" t="s">
        <v>796</v>
      </c>
      <c r="W6" t="s">
        <v>796</v>
      </c>
      <c r="X6" t="s">
        <v>796</v>
      </c>
      <c r="Y6" t="s">
        <v>796</v>
      </c>
      <c r="Z6" t="s">
        <v>796</v>
      </c>
      <c r="AA6" t="s">
        <v>796</v>
      </c>
    </row>
    <row r="7" spans="1:28" x14ac:dyDescent="0.2">
      <c r="A7" t="s">
        <v>1036</v>
      </c>
      <c r="B7" t="s">
        <v>1037</v>
      </c>
      <c r="C7" t="s">
        <v>1038</v>
      </c>
      <c r="D7" t="s">
        <v>1039</v>
      </c>
      <c r="G7" t="s">
        <v>139</v>
      </c>
      <c r="H7" t="s">
        <v>1040</v>
      </c>
      <c r="I7" t="s">
        <v>1041</v>
      </c>
      <c r="J7" t="s">
        <v>60</v>
      </c>
      <c r="K7" t="s">
        <v>33</v>
      </c>
      <c r="L7">
        <v>0</v>
      </c>
      <c r="M7" t="s">
        <v>34</v>
      </c>
      <c r="N7">
        <v>10</v>
      </c>
      <c r="O7" t="s">
        <v>47</v>
      </c>
      <c r="P7">
        <v>1986</v>
      </c>
      <c r="Q7">
        <v>2005</v>
      </c>
      <c r="R7" t="s">
        <v>1042</v>
      </c>
      <c r="S7" t="s">
        <v>1043</v>
      </c>
      <c r="T7" t="s">
        <v>1044</v>
      </c>
      <c r="U7" t="s">
        <v>38</v>
      </c>
      <c r="V7" t="s">
        <v>37</v>
      </c>
      <c r="W7" t="s">
        <v>1045</v>
      </c>
      <c r="X7" t="s">
        <v>37</v>
      </c>
      <c r="Y7" t="s">
        <v>37</v>
      </c>
      <c r="Z7" t="s">
        <v>37</v>
      </c>
      <c r="AA7" t="s">
        <v>37</v>
      </c>
    </row>
    <row r="8" spans="1:28" x14ac:dyDescent="0.2">
      <c r="A8" t="s">
        <v>2376</v>
      </c>
      <c r="C8" t="s">
        <v>2365</v>
      </c>
      <c r="D8" t="s">
        <v>2367</v>
      </c>
      <c r="E8">
        <v>259</v>
      </c>
      <c r="F8" t="s">
        <v>2368</v>
      </c>
      <c r="G8" t="s">
        <v>244</v>
      </c>
      <c r="H8" t="s">
        <v>802</v>
      </c>
      <c r="I8" t="s">
        <v>2365</v>
      </c>
      <c r="J8" t="s">
        <v>60</v>
      </c>
      <c r="K8" t="s">
        <v>84</v>
      </c>
      <c r="L8">
        <v>0</v>
      </c>
      <c r="M8" t="s">
        <v>72</v>
      </c>
      <c r="N8">
        <v>6</v>
      </c>
      <c r="O8" t="s">
        <v>34</v>
      </c>
      <c r="P8">
        <v>2011</v>
      </c>
      <c r="Q8">
        <v>2015</v>
      </c>
      <c r="R8" t="s">
        <v>522</v>
      </c>
      <c r="S8" t="s">
        <v>2369</v>
      </c>
      <c r="T8" t="s">
        <v>2377</v>
      </c>
      <c r="U8" t="s">
        <v>38</v>
      </c>
      <c r="V8" t="s">
        <v>37</v>
      </c>
      <c r="W8" t="s">
        <v>37</v>
      </c>
      <c r="X8" t="s">
        <v>37</v>
      </c>
      <c r="Y8" t="s">
        <v>77</v>
      </c>
      <c r="Z8" t="s">
        <v>37</v>
      </c>
      <c r="AA8" t="s">
        <v>37</v>
      </c>
    </row>
    <row r="9" spans="1:28" x14ac:dyDescent="0.2">
      <c r="A9" t="s">
        <v>1895</v>
      </c>
      <c r="B9" t="s">
        <v>1896</v>
      </c>
      <c r="C9" t="s">
        <v>1897</v>
      </c>
      <c r="D9" t="s">
        <v>1898</v>
      </c>
      <c r="E9">
        <v>700</v>
      </c>
      <c r="G9" t="s">
        <v>244</v>
      </c>
      <c r="H9" t="s">
        <v>1806</v>
      </c>
      <c r="I9" t="s">
        <v>1899</v>
      </c>
      <c r="J9" t="s">
        <v>60</v>
      </c>
      <c r="K9" t="s">
        <v>1900</v>
      </c>
      <c r="L9">
        <v>0</v>
      </c>
      <c r="M9" t="s">
        <v>72</v>
      </c>
      <c r="N9">
        <v>7</v>
      </c>
      <c r="O9" t="s">
        <v>72</v>
      </c>
      <c r="P9">
        <v>2011</v>
      </c>
      <c r="Q9">
        <v>2014</v>
      </c>
      <c r="R9" t="s">
        <v>117</v>
      </c>
      <c r="S9" t="s">
        <v>732</v>
      </c>
      <c r="T9" t="s">
        <v>1901</v>
      </c>
      <c r="U9" t="s">
        <v>38</v>
      </c>
      <c r="V9" t="s">
        <v>1902</v>
      </c>
      <c r="W9" t="s">
        <v>37</v>
      </c>
      <c r="X9" t="s">
        <v>37</v>
      </c>
      <c r="Y9" t="s">
        <v>1903</v>
      </c>
      <c r="Z9" t="s">
        <v>37</v>
      </c>
      <c r="AA9" t="s">
        <v>1904</v>
      </c>
      <c r="AB9" t="s">
        <v>1905</v>
      </c>
    </row>
    <row r="10" spans="1:28" x14ac:dyDescent="0.2">
      <c r="A10" t="s">
        <v>1403</v>
      </c>
      <c r="B10" t="s">
        <v>1404</v>
      </c>
      <c r="C10" t="s">
        <v>1405</v>
      </c>
      <c r="D10" t="s">
        <v>1406</v>
      </c>
      <c r="E10">
        <v>2145</v>
      </c>
      <c r="F10" t="s">
        <v>1407</v>
      </c>
      <c r="G10" t="s">
        <v>244</v>
      </c>
      <c r="H10" t="s">
        <v>1408</v>
      </c>
      <c r="I10" t="s">
        <v>1409</v>
      </c>
      <c r="J10" t="s">
        <v>60</v>
      </c>
      <c r="K10" t="s">
        <v>33</v>
      </c>
      <c r="L10">
        <v>0</v>
      </c>
      <c r="M10" t="s">
        <v>72</v>
      </c>
      <c r="N10">
        <v>17</v>
      </c>
      <c r="O10" t="s">
        <v>72</v>
      </c>
      <c r="P10">
        <v>2009</v>
      </c>
      <c r="Q10">
        <v>2014</v>
      </c>
      <c r="R10" t="s">
        <v>1410</v>
      </c>
      <c r="S10" t="s">
        <v>1411</v>
      </c>
      <c r="T10" t="s">
        <v>1412</v>
      </c>
      <c r="U10" t="s">
        <v>38</v>
      </c>
      <c r="V10" t="s">
        <v>1413</v>
      </c>
      <c r="W10" t="s">
        <v>1414</v>
      </c>
      <c r="X10" t="s">
        <v>1415</v>
      </c>
      <c r="Y10" t="s">
        <v>1416</v>
      </c>
      <c r="Z10" t="s">
        <v>1417</v>
      </c>
      <c r="AA10" t="s">
        <v>1418</v>
      </c>
      <c r="AB10" t="s">
        <v>1419</v>
      </c>
    </row>
    <row r="11" spans="1:28" x14ac:dyDescent="0.2">
      <c r="A11" t="s">
        <v>1067</v>
      </c>
      <c r="B11" t="s">
        <v>1068</v>
      </c>
      <c r="C11" t="s">
        <v>1069</v>
      </c>
      <c r="D11" t="s">
        <v>1070</v>
      </c>
      <c r="E11">
        <v>2740</v>
      </c>
      <c r="F11" t="s">
        <v>1071</v>
      </c>
      <c r="G11" t="s">
        <v>277</v>
      </c>
      <c r="H11" t="s">
        <v>1072</v>
      </c>
      <c r="I11" t="s">
        <v>1073</v>
      </c>
      <c r="J11" t="s">
        <v>60</v>
      </c>
      <c r="K11" t="s">
        <v>33</v>
      </c>
      <c r="L11">
        <v>0</v>
      </c>
      <c r="M11" t="s">
        <v>72</v>
      </c>
      <c r="N11">
        <v>12</v>
      </c>
      <c r="O11" t="s">
        <v>47</v>
      </c>
      <c r="P11">
        <v>1996</v>
      </c>
      <c r="Q11">
        <v>2007</v>
      </c>
      <c r="R11" t="s">
        <v>416</v>
      </c>
      <c r="S11" t="s">
        <v>1074</v>
      </c>
      <c r="T11" t="s">
        <v>1075</v>
      </c>
      <c r="U11" t="s">
        <v>65</v>
      </c>
      <c r="V11" t="s">
        <v>1076</v>
      </c>
      <c r="W11" t="s">
        <v>1077</v>
      </c>
      <c r="X11" t="s">
        <v>37</v>
      </c>
      <c r="Y11" t="s">
        <v>1078</v>
      </c>
      <c r="Z11" t="s">
        <v>1079</v>
      </c>
      <c r="AA11" t="s">
        <v>37</v>
      </c>
    </row>
    <row r="12" spans="1:28" x14ac:dyDescent="0.2">
      <c r="A12" t="s">
        <v>273</v>
      </c>
      <c r="B12" t="s">
        <v>274</v>
      </c>
      <c r="C12" t="s">
        <v>275</v>
      </c>
      <c r="D12" t="s">
        <v>276</v>
      </c>
      <c r="E12">
        <v>3177</v>
      </c>
      <c r="G12" t="s">
        <v>277</v>
      </c>
      <c r="H12" t="s">
        <v>192</v>
      </c>
      <c r="I12" t="s">
        <v>273</v>
      </c>
      <c r="J12" t="s">
        <v>60</v>
      </c>
      <c r="K12" t="s">
        <v>278</v>
      </c>
      <c r="L12">
        <v>8</v>
      </c>
      <c r="M12" t="s">
        <v>47</v>
      </c>
      <c r="N12">
        <v>10</v>
      </c>
      <c r="O12" t="s">
        <v>47</v>
      </c>
      <c r="P12">
        <v>2012</v>
      </c>
      <c r="Q12">
        <v>2012</v>
      </c>
      <c r="R12" t="s">
        <v>107</v>
      </c>
      <c r="S12" t="s">
        <v>279</v>
      </c>
      <c r="T12" t="s">
        <v>37</v>
      </c>
      <c r="U12" t="s">
        <v>38</v>
      </c>
      <c r="V12" t="s">
        <v>280</v>
      </c>
      <c r="W12" t="s">
        <v>281</v>
      </c>
      <c r="X12" t="s">
        <v>37</v>
      </c>
      <c r="Y12" t="s">
        <v>37</v>
      </c>
      <c r="Z12" t="s">
        <v>37</v>
      </c>
      <c r="AA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Inclusion_indicators</vt:lpstr>
      <vt:lpstr>Included studies</vt:lpstr>
      <vt:lpstr>1-Excluded-No anthropometry</vt:lpstr>
      <vt:lpstr>2-Excluded- Not longitudinal</vt:lpstr>
      <vt:lpstr>3-Excluded High Income</vt:lpstr>
      <vt:lpstr>4-Excluded N &lt;200</vt:lpstr>
      <vt:lpstr>5-Excluded Wrong Age Range</vt:lpstr>
      <vt:lpstr>6-Excluded -enrolled ill</vt:lpstr>
      <vt:lpstr>7-QC not complete</vt:lpstr>
      <vt:lpstr>8-insufficient measurement freq</vt:lpstr>
      <vt:lpstr>All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Mertens</dc:creator>
  <cp:lastModifiedBy>Wendy Jilek</cp:lastModifiedBy>
  <dcterms:created xsi:type="dcterms:W3CDTF">2018-02-27T16:51:51Z</dcterms:created>
  <dcterms:modified xsi:type="dcterms:W3CDTF">2019-04-02T20:38:41Z</dcterms:modified>
</cp:coreProperties>
</file>