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45" yWindow="525" windowWidth="12120" windowHeight="6330" tabRatio="511"/>
  </bookViews>
  <sheets>
    <sheet name="Summary" sheetId="32" r:id="rId1"/>
    <sheet name="Template" sheetId="21" state="hidden" r:id="rId2"/>
    <sheet name="Example 1" sheetId="73" r:id="rId3"/>
    <sheet name="Page_Load" sheetId="72" r:id="rId4"/>
    <sheet name="BtnLanguage_Click" sheetId="77" r:id="rId5"/>
    <sheet name="BtnSubmit_Click" sheetId="75" r:id="rId6"/>
    <sheet name="BtnCancel_Click" sheetId="76" r:id="rId7"/>
  </sheets>
  <definedNames>
    <definedName name="_1A02_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_xlnm._FilterDatabase" localSheetId="0" hidden="1">Summary!$B$9:$AL$9</definedName>
    <definedName name="aa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BugCount" localSheetId="4">BtnLanguage_Click!$H$11:$AF$11</definedName>
    <definedName name="BugCount" localSheetId="5">BtnSubmit_Click!$H$18:$AF$18</definedName>
    <definedName name="BugCount" localSheetId="3">Page_Load!$H$24:$AF$24</definedName>
    <definedName name="BugCount">Template!$H$29:$AF$29</definedName>
    <definedName name="BugSheetName" localSheetId="4">BtnLanguage_Click!$F$10</definedName>
    <definedName name="BugSheetName" localSheetId="5">BtnSubmit_Click!$F$17</definedName>
    <definedName name="BugSheetName" localSheetId="3">Page_Load!$F$23</definedName>
    <definedName name="BugSheetName">Template!$F$28</definedName>
    <definedName name="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af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dd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ｄｄｄ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NewPCL">Summary!$3:$3</definedName>
    <definedName name="NewPCL_Row">Summary!$14:$14</definedName>
    <definedName name="_xlnm.Print_Area" localSheetId="4">BtnLanguage_Click!$A$1:$AF$15</definedName>
    <definedName name="_xlnm.Print_Area" localSheetId="5">BtnSubmit_Click!$A$1:$AF$22</definedName>
    <definedName name="_xlnm.Print_Area" localSheetId="3">Page_Load!$A$1:$AF$25</definedName>
    <definedName name="_xlnm.Print_Area" localSheetId="0">Summary!$A$5:$AM$34</definedName>
    <definedName name="_xlnm.Print_Area" localSheetId="1">Template!$A$1:$AF$30</definedName>
    <definedName name="_xlnm.Print_Titles" localSheetId="4">BtnLanguage_Click!$1:$3</definedName>
    <definedName name="_xlnm.Print_Titles" localSheetId="5">BtnSubmit_Click!$1:$3</definedName>
    <definedName name="_xlnm.Print_Titles" localSheetId="3">Page_Load!$1:$3</definedName>
    <definedName name="_xlnm.Print_Titles" localSheetId="0">Summary!$5:$9</definedName>
    <definedName name="_xlnm.Print_Titles" localSheetId="1">Template!$1:$3</definedName>
    <definedName name="ｓｓ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SummaryTB">Summary!$AI$15</definedName>
    <definedName name="SummaryTotal">Summary!$B$15:$AL$16</definedName>
    <definedName name="SummaryTRNA">Summary!$X$15</definedName>
    <definedName name="SummaryTRNG">Summary!$R$15</definedName>
    <definedName name="SummaryTROK">Summary!$O$15</definedName>
    <definedName name="SummaryTRPT">Summary!$U$15</definedName>
    <definedName name="SummaryTTC">Summary!$K$15</definedName>
    <definedName name="SummaryTTD">Summary!$AA$15</definedName>
    <definedName name="SummaryTTND">Summary!$AE$15</definedName>
    <definedName name="TestResult" localSheetId="4">BtnLanguage_Click!$G$9</definedName>
    <definedName name="TestResult" localSheetId="5">BtnSubmit_Click!$G$16</definedName>
    <definedName name="TestResult" localSheetId="3">Page_Load!$G$22</definedName>
    <definedName name="TestResult">Template!$G$27</definedName>
    <definedName name="wrn.confshet.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yu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  <definedName name="ハード" hidden="1">{#N/A,#N/A,FALSE,"連絡先";#N/A,#N/A,FALSE,"ﾊｰﾄﾞｿﾌﾄ環境";#N/A,#N/A,FALSE,"IP･ﾌﾟﾛﾄｺﾙの設定";#N/A,#N/A,FALSE,"各種設定";#N/A,#N/A,FALSE,"OSPF";#N/A,#N/A,FALSE,"X25";#N/A,#N/A,FALSE,"FrameRelay";#N/A,#N/A,FALSE,"ATM"}</definedName>
  </definedNames>
  <calcPr calcId="125725"/>
</workbook>
</file>

<file path=xl/calcChain.xml><?xml version="1.0" encoding="utf-8"?>
<calcChain xmlns="http://schemas.openxmlformats.org/spreadsheetml/2006/main">
  <c r="AF15" i="77"/>
  <c r="AE15"/>
  <c r="AD15"/>
  <c r="AC15"/>
  <c r="AB15"/>
  <c r="AA15"/>
  <c r="Z15"/>
  <c r="Y15"/>
  <c r="X15"/>
  <c r="W15"/>
  <c r="V15"/>
  <c r="U15"/>
  <c r="T15"/>
  <c r="S15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R11" i="32"/>
  <c r="K11"/>
  <c r="U11"/>
  <c r="X11"/>
  <c r="AI11"/>
  <c r="O11"/>
  <c r="F14" i="77"/>
  <c r="AA11" i="32" l="1"/>
  <c r="AE11" s="1"/>
  <c r="AF18" i="76"/>
  <c r="AE18"/>
  <c r="AD18"/>
  <c r="AC18"/>
  <c r="AB18"/>
  <c r="AA18"/>
  <c r="Z18"/>
  <c r="Y18"/>
  <c r="X18"/>
  <c r="W18"/>
  <c r="V18"/>
  <c r="U18"/>
  <c r="T18"/>
  <c r="S18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H3"/>
  <c r="I3" s="1"/>
  <c r="AF22" i="75"/>
  <c r="AE22"/>
  <c r="AD22"/>
  <c r="AC22"/>
  <c r="AB22"/>
  <c r="AA22"/>
  <c r="Z22"/>
  <c r="Y22"/>
  <c r="X22"/>
  <c r="W22"/>
  <c r="V22"/>
  <c r="U22"/>
  <c r="T22"/>
  <c r="S22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H3"/>
  <c r="I3" s="1"/>
  <c r="J3" s="1"/>
  <c r="O12" i="32"/>
  <c r="F21" i="75"/>
  <c r="X12" i="32"/>
  <c r="R12"/>
  <c r="AI12"/>
  <c r="F17" i="76"/>
  <c r="U12" i="32"/>
  <c r="K12"/>
  <c r="AA12" l="1"/>
  <c r="AE12" s="1"/>
  <c r="AF24" i="72"/>
  <c r="AE24"/>
  <c r="AD24"/>
  <c r="AC24"/>
  <c r="AB24"/>
  <c r="AA24"/>
  <c r="Z24"/>
  <c r="Y24"/>
  <c r="X24"/>
  <c r="W24"/>
  <c r="V24"/>
  <c r="U24"/>
  <c r="T24"/>
  <c r="S24"/>
  <c r="AF3"/>
  <c r="AE3"/>
  <c r="O3"/>
  <c r="P3"/>
  <c r="Q3"/>
  <c r="R3"/>
  <c r="S3"/>
  <c r="T3"/>
  <c r="U3"/>
  <c r="V3"/>
  <c r="W3"/>
  <c r="X3"/>
  <c r="Y3"/>
  <c r="Z3"/>
  <c r="AA3"/>
  <c r="AB3"/>
  <c r="AC3"/>
  <c r="AD3"/>
  <c r="H3"/>
  <c r="K3" i="32"/>
  <c r="O3"/>
  <c r="R3"/>
  <c r="U3"/>
  <c r="X3"/>
  <c r="AF29" i="21"/>
  <c r="AE29"/>
  <c r="AD29"/>
  <c r="AC29"/>
  <c r="AB29"/>
  <c r="AA29"/>
  <c r="Z29"/>
  <c r="Y29"/>
  <c r="X29"/>
  <c r="W29"/>
  <c r="V29"/>
  <c r="U29"/>
  <c r="T29"/>
  <c r="S29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I3" i="32"/>
  <c r="O13"/>
  <c r="F28" i="21"/>
  <c r="AI10" i="32"/>
  <c r="F23" i="72"/>
  <c r="X13" i="32"/>
  <c r="K10"/>
  <c r="K13"/>
  <c r="U13"/>
  <c r="AI13"/>
  <c r="X10"/>
  <c r="U10"/>
  <c r="R13"/>
  <c r="O10"/>
  <c r="R10"/>
  <c r="AA3" l="1"/>
  <c r="AE3" s="1"/>
  <c r="U15"/>
  <c r="K15"/>
  <c r="AA13"/>
  <c r="AE13" s="1"/>
  <c r="AA10"/>
  <c r="O15"/>
  <c r="AI15"/>
  <c r="R15"/>
  <c r="X15"/>
  <c r="O16" l="1"/>
  <c r="U16"/>
  <c r="X16"/>
  <c r="AA15"/>
  <c r="AA16" s="1"/>
  <c r="AE10"/>
  <c r="AE15" s="1"/>
  <c r="AE16" s="1"/>
  <c r="R16"/>
</calcChain>
</file>

<file path=xl/comments1.xml><?xml version="1.0" encoding="utf-8"?>
<comments xmlns="http://schemas.openxmlformats.org/spreadsheetml/2006/main">
  <authors>
    <author>sangeeta</author>
  </authors>
  <commentList>
    <comment ref="R9" authorId="0">
      <text>
        <r>
          <rPr>
            <b/>
            <sz val="8"/>
            <color indexed="81"/>
            <rFont val="Tahoma"/>
            <family val="2"/>
          </rPr>
          <t>Not Good</t>
        </r>
      </text>
    </comment>
    <comment ref="U9" authorId="0">
      <text>
        <r>
          <rPr>
            <b/>
            <sz val="8"/>
            <color indexed="81"/>
            <rFont val="Tahoma"/>
            <family val="2"/>
          </rPr>
          <t>Testing Pending</t>
        </r>
      </text>
    </comment>
    <comment ref="X9" authorId="0">
      <text>
        <r>
          <rPr>
            <b/>
            <sz val="8"/>
            <color indexed="81"/>
            <rFont val="Tahoma"/>
            <family val="2"/>
          </rPr>
          <t>Not Applicable</t>
        </r>
      </text>
    </comment>
  </commentList>
</comments>
</file>

<file path=xl/comments2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3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  <comment ref="A11" authorId="0">
      <text>
        <r>
          <rPr>
            <sz val="8"/>
            <color indexed="81"/>
            <rFont val="Tahoma"/>
            <family val="2"/>
          </rPr>
          <t>Check points that need / need not be executed</t>
        </r>
      </text>
    </comment>
  </commentList>
</comments>
</file>

<file path=xl/comments4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5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comments6.xml><?xml version="1.0" encoding="utf-8"?>
<comments xmlns="http://schemas.openxmlformats.org/spreadsheetml/2006/main">
  <authors>
    <author>chetan</author>
  </authors>
  <commentList>
    <comment ref="AA1" authorId="0">
      <text>
        <r>
          <rPr>
            <sz val="8"/>
            <color indexed="81"/>
            <rFont val="Tahoma"/>
            <family val="2"/>
          </rPr>
          <t xml:space="preserve">Creation date in 
</t>
        </r>
        <r>
          <rPr>
            <b/>
            <sz val="8"/>
            <color indexed="81"/>
            <rFont val="Tahoma"/>
            <family val="2"/>
          </rPr>
          <t>yyyy/mm/dd</t>
        </r>
        <r>
          <rPr>
            <sz val="8"/>
            <color indexed="81"/>
            <rFont val="Tahoma"/>
            <family val="2"/>
          </rPr>
          <t xml:space="preserve"> format</t>
        </r>
      </text>
    </comment>
    <comment ref="B4" authorId="0">
      <text>
        <r>
          <rPr>
            <sz val="8"/>
            <color indexed="81"/>
            <rFont val="Tahoma"/>
            <family val="2"/>
          </rPr>
          <t>Function for which PCL
is to be created</t>
        </r>
      </text>
    </comment>
    <comment ref="B5" authorId="0">
      <text>
        <r>
          <rPr>
            <sz val="8"/>
            <color indexed="81"/>
            <rFont val="Tahoma"/>
            <family val="2"/>
          </rPr>
          <t xml:space="preserve">Name of the function from which this function is called </t>
        </r>
        <r>
          <rPr>
            <b/>
            <sz val="8"/>
            <color indexed="81"/>
            <rFont val="Tahoma"/>
            <family val="2"/>
          </rPr>
          <t>OR</t>
        </r>
        <r>
          <rPr>
            <sz val="8"/>
            <color indexed="81"/>
            <rFont val="Tahoma"/>
            <family val="2"/>
          </rPr>
          <t xml:space="preserve">
Description of the event when this function is called</t>
        </r>
      </text>
    </comment>
  </commentList>
</comments>
</file>

<file path=xl/sharedStrings.xml><?xml version="1.0" encoding="utf-8"?>
<sst xmlns="http://schemas.openxmlformats.org/spreadsheetml/2006/main" count="250" uniqueCount="118">
  <si>
    <t>Creators Name</t>
    <phoneticPr fontId="3"/>
  </si>
  <si>
    <t>Test Result</t>
    <phoneticPr fontId="3"/>
  </si>
  <si>
    <t>Total</t>
    <phoneticPr fontId="3"/>
  </si>
  <si>
    <t>% of Total</t>
    <phoneticPr fontId="3"/>
  </si>
  <si>
    <t>Module Code</t>
    <phoneticPr fontId="3"/>
  </si>
  <si>
    <t>Project Code</t>
    <phoneticPr fontId="3"/>
  </si>
  <si>
    <t>&lt;Project Name&gt;</t>
    <phoneticPr fontId="3"/>
  </si>
  <si>
    <t>&lt;Module Name&gt;</t>
    <phoneticPr fontId="3"/>
  </si>
  <si>
    <t>&lt;code&gt;</t>
    <phoneticPr fontId="3"/>
  </si>
  <si>
    <t>[ Project Code : Project Name ]</t>
    <phoneticPr fontId="8" type="noConversion"/>
  </si>
  <si>
    <t>&lt;Person Name&gt;</t>
    <phoneticPr fontId="3"/>
  </si>
  <si>
    <t>Date</t>
    <phoneticPr fontId="3"/>
  </si>
  <si>
    <t>&lt;Function Name&gt;</t>
    <phoneticPr fontId="3"/>
  </si>
  <si>
    <t>Page</t>
    <phoneticPr fontId="3"/>
  </si>
  <si>
    <t>1</t>
    <phoneticPr fontId="3"/>
  </si>
  <si>
    <t>New PCL</t>
    <phoneticPr fontId="3"/>
  </si>
  <si>
    <t>No</t>
    <phoneticPr fontId="3"/>
  </si>
  <si>
    <t>Function Name</t>
    <phoneticPr fontId="3"/>
  </si>
  <si>
    <t>OK</t>
    <phoneticPr fontId="3"/>
  </si>
  <si>
    <t>NG</t>
    <phoneticPr fontId="3"/>
  </si>
  <si>
    <t>PT</t>
    <phoneticPr fontId="3"/>
  </si>
  <si>
    <t>NA</t>
    <phoneticPr fontId="3"/>
  </si>
  <si>
    <t>Method Name</t>
    <phoneticPr fontId="3"/>
  </si>
  <si>
    <t>Caller function / Event</t>
    <phoneticPr fontId="3"/>
  </si>
  <si>
    <t>①</t>
    <phoneticPr fontId="3"/>
  </si>
  <si>
    <t>②</t>
    <phoneticPr fontId="3"/>
  </si>
  <si>
    <t>Verification of path flow during program execution</t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</si>
  <si>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</si>
  <si>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①</t>
    </r>
    <r>
      <rPr>
        <sz val="9"/>
        <rFont val="Times New Roman"/>
        <family val="1"/>
      </rPr>
      <t xml:space="preserve"> is not executed.</t>
    </r>
    <phoneticPr fontId="3"/>
  </si>
  <si>
    <r>
      <t>CP</t>
    </r>
    <r>
      <rPr>
        <sz val="9"/>
        <rFont val="ＭＳ Ｐゴシック"/>
        <family val="3"/>
        <charset val="128"/>
      </rPr>
      <t>②</t>
    </r>
    <r>
      <rPr>
        <sz val="9"/>
        <rFont val="Times New Roman"/>
        <family val="1"/>
      </rPr>
      <t xml:space="preserve"> is executed.</t>
    </r>
    <phoneticPr fontId="3"/>
  </si>
  <si>
    <r>
      <t>CP</t>
    </r>
    <r>
      <rPr>
        <sz val="9"/>
        <rFont val="ＭＳ Ｐゴシック"/>
        <family val="3"/>
        <charset val="128"/>
      </rPr>
      <t>③</t>
    </r>
    <r>
      <rPr>
        <sz val="9"/>
        <rFont val="Times New Roman"/>
        <family val="1"/>
      </rPr>
      <t xml:space="preserve"> is executed.</t>
    </r>
    <phoneticPr fontId="3"/>
  </si>
  <si>
    <t>Bug Count</t>
    <phoneticPr fontId="3"/>
  </si>
  <si>
    <t>Test Cases</t>
    <phoneticPr fontId="3"/>
  </si>
  <si>
    <t>Done</t>
    <phoneticPr fontId="3"/>
  </si>
  <si>
    <t>Total Test</t>
    <phoneticPr fontId="3"/>
  </si>
  <si>
    <t>Not Done</t>
    <phoneticPr fontId="3"/>
  </si>
  <si>
    <t>Total Bugs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</si>
  <si>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</si>
  <si>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</si>
  <si>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</si>
  <si>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</si>
  <si>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ID</t>
    <phoneticPr fontId="3"/>
  </si>
  <si>
    <t xml:space="preserve"> 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</si>
  <si>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</si>
  <si>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</si>
  <si>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</si>
  <si>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Check Items</t>
    <phoneticPr fontId="3"/>
  </si>
  <si>
    <t>Test Status</t>
    <phoneticPr fontId="3"/>
  </si>
  <si>
    <t>Bug Details</t>
    <phoneticPr fontId="3"/>
  </si>
  <si>
    <t>Click "Add New PCL" button, 
to add new PCL sheet</t>
    <phoneticPr fontId="3"/>
  </si>
  <si>
    <t>=GetBugSheetName()</t>
  </si>
  <si>
    <t>DOTNS</t>
    <phoneticPr fontId="3"/>
  </si>
  <si>
    <t>Sumit Tawade</t>
    <phoneticPr fontId="3"/>
  </si>
  <si>
    <t>○</t>
    <phoneticPr fontId="3"/>
  </si>
  <si>
    <t>Check Items</t>
    <phoneticPr fontId="3"/>
  </si>
  <si>
    <t>Verification during program execution</t>
    <phoneticPr fontId="3"/>
  </si>
  <si>
    <t>Blank</t>
    <phoneticPr fontId="3"/>
  </si>
  <si>
    <t>Editable</t>
    <phoneticPr fontId="3"/>
  </si>
  <si>
    <t>Visible</t>
    <phoneticPr fontId="3"/>
  </si>
  <si>
    <t>True</t>
    <phoneticPr fontId="3"/>
  </si>
  <si>
    <t>Focus</t>
    <phoneticPr fontId="3"/>
  </si>
  <si>
    <t>N</t>
  </si>
  <si>
    <t>Example 1</t>
    <phoneticPr fontId="3"/>
  </si>
  <si>
    <t>Screen Layout</t>
    <phoneticPr fontId="3"/>
  </si>
  <si>
    <t>Page Load Event</t>
    <phoneticPr fontId="3"/>
  </si>
  <si>
    <t>Page_Load</t>
    <phoneticPr fontId="3"/>
  </si>
  <si>
    <t>Page_Load</t>
    <phoneticPr fontId="3"/>
  </si>
  <si>
    <t>Element</t>
    <phoneticPr fontId="3"/>
  </si>
  <si>
    <t>ASP.Net SkillUp</t>
    <phoneticPr fontId="3"/>
  </si>
  <si>
    <t>Project Code</t>
    <phoneticPr fontId="3"/>
  </si>
  <si>
    <t>DOTNS</t>
    <phoneticPr fontId="3"/>
  </si>
  <si>
    <t>SkillUp</t>
    <phoneticPr fontId="3"/>
  </si>
  <si>
    <t>Creators Name</t>
    <phoneticPr fontId="3"/>
  </si>
  <si>
    <t>Sumit Tawade</t>
    <phoneticPr fontId="3"/>
  </si>
  <si>
    <t>Date</t>
    <phoneticPr fontId="3"/>
  </si>
  <si>
    <t>Module Code</t>
    <phoneticPr fontId="3"/>
  </si>
  <si>
    <t>Page</t>
    <phoneticPr fontId="3"/>
  </si>
  <si>
    <t>Check Conditions / Verification Content</t>
    <phoneticPr fontId="3"/>
  </si>
  <si>
    <t xml:space="preserve">Test Case Number </t>
    <phoneticPr fontId="3"/>
  </si>
  <si>
    <t>Input 
Conditions</t>
    <phoneticPr fontId="3"/>
  </si>
  <si>
    <t>Method Name</t>
    <phoneticPr fontId="3"/>
  </si>
  <si>
    <t>○</t>
    <phoneticPr fontId="3"/>
  </si>
  <si>
    <t>Check Items</t>
    <phoneticPr fontId="3"/>
  </si>
  <si>
    <t>Verification of path flow during program execution</t>
    <phoneticPr fontId="3"/>
  </si>
  <si>
    <t>Test Status</t>
    <phoneticPr fontId="3"/>
  </si>
  <si>
    <t>Condition Type</t>
    <phoneticPr fontId="3"/>
  </si>
  <si>
    <t>Tested By</t>
    <phoneticPr fontId="3"/>
  </si>
  <si>
    <t>Test Date</t>
    <phoneticPr fontId="3"/>
  </si>
  <si>
    <t>Test Result</t>
    <phoneticPr fontId="3"/>
  </si>
  <si>
    <t>Bug Details</t>
    <phoneticPr fontId="3"/>
  </si>
  <si>
    <t>Bug ID</t>
    <phoneticPr fontId="3"/>
  </si>
  <si>
    <t>Bug Count</t>
    <phoneticPr fontId="3"/>
  </si>
  <si>
    <t>Blank</t>
    <phoneticPr fontId="3"/>
  </si>
  <si>
    <t>Nancy</t>
    <phoneticPr fontId="3"/>
  </si>
  <si>
    <t>Davolio</t>
    <phoneticPr fontId="3"/>
  </si>
  <si>
    <t>1TxtLoginID</t>
    <phoneticPr fontId="3"/>
  </si>
  <si>
    <t>3 BtnSubmit</t>
    <phoneticPr fontId="3"/>
  </si>
  <si>
    <t>4 BtnCancel</t>
    <phoneticPr fontId="3"/>
  </si>
  <si>
    <t>TxtLoginID</t>
    <phoneticPr fontId="3"/>
  </si>
  <si>
    <t>1 TxtLoginID</t>
    <phoneticPr fontId="3"/>
  </si>
  <si>
    <t>2 TxtPassword</t>
    <phoneticPr fontId="3"/>
  </si>
  <si>
    <t>2  TxtPassword</t>
    <phoneticPr fontId="3"/>
  </si>
  <si>
    <t>4 Exception occurred then show Error message</t>
    <phoneticPr fontId="3"/>
  </si>
  <si>
    <t>3 If username and password are correct then redirect on Welcome page</t>
    <phoneticPr fontId="3"/>
  </si>
  <si>
    <t xml:space="preserve">2 If username or password are incorrect then show error message </t>
    <phoneticPr fontId="3"/>
  </si>
  <si>
    <t>1. If usename or password are empty then show error message</t>
    <phoneticPr fontId="3"/>
  </si>
  <si>
    <t>BtnSubmit_Click</t>
    <phoneticPr fontId="3"/>
  </si>
  <si>
    <t>BtnCancel_Click</t>
    <phoneticPr fontId="3"/>
  </si>
  <si>
    <t>1. After clicking on cancle button textbox will empty</t>
    <phoneticPr fontId="3"/>
  </si>
  <si>
    <t>2  Exception occurred then show Error message</t>
    <phoneticPr fontId="3"/>
  </si>
  <si>
    <t>5 BtnLanguage</t>
    <phoneticPr fontId="3"/>
  </si>
  <si>
    <t>1 BtnLanguage</t>
    <phoneticPr fontId="3"/>
  </si>
  <si>
    <t>2  Exception occurred then show Error message</t>
    <phoneticPr fontId="3"/>
  </si>
  <si>
    <t>1. Change japanese to english or english to japanese screen</t>
    <phoneticPr fontId="3"/>
  </si>
  <si>
    <t>BtnLanguage_Click</t>
    <phoneticPr fontId="3"/>
  </si>
  <si>
    <t>2</t>
    <phoneticPr fontId="3"/>
  </si>
  <si>
    <t>3</t>
    <phoneticPr fontId="3"/>
  </si>
  <si>
    <t>4</t>
    <phoneticPr fontId="3"/>
  </si>
</sst>
</file>

<file path=xl/styles.xml><?xml version="1.0" encoding="utf-8"?>
<styleSheet xmlns="http://schemas.openxmlformats.org/spreadsheetml/2006/main">
  <numFmts count="2">
    <numFmt numFmtId="176" formatCode="0;[Red]0"/>
    <numFmt numFmtId="177" formatCode="yyyy/mm/dd;[Red]@"/>
  </numFmts>
  <fonts count="22">
    <font>
      <sz val="11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indexed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6"/>
      <name val="Times New Roman"/>
      <family val="1"/>
    </font>
    <font>
      <sz val="9"/>
      <name val="ＭＳ Ｐ明朝"/>
      <family val="1"/>
      <charset val="128"/>
    </font>
    <font>
      <sz val="9"/>
      <color indexed="19"/>
      <name val="Times New Roman"/>
      <family val="1"/>
    </font>
    <font>
      <sz val="9"/>
      <color indexed="57"/>
      <name val="Times New Roman"/>
      <family val="1"/>
    </font>
    <font>
      <sz val="9"/>
      <color indexed="20"/>
      <name val="Times New Roman"/>
      <family val="1"/>
    </font>
    <font>
      <sz val="9"/>
      <color indexed="48"/>
      <name val="Times New Roman"/>
      <family val="1"/>
    </font>
    <font>
      <sz val="9"/>
      <color indexed="10"/>
      <name val="Times New Roman"/>
      <family val="1"/>
    </font>
    <font>
      <sz val="9"/>
      <color indexed="16"/>
      <name val="Times New Roman"/>
      <family val="1"/>
    </font>
    <font>
      <sz val="11"/>
      <color indexed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5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>
      <alignment vertical="center"/>
    </xf>
  </cellStyleXfs>
  <cellXfs count="249">
    <xf numFmtId="0" fontId="0" fillId="0" borderId="0" xfId="0"/>
    <xf numFmtId="49" fontId="10" fillId="0" borderId="0" xfId="6" applyNumberFormat="1" applyFont="1" applyFill="1">
      <alignment vertical="center"/>
    </xf>
    <xf numFmtId="0" fontId="11" fillId="0" borderId="0" xfId="2" applyFont="1" applyAlignment="1">
      <alignment vertical="center"/>
    </xf>
    <xf numFmtId="0" fontId="11" fillId="0" borderId="0" xfId="2" applyFont="1" applyAlignment="1">
      <alignment horizontal="center" vertical="center" wrapText="1"/>
    </xf>
    <xf numFmtId="0" fontId="11" fillId="0" borderId="0" xfId="2" applyFont="1" applyAlignment="1">
      <alignment horizontal="center" vertical="center"/>
    </xf>
    <xf numFmtId="176" fontId="13" fillId="0" borderId="1" xfId="2" applyNumberFormat="1" applyFont="1" applyFill="1" applyBorder="1" applyAlignment="1">
      <alignment horizontal="center" vertical="center"/>
    </xf>
    <xf numFmtId="176" fontId="13" fillId="0" borderId="1" xfId="2" applyNumberFormat="1" applyFont="1" applyFill="1" applyBorder="1" applyAlignment="1">
      <alignment horizontal="left" vertical="center"/>
    </xf>
    <xf numFmtId="176" fontId="13" fillId="0" borderId="2" xfId="2" applyNumberFormat="1" applyFont="1" applyFill="1" applyBorder="1" applyAlignment="1">
      <alignment horizontal="center" vertical="center"/>
    </xf>
    <xf numFmtId="0" fontId="13" fillId="0" borderId="0" xfId="2" applyFont="1" applyFill="1" applyBorder="1" applyAlignment="1">
      <alignment horizontal="center" vertical="center"/>
    </xf>
    <xf numFmtId="49" fontId="10" fillId="0" borderId="0" xfId="6" applyNumberFormat="1" applyFont="1" applyFill="1" applyBorder="1">
      <alignment vertical="center"/>
    </xf>
    <xf numFmtId="49" fontId="10" fillId="0" borderId="3" xfId="6" applyNumberFormat="1" applyFont="1" applyFill="1" applyBorder="1" applyAlignment="1"/>
    <xf numFmtId="176" fontId="10" fillId="0" borderId="4" xfId="6" applyNumberFormat="1" applyFont="1" applyFill="1" applyBorder="1" applyAlignment="1">
      <alignment horizontal="center" vertical="center"/>
    </xf>
    <xf numFmtId="176" fontId="10" fillId="0" borderId="5" xfId="6" applyNumberFormat="1" applyFont="1" applyFill="1" applyBorder="1" applyAlignment="1">
      <alignment horizontal="center" vertical="center"/>
    </xf>
    <xf numFmtId="176" fontId="10" fillId="0" borderId="6" xfId="6" applyNumberFormat="1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top" wrapText="1"/>
    </xf>
    <xf numFmtId="49" fontId="10" fillId="0" borderId="8" xfId="0" applyNumberFormat="1" applyFont="1" applyFill="1" applyBorder="1" applyAlignment="1">
      <alignment horizontal="center" vertical="top" wrapText="1"/>
    </xf>
    <xf numFmtId="49" fontId="10" fillId="0" borderId="9" xfId="0" applyNumberFormat="1" applyFont="1" applyFill="1" applyBorder="1" applyAlignment="1">
      <alignment horizontal="center" vertical="top" wrapText="1"/>
    </xf>
    <xf numFmtId="49" fontId="10" fillId="0" borderId="0" xfId="6" applyNumberFormat="1" applyFont="1" applyFill="1" applyAlignment="1">
      <alignment vertical="center" wrapText="1"/>
    </xf>
    <xf numFmtId="49" fontId="10" fillId="0" borderId="10" xfId="0" applyNumberFormat="1" applyFont="1" applyFill="1" applyBorder="1" applyAlignment="1">
      <alignment horizontal="center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2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0" xfId="0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center" wrapText="1"/>
    </xf>
    <xf numFmtId="49" fontId="10" fillId="0" borderId="12" xfId="0" applyNumberFormat="1" applyFont="1" applyFill="1" applyBorder="1" applyAlignment="1">
      <alignment horizontal="center" vertical="center" wrapText="1"/>
    </xf>
    <xf numFmtId="49" fontId="10" fillId="0" borderId="7" xfId="0" applyNumberFormat="1" applyFont="1" applyFill="1" applyBorder="1" applyAlignment="1">
      <alignment horizontal="center" vertical="center" wrapText="1"/>
    </xf>
    <xf numFmtId="49" fontId="10" fillId="0" borderId="8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14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7" xfId="0" applyNumberFormat="1" applyFont="1" applyFill="1" applyBorder="1" applyAlignment="1">
      <alignment horizontal="center" vertical="center" wrapText="1"/>
    </xf>
    <xf numFmtId="49" fontId="10" fillId="0" borderId="18" xfId="0" applyNumberFormat="1" applyFont="1" applyFill="1" applyBorder="1" applyAlignment="1">
      <alignment horizontal="center" vertical="center" wrapText="1"/>
    </xf>
    <xf numFmtId="49" fontId="10" fillId="0" borderId="19" xfId="0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horizontal="center" vertical="center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21" xfId="6" applyNumberFormat="1" applyFont="1" applyFill="1" applyBorder="1" applyAlignment="1">
      <alignment horizontal="center" vertical="center" wrapText="1"/>
    </xf>
    <xf numFmtId="49" fontId="10" fillId="0" borderId="10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2" xfId="6" applyNumberFormat="1" applyFont="1" applyFill="1" applyBorder="1" applyAlignment="1">
      <alignment horizontal="center" vertical="center" wrapText="1"/>
    </xf>
    <xf numFmtId="177" fontId="10" fillId="0" borderId="10" xfId="6" applyNumberFormat="1" applyFont="1" applyFill="1" applyBorder="1" applyAlignment="1">
      <alignment horizontal="center" vertical="center" wrapText="1"/>
    </xf>
    <xf numFmtId="177" fontId="10" fillId="0" borderId="11" xfId="6" applyNumberFormat="1" applyFont="1" applyFill="1" applyBorder="1" applyAlignment="1">
      <alignment horizontal="center" vertical="center" wrapText="1"/>
    </xf>
    <xf numFmtId="177" fontId="10" fillId="0" borderId="12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Alignment="1">
      <alignment horizontal="center" vertical="center" wrapText="1"/>
    </xf>
    <xf numFmtId="49" fontId="10" fillId="0" borderId="23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horizontal="center" vertical="center" wrapText="1"/>
    </xf>
    <xf numFmtId="49" fontId="10" fillId="0" borderId="0" xfId="6" applyNumberFormat="1" applyFont="1" applyFill="1" applyBorder="1" applyAlignment="1">
      <alignment vertical="center" wrapText="1"/>
    </xf>
    <xf numFmtId="49" fontId="10" fillId="0" borderId="0" xfId="6" applyNumberFormat="1" applyFont="1" applyFill="1" applyBorder="1" applyAlignment="1">
      <alignment horizontal="center" vertical="center"/>
    </xf>
    <xf numFmtId="176" fontId="13" fillId="0" borderId="2" xfId="2" applyNumberFormat="1" applyFont="1" applyFill="1" applyBorder="1" applyAlignment="1">
      <alignment horizontal="left" vertical="center"/>
    </xf>
    <xf numFmtId="49" fontId="10" fillId="0" borderId="15" xfId="6" applyNumberFormat="1" applyFont="1" applyFill="1" applyBorder="1" applyAlignment="1">
      <alignment horizontal="center" vertical="center" wrapText="1"/>
    </xf>
    <xf numFmtId="49" fontId="10" fillId="0" borderId="16" xfId="6" applyNumberFormat="1" applyFont="1" applyFill="1" applyBorder="1" applyAlignment="1">
      <alignment horizontal="center" vertical="center" wrapText="1"/>
    </xf>
    <xf numFmtId="0" fontId="10" fillId="0" borderId="18" xfId="6" applyNumberFormat="1" applyFont="1" applyFill="1" applyBorder="1" applyAlignment="1">
      <alignment horizontal="center" vertical="center" wrapText="1"/>
    </xf>
    <xf numFmtId="0" fontId="10" fillId="0" borderId="19" xfId="6" applyNumberFormat="1" applyFont="1" applyFill="1" applyBorder="1" applyAlignment="1">
      <alignment horizontal="center" vertical="center" wrapText="1"/>
    </xf>
    <xf numFmtId="176" fontId="11" fillId="0" borderId="0" xfId="2" applyNumberFormat="1" applyFont="1" applyFill="1" applyBorder="1" applyAlignment="1">
      <alignment horizontal="center" vertical="center"/>
    </xf>
    <xf numFmtId="176" fontId="11" fillId="0" borderId="0" xfId="2" applyNumberFormat="1" applyFont="1" applyFill="1" applyBorder="1" applyAlignment="1">
      <alignment horizontal="left" vertical="center"/>
    </xf>
    <xf numFmtId="0" fontId="11" fillId="0" borderId="0" xfId="2" applyFont="1" applyFill="1" applyAlignment="1">
      <alignment horizontal="center" vertical="center"/>
    </xf>
    <xf numFmtId="49" fontId="10" fillId="0" borderId="14" xfId="6" applyNumberFormat="1" applyFont="1" applyFill="1" applyBorder="1" applyAlignment="1">
      <alignment horizontal="center" vertical="center" wrapText="1"/>
    </xf>
    <xf numFmtId="0" fontId="10" fillId="0" borderId="17" xfId="6" applyNumberFormat="1" applyFont="1" applyFill="1" applyBorder="1" applyAlignment="1">
      <alignment horizontal="center" vertical="center" wrapText="1"/>
    </xf>
    <xf numFmtId="49" fontId="14" fillId="0" borderId="11" xfId="0" applyNumberFormat="1" applyFont="1" applyFill="1" applyBorder="1" applyAlignment="1">
      <alignment horizontal="center" vertical="center" wrapText="1"/>
    </xf>
    <xf numFmtId="49" fontId="10" fillId="2" borderId="7" xfId="6" applyNumberFormat="1" applyFont="1" applyFill="1" applyBorder="1" applyAlignment="1">
      <alignment vertical="center"/>
    </xf>
    <xf numFmtId="49" fontId="10" fillId="2" borderId="17" xfId="6" applyNumberFormat="1" applyFont="1" applyFill="1" applyBorder="1" applyAlignment="1">
      <alignment vertical="center"/>
    </xf>
    <xf numFmtId="49" fontId="15" fillId="0" borderId="24" xfId="6" applyNumberFormat="1" applyFont="1" applyFill="1" applyBorder="1" applyAlignment="1">
      <alignment horizontal="right" vertical="top" wrapText="1"/>
    </xf>
    <xf numFmtId="49" fontId="20" fillId="0" borderId="4" xfId="6" applyNumberFormat="1" applyFont="1" applyFill="1" applyBorder="1" applyAlignment="1"/>
    <xf numFmtId="49" fontId="14" fillId="0" borderId="8" xfId="0" applyNumberFormat="1" applyFont="1" applyFill="1" applyBorder="1" applyAlignment="1">
      <alignment horizontal="center" vertical="center" wrapText="1"/>
    </xf>
    <xf numFmtId="49" fontId="14" fillId="0" borderId="15" xfId="0" applyNumberFormat="1" applyFont="1" applyFill="1" applyBorder="1" applyAlignment="1">
      <alignment horizontal="center" vertical="center" wrapText="1"/>
    </xf>
    <xf numFmtId="49" fontId="14" fillId="0" borderId="11" xfId="6" applyNumberFormat="1" applyFont="1" applyFill="1" applyBorder="1" applyAlignment="1">
      <alignment horizontal="center" vertical="center" wrapText="1"/>
    </xf>
    <xf numFmtId="49" fontId="14" fillId="0" borderId="18" xfId="0" applyNumberFormat="1" applyFont="1" applyFill="1" applyBorder="1" applyAlignment="1">
      <alignment horizontal="center" vertical="center" wrapText="1"/>
    </xf>
    <xf numFmtId="49" fontId="10" fillId="0" borderId="22" xfId="5" applyNumberFormat="1" applyFont="1" applyFill="1" applyBorder="1" applyAlignment="1">
      <alignment horizontal="left" wrapText="1"/>
    </xf>
    <xf numFmtId="49" fontId="14" fillId="0" borderId="10" xfId="1" applyNumberFormat="1" applyFont="1" applyFill="1" applyBorder="1" applyAlignment="1">
      <alignment horizontal="center" vertical="top" wrapText="1"/>
    </xf>
    <xf numFmtId="49" fontId="10" fillId="0" borderId="7" xfId="1" applyNumberFormat="1" applyFont="1" applyFill="1" applyBorder="1" applyAlignment="1">
      <alignment horizontal="center" vertical="center" wrapText="1"/>
    </xf>
    <xf numFmtId="49" fontId="10" fillId="0" borderId="8" xfId="1" applyNumberFormat="1" applyFont="1" applyFill="1" applyBorder="1" applyAlignment="1">
      <alignment horizontal="center" vertical="center" wrapText="1"/>
    </xf>
    <xf numFmtId="49" fontId="10" fillId="0" borderId="9" xfId="1" applyNumberFormat="1" applyFont="1" applyFill="1" applyBorder="1" applyAlignment="1">
      <alignment horizontal="center" vertical="center" wrapText="1"/>
    </xf>
    <xf numFmtId="49" fontId="14" fillId="0" borderId="10" xfId="1" applyNumberFormat="1" applyFont="1" applyFill="1" applyBorder="1" applyAlignment="1">
      <alignment horizontal="center" vertical="center" wrapText="1"/>
    </xf>
    <xf numFmtId="49" fontId="14" fillId="0" borderId="11" xfId="1" applyNumberFormat="1" applyFont="1" applyFill="1" applyBorder="1" applyAlignment="1">
      <alignment horizontal="center" vertical="center" wrapText="1"/>
    </xf>
    <xf numFmtId="49" fontId="10" fillId="0" borderId="11" xfId="1" applyNumberFormat="1" applyFont="1" applyFill="1" applyBorder="1" applyAlignment="1">
      <alignment horizontal="center" vertical="center" wrapText="1"/>
    </xf>
    <xf numFmtId="49" fontId="10" fillId="0" borderId="12" xfId="1" applyNumberFormat="1" applyFont="1" applyFill="1" applyBorder="1" applyAlignment="1">
      <alignment horizontal="center" vertical="center" wrapText="1"/>
    </xf>
    <xf numFmtId="49" fontId="10" fillId="0" borderId="15" xfId="5" applyNumberFormat="1" applyFont="1" applyFill="1" applyBorder="1" applyAlignment="1">
      <alignment wrapText="1"/>
    </xf>
    <xf numFmtId="49" fontId="10" fillId="0" borderId="25" xfId="5" applyNumberFormat="1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49" fontId="10" fillId="0" borderId="11" xfId="6" applyNumberFormat="1" applyFont="1" applyFill="1" applyBorder="1" applyAlignment="1">
      <alignment vertical="center" wrapText="1"/>
    </xf>
    <xf numFmtId="49" fontId="14" fillId="0" borderId="11" xfId="1" applyNumberFormat="1" applyFont="1" applyFill="1" applyBorder="1" applyAlignment="1">
      <alignment horizontal="center" vertical="top" wrapText="1"/>
    </xf>
    <xf numFmtId="49" fontId="10" fillId="0" borderId="25" xfId="1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176" fontId="10" fillId="0" borderId="47" xfId="6" applyNumberFormat="1" applyFont="1" applyFill="1" applyBorder="1" applyAlignment="1">
      <alignment horizontal="center" vertical="center"/>
    </xf>
    <xf numFmtId="176" fontId="10" fillId="0" borderId="48" xfId="6" applyNumberFormat="1" applyFont="1" applyFill="1" applyBorder="1" applyAlignment="1">
      <alignment horizontal="center" vertical="center"/>
    </xf>
    <xf numFmtId="49" fontId="10" fillId="0" borderId="25" xfId="0" applyNumberFormat="1" applyFont="1" applyFill="1" applyBorder="1" applyAlignment="1">
      <alignment horizontal="center" vertical="center" wrapText="1"/>
    </xf>
    <xf numFmtId="49" fontId="14" fillId="0" borderId="25" xfId="0" applyNumberFormat="1" applyFont="1" applyFill="1" applyBorder="1" applyAlignment="1">
      <alignment horizontal="center" vertical="center" wrapText="1"/>
    </xf>
    <xf numFmtId="49" fontId="10" fillId="0" borderId="25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49" xfId="0" applyNumberFormat="1" applyFont="1" applyFill="1" applyBorder="1" applyAlignment="1">
      <alignment horizontal="center" vertical="center" wrapText="1"/>
    </xf>
    <xf numFmtId="49" fontId="14" fillId="0" borderId="18" xfId="1" applyNumberFormat="1" applyFont="1" applyFill="1" applyBorder="1" applyAlignment="1">
      <alignment horizontal="center" vertical="top" wrapText="1"/>
    </xf>
    <xf numFmtId="49" fontId="10" fillId="0" borderId="18" xfId="6" applyNumberFormat="1" applyFont="1" applyFill="1" applyBorder="1" applyAlignment="1">
      <alignment vertical="center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30" xfId="0" applyNumberFormat="1" applyFont="1" applyFill="1" applyBorder="1" applyAlignment="1">
      <alignment horizontal="left" vertical="top" wrapText="1"/>
    </xf>
    <xf numFmtId="49" fontId="10" fillId="0" borderId="50" xfId="0" applyNumberFormat="1" applyFont="1" applyFill="1" applyBorder="1" applyAlignment="1">
      <alignment horizontal="left" vertical="top" wrapText="1"/>
    </xf>
    <xf numFmtId="49" fontId="14" fillId="0" borderId="17" xfId="1" applyNumberFormat="1" applyFont="1" applyFill="1" applyBorder="1" applyAlignment="1">
      <alignment horizontal="center" vertical="top" wrapText="1"/>
    </xf>
    <xf numFmtId="49" fontId="14" fillId="0" borderId="22" xfId="1" applyNumberFormat="1" applyFont="1" applyFill="1" applyBorder="1" applyAlignment="1">
      <alignment horizontal="center" vertical="top" wrapText="1"/>
    </xf>
    <xf numFmtId="49" fontId="14" fillId="0" borderId="15" xfId="1" applyNumberFormat="1" applyFont="1" applyFill="1" applyBorder="1" applyAlignment="1">
      <alignment horizontal="center" vertical="top" wrapText="1"/>
    </xf>
    <xf numFmtId="49" fontId="10" fillId="0" borderId="18" xfId="0" applyNumberFormat="1" applyFont="1" applyFill="1" applyBorder="1" applyAlignment="1">
      <alignment horizontal="center" vertical="top" wrapText="1"/>
    </xf>
    <xf numFmtId="49" fontId="10" fillId="0" borderId="11" xfId="6" applyNumberFormat="1" applyFont="1" applyFill="1" applyBorder="1" applyAlignment="1">
      <alignment horizontal="center" vertical="center" wrapText="1"/>
    </xf>
    <xf numFmtId="49" fontId="10" fillId="0" borderId="46" xfId="0" applyNumberFormat="1" applyFont="1" applyFill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49" fontId="10" fillId="0" borderId="29" xfId="0" applyNumberFormat="1" applyFont="1" applyFill="1" applyBorder="1" applyAlignment="1">
      <alignment horizontal="center" vertical="center" wrapText="1"/>
    </xf>
    <xf numFmtId="49" fontId="14" fillId="0" borderId="46" xfId="1" applyNumberFormat="1" applyFont="1" applyFill="1" applyBorder="1" applyAlignment="1">
      <alignment horizontal="center" vertical="top" wrapText="1"/>
    </xf>
    <xf numFmtId="49" fontId="10" fillId="0" borderId="51" xfId="0" applyNumberFormat="1" applyFont="1" applyFill="1" applyBorder="1" applyAlignment="1">
      <alignment horizontal="center" vertical="center" wrapText="1"/>
    </xf>
    <xf numFmtId="49" fontId="10" fillId="0" borderId="19" xfId="6" applyNumberFormat="1" applyFont="1" applyFill="1" applyBorder="1" applyAlignment="1">
      <alignment vertical="center" wrapText="1"/>
    </xf>
    <xf numFmtId="49" fontId="10" fillId="0" borderId="18" xfId="0" applyNumberFormat="1" applyFont="1" applyFill="1" applyBorder="1" applyAlignment="1">
      <alignment horizontal="left" vertical="top" wrapText="1"/>
    </xf>
    <xf numFmtId="176" fontId="11" fillId="2" borderId="22" xfId="2" applyNumberFormat="1" applyFont="1" applyFill="1" applyBorder="1" applyAlignment="1">
      <alignment horizontal="center" vertical="center"/>
    </xf>
    <xf numFmtId="176" fontId="11" fillId="2" borderId="1" xfId="2" applyNumberFormat="1" applyFont="1" applyFill="1" applyBorder="1" applyAlignment="1">
      <alignment horizontal="center" vertical="center"/>
    </xf>
    <xf numFmtId="176" fontId="11" fillId="2" borderId="26" xfId="2" applyNumberFormat="1" applyFont="1" applyFill="1" applyBorder="1" applyAlignment="1">
      <alignment horizontal="center" vertical="center"/>
    </xf>
    <xf numFmtId="0" fontId="21" fillId="3" borderId="0" xfId="2" applyFont="1" applyFill="1" applyAlignment="1">
      <alignment horizontal="center" vertical="center" wrapText="1"/>
    </xf>
    <xf numFmtId="9" fontId="11" fillId="4" borderId="22" xfId="3" applyNumberFormat="1" applyFont="1" applyFill="1" applyBorder="1" applyAlignment="1">
      <alignment horizontal="center" vertical="center"/>
    </xf>
    <xf numFmtId="9" fontId="11" fillId="4" borderId="1" xfId="3" applyNumberFormat="1" applyFont="1" applyFill="1" applyBorder="1" applyAlignment="1">
      <alignment horizontal="center" vertical="center"/>
    </xf>
    <xf numFmtId="9" fontId="11" fillId="4" borderId="26" xfId="3" applyNumberFormat="1" applyFont="1" applyFill="1" applyBorder="1" applyAlignment="1">
      <alignment horizontal="center" vertical="center"/>
    </xf>
    <xf numFmtId="176" fontId="11" fillId="5" borderId="22" xfId="2" applyNumberFormat="1" applyFont="1" applyFill="1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176" fontId="11" fillId="5" borderId="26" xfId="2" applyNumberFormat="1" applyFont="1" applyFill="1" applyBorder="1" applyAlignment="1">
      <alignment horizontal="center" vertical="center"/>
    </xf>
    <xf numFmtId="176" fontId="11" fillId="0" borderId="22" xfId="2" applyNumberFormat="1" applyFont="1" applyBorder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0" borderId="22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 applyProtection="1">
      <alignment vertical="center" wrapText="1"/>
      <protection locked="0"/>
    </xf>
    <xf numFmtId="176" fontId="11" fillId="0" borderId="26" xfId="2" applyNumberFormat="1" applyFont="1" applyBorder="1" applyAlignment="1" applyProtection="1">
      <alignment vertical="center" wrapText="1"/>
      <protection locked="0"/>
    </xf>
    <xf numFmtId="176" fontId="11" fillId="0" borderId="1" xfId="2" applyNumberFormat="1" applyFont="1" applyBorder="1" applyAlignment="1">
      <alignment horizontal="center" vertical="center"/>
    </xf>
    <xf numFmtId="0" fontId="12" fillId="6" borderId="4" xfId="0" applyFont="1" applyFill="1" applyBorder="1" applyAlignment="1" applyProtection="1">
      <alignment horizontal="center" vertical="center" wrapText="1"/>
      <protection locked="0"/>
    </xf>
    <xf numFmtId="0" fontId="12" fillId="6" borderId="3" xfId="0" applyFont="1" applyFill="1" applyBorder="1" applyAlignment="1" applyProtection="1">
      <alignment horizontal="center" vertical="center" wrapText="1"/>
      <protection locked="0"/>
    </xf>
    <xf numFmtId="0" fontId="12" fillId="6" borderId="27" xfId="0" applyFont="1" applyFill="1" applyBorder="1" applyAlignment="1" applyProtection="1">
      <alignment horizontal="center" vertical="center" wrapText="1"/>
      <protection locked="0"/>
    </xf>
    <xf numFmtId="0" fontId="11" fillId="7" borderId="22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1" fillId="7" borderId="26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 wrapText="1"/>
    </xf>
    <xf numFmtId="0" fontId="11" fillId="5" borderId="28" xfId="0" applyFont="1" applyFill="1" applyBorder="1" applyAlignment="1">
      <alignment horizontal="center" vertical="center" wrapText="1"/>
    </xf>
    <xf numFmtId="0" fontId="11" fillId="5" borderId="29" xfId="0" applyFont="1" applyFill="1" applyBorder="1" applyAlignment="1">
      <alignment horizontal="center" vertical="center" wrapText="1"/>
    </xf>
    <xf numFmtId="0" fontId="11" fillId="7" borderId="30" xfId="0" applyFont="1" applyFill="1" applyBorder="1" applyAlignment="1">
      <alignment horizontal="center" vertical="center"/>
    </xf>
    <xf numFmtId="0" fontId="11" fillId="7" borderId="31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176" fontId="11" fillId="4" borderId="30" xfId="2" applyNumberFormat="1" applyFont="1" applyFill="1" applyBorder="1" applyAlignment="1">
      <alignment horizontal="center" vertical="center"/>
    </xf>
    <xf numFmtId="176" fontId="11" fillId="4" borderId="2" xfId="2" applyNumberFormat="1" applyFont="1" applyFill="1" applyBorder="1" applyAlignment="1">
      <alignment horizontal="center" vertical="center"/>
    </xf>
    <xf numFmtId="176" fontId="11" fillId="4" borderId="31" xfId="2" applyNumberFormat="1" applyFont="1" applyFill="1" applyBorder="1" applyAlignment="1">
      <alignment horizontal="center" vertical="center"/>
    </xf>
    <xf numFmtId="176" fontId="11" fillId="4" borderId="21" xfId="2" applyNumberFormat="1" applyFont="1" applyFill="1" applyBorder="1" applyAlignment="1">
      <alignment horizontal="center" vertical="center"/>
    </xf>
    <xf numFmtId="176" fontId="11" fillId="4" borderId="28" xfId="2" applyNumberFormat="1" applyFont="1" applyFill="1" applyBorder="1" applyAlignment="1">
      <alignment horizontal="center" vertical="center"/>
    </xf>
    <xf numFmtId="176" fontId="11" fillId="4" borderId="29" xfId="2" applyNumberFormat="1" applyFont="1" applyFill="1" applyBorder="1" applyAlignment="1">
      <alignment horizontal="center" vertical="center"/>
    </xf>
    <xf numFmtId="176" fontId="11" fillId="4" borderId="22" xfId="2" applyNumberFormat="1" applyFont="1" applyFill="1" applyBorder="1" applyAlignment="1">
      <alignment horizontal="center" vertical="center"/>
    </xf>
    <xf numFmtId="176" fontId="11" fillId="4" borderId="1" xfId="2" applyNumberFormat="1" applyFont="1" applyFill="1" applyBorder="1" applyAlignment="1">
      <alignment horizontal="center" vertical="center"/>
    </xf>
    <xf numFmtId="176" fontId="11" fillId="4" borderId="26" xfId="2" applyNumberFormat="1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11" fillId="4" borderId="1" xfId="2" applyFont="1" applyFill="1" applyBorder="1" applyAlignment="1">
      <alignment horizontal="center" vertical="center"/>
    </xf>
    <xf numFmtId="0" fontId="11" fillId="4" borderId="26" xfId="2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0" fontId="11" fillId="7" borderId="29" xfId="0" applyFont="1" applyFill="1" applyBorder="1" applyAlignment="1">
      <alignment horizontal="center" vertical="center"/>
    </xf>
    <xf numFmtId="0" fontId="11" fillId="7" borderId="28" xfId="0" applyFont="1" applyFill="1" applyBorder="1" applyAlignment="1">
      <alignment horizontal="center" vertical="center"/>
    </xf>
    <xf numFmtId="0" fontId="11" fillId="2" borderId="30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 wrapText="1"/>
    </xf>
    <xf numFmtId="0" fontId="11" fillId="5" borderId="30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11" fillId="5" borderId="31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11" fillId="7" borderId="26" xfId="0" applyFont="1" applyFill="1" applyBorder="1" applyAlignment="1">
      <alignment horizontal="center"/>
    </xf>
    <xf numFmtId="49" fontId="16" fillId="0" borderId="42" xfId="6" applyNumberFormat="1" applyFont="1" applyFill="1" applyBorder="1" applyAlignment="1">
      <alignment horizontal="center" vertical="center" wrapText="1"/>
    </xf>
    <xf numFmtId="49" fontId="16" fillId="0" borderId="43" xfId="6" applyNumberFormat="1" applyFont="1" applyFill="1" applyBorder="1" applyAlignment="1">
      <alignment horizontal="center" vertical="center" wrapText="1"/>
    </xf>
    <xf numFmtId="49" fontId="10" fillId="0" borderId="20" xfId="6" applyNumberFormat="1" applyFont="1" applyFill="1" applyBorder="1" applyAlignment="1">
      <alignment vertical="center" wrapText="1"/>
    </xf>
    <xf numFmtId="49" fontId="10" fillId="0" borderId="32" xfId="6" applyNumberFormat="1" applyFont="1" applyFill="1" applyBorder="1" applyAlignment="1">
      <alignment vertical="center" wrapText="1"/>
    </xf>
    <xf numFmtId="49" fontId="10" fillId="0" borderId="33" xfId="6" applyNumberFormat="1" applyFont="1" applyFill="1" applyBorder="1" applyAlignment="1">
      <alignment vertical="center" wrapText="1"/>
    </xf>
    <xf numFmtId="49" fontId="19" fillId="0" borderId="34" xfId="6" applyNumberFormat="1" applyFont="1" applyFill="1" applyBorder="1" applyAlignment="1">
      <alignment horizontal="center" vertical="center" wrapText="1"/>
    </xf>
    <xf numFmtId="49" fontId="19" fillId="0" borderId="35" xfId="6" applyNumberFormat="1" applyFont="1" applyFill="1" applyBorder="1" applyAlignment="1">
      <alignment horizontal="center" vertical="center" wrapText="1"/>
    </xf>
    <xf numFmtId="49" fontId="10" fillId="0" borderId="11" xfId="6" applyNumberFormat="1" applyFont="1" applyFill="1" applyBorder="1" applyAlignment="1">
      <alignment horizontal="center" vertical="center" wrapText="1"/>
    </xf>
    <xf numFmtId="0" fontId="10" fillId="0" borderId="22" xfId="6" applyNumberFormat="1" applyFont="1" applyFill="1" applyBorder="1" applyAlignment="1">
      <alignment horizontal="right" vertical="center" wrapText="1"/>
    </xf>
    <xf numFmtId="0" fontId="10" fillId="0" borderId="36" xfId="6" applyNumberFormat="1" applyFont="1" applyFill="1" applyBorder="1" applyAlignment="1">
      <alignment horizontal="right" vertical="center" wrapText="1"/>
    </xf>
    <xf numFmtId="49" fontId="10" fillId="0" borderId="37" xfId="6" applyNumberFormat="1" applyFont="1" applyFill="1" applyBorder="1" applyAlignment="1">
      <alignment horizontal="center" vertical="center" wrapText="1"/>
    </xf>
    <xf numFmtId="49" fontId="10" fillId="0" borderId="38" xfId="6" applyNumberFormat="1" applyFont="1" applyFill="1" applyBorder="1" applyAlignment="1">
      <alignment horizontal="center" vertical="center" wrapText="1"/>
    </xf>
    <xf numFmtId="49" fontId="10" fillId="0" borderId="39" xfId="6" applyNumberFormat="1" applyFont="1" applyFill="1" applyBorder="1" applyAlignment="1">
      <alignment horizontal="center" vertical="center" wrapText="1"/>
    </xf>
    <xf numFmtId="49" fontId="10" fillId="0" borderId="40" xfId="6" applyNumberFormat="1" applyFont="1" applyFill="1" applyBorder="1" applyAlignment="1">
      <alignment horizontal="center" vertical="center" wrapText="1"/>
    </xf>
    <xf numFmtId="49" fontId="10" fillId="0" borderId="22" xfId="6" applyNumberFormat="1" applyFont="1" applyFill="1" applyBorder="1" applyAlignment="1">
      <alignment vertical="center" wrapText="1"/>
    </xf>
    <xf numFmtId="49" fontId="10" fillId="0" borderId="1" xfId="6" applyNumberFormat="1" applyFont="1" applyFill="1" applyBorder="1" applyAlignment="1">
      <alignment vertical="center" wrapText="1"/>
    </xf>
    <xf numFmtId="49" fontId="10" fillId="0" borderId="26" xfId="6" applyNumberFormat="1" applyFont="1" applyFill="1" applyBorder="1" applyAlignment="1">
      <alignment vertical="center" wrapText="1"/>
    </xf>
    <xf numFmtId="49" fontId="10" fillId="2" borderId="8" xfId="6" applyNumberFormat="1" applyFont="1" applyFill="1" applyBorder="1" applyAlignment="1">
      <alignment horizontal="center" vertical="center"/>
    </xf>
    <xf numFmtId="177" fontId="10" fillId="0" borderId="8" xfId="6" applyNumberFormat="1" applyFont="1" applyFill="1" applyBorder="1" applyAlignment="1">
      <alignment horizontal="center" vertical="center"/>
    </xf>
    <xf numFmtId="177" fontId="10" fillId="0" borderId="9" xfId="6" applyNumberFormat="1" applyFont="1" applyFill="1" applyBorder="1" applyAlignment="1">
      <alignment horizontal="center" vertical="center"/>
    </xf>
    <xf numFmtId="49" fontId="10" fillId="0" borderId="37" xfId="6" applyNumberFormat="1" applyFont="1" applyFill="1" applyBorder="1" applyAlignment="1">
      <alignment horizontal="center" vertical="center"/>
    </xf>
    <xf numFmtId="49" fontId="10" fillId="0" borderId="38" xfId="6" applyNumberFormat="1" applyFont="1" applyFill="1" applyBorder="1" applyAlignment="1">
      <alignment horizontal="center" vertical="center"/>
    </xf>
    <xf numFmtId="49" fontId="10" fillId="0" borderId="39" xfId="6" applyNumberFormat="1" applyFont="1" applyFill="1" applyBorder="1" applyAlignment="1">
      <alignment horizontal="center" vertical="center"/>
    </xf>
    <xf numFmtId="49" fontId="10" fillId="0" borderId="20" xfId="6" applyNumberFormat="1" applyFont="1" applyFill="1" applyBorder="1" applyAlignment="1">
      <alignment horizontal="center" vertical="center"/>
    </xf>
    <xf numFmtId="49" fontId="10" fillId="0" borderId="32" xfId="6" applyNumberFormat="1" applyFont="1" applyFill="1" applyBorder="1" applyAlignment="1">
      <alignment horizontal="center" vertical="center"/>
    </xf>
    <xf numFmtId="49" fontId="10" fillId="0" borderId="33" xfId="6" applyNumberFormat="1" applyFont="1" applyFill="1" applyBorder="1" applyAlignment="1">
      <alignment horizontal="center" vertical="center"/>
    </xf>
    <xf numFmtId="49" fontId="10" fillId="2" borderId="37" xfId="6" applyNumberFormat="1" applyFont="1" applyFill="1" applyBorder="1" applyAlignment="1">
      <alignment horizontal="center" vertical="center"/>
    </xf>
    <xf numFmtId="49" fontId="10" fillId="2" borderId="38" xfId="6" applyNumberFormat="1" applyFont="1" applyFill="1" applyBorder="1" applyAlignment="1">
      <alignment horizontal="center" vertical="center"/>
    </xf>
    <xf numFmtId="49" fontId="10" fillId="2" borderId="20" xfId="6" applyNumberFormat="1" applyFont="1" applyFill="1" applyBorder="1" applyAlignment="1">
      <alignment horizontal="center" vertical="center"/>
    </xf>
    <xf numFmtId="49" fontId="10" fillId="2" borderId="32" xfId="6" applyNumberFormat="1" applyFont="1" applyFill="1" applyBorder="1" applyAlignment="1">
      <alignment horizontal="center" vertical="center"/>
    </xf>
    <xf numFmtId="49" fontId="10" fillId="2" borderId="33" xfId="6" applyNumberFormat="1" applyFont="1" applyFill="1" applyBorder="1" applyAlignment="1">
      <alignment horizontal="center" vertical="center"/>
    </xf>
    <xf numFmtId="49" fontId="10" fillId="0" borderId="40" xfId="6" applyNumberFormat="1" applyFont="1" applyFill="1" applyBorder="1" applyAlignment="1">
      <alignment horizontal="center" vertical="center"/>
    </xf>
    <xf numFmtId="49" fontId="18" fillId="0" borderId="42" xfId="6" applyNumberFormat="1" applyFont="1" applyFill="1" applyBorder="1" applyAlignment="1">
      <alignment horizontal="center" vertical="center" wrapText="1"/>
    </xf>
    <xf numFmtId="49" fontId="18" fillId="0" borderId="43" xfId="6" applyNumberFormat="1" applyFont="1" applyFill="1" applyBorder="1" applyAlignment="1">
      <alignment horizontal="center" vertical="center" wrapText="1"/>
    </xf>
    <xf numFmtId="49" fontId="18" fillId="0" borderId="44" xfId="6" applyNumberFormat="1" applyFont="1" applyFill="1" applyBorder="1" applyAlignment="1">
      <alignment horizontal="center" vertical="center" wrapText="1"/>
    </xf>
    <xf numFmtId="49" fontId="10" fillId="0" borderId="45" xfId="0" applyNumberFormat="1" applyFont="1" applyFill="1" applyBorder="1" applyAlignment="1">
      <alignment horizontal="left" vertical="top" wrapText="1"/>
    </xf>
    <xf numFmtId="49" fontId="10" fillId="0" borderId="23" xfId="0" applyNumberFormat="1" applyFont="1" applyFill="1" applyBorder="1" applyAlignment="1">
      <alignment horizontal="left" vertical="top" wrapText="1"/>
    </xf>
    <xf numFmtId="49" fontId="10" fillId="0" borderId="22" xfId="5" applyNumberFormat="1" applyFont="1" applyFill="1" applyBorder="1" applyAlignment="1">
      <alignment horizontal="left" wrapText="1"/>
    </xf>
    <xf numFmtId="49" fontId="10" fillId="0" borderId="1" xfId="5" applyNumberFormat="1" applyFont="1" applyFill="1" applyBorder="1" applyAlignment="1">
      <alignment horizontal="left" wrapText="1"/>
    </xf>
    <xf numFmtId="49" fontId="10" fillId="0" borderId="41" xfId="6" applyNumberFormat="1" applyFont="1" applyFill="1" applyBorder="1" applyAlignment="1">
      <alignment horizontal="center" vertical="center" wrapText="1"/>
    </xf>
    <xf numFmtId="49" fontId="10" fillId="0" borderId="30" xfId="5" applyNumberFormat="1" applyFont="1" applyFill="1" applyBorder="1" applyAlignment="1">
      <alignment horizontal="left" wrapText="1"/>
    </xf>
    <xf numFmtId="49" fontId="10" fillId="0" borderId="2" xfId="5" applyNumberFormat="1" applyFont="1" applyFill="1" applyBorder="1" applyAlignment="1">
      <alignment horizontal="left" wrapText="1"/>
    </xf>
    <xf numFmtId="49" fontId="17" fillId="0" borderId="42" xfId="6" applyNumberFormat="1" applyFont="1" applyFill="1" applyBorder="1" applyAlignment="1">
      <alignment horizontal="center" vertical="center" wrapText="1"/>
    </xf>
    <xf numFmtId="49" fontId="17" fillId="0" borderId="43" xfId="6" applyNumberFormat="1" applyFont="1" applyFill="1" applyBorder="1" applyAlignment="1">
      <alignment horizontal="center" vertical="center" wrapText="1"/>
    </xf>
    <xf numFmtId="49" fontId="10" fillId="0" borderId="22" xfId="0" applyNumberFormat="1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49" fontId="4" fillId="0" borderId="30" xfId="0" applyNumberFormat="1" applyFont="1" applyFill="1" applyBorder="1" applyAlignment="1">
      <alignment horizontal="left" vertical="top" wrapText="1"/>
    </xf>
    <xf numFmtId="49" fontId="10" fillId="0" borderId="1" xfId="0" applyNumberFormat="1" applyFont="1" applyFill="1" applyBorder="1" applyAlignment="1">
      <alignment horizontal="left" vertical="top" wrapText="1"/>
    </xf>
    <xf numFmtId="49" fontId="4" fillId="0" borderId="22" xfId="0" applyNumberFormat="1" applyFont="1" applyFill="1" applyBorder="1" applyAlignment="1">
      <alignment horizontal="left" vertical="top" wrapText="1"/>
    </xf>
    <xf numFmtId="49" fontId="10" fillId="0" borderId="41" xfId="0" applyNumberFormat="1" applyFont="1" applyFill="1" applyBorder="1" applyAlignment="1">
      <alignment horizontal="center" vertical="top" wrapText="1"/>
    </xf>
    <xf numFmtId="49" fontId="4" fillId="0" borderId="37" xfId="1" applyNumberFormat="1" applyFont="1" applyFill="1" applyBorder="1" applyAlignment="1">
      <alignment horizontal="left" vertical="top" wrapText="1"/>
    </xf>
    <xf numFmtId="49" fontId="10" fillId="0" borderId="38" xfId="1" applyNumberFormat="1" applyFont="1" applyFill="1" applyBorder="1" applyAlignment="1">
      <alignment horizontal="left" vertical="top" wrapText="1"/>
    </xf>
    <xf numFmtId="49" fontId="10" fillId="0" borderId="40" xfId="1" applyNumberFormat="1" applyFont="1" applyFill="1" applyBorder="1" applyAlignment="1">
      <alignment horizontal="left" vertical="top" wrapText="1"/>
    </xf>
    <xf numFmtId="49" fontId="4" fillId="0" borderId="30" xfId="1" applyNumberFormat="1" applyFont="1" applyFill="1" applyBorder="1" applyAlignment="1">
      <alignment horizontal="left" vertical="top" wrapText="1"/>
    </xf>
    <xf numFmtId="49" fontId="10" fillId="0" borderId="1" xfId="1" applyNumberFormat="1" applyFont="1" applyFill="1" applyBorder="1" applyAlignment="1">
      <alignment horizontal="left" vertical="top" wrapText="1"/>
    </xf>
    <xf numFmtId="49" fontId="4" fillId="0" borderId="22" xfId="1" applyNumberFormat="1" applyFont="1" applyFill="1" applyBorder="1" applyAlignment="1">
      <alignment horizontal="left" vertical="top" wrapText="1"/>
    </xf>
    <xf numFmtId="49" fontId="10" fillId="0" borderId="36" xfId="5" applyNumberFormat="1" applyFont="1" applyFill="1" applyBorder="1" applyAlignment="1">
      <alignment horizontal="left" wrapText="1"/>
    </xf>
    <xf numFmtId="49" fontId="10" fillId="0" borderId="42" xfId="6" applyNumberFormat="1" applyFont="1" applyFill="1" applyBorder="1" applyAlignment="1">
      <alignment horizontal="center" vertical="center" wrapText="1"/>
    </xf>
    <xf numFmtId="49" fontId="10" fillId="0" borderId="43" xfId="6" applyNumberFormat="1" applyFont="1" applyFill="1" applyBorder="1" applyAlignment="1">
      <alignment horizontal="center" vertical="center" wrapText="1"/>
    </xf>
    <xf numFmtId="49" fontId="10" fillId="0" borderId="45" xfId="1" applyNumberFormat="1" applyFont="1" applyFill="1" applyBorder="1" applyAlignment="1">
      <alignment horizontal="left" vertical="top" wrapText="1"/>
    </xf>
    <xf numFmtId="49" fontId="10" fillId="0" borderId="23" xfId="1" applyNumberFormat="1" applyFont="1" applyFill="1" applyBorder="1" applyAlignment="1">
      <alignment horizontal="left" vertical="top" wrapText="1"/>
    </xf>
    <xf numFmtId="49" fontId="10" fillId="0" borderId="13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 wrapText="1"/>
    </xf>
    <xf numFmtId="49" fontId="4" fillId="0" borderId="37" xfId="0" applyNumberFormat="1" applyFont="1" applyFill="1" applyBorder="1" applyAlignment="1">
      <alignment horizontal="left" vertical="top" wrapText="1"/>
    </xf>
    <xf numFmtId="49" fontId="4" fillId="0" borderId="38" xfId="0" applyNumberFormat="1" applyFont="1" applyFill="1" applyBorder="1" applyAlignment="1">
      <alignment horizontal="left" vertical="top" wrapText="1"/>
    </xf>
    <xf numFmtId="49" fontId="4" fillId="0" borderId="39" xfId="0" applyNumberFormat="1" applyFont="1" applyFill="1" applyBorder="1" applyAlignment="1">
      <alignment horizontal="left" vertical="top" wrapText="1"/>
    </xf>
    <xf numFmtId="49" fontId="4" fillId="0" borderId="2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Fill="1" applyBorder="1" applyAlignment="1">
      <alignment horizontal="center" vertical="top" wrapText="1"/>
    </xf>
    <xf numFmtId="49" fontId="10" fillId="0" borderId="18" xfId="0" applyNumberFormat="1" applyFont="1" applyFill="1" applyBorder="1" applyAlignment="1">
      <alignment horizontal="center" vertical="top" wrapText="1"/>
    </xf>
    <xf numFmtId="49" fontId="10" fillId="0" borderId="37" xfId="0" applyNumberFormat="1" applyFont="1" applyFill="1" applyBorder="1" applyAlignment="1">
      <alignment horizontal="left" vertical="top" wrapText="1"/>
    </xf>
    <xf numFmtId="49" fontId="10" fillId="0" borderId="38" xfId="0" applyNumberFormat="1" applyFont="1" applyFill="1" applyBorder="1" applyAlignment="1">
      <alignment horizontal="left" vertical="top" wrapText="1"/>
    </xf>
  </cellXfs>
  <cellStyles count="7">
    <cellStyle name="Normal" xfId="0" builtinId="0"/>
    <cellStyle name="Normal_Program Check List1" xfId="1"/>
    <cellStyle name="Normal_単価テスト_財産管理" xfId="2"/>
    <cellStyle name="Percent" xfId="3" builtinId="5"/>
    <cellStyle name="標準_format(USI)" xfId="4"/>
    <cellStyle name="標準_Sheet1_コピー ～ 一括失効" xfId="5"/>
    <cellStyle name="標準_コピー ～ 一括失効" xfId="6"/>
  </cellStyles>
  <dxfs count="1178"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52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2641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</xdr:row>
      <xdr:rowOff>57150</xdr:rowOff>
    </xdr:from>
    <xdr:to>
      <xdr:col>15</xdr:col>
      <xdr:colOff>559395</xdr:colOff>
      <xdr:row>36</xdr:row>
      <xdr:rowOff>104775</xdr:rowOff>
    </xdr:to>
    <xdr:pic>
      <xdr:nvPicPr>
        <xdr:cNvPr id="12083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2950" y="571500"/>
          <a:ext cx="10103445" cy="57054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5737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117779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2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3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2</xdr:row>
      <xdr:rowOff>28575</xdr:rowOff>
    </xdr:from>
    <xdr:to>
      <xdr:col>6</xdr:col>
      <xdr:colOff>1409700</xdr:colOff>
      <xdr:row>2</xdr:row>
      <xdr:rowOff>447675</xdr:rowOff>
    </xdr:to>
    <xdr:sp macro="" textlink="">
      <xdr:nvSpPr>
        <xdr:cNvPr id="4" name="Line 66"/>
        <xdr:cNvSpPr>
          <a:spLocks noChangeShapeType="1"/>
        </xdr:cNvSpPr>
      </xdr:nvSpPr>
      <xdr:spPr bwMode="auto">
        <a:xfrm>
          <a:off x="0" y="523875"/>
          <a:ext cx="3924300" cy="419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L33"/>
  <sheetViews>
    <sheetView tabSelected="1" view="pageBreakPreview" zoomScale="85" zoomScaleNormal="100" zoomScaleSheetLayoutView="85" workbookViewId="0">
      <pane ySplit="9" topLeftCell="A10" activePane="bottomLeft" state="frozen"/>
      <selection activeCell="A5" sqref="A5"/>
      <selection pane="bottomLeft" activeCell="I22" sqref="I22"/>
    </sheetView>
  </sheetViews>
  <sheetFormatPr defaultColWidth="2.625" defaultRowHeight="15"/>
  <cols>
    <col min="1" max="16384" width="2.625" style="3"/>
  </cols>
  <sheetData>
    <row r="1" spans="1:38" hidden="1"/>
    <row r="2" spans="1:38" hidden="1">
      <c r="B2" s="2" t="s">
        <v>15</v>
      </c>
      <c r="C2" s="2"/>
    </row>
    <row r="3" spans="1:38" s="4" customFormat="1" ht="13.5" hidden="1" customHeight="1">
      <c r="B3" s="133"/>
      <c r="C3" s="134"/>
      <c r="D3" s="135"/>
      <c r="E3" s="136"/>
      <c r="F3" s="136"/>
      <c r="G3" s="136"/>
      <c r="H3" s="136"/>
      <c r="I3" s="136"/>
      <c r="J3" s="137"/>
      <c r="K3" s="130">
        <f ca="1">IF($D3="",0,MAX(INDIRECT("'"&amp;$D3&amp;"'!$H3:$AZ3")))</f>
        <v>0</v>
      </c>
      <c r="L3" s="131"/>
      <c r="M3" s="131"/>
      <c r="N3" s="132"/>
      <c r="O3" s="133" t="str">
        <f ca="1">IF($D3="","",COUNTIF(INDIRECT("'"&amp;$D3&amp;"'!$H"&amp;ROW(INDIRECT("'"&amp;$D3&amp;"'!TestResult"))&amp;":$AZ"&amp;ROW(INDIRECT("'"&amp;$D3&amp;"'!TestResult"))),O$9))</f>
        <v/>
      </c>
      <c r="P3" s="138"/>
      <c r="Q3" s="134"/>
      <c r="R3" s="133" t="str">
        <f ca="1">IF($D3="","",COUNTIF(INDIRECT("'"&amp;$D3&amp;"'!$H"&amp;ROW(INDIRECT("'"&amp;$D3&amp;"'!TestResult"))&amp;":$AZ"&amp;ROW(INDIRECT("'"&amp;$D3&amp;"'!TestResult"))),R$9))</f>
        <v/>
      </c>
      <c r="S3" s="138"/>
      <c r="T3" s="134"/>
      <c r="U3" s="133" t="str">
        <f ca="1">IF($D3="","",COUNTIF(INDIRECT("'"&amp;$D3&amp;"'!$H"&amp;ROW(INDIRECT("'"&amp;$D3&amp;"'!TestResult"))&amp;":$AZ"&amp;ROW(INDIRECT("'"&amp;$D3&amp;"'!TestResult"))),U$9))</f>
        <v/>
      </c>
      <c r="V3" s="138"/>
      <c r="W3" s="134"/>
      <c r="X3" s="133" t="str">
        <f ca="1">IF($D3="","",COUNTIF(INDIRECT("'"&amp;$D3&amp;"'!$H"&amp;ROW(INDIRECT("'"&amp;$D3&amp;"'!TestResult"))&amp;":$AZ"&amp;ROW(INDIRECT("'"&amp;$D3&amp;"'!TestResult"))),X$9))</f>
        <v/>
      </c>
      <c r="Y3" s="138"/>
      <c r="Z3" s="134"/>
      <c r="AA3" s="130">
        <f ca="1">SUM(O3:Z3)</f>
        <v>0</v>
      </c>
      <c r="AB3" s="131"/>
      <c r="AC3" s="131"/>
      <c r="AD3" s="132"/>
      <c r="AE3" s="130">
        <f ca="1">K3-AA3</f>
        <v>0</v>
      </c>
      <c r="AF3" s="131"/>
      <c r="AG3" s="131"/>
      <c r="AH3" s="132"/>
      <c r="AI3" s="123" t="str">
        <f ca="1">IF($D3="","",SUM(INDIRECT("'"&amp;$D3&amp;"'!BugCount")))</f>
        <v/>
      </c>
      <c r="AJ3" s="124"/>
      <c r="AK3" s="124"/>
      <c r="AL3" s="125"/>
    </row>
    <row r="4" spans="1:38" s="59" customFormat="1" hidden="1">
      <c r="B4" s="57"/>
      <c r="C4" s="57"/>
      <c r="D4" s="58"/>
      <c r="E4" s="58"/>
      <c r="F4" s="58"/>
      <c r="G4" s="58"/>
      <c r="H4" s="58"/>
      <c r="I4" s="58"/>
      <c r="J4" s="58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</row>
    <row r="5" spans="1:38" ht="15.75" thickBot="1"/>
    <row r="6" spans="1:38" ht="14.25" customHeight="1" thickBot="1">
      <c r="B6" s="139" t="s">
        <v>9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  <c r="W6" s="140"/>
      <c r="X6" s="140"/>
      <c r="Y6" s="140"/>
      <c r="Z6" s="140"/>
      <c r="AA6" s="140"/>
      <c r="AB6" s="140"/>
      <c r="AC6" s="140"/>
      <c r="AD6" s="140"/>
      <c r="AE6" s="140"/>
      <c r="AF6" s="140"/>
      <c r="AG6" s="140"/>
      <c r="AH6" s="140"/>
      <c r="AI6" s="140"/>
      <c r="AJ6" s="140"/>
      <c r="AK6" s="140"/>
      <c r="AL6" s="141"/>
    </row>
    <row r="8" spans="1:38" ht="13.5" customHeight="1">
      <c r="B8" s="148"/>
      <c r="C8" s="149"/>
      <c r="D8" s="148"/>
      <c r="E8" s="150"/>
      <c r="F8" s="150"/>
      <c r="G8" s="150"/>
      <c r="H8" s="150"/>
      <c r="I8" s="150"/>
      <c r="J8" s="149"/>
      <c r="K8" s="172" t="s">
        <v>2</v>
      </c>
      <c r="L8" s="173"/>
      <c r="M8" s="173"/>
      <c r="N8" s="174"/>
      <c r="O8" s="175" t="s">
        <v>1</v>
      </c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7"/>
      <c r="AA8" s="172" t="s">
        <v>34</v>
      </c>
      <c r="AB8" s="173"/>
      <c r="AC8" s="173"/>
      <c r="AD8" s="174"/>
      <c r="AE8" s="172" t="s">
        <v>34</v>
      </c>
      <c r="AF8" s="173"/>
      <c r="AG8" s="173"/>
      <c r="AH8" s="174"/>
      <c r="AI8" s="169"/>
      <c r="AJ8" s="170"/>
      <c r="AK8" s="170"/>
      <c r="AL8" s="171"/>
    </row>
    <row r="9" spans="1:38" s="4" customFormat="1">
      <c r="B9" s="166" t="s">
        <v>16</v>
      </c>
      <c r="C9" s="167"/>
      <c r="D9" s="166" t="s">
        <v>17</v>
      </c>
      <c r="E9" s="168"/>
      <c r="F9" s="168"/>
      <c r="G9" s="168"/>
      <c r="H9" s="168"/>
      <c r="I9" s="168"/>
      <c r="J9" s="167"/>
      <c r="K9" s="145" t="s">
        <v>32</v>
      </c>
      <c r="L9" s="146"/>
      <c r="M9" s="146"/>
      <c r="N9" s="147"/>
      <c r="O9" s="142" t="s">
        <v>18</v>
      </c>
      <c r="P9" s="143"/>
      <c r="Q9" s="144"/>
      <c r="R9" s="142" t="s">
        <v>19</v>
      </c>
      <c r="S9" s="143"/>
      <c r="T9" s="144"/>
      <c r="U9" s="142" t="s">
        <v>20</v>
      </c>
      <c r="V9" s="143"/>
      <c r="W9" s="144"/>
      <c r="X9" s="142" t="s">
        <v>21</v>
      </c>
      <c r="Y9" s="143"/>
      <c r="Z9" s="144"/>
      <c r="AA9" s="145" t="s">
        <v>33</v>
      </c>
      <c r="AB9" s="146"/>
      <c r="AC9" s="146"/>
      <c r="AD9" s="147"/>
      <c r="AE9" s="145" t="s">
        <v>35</v>
      </c>
      <c r="AF9" s="146"/>
      <c r="AG9" s="146"/>
      <c r="AH9" s="147"/>
      <c r="AI9" s="151" t="s">
        <v>36</v>
      </c>
      <c r="AJ9" s="152"/>
      <c r="AK9" s="152"/>
      <c r="AL9" s="153"/>
    </row>
    <row r="10" spans="1:38" s="4" customFormat="1">
      <c r="B10" s="133">
        <v>1</v>
      </c>
      <c r="C10" s="134"/>
      <c r="D10" s="135" t="s">
        <v>65</v>
      </c>
      <c r="E10" s="136"/>
      <c r="F10" s="136"/>
      <c r="G10" s="136"/>
      <c r="H10" s="136"/>
      <c r="I10" s="136"/>
      <c r="J10" s="137"/>
      <c r="K10" s="130">
        <f ca="1">IF($D10="",0,MAX(INDIRECT("'"&amp;$D10&amp;"'!$H3:$AZ3")))</f>
        <v>5</v>
      </c>
      <c r="L10" s="131"/>
      <c r="M10" s="131"/>
      <c r="N10" s="132"/>
      <c r="O10" s="133">
        <f ca="1">IF($D10="","",COUNTIF(INDIRECT("'"&amp;$D10&amp;"'!$H"&amp;ROW(INDIRECT("'"&amp;$D10&amp;"'!TestResult"))&amp;":$AZ"&amp;ROW(INDIRECT("'"&amp;$D10&amp;"'!TestResult"))),O$9))</f>
        <v>0</v>
      </c>
      <c r="P10" s="138"/>
      <c r="Q10" s="134"/>
      <c r="R10" s="133">
        <f ca="1">IF($D10="","",COUNTIF(INDIRECT("'"&amp;$D10&amp;"'!$H"&amp;ROW(INDIRECT("'"&amp;$D10&amp;"'!TestResult"))&amp;":$AZ"&amp;ROW(INDIRECT("'"&amp;$D10&amp;"'!TestResult"))),R$9))</f>
        <v>0</v>
      </c>
      <c r="S10" s="138"/>
      <c r="T10" s="134"/>
      <c r="U10" s="133">
        <f ca="1">IF($D10="","",COUNTIF(INDIRECT("'"&amp;$D10&amp;"'!$H"&amp;ROW(INDIRECT("'"&amp;$D10&amp;"'!TestResult"))&amp;":$AZ"&amp;ROW(INDIRECT("'"&amp;$D10&amp;"'!TestResult"))),U$9))</f>
        <v>0</v>
      </c>
      <c r="V10" s="138"/>
      <c r="W10" s="134"/>
      <c r="X10" s="133">
        <f ca="1">IF($D10="","",COUNTIF(INDIRECT("'"&amp;$D10&amp;"'!$H"&amp;ROW(INDIRECT("'"&amp;$D10&amp;"'!TestResult"))&amp;":$AZ"&amp;ROW(INDIRECT("'"&amp;$D10&amp;"'!TestResult"))),X$9))</f>
        <v>0</v>
      </c>
      <c r="Y10" s="138"/>
      <c r="Z10" s="134"/>
      <c r="AA10" s="130">
        <f ca="1">SUM(O10:Z10)</f>
        <v>0</v>
      </c>
      <c r="AB10" s="131"/>
      <c r="AC10" s="131"/>
      <c r="AD10" s="132"/>
      <c r="AE10" s="130">
        <f ca="1">K10-AA10</f>
        <v>5</v>
      </c>
      <c r="AF10" s="131"/>
      <c r="AG10" s="131"/>
      <c r="AH10" s="132"/>
      <c r="AI10" s="123">
        <f ca="1">IF($D10="","",SUM(INDIRECT("'"&amp;$D10&amp;"'!BugCount")))</f>
        <v>0</v>
      </c>
      <c r="AJ10" s="124"/>
      <c r="AK10" s="124"/>
      <c r="AL10" s="125"/>
    </row>
    <row r="11" spans="1:38" s="4" customFormat="1">
      <c r="B11" s="133">
        <v>2</v>
      </c>
      <c r="C11" s="134"/>
      <c r="D11" s="135" t="s">
        <v>114</v>
      </c>
      <c r="E11" s="136"/>
      <c r="F11" s="136"/>
      <c r="G11" s="136"/>
      <c r="H11" s="136"/>
      <c r="I11" s="136"/>
      <c r="J11" s="137"/>
      <c r="K11" s="130">
        <f ca="1">IF($D11="",0,MAX(INDIRECT("'"&amp;$D11&amp;"'!$H3:$AZ3")))</f>
        <v>1</v>
      </c>
      <c r="L11" s="131"/>
      <c r="M11" s="131"/>
      <c r="N11" s="132"/>
      <c r="O11" s="133">
        <f ca="1">IF($D11="","",COUNTIF(INDIRECT("'"&amp;$D11&amp;"'!$H"&amp;ROW(INDIRECT("'"&amp;$D11&amp;"'!TestResult"))&amp;":$AZ"&amp;ROW(INDIRECT("'"&amp;$D11&amp;"'!TestResult"))),O$9))</f>
        <v>0</v>
      </c>
      <c r="P11" s="138"/>
      <c r="Q11" s="134"/>
      <c r="R11" s="133">
        <f ca="1">IF($D11="","",COUNTIF(INDIRECT("'"&amp;$D11&amp;"'!$H"&amp;ROW(INDIRECT("'"&amp;$D11&amp;"'!TestResult"))&amp;":$AZ"&amp;ROW(INDIRECT("'"&amp;$D11&amp;"'!TestResult"))),R$9))</f>
        <v>0</v>
      </c>
      <c r="S11" s="138"/>
      <c r="T11" s="134"/>
      <c r="U11" s="133">
        <f ca="1">IF($D11="","",COUNTIF(INDIRECT("'"&amp;$D11&amp;"'!$H"&amp;ROW(INDIRECT("'"&amp;$D11&amp;"'!TestResult"))&amp;":$AZ"&amp;ROW(INDIRECT("'"&amp;$D11&amp;"'!TestResult"))),U$9))</f>
        <v>0</v>
      </c>
      <c r="V11" s="138"/>
      <c r="W11" s="134"/>
      <c r="X11" s="133">
        <f ca="1">IF($D11="","",COUNTIF(INDIRECT("'"&amp;$D11&amp;"'!$H"&amp;ROW(INDIRECT("'"&amp;$D11&amp;"'!TestResult"))&amp;":$AZ"&amp;ROW(INDIRECT("'"&amp;$D11&amp;"'!TestResult"))),X$9))</f>
        <v>0</v>
      </c>
      <c r="Y11" s="138"/>
      <c r="Z11" s="134"/>
      <c r="AA11" s="130">
        <f ca="1">SUM(O11:Z11)</f>
        <v>0</v>
      </c>
      <c r="AB11" s="131"/>
      <c r="AC11" s="131"/>
      <c r="AD11" s="132"/>
      <c r="AE11" s="130">
        <f ca="1">K11-AA11</f>
        <v>1</v>
      </c>
      <c r="AF11" s="131"/>
      <c r="AG11" s="131"/>
      <c r="AH11" s="132"/>
      <c r="AI11" s="123">
        <f ca="1">IF($D11="","",SUM(INDIRECT("'"&amp;$D11&amp;"'!BugCount")))</f>
        <v>0</v>
      </c>
      <c r="AJ11" s="124"/>
      <c r="AK11" s="124"/>
      <c r="AL11" s="125"/>
    </row>
    <row r="12" spans="1:38" s="4" customFormat="1">
      <c r="B12" s="133">
        <v>3</v>
      </c>
      <c r="C12" s="134"/>
      <c r="D12" s="135" t="s">
        <v>106</v>
      </c>
      <c r="E12" s="136"/>
      <c r="F12" s="136"/>
      <c r="G12" s="136"/>
      <c r="H12" s="136"/>
      <c r="I12" s="136"/>
      <c r="J12" s="137"/>
      <c r="K12" s="130">
        <f ca="1">IF($D12="",0,MAX(INDIRECT("'"&amp;$D12&amp;"'!$H3:$AZ3")))</f>
        <v>2</v>
      </c>
      <c r="L12" s="131"/>
      <c r="M12" s="131"/>
      <c r="N12" s="132"/>
      <c r="O12" s="133">
        <f ca="1">IF($D12="","",COUNTIF(INDIRECT("'"&amp;$D12&amp;"'!$H"&amp;ROW(INDIRECT("'"&amp;$D12&amp;"'!TestResult"))&amp;":$AZ"&amp;ROW(INDIRECT("'"&amp;$D12&amp;"'!TestResult"))),O$9))</f>
        <v>0</v>
      </c>
      <c r="P12" s="138"/>
      <c r="Q12" s="134"/>
      <c r="R12" s="133">
        <f ca="1">IF($D12="","",COUNTIF(INDIRECT("'"&amp;$D12&amp;"'!$H"&amp;ROW(INDIRECT("'"&amp;$D12&amp;"'!TestResult"))&amp;":$AZ"&amp;ROW(INDIRECT("'"&amp;$D12&amp;"'!TestResult"))),R$9))</f>
        <v>0</v>
      </c>
      <c r="S12" s="138"/>
      <c r="T12" s="134"/>
      <c r="U12" s="133">
        <f ca="1">IF($D12="","",COUNTIF(INDIRECT("'"&amp;$D12&amp;"'!$H"&amp;ROW(INDIRECT("'"&amp;$D12&amp;"'!TestResult"))&amp;":$AZ"&amp;ROW(INDIRECT("'"&amp;$D12&amp;"'!TestResult"))),U$9))</f>
        <v>0</v>
      </c>
      <c r="V12" s="138"/>
      <c r="W12" s="134"/>
      <c r="X12" s="133">
        <f ca="1">IF($D12="","",COUNTIF(INDIRECT("'"&amp;$D12&amp;"'!$H"&amp;ROW(INDIRECT("'"&amp;$D12&amp;"'!TestResult"))&amp;":$AZ"&amp;ROW(INDIRECT("'"&amp;$D12&amp;"'!TestResult"))),X$9))</f>
        <v>0</v>
      </c>
      <c r="Y12" s="138"/>
      <c r="Z12" s="134"/>
      <c r="AA12" s="130">
        <f ca="1">SUM(O12:Z12)</f>
        <v>0</v>
      </c>
      <c r="AB12" s="131"/>
      <c r="AC12" s="131"/>
      <c r="AD12" s="132"/>
      <c r="AE12" s="130">
        <f ca="1">K12-AA12</f>
        <v>2</v>
      </c>
      <c r="AF12" s="131"/>
      <c r="AG12" s="131"/>
      <c r="AH12" s="132"/>
      <c r="AI12" s="123">
        <f ca="1">IF($D12="","",SUM(INDIRECT("'"&amp;$D12&amp;"'!BugCount")))</f>
        <v>0</v>
      </c>
      <c r="AJ12" s="124"/>
      <c r="AK12" s="124"/>
      <c r="AL12" s="125"/>
    </row>
    <row r="13" spans="1:38" s="4" customFormat="1">
      <c r="B13" s="133">
        <v>4</v>
      </c>
      <c r="C13" s="134"/>
      <c r="D13" s="135" t="s">
        <v>107</v>
      </c>
      <c r="E13" s="136"/>
      <c r="F13" s="136"/>
      <c r="G13" s="136"/>
      <c r="H13" s="136"/>
      <c r="I13" s="136"/>
      <c r="J13" s="137"/>
      <c r="K13" s="130">
        <f ca="1">IF($D13="",0,MAX(INDIRECT("'"&amp;$D13&amp;"'!$H3:$AZ3")))</f>
        <v>2</v>
      </c>
      <c r="L13" s="131"/>
      <c r="M13" s="131"/>
      <c r="N13" s="132"/>
      <c r="O13" s="133">
        <f ca="1">IF($D13="","",COUNTIF(INDIRECT("'"&amp;$D13&amp;"'!$H"&amp;ROW(INDIRECT("'"&amp;$D13&amp;"'!TestResult"))&amp;":$AZ"&amp;ROW(INDIRECT("'"&amp;$D13&amp;"'!TestResult"))),O$9))</f>
        <v>0</v>
      </c>
      <c r="P13" s="138"/>
      <c r="Q13" s="134"/>
      <c r="R13" s="133">
        <f ca="1">IF($D13="","",COUNTIF(INDIRECT("'"&amp;$D13&amp;"'!$H"&amp;ROW(INDIRECT("'"&amp;$D13&amp;"'!TestResult"))&amp;":$AZ"&amp;ROW(INDIRECT("'"&amp;$D13&amp;"'!TestResult"))),R$9))</f>
        <v>0</v>
      </c>
      <c r="S13" s="138"/>
      <c r="T13" s="134"/>
      <c r="U13" s="133">
        <f ca="1">IF($D13="","",COUNTIF(INDIRECT("'"&amp;$D13&amp;"'!$H"&amp;ROW(INDIRECT("'"&amp;$D13&amp;"'!TestResult"))&amp;":$AZ"&amp;ROW(INDIRECT("'"&amp;$D13&amp;"'!TestResult"))),U$9))</f>
        <v>0</v>
      </c>
      <c r="V13" s="138"/>
      <c r="W13" s="134"/>
      <c r="X13" s="133">
        <f ca="1">IF($D13="","",COUNTIF(INDIRECT("'"&amp;$D13&amp;"'!$H"&amp;ROW(INDIRECT("'"&amp;$D13&amp;"'!TestResult"))&amp;":$AZ"&amp;ROW(INDIRECT("'"&amp;$D13&amp;"'!TestResult"))),X$9))</f>
        <v>0</v>
      </c>
      <c r="Y13" s="138"/>
      <c r="Z13" s="134"/>
      <c r="AA13" s="130">
        <f ca="1">SUM(O13:Z13)</f>
        <v>0</v>
      </c>
      <c r="AB13" s="131"/>
      <c r="AC13" s="131"/>
      <c r="AD13" s="132"/>
      <c r="AE13" s="130">
        <f ca="1">K13-AA13</f>
        <v>2</v>
      </c>
      <c r="AF13" s="131"/>
      <c r="AG13" s="131"/>
      <c r="AH13" s="132"/>
      <c r="AI13" s="123">
        <f ca="1">IF($D13="","",SUM(INDIRECT("'"&amp;$D13&amp;"'!BugCount")))</f>
        <v>0</v>
      </c>
      <c r="AJ13" s="124"/>
      <c r="AK13" s="124"/>
      <c r="AL13" s="125"/>
    </row>
    <row r="14" spans="1:38" s="8" customFormat="1" ht="20.25">
      <c r="B14" s="5"/>
      <c r="C14" s="5"/>
      <c r="D14" s="6"/>
      <c r="E14" s="52"/>
      <c r="F14" s="52"/>
      <c r="G14" s="52"/>
      <c r="H14" s="52"/>
      <c r="I14" s="52"/>
      <c r="J14" s="52"/>
      <c r="K14" s="7"/>
      <c r="L14" s="7"/>
      <c r="M14" s="7"/>
      <c r="N14" s="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7"/>
      <c r="AG14" s="7"/>
      <c r="AH14" s="7"/>
      <c r="AI14" s="7"/>
      <c r="AJ14" s="7"/>
      <c r="AK14" s="7"/>
      <c r="AL14" s="7"/>
    </row>
    <row r="15" spans="1:38" s="4" customFormat="1">
      <c r="A15" s="4" t="s">
        <v>42</v>
      </c>
      <c r="B15" s="163" t="s">
        <v>2</v>
      </c>
      <c r="C15" s="164"/>
      <c r="D15" s="164"/>
      <c r="E15" s="164"/>
      <c r="F15" s="164"/>
      <c r="G15" s="164"/>
      <c r="H15" s="164"/>
      <c r="I15" s="164"/>
      <c r="J15" s="165"/>
      <c r="K15" s="154">
        <f ca="1">SUBTOTAL(9,K9:K14)</f>
        <v>10</v>
      </c>
      <c r="L15" s="155"/>
      <c r="M15" s="155"/>
      <c r="N15" s="156"/>
      <c r="O15" s="160">
        <f ca="1">SUBTOTAL(9,O9:O14)</f>
        <v>0</v>
      </c>
      <c r="P15" s="161"/>
      <c r="Q15" s="162"/>
      <c r="R15" s="160">
        <f ca="1">SUBTOTAL(9,R9:R14)</f>
        <v>0</v>
      </c>
      <c r="S15" s="161"/>
      <c r="T15" s="162"/>
      <c r="U15" s="160">
        <f ca="1">SUBTOTAL(9,U9:U14)</f>
        <v>0</v>
      </c>
      <c r="V15" s="161"/>
      <c r="W15" s="162"/>
      <c r="X15" s="160">
        <f ca="1">SUBTOTAL(9,X9:X14)</f>
        <v>0</v>
      </c>
      <c r="Y15" s="161"/>
      <c r="Z15" s="162"/>
      <c r="AA15" s="160">
        <f ca="1">SUBTOTAL(9,AA9:AA14)</f>
        <v>0</v>
      </c>
      <c r="AB15" s="161"/>
      <c r="AC15" s="161"/>
      <c r="AD15" s="162"/>
      <c r="AE15" s="160">
        <f ca="1">SUBTOTAL(9,AE9:AE14)</f>
        <v>10</v>
      </c>
      <c r="AF15" s="161"/>
      <c r="AG15" s="161"/>
      <c r="AH15" s="162"/>
      <c r="AI15" s="154">
        <f ca="1">SUBTOTAL(9,AI9:AI14)</f>
        <v>0</v>
      </c>
      <c r="AJ15" s="155"/>
      <c r="AK15" s="155"/>
      <c r="AL15" s="156"/>
    </row>
    <row r="16" spans="1:38" s="4" customFormat="1" ht="12.75" customHeight="1">
      <c r="B16" s="163" t="s">
        <v>3</v>
      </c>
      <c r="C16" s="164"/>
      <c r="D16" s="164"/>
      <c r="E16" s="164"/>
      <c r="F16" s="164"/>
      <c r="G16" s="164"/>
      <c r="H16" s="164"/>
      <c r="I16" s="164"/>
      <c r="J16" s="165"/>
      <c r="K16" s="157"/>
      <c r="L16" s="158"/>
      <c r="M16" s="158"/>
      <c r="N16" s="159"/>
      <c r="O16" s="127">
        <f ca="1">IF(ISERR(O15/$K$15),0,O15/$K$15)</f>
        <v>0</v>
      </c>
      <c r="P16" s="128"/>
      <c r="Q16" s="129"/>
      <c r="R16" s="127">
        <f ca="1">IF(ISERR(R15/$K$15),0,R15/$K$15)</f>
        <v>0</v>
      </c>
      <c r="S16" s="128"/>
      <c r="T16" s="129"/>
      <c r="U16" s="127">
        <f ca="1">IF(ISERR(U15/$K$15),0,U15/$K$15)</f>
        <v>0</v>
      </c>
      <c r="V16" s="128"/>
      <c r="W16" s="129"/>
      <c r="X16" s="127">
        <f ca="1">IF(ISERR(X15/$K$15),0,X15/$K$15)</f>
        <v>0</v>
      </c>
      <c r="Y16" s="128"/>
      <c r="Z16" s="129"/>
      <c r="AA16" s="127">
        <f ca="1">IF(ISERR(AA15/$K$15),0,AA15/$K$15)</f>
        <v>0</v>
      </c>
      <c r="AB16" s="128"/>
      <c r="AC16" s="128"/>
      <c r="AD16" s="129"/>
      <c r="AE16" s="127">
        <f ca="1">IF(ISERR(AE15/$K$15),0,AE15/$K$15)</f>
        <v>1</v>
      </c>
      <c r="AF16" s="128"/>
      <c r="AG16" s="128"/>
      <c r="AH16" s="129"/>
      <c r="AI16" s="157"/>
      <c r="AJ16" s="158"/>
      <c r="AK16" s="158"/>
      <c r="AL16" s="159"/>
    </row>
    <row r="32" spans="2:15" ht="15" customHeight="1">
      <c r="B32" s="126" t="s">
        <v>49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</row>
    <row r="33" spans="2:15"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</row>
  </sheetData>
  <sheetProtection autoFilter="0"/>
  <autoFilter ref="B9:AL9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</autoFilter>
  <dataConsolidate function="average"/>
  <mergeCells count="85">
    <mergeCell ref="AI13:AL13"/>
    <mergeCell ref="B12:C12"/>
    <mergeCell ref="D12:J12"/>
    <mergeCell ref="K12:N12"/>
    <mergeCell ref="O12:Q12"/>
    <mergeCell ref="R12:T12"/>
    <mergeCell ref="U12:W12"/>
    <mergeCell ref="X12:Z12"/>
    <mergeCell ref="AA12:AD12"/>
    <mergeCell ref="AE12:AH12"/>
    <mergeCell ref="AI12:AL12"/>
    <mergeCell ref="B15:J15"/>
    <mergeCell ref="R10:T10"/>
    <mergeCell ref="X15:Z15"/>
    <mergeCell ref="U13:W13"/>
    <mergeCell ref="X13:Z13"/>
    <mergeCell ref="D10:J10"/>
    <mergeCell ref="B13:C13"/>
    <mergeCell ref="D13:J13"/>
    <mergeCell ref="K13:N13"/>
    <mergeCell ref="O13:Q13"/>
    <mergeCell ref="R13:T13"/>
    <mergeCell ref="U15:W15"/>
    <mergeCell ref="R15:T15"/>
    <mergeCell ref="B11:C11"/>
    <mergeCell ref="D11:J11"/>
    <mergeCell ref="AI8:AL8"/>
    <mergeCell ref="K8:N8"/>
    <mergeCell ref="AA9:AD9"/>
    <mergeCell ref="AA8:AD8"/>
    <mergeCell ref="O8:Z8"/>
    <mergeCell ref="X9:Z9"/>
    <mergeCell ref="R9:T9"/>
    <mergeCell ref="U9:W9"/>
    <mergeCell ref="AE8:AH8"/>
    <mergeCell ref="AE9:AH9"/>
    <mergeCell ref="R11:T11"/>
    <mergeCell ref="U11:W11"/>
    <mergeCell ref="X11:Z11"/>
    <mergeCell ref="AA11:AD11"/>
    <mergeCell ref="AE11:AH11"/>
    <mergeCell ref="K15:N16"/>
    <mergeCell ref="O10:Q10"/>
    <mergeCell ref="O15:Q15"/>
    <mergeCell ref="O16:Q16"/>
    <mergeCell ref="K10:N10"/>
    <mergeCell ref="K11:N11"/>
    <mergeCell ref="O11:Q11"/>
    <mergeCell ref="X16:Z16"/>
    <mergeCell ref="AA10:AD10"/>
    <mergeCell ref="AA15:AD15"/>
    <mergeCell ref="AA13:AD13"/>
    <mergeCell ref="AE13:AH13"/>
    <mergeCell ref="K9:N9"/>
    <mergeCell ref="B8:C8"/>
    <mergeCell ref="D8:J8"/>
    <mergeCell ref="AI9:AL9"/>
    <mergeCell ref="AI15:AL16"/>
    <mergeCell ref="AE10:AH10"/>
    <mergeCell ref="AE15:AH15"/>
    <mergeCell ref="AE16:AH16"/>
    <mergeCell ref="R16:T16"/>
    <mergeCell ref="AA16:AD16"/>
    <mergeCell ref="X10:Z10"/>
    <mergeCell ref="U10:W10"/>
    <mergeCell ref="B16:J16"/>
    <mergeCell ref="B10:C10"/>
    <mergeCell ref="B9:C9"/>
    <mergeCell ref="D9:J9"/>
    <mergeCell ref="AI11:AL11"/>
    <mergeCell ref="B32:O33"/>
    <mergeCell ref="U16:W16"/>
    <mergeCell ref="AE3:AH3"/>
    <mergeCell ref="AI3:AL3"/>
    <mergeCell ref="B3:C3"/>
    <mergeCell ref="D3:J3"/>
    <mergeCell ref="K3:N3"/>
    <mergeCell ref="O3:Q3"/>
    <mergeCell ref="R3:T3"/>
    <mergeCell ref="U3:W3"/>
    <mergeCell ref="X3:Z3"/>
    <mergeCell ref="AA3:AD3"/>
    <mergeCell ref="B6:AL6"/>
    <mergeCell ref="AI10:AL10"/>
    <mergeCell ref="O9:Q9"/>
  </mergeCells>
  <phoneticPr fontId="3"/>
  <conditionalFormatting sqref="K14:AL14 K4:AL4 AI3:AL3 K3:AE3 AI10:AL13 K10:AE13">
    <cfRule type="cellIs" dxfId="1177" priority="1" stopIfTrue="1" operator="lessThan">
      <formula>0</formula>
    </cfRule>
  </conditionalFormatting>
  <printOptions horizontalCentered="1"/>
  <pageMargins left="0.55118110236220497" right="0.46" top="0.98425196850393704" bottom="0.98425196850393704" header="0.511811023622047" footer="0.511811023622047"/>
  <pageSetup paperSize="9" scale="90" orientation="portrait" r:id="rId1"/>
  <headerFooter alignWithMargins="0">
    <oddHeader>&amp;LUKS-FMT-GBL-211-03.00&amp;C&amp;F:&amp;A&amp;R&amp;"Arial,Regular"&amp;10UKS-REC-XXX-XXX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F30"/>
  <sheetViews>
    <sheetView view="pageBreakPreview" zoomScale="85" zoomScaleNormal="70" workbookViewId="0">
      <pane xSplit="7" ySplit="3" topLeftCell="J7" activePane="bottomRight" state="frozen"/>
      <selection activeCell="A5" sqref="A5"/>
      <selection pane="topRight" activeCell="A5" sqref="A5"/>
      <selection pane="bottomLeft" activeCell="A5" sqref="A5"/>
      <selection pane="bottomRight" activeCell="B1" sqref="B1:E1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1" t="s">
        <v>8</v>
      </c>
      <c r="C1" s="202"/>
      <c r="D1" s="202"/>
      <c r="E1" s="203"/>
      <c r="F1" s="201" t="s">
        <v>6</v>
      </c>
      <c r="G1" s="202"/>
      <c r="H1" s="202"/>
      <c r="I1" s="202"/>
      <c r="J1" s="202"/>
      <c r="K1" s="202"/>
      <c r="L1" s="202"/>
      <c r="M1" s="202"/>
      <c r="N1" s="202"/>
      <c r="O1" s="203"/>
      <c r="P1" s="206" t="s">
        <v>0</v>
      </c>
      <c r="Q1" s="207"/>
      <c r="R1" s="207"/>
      <c r="S1" s="208"/>
      <c r="T1" s="201" t="s">
        <v>10</v>
      </c>
      <c r="U1" s="202"/>
      <c r="V1" s="202"/>
      <c r="W1" s="202"/>
      <c r="X1" s="202"/>
      <c r="Y1" s="202"/>
      <c r="Z1" s="203"/>
      <c r="AA1" s="195" t="s">
        <v>11</v>
      </c>
      <c r="AB1" s="195"/>
      <c r="AC1" s="196"/>
      <c r="AD1" s="196"/>
      <c r="AE1" s="196"/>
      <c r="AF1" s="197"/>
    </row>
    <row r="2" spans="1:32" ht="20.100000000000001" customHeight="1" thickBot="1">
      <c r="A2" s="64" t="s">
        <v>4</v>
      </c>
      <c r="B2" s="198" t="s">
        <v>8</v>
      </c>
      <c r="C2" s="199"/>
      <c r="D2" s="199"/>
      <c r="E2" s="200"/>
      <c r="F2" s="198" t="s">
        <v>7</v>
      </c>
      <c r="G2" s="199"/>
      <c r="H2" s="200"/>
      <c r="I2" s="188" t="s">
        <v>12</v>
      </c>
      <c r="J2" s="189"/>
      <c r="K2" s="189"/>
      <c r="L2" s="189"/>
      <c r="M2" s="189"/>
      <c r="N2" s="189"/>
      <c r="O2" s="190"/>
      <c r="P2" s="198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204" t="s">
        <v>13</v>
      </c>
      <c r="AB2" s="205"/>
      <c r="AC2" s="198" t="s">
        <v>14</v>
      </c>
      <c r="AD2" s="199"/>
      <c r="AE2" s="199"/>
      <c r="AF2" s="20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 t="str">
        <f>IF(COUNTA(H4:H24)&gt;0,1,"")</f>
        <v/>
      </c>
      <c r="I3" s="12" t="str">
        <f t="shared" ref="I3:AF3" si="0">IF(COUNTA(I4:I24)&gt;0,IF(H3&gt;0,H3+1,""),"")</f>
        <v/>
      </c>
      <c r="J3" s="12" t="str">
        <f t="shared" si="0"/>
        <v/>
      </c>
      <c r="K3" s="12" t="str">
        <f t="shared" si="0"/>
        <v/>
      </c>
      <c r="L3" s="12" t="str">
        <f t="shared" si="0"/>
        <v/>
      </c>
      <c r="M3" s="12" t="str">
        <f t="shared" si="0"/>
        <v/>
      </c>
      <c r="N3" s="12" t="str">
        <f t="shared" si="0"/>
        <v/>
      </c>
      <c r="O3" s="12" t="str">
        <f t="shared" si="0"/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20" t="s">
        <v>45</v>
      </c>
      <c r="B4" s="214" t="s">
        <v>22</v>
      </c>
      <c r="C4" s="214"/>
      <c r="D4" s="214"/>
      <c r="E4" s="214"/>
      <c r="F4" s="214"/>
      <c r="G4" s="214"/>
      <c r="H4" s="1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21"/>
      <c r="B5" s="222" t="s">
        <v>23</v>
      </c>
      <c r="C5" s="223"/>
      <c r="D5" s="223"/>
      <c r="E5" s="223"/>
      <c r="F5" s="223"/>
      <c r="G5" s="223"/>
      <c r="H5" s="18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21"/>
      <c r="B6" s="21"/>
      <c r="C6" s="224" t="s">
        <v>24</v>
      </c>
      <c r="D6" s="225"/>
      <c r="E6" s="225"/>
      <c r="F6" s="225"/>
      <c r="G6" s="225"/>
      <c r="H6" s="22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21"/>
      <c r="B7" s="21"/>
      <c r="C7" s="227"/>
      <c r="D7" s="222"/>
      <c r="E7" s="225"/>
      <c r="F7" s="225"/>
      <c r="G7" s="225"/>
      <c r="H7" s="22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21"/>
      <c r="B8" s="21"/>
      <c r="C8" s="227"/>
      <c r="D8" s="222"/>
      <c r="E8" s="225"/>
      <c r="F8" s="225"/>
      <c r="G8" s="225"/>
      <c r="H8" s="22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21"/>
      <c r="B9" s="21"/>
      <c r="C9" s="226" t="s">
        <v>25</v>
      </c>
      <c r="D9" s="225"/>
      <c r="E9" s="225"/>
      <c r="F9" s="225"/>
      <c r="G9" s="225"/>
      <c r="H9" s="22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21"/>
      <c r="B10" s="21"/>
      <c r="C10" s="227"/>
      <c r="D10" s="222"/>
      <c r="E10" s="225"/>
      <c r="F10" s="225"/>
      <c r="G10" s="225"/>
      <c r="H10" s="22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21"/>
      <c r="B11" s="21"/>
      <c r="C11" s="227"/>
      <c r="D11" s="222"/>
      <c r="E11" s="225"/>
      <c r="F11" s="225"/>
      <c r="G11" s="225"/>
      <c r="H11" s="22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s="17" customFormat="1" ht="13.5" customHeight="1">
      <c r="A12" s="221"/>
      <c r="B12" s="21"/>
      <c r="C12" s="222"/>
      <c r="D12" s="225"/>
      <c r="E12" s="225"/>
      <c r="F12" s="225"/>
      <c r="G12" s="225"/>
      <c r="H12" s="22"/>
      <c r="I12" s="23"/>
      <c r="J12" s="23"/>
      <c r="K12" s="62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4"/>
    </row>
    <row r="13" spans="1:32" s="17" customFormat="1" ht="13.5" customHeight="1">
      <c r="A13" s="221"/>
      <c r="B13" s="21"/>
      <c r="C13" s="227"/>
      <c r="D13" s="222"/>
      <c r="E13" s="225"/>
      <c r="F13" s="225"/>
      <c r="G13" s="225"/>
      <c r="H13" s="22"/>
      <c r="I13" s="23"/>
      <c r="J13" s="23"/>
      <c r="K13" s="62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13.5" customHeight="1" thickBot="1">
      <c r="A14" s="221"/>
      <c r="B14" s="21"/>
      <c r="C14" s="227"/>
      <c r="D14" s="222"/>
      <c r="E14" s="225"/>
      <c r="F14" s="225"/>
      <c r="G14" s="225"/>
      <c r="H14" s="22"/>
      <c r="I14" s="23"/>
      <c r="J14" s="23"/>
      <c r="K14" s="62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13.5" customHeight="1">
      <c r="A15" s="210" t="s">
        <v>46</v>
      </c>
      <c r="B15" s="213" t="s">
        <v>26</v>
      </c>
      <c r="C15" s="214"/>
      <c r="D15" s="214"/>
      <c r="E15" s="214"/>
      <c r="F15" s="214"/>
      <c r="G15" s="214"/>
      <c r="H15" s="25"/>
      <c r="I15" s="26"/>
      <c r="J15" s="26"/>
      <c r="K15" s="67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7"/>
    </row>
    <row r="16" spans="1:32" s="17" customFormat="1" ht="13.5" customHeight="1">
      <c r="A16" s="211"/>
      <c r="B16" s="28"/>
      <c r="C16" s="215" t="s">
        <v>27</v>
      </c>
      <c r="D16" s="216"/>
      <c r="E16" s="216"/>
      <c r="F16" s="216"/>
      <c r="G16" s="216"/>
      <c r="H16" s="22"/>
      <c r="I16" s="23"/>
      <c r="J16" s="23"/>
      <c r="K16" s="6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4"/>
    </row>
    <row r="17" spans="1:32" s="17" customFormat="1" ht="13.5" customHeight="1">
      <c r="A17" s="211"/>
      <c r="B17" s="217"/>
      <c r="C17" s="215" t="s">
        <v>28</v>
      </c>
      <c r="D17" s="216"/>
      <c r="E17" s="216"/>
      <c r="F17" s="216"/>
      <c r="G17" s="216"/>
      <c r="H17" s="22"/>
      <c r="I17" s="23"/>
      <c r="J17" s="23"/>
      <c r="K17" s="62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4"/>
    </row>
    <row r="18" spans="1:32" s="17" customFormat="1" ht="13.5" customHeight="1">
      <c r="A18" s="211"/>
      <c r="B18" s="217"/>
      <c r="C18" s="215" t="s">
        <v>29</v>
      </c>
      <c r="D18" s="216"/>
      <c r="E18" s="216"/>
      <c r="F18" s="216"/>
      <c r="G18" s="216"/>
      <c r="H18" s="22"/>
      <c r="I18" s="23"/>
      <c r="J18" s="23"/>
      <c r="K18" s="62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4"/>
    </row>
    <row r="19" spans="1:32" s="17" customFormat="1" ht="13.5" customHeight="1">
      <c r="A19" s="211"/>
      <c r="B19" s="217"/>
      <c r="C19" s="215" t="s">
        <v>30</v>
      </c>
      <c r="D19" s="216"/>
      <c r="E19" s="216"/>
      <c r="F19" s="216"/>
      <c r="G19" s="216"/>
      <c r="H19" s="22"/>
      <c r="I19" s="23"/>
      <c r="J19" s="23"/>
      <c r="K19" s="62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4"/>
    </row>
    <row r="20" spans="1:32" s="17" customFormat="1" ht="13.5" customHeight="1">
      <c r="A20" s="211"/>
      <c r="B20" s="217"/>
      <c r="C20" s="215"/>
      <c r="D20" s="216"/>
      <c r="E20" s="216"/>
      <c r="F20" s="216"/>
      <c r="G20" s="216"/>
      <c r="H20" s="29"/>
      <c r="I20" s="30"/>
      <c r="J20" s="30"/>
      <c r="K20" s="68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1"/>
    </row>
    <row r="21" spans="1:32" s="17" customFormat="1" ht="13.5" customHeight="1">
      <c r="A21" s="211"/>
      <c r="B21" s="217"/>
      <c r="C21" s="215"/>
      <c r="D21" s="216"/>
      <c r="E21" s="216"/>
      <c r="F21" s="216"/>
      <c r="G21" s="216"/>
      <c r="H21" s="29"/>
      <c r="I21" s="30"/>
      <c r="J21" s="30"/>
      <c r="K21" s="68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1"/>
    </row>
    <row r="22" spans="1:32" s="17" customFormat="1" ht="13.5" customHeight="1">
      <c r="A22" s="211"/>
      <c r="B22" s="217"/>
      <c r="C22" s="215"/>
      <c r="D22" s="216"/>
      <c r="E22" s="216"/>
      <c r="F22" s="216"/>
      <c r="G22" s="216"/>
      <c r="H22" s="29"/>
      <c r="I22" s="30"/>
      <c r="J22" s="30"/>
      <c r="K22" s="68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1"/>
    </row>
    <row r="23" spans="1:32" s="17" customFormat="1" ht="15" customHeight="1" thickBot="1">
      <c r="A23" s="212"/>
      <c r="B23" s="217"/>
      <c r="C23" s="218"/>
      <c r="D23" s="219"/>
      <c r="E23" s="219"/>
      <c r="F23" s="219"/>
      <c r="G23" s="219"/>
      <c r="H23" s="32"/>
      <c r="I23" s="33"/>
      <c r="J23" s="33"/>
      <c r="K23" s="70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4"/>
    </row>
    <row r="24" spans="1:32" s="17" customFormat="1" ht="24" customHeight="1">
      <c r="A24" s="178" t="s">
        <v>47</v>
      </c>
      <c r="B24" s="180"/>
      <c r="C24" s="181"/>
      <c r="D24" s="181"/>
      <c r="E24" s="181"/>
      <c r="F24" s="182"/>
      <c r="G24" s="35" t="s">
        <v>37</v>
      </c>
      <c r="H24" s="36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8"/>
    </row>
    <row r="25" spans="1:32" s="17" customFormat="1" ht="27" customHeight="1">
      <c r="A25" s="179"/>
      <c r="B25" s="192"/>
      <c r="C25" s="193"/>
      <c r="D25" s="193"/>
      <c r="E25" s="193"/>
      <c r="F25" s="194"/>
      <c r="G25" s="39" t="s">
        <v>38</v>
      </c>
      <c r="H25" s="40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2"/>
    </row>
    <row r="26" spans="1:32" s="17" customFormat="1" ht="27" customHeight="1">
      <c r="A26" s="179"/>
      <c r="B26" s="192"/>
      <c r="C26" s="193"/>
      <c r="D26" s="193"/>
      <c r="E26" s="193"/>
      <c r="F26" s="194"/>
      <c r="G26" s="39" t="s">
        <v>39</v>
      </c>
      <c r="H26" s="43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5"/>
    </row>
    <row r="27" spans="1:32" s="17" customFormat="1" ht="24.75" customHeight="1">
      <c r="A27" s="179"/>
      <c r="B27" s="192"/>
      <c r="C27" s="193"/>
      <c r="D27" s="193"/>
      <c r="E27" s="193"/>
      <c r="F27" s="194"/>
      <c r="G27" s="46" t="s">
        <v>40</v>
      </c>
      <c r="H27" s="40"/>
      <c r="I27" s="41"/>
      <c r="J27" s="41"/>
      <c r="K27" s="41"/>
      <c r="L27" s="41"/>
      <c r="M27" s="41"/>
      <c r="N27" s="69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2"/>
    </row>
    <row r="28" spans="1:32" s="17" customFormat="1" ht="24.75" customHeight="1">
      <c r="A28" s="183" t="s">
        <v>48</v>
      </c>
      <c r="B28" s="185" t="s">
        <v>41</v>
      </c>
      <c r="C28" s="185"/>
      <c r="D28" s="185"/>
      <c r="E28" s="185"/>
      <c r="F28" s="186" t="e">
        <f ca="1">GetBugSheetName()</f>
        <v>#NAME?</v>
      </c>
      <c r="G28" s="187"/>
      <c r="H28" s="60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4"/>
    </row>
    <row r="29" spans="1:32" s="17" customFormat="1" ht="36" customHeight="1" thickBot="1">
      <c r="A29" s="184"/>
      <c r="B29" s="188" t="s">
        <v>31</v>
      </c>
      <c r="C29" s="189"/>
      <c r="D29" s="189"/>
      <c r="E29" s="190"/>
      <c r="F29" s="188"/>
      <c r="G29" s="191"/>
      <c r="H29" s="61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 t="str">
        <f t="shared" ref="S29:AF29" si="1">IF(S28="","",(SUM(LEN(S28)-LEN(SUBSTITUTE(S28,",","")))/LEN(",")) + 1 )</f>
        <v/>
      </c>
      <c r="T29" s="55" t="str">
        <f t="shared" si="1"/>
        <v/>
      </c>
      <c r="U29" s="55" t="str">
        <f t="shared" si="1"/>
        <v/>
      </c>
      <c r="V29" s="55" t="str">
        <f t="shared" si="1"/>
        <v/>
      </c>
      <c r="W29" s="55" t="str">
        <f t="shared" si="1"/>
        <v/>
      </c>
      <c r="X29" s="55" t="str">
        <f t="shared" si="1"/>
        <v/>
      </c>
      <c r="Y29" s="55" t="str">
        <f t="shared" si="1"/>
        <v/>
      </c>
      <c r="Z29" s="55" t="str">
        <f t="shared" si="1"/>
        <v/>
      </c>
      <c r="AA29" s="55" t="str">
        <f t="shared" si="1"/>
        <v/>
      </c>
      <c r="AB29" s="55" t="str">
        <f t="shared" si="1"/>
        <v/>
      </c>
      <c r="AC29" s="55" t="str">
        <f t="shared" si="1"/>
        <v/>
      </c>
      <c r="AD29" s="55" t="str">
        <f t="shared" si="1"/>
        <v/>
      </c>
      <c r="AE29" s="55" t="str">
        <f t="shared" si="1"/>
        <v/>
      </c>
      <c r="AF29" s="56" t="str">
        <f t="shared" si="1"/>
        <v/>
      </c>
    </row>
    <row r="30" spans="1:32" s="17" customFormat="1">
      <c r="H30" s="47"/>
      <c r="I30" s="47"/>
      <c r="J30" s="47"/>
      <c r="K30" s="47"/>
      <c r="L30" s="47"/>
      <c r="M30" s="47"/>
      <c r="N30" s="48"/>
      <c r="O30" s="49"/>
      <c r="P30" s="47"/>
      <c r="Q30" s="47"/>
      <c r="R30" s="47"/>
      <c r="S30" s="47"/>
      <c r="T30" s="47"/>
      <c r="U30" s="47"/>
      <c r="V30" s="47"/>
    </row>
  </sheetData>
  <sheetProtection insertRows="0"/>
  <protectedRanges>
    <protectedRange sqref="B4:G23" name="Range2_1"/>
    <protectedRange sqref="B1:O2 P2 T1 AC1:AF2" name="Range1_1"/>
    <protectedRange sqref="H24:AF28" name="Range3_1_1"/>
    <protectedRange sqref="H4:AF23" name="Range2_1_1"/>
  </protectedRanges>
  <mergeCells count="48">
    <mergeCell ref="A4:A14"/>
    <mergeCell ref="B4:G4"/>
    <mergeCell ref="B5:G5"/>
    <mergeCell ref="C6:G6"/>
    <mergeCell ref="C9:G9"/>
    <mergeCell ref="C10:C11"/>
    <mergeCell ref="D10:G10"/>
    <mergeCell ref="D11:G11"/>
    <mergeCell ref="C7:C8"/>
    <mergeCell ref="D7:G7"/>
    <mergeCell ref="D8:G8"/>
    <mergeCell ref="D14:G14"/>
    <mergeCell ref="C12:G12"/>
    <mergeCell ref="C13:C14"/>
    <mergeCell ref="D13:G13"/>
    <mergeCell ref="A15:A23"/>
    <mergeCell ref="B15:G15"/>
    <mergeCell ref="C16:G16"/>
    <mergeCell ref="B17:B23"/>
    <mergeCell ref="C19:G19"/>
    <mergeCell ref="C20:G20"/>
    <mergeCell ref="C22:G22"/>
    <mergeCell ref="C23:G23"/>
    <mergeCell ref="C18:G18"/>
    <mergeCell ref="C21:G21"/>
    <mergeCell ref="C17:G17"/>
    <mergeCell ref="AA1:AB1"/>
    <mergeCell ref="AC1:AF1"/>
    <mergeCell ref="F2:H2"/>
    <mergeCell ref="B1:E1"/>
    <mergeCell ref="F1:O1"/>
    <mergeCell ref="B2:E2"/>
    <mergeCell ref="AA2:AB2"/>
    <mergeCell ref="P1:S1"/>
    <mergeCell ref="I2:O2"/>
    <mergeCell ref="P2:Z2"/>
    <mergeCell ref="T1:Z1"/>
    <mergeCell ref="AC2:AF2"/>
    <mergeCell ref="A24:A27"/>
    <mergeCell ref="B24:F24"/>
    <mergeCell ref="A28:A29"/>
    <mergeCell ref="B28:E28"/>
    <mergeCell ref="F28:G28"/>
    <mergeCell ref="B29:E29"/>
    <mergeCell ref="F29:G29"/>
    <mergeCell ref="B25:F25"/>
    <mergeCell ref="B26:F26"/>
    <mergeCell ref="B27:F27"/>
  </mergeCells>
  <phoneticPr fontId="3"/>
  <conditionalFormatting sqref="H3:AF29">
    <cfRule type="expression" dxfId="1176" priority="1" stopIfTrue="1">
      <formula>H$27="NA"</formula>
    </cfRule>
    <cfRule type="expression" dxfId="1175" priority="2" stopIfTrue="1">
      <formula>H$27="NG"</formula>
    </cfRule>
  </conditionalFormatting>
  <dataValidations count="10">
    <dataValidation type="list" allowBlank="1" showInputMessage="1" showErrorMessage="1" sqref="H24:AF24">
      <formula1>"N, A, B"</formula1>
    </dataValidation>
    <dataValidation type="list" allowBlank="1" showInputMessage="1" showErrorMessage="1" sqref="H27:AF27">
      <formula1>"OK, NG, NA, PT"</formula1>
    </dataValidation>
    <dataValidation allowBlank="1" showInputMessage="1" showErrorMessage="1" promptTitle="Input conditions" prompt="that need to be checked." sqref="A4:A14"/>
    <dataValidation allowBlank="1" showInputMessage="1" showErrorMessage="1" promptTitle="Check points" prompt="that need / need not be executed" sqref="A15:A23"/>
    <dataValidation allowBlank="1" showInputMessage="1" showErrorMessage="1" promptTitle="PCL sheet name" prompt=" " sqref="F28:G28"/>
    <dataValidation allowBlank="1" showInputMessage="1" showErrorMessage="1" promptTitle="Bug ID" prompt="Unique ID throughout the project._x000a_For every Bug found during Test as well as Re-Test, a new Bug ID needs to be entered here (as a comma seperated value)" sqref="B28:E28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7"/>
    <dataValidation allowBlank="1" showInputMessage="1" showErrorMessage="1" promptTitle="Testing Date" prompt="Date on which test was performed in yyyy/mm/dd format" sqref="G26"/>
    <dataValidation allowBlank="1" showInputMessage="1" showErrorMessage="1" promptTitle="Enter" prompt="Name of the person who performed the test" sqref="G25"/>
    <dataValidation allowBlank="1" showInputMessage="1" showErrorMessage="1" promptTitle="Condition Type" prompt="N : Normal _x000a_A : Abnormal _x000a_B : Boundary" sqref="G24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3"/>
  <sheetViews>
    <sheetView topLeftCell="A13" workbookViewId="0">
      <selection activeCell="A4" sqref="A4"/>
    </sheetView>
  </sheetViews>
  <sheetFormatPr defaultRowHeight="13.5"/>
  <sheetData>
    <row r="1" spans="1:4">
      <c r="A1" s="82" t="s">
        <v>62</v>
      </c>
      <c r="B1" s="83"/>
      <c r="C1" s="83"/>
      <c r="D1" s="83"/>
    </row>
    <row r="2" spans="1:4">
      <c r="A2" s="82" t="s">
        <v>63</v>
      </c>
      <c r="B2" s="83"/>
      <c r="C2" s="83"/>
      <c r="D2" s="83"/>
    </row>
    <row r="3" spans="1:4">
      <c r="C3" s="83"/>
      <c r="D3" s="83"/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AF25"/>
  <sheetViews>
    <sheetView view="pageBreakPreview" zoomScale="85" zoomScaleNormal="70" workbookViewId="0">
      <pane xSplit="7" ySplit="3" topLeftCell="H7" activePane="bottomRight" state="frozen"/>
      <selection activeCell="A5" sqref="A5"/>
      <selection pane="topRight" activeCell="A5" sqref="A5"/>
      <selection pane="bottomLeft" activeCell="A5" sqref="A5"/>
      <selection pane="bottomRight" activeCell="H20" sqref="H20:J2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5</v>
      </c>
      <c r="B1" s="201" t="s">
        <v>51</v>
      </c>
      <c r="C1" s="202"/>
      <c r="D1" s="202"/>
      <c r="E1" s="203"/>
      <c r="F1" s="201" t="s">
        <v>68</v>
      </c>
      <c r="G1" s="202"/>
      <c r="H1" s="202"/>
      <c r="I1" s="202"/>
      <c r="J1" s="202"/>
      <c r="K1" s="202"/>
      <c r="L1" s="202"/>
      <c r="M1" s="202"/>
      <c r="N1" s="202"/>
      <c r="O1" s="203"/>
      <c r="P1" s="206" t="s">
        <v>0</v>
      </c>
      <c r="Q1" s="207"/>
      <c r="R1" s="207"/>
      <c r="S1" s="208"/>
      <c r="T1" s="201" t="s">
        <v>52</v>
      </c>
      <c r="U1" s="202"/>
      <c r="V1" s="202"/>
      <c r="W1" s="202"/>
      <c r="X1" s="202"/>
      <c r="Y1" s="202"/>
      <c r="Z1" s="203"/>
      <c r="AA1" s="195" t="s">
        <v>11</v>
      </c>
      <c r="AB1" s="195"/>
      <c r="AC1" s="196">
        <v>43670</v>
      </c>
      <c r="AD1" s="196"/>
      <c r="AE1" s="196"/>
      <c r="AF1" s="197"/>
    </row>
    <row r="2" spans="1:32" ht="20.100000000000001" customHeight="1" thickBot="1">
      <c r="A2" s="64" t="s">
        <v>4</v>
      </c>
      <c r="B2" s="198"/>
      <c r="C2" s="199"/>
      <c r="D2" s="199"/>
      <c r="E2" s="200"/>
      <c r="F2" s="198" t="s">
        <v>7</v>
      </c>
      <c r="G2" s="199"/>
      <c r="H2" s="200"/>
      <c r="I2" s="188" t="s">
        <v>64</v>
      </c>
      <c r="J2" s="189"/>
      <c r="K2" s="189"/>
      <c r="L2" s="189"/>
      <c r="M2" s="189"/>
      <c r="N2" s="189"/>
      <c r="O2" s="190"/>
      <c r="P2" s="198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204" t="s">
        <v>13</v>
      </c>
      <c r="AB2" s="205"/>
      <c r="AC2" s="198" t="s">
        <v>14</v>
      </c>
      <c r="AD2" s="199"/>
      <c r="AE2" s="199"/>
      <c r="AF2" s="20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11">
        <f>IF(COUNTA(H4:H19)&gt;0,1,"")</f>
        <v>1</v>
      </c>
      <c r="I3" s="12">
        <v>2</v>
      </c>
      <c r="J3" s="12">
        <v>3</v>
      </c>
      <c r="K3" s="12">
        <v>4</v>
      </c>
      <c r="L3" s="12">
        <v>5</v>
      </c>
      <c r="M3" s="12"/>
      <c r="N3" s="12"/>
      <c r="O3" s="12" t="str">
        <f t="shared" ref="O3:AF3" si="0">IF(COUNTA(O4:O19)&gt;0,IF(N3&gt;0,N3+1,""),"")</f>
        <v/>
      </c>
      <c r="P3" s="12" t="str">
        <f t="shared" si="0"/>
        <v/>
      </c>
      <c r="Q3" s="12" t="str">
        <f t="shared" si="0"/>
        <v/>
      </c>
      <c r="R3" s="12" t="str">
        <f t="shared" si="0"/>
        <v/>
      </c>
      <c r="S3" s="12" t="str">
        <f t="shared" si="0"/>
        <v/>
      </c>
      <c r="T3" s="12" t="str">
        <f t="shared" si="0"/>
        <v/>
      </c>
      <c r="U3" s="12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20" t="s">
        <v>45</v>
      </c>
      <c r="B4" s="214" t="s">
        <v>22</v>
      </c>
      <c r="C4" s="214"/>
      <c r="D4" s="214"/>
      <c r="E4" s="214"/>
      <c r="F4" s="214"/>
      <c r="G4" s="214"/>
      <c r="H4" s="72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21"/>
      <c r="B5" s="222" t="s">
        <v>66</v>
      </c>
      <c r="C5" s="223"/>
      <c r="D5" s="223"/>
      <c r="E5" s="223"/>
      <c r="F5" s="223"/>
      <c r="G5" s="223"/>
      <c r="H5" s="85" t="s">
        <v>53</v>
      </c>
      <c r="I5" s="85" t="s">
        <v>53</v>
      </c>
      <c r="J5" s="85" t="s">
        <v>53</v>
      </c>
      <c r="K5" s="85" t="s">
        <v>53</v>
      </c>
      <c r="L5" s="85" t="s">
        <v>53</v>
      </c>
      <c r="M5" s="85"/>
      <c r="N5" s="85"/>
      <c r="O5" s="104"/>
      <c r="P5" s="10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21"/>
      <c r="B6" s="21"/>
      <c r="C6" s="231" t="s">
        <v>95</v>
      </c>
      <c r="D6" s="232"/>
      <c r="E6" s="232"/>
      <c r="F6" s="232"/>
      <c r="G6" s="232"/>
      <c r="H6" s="85" t="s">
        <v>53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21"/>
      <c r="B7" s="21"/>
      <c r="C7" s="233" t="s">
        <v>100</v>
      </c>
      <c r="D7" s="232"/>
      <c r="E7" s="232"/>
      <c r="F7" s="232"/>
      <c r="G7" s="232"/>
      <c r="H7" s="23"/>
      <c r="I7" s="85" t="s">
        <v>53</v>
      </c>
      <c r="J7" s="84"/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21"/>
      <c r="B8" s="21"/>
      <c r="C8" s="233" t="s">
        <v>96</v>
      </c>
      <c r="D8" s="232"/>
      <c r="E8" s="232"/>
      <c r="F8" s="232"/>
      <c r="G8" s="232"/>
      <c r="H8" s="23"/>
      <c r="I8" s="23"/>
      <c r="J8" s="85" t="s">
        <v>53</v>
      </c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95"/>
      <c r="B9" s="99"/>
      <c r="C9" s="233" t="s">
        <v>97</v>
      </c>
      <c r="D9" s="232"/>
      <c r="E9" s="232"/>
      <c r="F9" s="232"/>
      <c r="G9" s="232"/>
      <c r="H9" s="23"/>
      <c r="I9" s="23"/>
      <c r="J9" s="84"/>
      <c r="K9" s="85" t="s">
        <v>53</v>
      </c>
      <c r="L9" s="84"/>
      <c r="M9" s="84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 thickBot="1">
      <c r="A10" s="102"/>
      <c r="B10" s="103"/>
      <c r="C10" s="228" t="s">
        <v>110</v>
      </c>
      <c r="D10" s="229"/>
      <c r="E10" s="229"/>
      <c r="F10" s="229"/>
      <c r="G10" s="230"/>
      <c r="H10" s="116"/>
      <c r="I10" s="92"/>
      <c r="K10" s="121"/>
      <c r="L10" s="119" t="s">
        <v>53</v>
      </c>
      <c r="M10" s="107"/>
      <c r="N10" s="117"/>
      <c r="O10" s="120"/>
      <c r="P10" s="118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>
      <c r="A11" s="235" t="s">
        <v>54</v>
      </c>
      <c r="B11" s="237" t="s">
        <v>55</v>
      </c>
      <c r="C11" s="238"/>
      <c r="D11" s="238"/>
      <c r="E11" s="238"/>
      <c r="F11" s="238"/>
      <c r="G11" s="238"/>
      <c r="H11" s="73"/>
      <c r="I11" s="74"/>
      <c r="J11" s="74"/>
      <c r="K11" s="74"/>
      <c r="L11" s="74"/>
      <c r="M11" s="74"/>
      <c r="N11" s="74"/>
      <c r="O11" s="86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5"/>
    </row>
    <row r="12" spans="1:32" s="17" customFormat="1" ht="13.5" customHeight="1">
      <c r="A12" s="236"/>
      <c r="B12" s="217"/>
      <c r="C12" s="215" t="s">
        <v>67</v>
      </c>
      <c r="D12" s="216"/>
      <c r="E12" s="216"/>
      <c r="F12" s="216"/>
      <c r="G12" s="216"/>
      <c r="H12" s="76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8"/>
      <c r="Y12" s="78"/>
      <c r="Z12" s="78"/>
      <c r="AA12" s="78"/>
      <c r="AB12" s="78"/>
      <c r="AC12" s="78"/>
      <c r="AD12" s="78"/>
      <c r="AE12" s="78"/>
      <c r="AF12" s="79"/>
    </row>
    <row r="13" spans="1:32" s="17" customFormat="1" ht="13.5" customHeight="1">
      <c r="A13" s="236"/>
      <c r="B13" s="217"/>
      <c r="C13" s="80"/>
      <c r="D13" s="215" t="s">
        <v>56</v>
      </c>
      <c r="E13" s="216"/>
      <c r="F13" s="216"/>
      <c r="G13" s="234"/>
      <c r="H13" s="72" t="s">
        <v>53</v>
      </c>
      <c r="I13" s="72" t="s">
        <v>53</v>
      </c>
      <c r="J13" s="72"/>
      <c r="K13" s="72"/>
      <c r="L13" s="72"/>
      <c r="M13" s="72"/>
      <c r="N13" s="72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8"/>
      <c r="AA13" s="78"/>
      <c r="AB13" s="78"/>
      <c r="AC13" s="78"/>
      <c r="AD13" s="78"/>
      <c r="AE13" s="78"/>
      <c r="AF13" s="79"/>
    </row>
    <row r="14" spans="1:32" s="17" customFormat="1" ht="13.5" customHeight="1">
      <c r="A14" s="236"/>
      <c r="B14" s="217"/>
      <c r="C14" s="81"/>
      <c r="D14" s="215" t="s">
        <v>57</v>
      </c>
      <c r="E14" s="216"/>
      <c r="F14" s="216"/>
      <c r="G14" s="234"/>
      <c r="H14" s="72" t="s">
        <v>53</v>
      </c>
      <c r="I14" s="72" t="s">
        <v>53</v>
      </c>
      <c r="J14" s="84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8"/>
      <c r="AA14" s="78"/>
      <c r="AB14" s="78"/>
      <c r="AC14" s="78"/>
      <c r="AD14" s="78"/>
      <c r="AE14" s="78"/>
      <c r="AF14" s="79"/>
    </row>
    <row r="15" spans="1:32" s="17" customFormat="1" ht="13.5" customHeight="1">
      <c r="A15" s="236"/>
      <c r="B15" s="217"/>
      <c r="C15" s="215" t="s">
        <v>58</v>
      </c>
      <c r="D15" s="216"/>
      <c r="E15" s="216"/>
      <c r="F15" s="216"/>
      <c r="G15" s="216"/>
      <c r="H15" s="72" t="s">
        <v>53</v>
      </c>
      <c r="I15" s="72" t="s">
        <v>53</v>
      </c>
      <c r="J15" s="72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8"/>
      <c r="Y15" s="78"/>
      <c r="Z15" s="78"/>
      <c r="AA15" s="78"/>
      <c r="AB15" s="78"/>
      <c r="AC15" s="78"/>
      <c r="AD15" s="78"/>
      <c r="AE15" s="78"/>
      <c r="AF15" s="79"/>
    </row>
    <row r="16" spans="1:32" s="17" customFormat="1" ht="13.5" customHeight="1">
      <c r="A16" s="236"/>
      <c r="B16" s="217"/>
      <c r="C16" s="71"/>
      <c r="D16" s="215" t="s">
        <v>59</v>
      </c>
      <c r="E16" s="216"/>
      <c r="F16" s="216"/>
      <c r="G16" s="234"/>
      <c r="H16" s="72" t="s">
        <v>53</v>
      </c>
      <c r="I16" s="72" t="s">
        <v>53</v>
      </c>
      <c r="J16" s="72" t="s">
        <v>53</v>
      </c>
      <c r="K16" s="72" t="s">
        <v>53</v>
      </c>
      <c r="L16" s="72" t="s">
        <v>53</v>
      </c>
      <c r="M16" s="72"/>
      <c r="N16" s="72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8"/>
      <c r="AD16" s="78"/>
      <c r="AE16" s="78"/>
      <c r="AF16" s="79"/>
    </row>
    <row r="17" spans="1:32" s="17" customFormat="1" ht="13.5" customHeight="1">
      <c r="A17" s="236"/>
      <c r="B17" s="217"/>
      <c r="C17" s="215" t="s">
        <v>60</v>
      </c>
      <c r="D17" s="216"/>
      <c r="E17" s="216"/>
      <c r="F17" s="216"/>
      <c r="G17" s="216"/>
      <c r="H17" s="76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9"/>
    </row>
    <row r="18" spans="1:32" s="17" customFormat="1" ht="13.5" customHeight="1" thickBot="1">
      <c r="A18" s="236"/>
      <c r="B18" s="217"/>
      <c r="C18" s="71"/>
      <c r="D18" s="215" t="s">
        <v>98</v>
      </c>
      <c r="E18" s="216"/>
      <c r="F18" s="216"/>
      <c r="G18" s="234"/>
      <c r="H18" s="72" t="s">
        <v>53</v>
      </c>
      <c r="I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9"/>
    </row>
    <row r="19" spans="1:32" s="17" customFormat="1" ht="24" customHeight="1">
      <c r="A19" s="178" t="s">
        <v>47</v>
      </c>
      <c r="B19" s="180"/>
      <c r="C19" s="181"/>
      <c r="D19" s="181"/>
      <c r="E19" s="181"/>
      <c r="F19" s="182"/>
      <c r="G19" s="35" t="s">
        <v>37</v>
      </c>
      <c r="H19" s="36" t="s">
        <v>61</v>
      </c>
      <c r="I19" s="37" t="s">
        <v>61</v>
      </c>
      <c r="J19" s="37" t="s">
        <v>61</v>
      </c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8"/>
    </row>
    <row r="20" spans="1:32" s="17" customFormat="1" ht="27" customHeight="1">
      <c r="A20" s="179"/>
      <c r="B20" s="192"/>
      <c r="C20" s="193"/>
      <c r="D20" s="193"/>
      <c r="E20" s="193"/>
      <c r="F20" s="194"/>
      <c r="G20" s="39" t="s">
        <v>38</v>
      </c>
      <c r="H20" s="40"/>
      <c r="I20" s="40"/>
      <c r="J20" s="40"/>
      <c r="K20" s="40"/>
      <c r="L20" s="40"/>
      <c r="M20" s="40"/>
      <c r="N20" s="40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2"/>
    </row>
    <row r="21" spans="1:32" s="17" customFormat="1" ht="27" customHeight="1">
      <c r="A21" s="179"/>
      <c r="B21" s="192"/>
      <c r="C21" s="193"/>
      <c r="D21" s="193"/>
      <c r="E21" s="193"/>
      <c r="F21" s="194"/>
      <c r="G21" s="39" t="s">
        <v>39</v>
      </c>
      <c r="H21" s="43"/>
      <c r="I21" s="43"/>
      <c r="J21" s="43"/>
      <c r="K21" s="43"/>
      <c r="L21" s="43"/>
      <c r="M21" s="43"/>
      <c r="N21" s="43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5"/>
    </row>
    <row r="22" spans="1:32" s="17" customFormat="1" ht="24.75" customHeight="1">
      <c r="A22" s="179"/>
      <c r="B22" s="192" t="s">
        <v>50</v>
      </c>
      <c r="C22" s="193"/>
      <c r="D22" s="193"/>
      <c r="E22" s="193"/>
      <c r="F22" s="194"/>
      <c r="G22" s="46" t="s">
        <v>1</v>
      </c>
      <c r="H22" s="40"/>
      <c r="I22" s="41"/>
      <c r="J22" s="41"/>
      <c r="K22" s="41"/>
      <c r="L22" s="41"/>
      <c r="M22" s="87"/>
      <c r="N22" s="87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2"/>
    </row>
    <row r="23" spans="1:32" s="17" customFormat="1" ht="24.75" customHeight="1">
      <c r="A23" s="183" t="s">
        <v>48</v>
      </c>
      <c r="B23" s="185" t="s">
        <v>41</v>
      </c>
      <c r="C23" s="185"/>
      <c r="D23" s="185"/>
      <c r="E23" s="185"/>
      <c r="F23" s="186" t="e">
        <f ca="1">GetBugSheetName()</f>
        <v>#NAME?</v>
      </c>
      <c r="G23" s="187"/>
      <c r="H23" s="60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4"/>
    </row>
    <row r="24" spans="1:32" s="17" customFormat="1" ht="36" customHeight="1" thickBot="1">
      <c r="A24" s="184"/>
      <c r="B24" s="188" t="s">
        <v>31</v>
      </c>
      <c r="C24" s="189"/>
      <c r="D24" s="189"/>
      <c r="E24" s="190"/>
      <c r="F24" s="188"/>
      <c r="G24" s="191"/>
      <c r="H24" s="61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 t="str">
        <f t="shared" ref="S24:AF24" si="1">IF(S23="","",(SUM(LEN(S23)-LEN(SUBSTITUTE(S23,",","")))/LEN(",")) + 1 )</f>
        <v/>
      </c>
      <c r="T24" s="55" t="str">
        <f t="shared" si="1"/>
        <v/>
      </c>
      <c r="U24" s="55" t="str">
        <f t="shared" si="1"/>
        <v/>
      </c>
      <c r="V24" s="55" t="str">
        <f t="shared" si="1"/>
        <v/>
      </c>
      <c r="W24" s="55" t="str">
        <f t="shared" si="1"/>
        <v/>
      </c>
      <c r="X24" s="55" t="str">
        <f t="shared" si="1"/>
        <v/>
      </c>
      <c r="Y24" s="55" t="str">
        <f t="shared" si="1"/>
        <v/>
      </c>
      <c r="Z24" s="55" t="str">
        <f t="shared" si="1"/>
        <v/>
      </c>
      <c r="AA24" s="55" t="str">
        <f t="shared" si="1"/>
        <v/>
      </c>
      <c r="AB24" s="55" t="str">
        <f t="shared" si="1"/>
        <v/>
      </c>
      <c r="AC24" s="55" t="str">
        <f t="shared" si="1"/>
        <v/>
      </c>
      <c r="AD24" s="55" t="str">
        <f t="shared" si="1"/>
        <v/>
      </c>
      <c r="AE24" s="55" t="str">
        <f t="shared" si="1"/>
        <v/>
      </c>
      <c r="AF24" s="56" t="str">
        <f t="shared" si="1"/>
        <v/>
      </c>
    </row>
    <row r="25" spans="1:32" s="17" customFormat="1">
      <c r="H25" s="47"/>
      <c r="I25" s="47"/>
      <c r="J25" s="47"/>
      <c r="K25" s="47"/>
      <c r="L25" s="47"/>
      <c r="M25" s="47"/>
      <c r="N25" s="48"/>
      <c r="O25" s="49"/>
      <c r="P25" s="47"/>
      <c r="Q25" s="47"/>
      <c r="R25" s="47"/>
      <c r="S25" s="47"/>
      <c r="T25" s="47"/>
      <c r="U25" s="47"/>
      <c r="V25" s="47"/>
    </row>
  </sheetData>
  <sheetProtection insertRows="0"/>
  <protectedRanges>
    <protectedRange sqref="B4:G5 B6:B10" name="Range2_1"/>
    <protectedRange sqref="B1:O2 P2 T1 AC1:AF2" name="Range1_1"/>
    <protectedRange sqref="H19:AF23" name="Range3_1_1"/>
    <protectedRange sqref="I4:AF4 H7 L6:AF6 M7:AF7 O5:AF5 N8:AF10 H8:I10" name="Range2_1_1"/>
    <protectedRange sqref="H18 I7 H4:H6 J13:N13 H13:I15 J15 J8 L10 K9 I5:N5 H16:N16" name="Range2_1_3"/>
    <protectedRange sqref="C6:G10" name="Range2_1_4"/>
    <protectedRange sqref="B11:AF12 O13:AF13 K18:AF18 L14:AF14 B17:AF17 O16:AF16 I18 B13:G16 B18:G18 K15:AF15" name="Range2_1_5"/>
  </protectedRanges>
  <mergeCells count="40">
    <mergeCell ref="B20:F20"/>
    <mergeCell ref="B21:F21"/>
    <mergeCell ref="B22:F22"/>
    <mergeCell ref="C15:G15"/>
    <mergeCell ref="D16:G16"/>
    <mergeCell ref="A23:A24"/>
    <mergeCell ref="B23:E23"/>
    <mergeCell ref="F23:G23"/>
    <mergeCell ref="B24:E24"/>
    <mergeCell ref="F24:G24"/>
    <mergeCell ref="A11:A18"/>
    <mergeCell ref="A19:A22"/>
    <mergeCell ref="B11:G11"/>
    <mergeCell ref="B12:B18"/>
    <mergeCell ref="C12:G12"/>
    <mergeCell ref="D13:G13"/>
    <mergeCell ref="D14:G14"/>
    <mergeCell ref="C17:G17"/>
    <mergeCell ref="D18:G18"/>
    <mergeCell ref="B19:F19"/>
    <mergeCell ref="A4:A8"/>
    <mergeCell ref="B4:G4"/>
    <mergeCell ref="B5:G5"/>
    <mergeCell ref="C6:G6"/>
    <mergeCell ref="C7:G7"/>
    <mergeCell ref="C8:G8"/>
    <mergeCell ref="C10:G10"/>
    <mergeCell ref="AC1:AF1"/>
    <mergeCell ref="AA2:AB2"/>
    <mergeCell ref="B1:E1"/>
    <mergeCell ref="F1:O1"/>
    <mergeCell ref="P1:S1"/>
    <mergeCell ref="T1:Z1"/>
    <mergeCell ref="AA1:AB1"/>
    <mergeCell ref="B2:E2"/>
    <mergeCell ref="F2:H2"/>
    <mergeCell ref="I2:O2"/>
    <mergeCell ref="P2:Z2"/>
    <mergeCell ref="AC2:AF2"/>
    <mergeCell ref="C9:G9"/>
  </mergeCells>
  <phoneticPr fontId="3"/>
  <conditionalFormatting sqref="K3:K5 H3:J4 M3:N10 H7:H10 H11:N12 L14:N15 H15:K15 H17 J17 I17:I18 H19:J24 O3:AF24 K17:N24 N8:AF10 H8:I10 M9:AF10 K9 L3:L6">
    <cfRule type="expression" dxfId="1174" priority="337" stopIfTrue="1">
      <formula>H$22="NA"</formula>
    </cfRule>
    <cfRule type="expression" dxfId="1173" priority="338" stopIfTrue="1">
      <formula>H$22="NG"</formula>
    </cfRule>
  </conditionalFormatting>
  <conditionalFormatting sqref="H6 J8 L10">
    <cfRule type="expression" dxfId="1172" priority="341" stopIfTrue="1">
      <formula>I$22="NA"</formula>
    </cfRule>
    <cfRule type="expression" dxfId="1171" priority="342" stopIfTrue="1">
      <formula>I$22="NG"</formula>
    </cfRule>
  </conditionalFormatting>
  <conditionalFormatting sqref="H11:N12 O11:AF18 L14:N15 H15:K15 H17 I17:I18 K17:N18 J17">
    <cfRule type="expression" dxfId="1170" priority="315" stopIfTrue="1">
      <formula>#REF!="NG"</formula>
    </cfRule>
    <cfRule type="expression" dxfId="1169" priority="316" stopIfTrue="1">
      <formula>H$32="NA"</formula>
    </cfRule>
    <cfRule type="expression" dxfId="1168" priority="317" stopIfTrue="1">
      <formula>H$32="NG"</formula>
    </cfRule>
  </conditionalFormatting>
  <conditionalFormatting sqref="H13">
    <cfRule type="expression" dxfId="1167" priority="312" stopIfTrue="1">
      <formula>#REF!="NG"</formula>
    </cfRule>
    <cfRule type="expression" dxfId="1166" priority="313" stopIfTrue="1">
      <formula>J$46="NA"</formula>
    </cfRule>
    <cfRule type="expression" dxfId="1165" priority="314" stopIfTrue="1">
      <formula>J$46="NG"</formula>
    </cfRule>
  </conditionalFormatting>
  <conditionalFormatting sqref="I13">
    <cfRule type="expression" dxfId="1164" priority="309" stopIfTrue="1">
      <formula>#REF!="NG"</formula>
    </cfRule>
    <cfRule type="expression" dxfId="1163" priority="310" stopIfTrue="1">
      <formula>K$46="NA"</formula>
    </cfRule>
    <cfRule type="expression" dxfId="1162" priority="311" stopIfTrue="1">
      <formula>K$46="NG"</formula>
    </cfRule>
  </conditionalFormatting>
  <conditionalFormatting sqref="J13">
    <cfRule type="expression" dxfId="1161" priority="306" stopIfTrue="1">
      <formula>#REF!="NG"</formula>
    </cfRule>
    <cfRule type="expression" dxfId="1160" priority="307" stopIfTrue="1">
      <formula>L$46="NA"</formula>
    </cfRule>
    <cfRule type="expression" dxfId="1159" priority="308" stopIfTrue="1">
      <formula>L$46="NG"</formula>
    </cfRule>
  </conditionalFormatting>
  <conditionalFormatting sqref="K13">
    <cfRule type="expression" dxfId="1158" priority="303" stopIfTrue="1">
      <formula>#REF!="NG"</formula>
    </cfRule>
    <cfRule type="expression" dxfId="1157" priority="304" stopIfTrue="1">
      <formula>M$46="NA"</formula>
    </cfRule>
    <cfRule type="expression" dxfId="1156" priority="305" stopIfTrue="1">
      <formula>M$46="NG"</formula>
    </cfRule>
  </conditionalFormatting>
  <conditionalFormatting sqref="L13">
    <cfRule type="expression" dxfId="1155" priority="300" stopIfTrue="1">
      <formula>#REF!="NG"</formula>
    </cfRule>
    <cfRule type="expression" dxfId="1154" priority="301" stopIfTrue="1">
      <formula>N$46="NA"</formula>
    </cfRule>
    <cfRule type="expression" dxfId="1153" priority="302" stopIfTrue="1">
      <formula>N$46="NG"</formula>
    </cfRule>
  </conditionalFormatting>
  <conditionalFormatting sqref="H14">
    <cfRule type="expression" dxfId="1152" priority="297" stopIfTrue="1">
      <formula>#REF!="NG"</formula>
    </cfRule>
    <cfRule type="expression" dxfId="1151" priority="298" stopIfTrue="1">
      <formula>J$46="NA"</formula>
    </cfRule>
    <cfRule type="expression" dxfId="1150" priority="299" stopIfTrue="1">
      <formula>J$46="NG"</formula>
    </cfRule>
  </conditionalFormatting>
  <conditionalFormatting sqref="I14">
    <cfRule type="expression" dxfId="1149" priority="294" stopIfTrue="1">
      <formula>#REF!="NG"</formula>
    </cfRule>
    <cfRule type="expression" dxfId="1148" priority="295" stopIfTrue="1">
      <formula>K$46="NA"</formula>
    </cfRule>
    <cfRule type="expression" dxfId="1147" priority="296" stopIfTrue="1">
      <formula>K$46="NG"</formula>
    </cfRule>
  </conditionalFormatting>
  <conditionalFormatting sqref="H16">
    <cfRule type="expression" dxfId="1146" priority="291" stopIfTrue="1">
      <formula>#REF!="NG"</formula>
    </cfRule>
    <cfRule type="expression" dxfId="1145" priority="292" stopIfTrue="1">
      <formula>J$46="NA"</formula>
    </cfRule>
    <cfRule type="expression" dxfId="1144" priority="293" stopIfTrue="1">
      <formula>J$46="NG"</formula>
    </cfRule>
  </conditionalFormatting>
  <conditionalFormatting sqref="I16">
    <cfRule type="expression" dxfId="1143" priority="288" stopIfTrue="1">
      <formula>#REF!="NG"</formula>
    </cfRule>
    <cfRule type="expression" dxfId="1142" priority="289" stopIfTrue="1">
      <formula>K$46="NA"</formula>
    </cfRule>
    <cfRule type="expression" dxfId="1141" priority="290" stopIfTrue="1">
      <formula>K$46="NG"</formula>
    </cfRule>
  </conditionalFormatting>
  <conditionalFormatting sqref="J16">
    <cfRule type="expression" dxfId="1140" priority="285" stopIfTrue="1">
      <formula>#REF!="NG"</formula>
    </cfRule>
    <cfRule type="expression" dxfId="1139" priority="286" stopIfTrue="1">
      <formula>L$46="NA"</formula>
    </cfRule>
    <cfRule type="expression" dxfId="1138" priority="287" stopIfTrue="1">
      <formula>L$46="NG"</formula>
    </cfRule>
  </conditionalFormatting>
  <conditionalFormatting sqref="K16">
    <cfRule type="expression" dxfId="1137" priority="282" stopIfTrue="1">
      <formula>#REF!="NG"</formula>
    </cfRule>
    <cfRule type="expression" dxfId="1136" priority="283" stopIfTrue="1">
      <formula>M$46="NA"</formula>
    </cfRule>
    <cfRule type="expression" dxfId="1135" priority="284" stopIfTrue="1">
      <formula>M$46="NG"</formula>
    </cfRule>
  </conditionalFormatting>
  <conditionalFormatting sqref="L16">
    <cfRule type="expression" dxfId="1134" priority="279" stopIfTrue="1">
      <formula>#REF!="NG"</formula>
    </cfRule>
    <cfRule type="expression" dxfId="1133" priority="280" stopIfTrue="1">
      <formula>N$46="NA"</formula>
    </cfRule>
    <cfRule type="expression" dxfId="1132" priority="281" stopIfTrue="1">
      <formula>N$46="NG"</formula>
    </cfRule>
  </conditionalFormatting>
  <conditionalFormatting sqref="H18">
    <cfRule type="expression" dxfId="1131" priority="276" stopIfTrue="1">
      <formula>#REF!="NG"</formula>
    </cfRule>
    <cfRule type="expression" dxfId="1130" priority="277" stopIfTrue="1">
      <formula>J$46="NA"</formula>
    </cfRule>
    <cfRule type="expression" dxfId="1129" priority="278" stopIfTrue="1">
      <formula>J$46="NG"</formula>
    </cfRule>
  </conditionalFormatting>
  <conditionalFormatting sqref="H18 H13:L13 H14:I14 I13:I14 K9 H16:L16">
    <cfRule type="expression" dxfId="1128" priority="347" stopIfTrue="1">
      <formula>J$22="NA"</formula>
    </cfRule>
    <cfRule type="expression" dxfId="1127" priority="348" stopIfTrue="1">
      <formula>J$22="NG"</formula>
    </cfRule>
  </conditionalFormatting>
  <conditionalFormatting sqref="H13:L13 H14:I14 H18 I13:I14 H16:L16">
    <cfRule type="expression" dxfId="1126" priority="368" stopIfTrue="1">
      <formula>#REF!="NG"</formula>
    </cfRule>
    <cfRule type="expression" dxfId="1125" priority="369" stopIfTrue="1">
      <formula>J$32="NA"</formula>
    </cfRule>
    <cfRule type="expression" dxfId="1124" priority="370" stopIfTrue="1">
      <formula>J$32="NG"</formula>
    </cfRule>
  </conditionalFormatting>
  <conditionalFormatting sqref="H4 K9">
    <cfRule type="expression" dxfId="1123" priority="243" stopIfTrue="1">
      <formula>#REF!="NG"</formula>
    </cfRule>
    <cfRule type="expression" dxfId="1122" priority="244" stopIfTrue="1">
      <formula>J$46="NA"</formula>
    </cfRule>
    <cfRule type="expression" dxfId="1121" priority="245" stopIfTrue="1">
      <formula>J$46="NG"</formula>
    </cfRule>
  </conditionalFormatting>
  <conditionalFormatting sqref="H4">
    <cfRule type="expression" dxfId="1120" priority="241" stopIfTrue="1">
      <formula>J$22="NA"</formula>
    </cfRule>
    <cfRule type="expression" dxfId="1119" priority="242" stopIfTrue="1">
      <formula>J$22="NG"</formula>
    </cfRule>
  </conditionalFormatting>
  <conditionalFormatting sqref="H4">
    <cfRule type="expression" dxfId="1118" priority="238" stopIfTrue="1">
      <formula>#REF!="NG"</formula>
    </cfRule>
    <cfRule type="expression" dxfId="1117" priority="239" stopIfTrue="1">
      <formula>J$32="NA"</formula>
    </cfRule>
    <cfRule type="expression" dxfId="1116" priority="240" stopIfTrue="1">
      <formula>J$32="NG"</formula>
    </cfRule>
  </conditionalFormatting>
  <conditionalFormatting sqref="H6">
    <cfRule type="expression" dxfId="1115" priority="235" stopIfTrue="1">
      <formula>#REF!="NG"</formula>
    </cfRule>
    <cfRule type="expression" dxfId="1114" priority="236" stopIfTrue="1">
      <formula>K$46="NA"</formula>
    </cfRule>
    <cfRule type="expression" dxfId="1113" priority="237" stopIfTrue="1">
      <formula>K$46="NG"</formula>
    </cfRule>
  </conditionalFormatting>
  <conditionalFormatting sqref="H6 J8">
    <cfRule type="expression" dxfId="1112" priority="233" stopIfTrue="1">
      <formula>K$22="NA"</formula>
    </cfRule>
    <cfRule type="expression" dxfId="1111" priority="234" stopIfTrue="1">
      <formula>K$22="NG"</formula>
    </cfRule>
  </conditionalFormatting>
  <conditionalFormatting sqref="H6 J8">
    <cfRule type="expression" dxfId="1110" priority="230" stopIfTrue="1">
      <formula>#REF!="NG"</formula>
    </cfRule>
    <cfRule type="expression" dxfId="1109" priority="231" stopIfTrue="1">
      <formula>K$32="NA"</formula>
    </cfRule>
    <cfRule type="expression" dxfId="1108" priority="232" stopIfTrue="1">
      <formula>K$32="NG"</formula>
    </cfRule>
  </conditionalFormatting>
  <conditionalFormatting sqref="I7:I10">
    <cfRule type="expression" dxfId="1107" priority="227" stopIfTrue="1">
      <formula>#REF!="NG"</formula>
    </cfRule>
    <cfRule type="expression" dxfId="1106" priority="228" stopIfTrue="1">
      <formula>L$46="NA"</formula>
    </cfRule>
    <cfRule type="expression" dxfId="1105" priority="229" stopIfTrue="1">
      <formula>L$46="NG"</formula>
    </cfRule>
  </conditionalFormatting>
  <conditionalFormatting sqref="I7:I10">
    <cfRule type="expression" dxfId="1104" priority="225" stopIfTrue="1">
      <formula>L$22="NA"</formula>
    </cfRule>
    <cfRule type="expression" dxfId="1103" priority="226" stopIfTrue="1">
      <formula>L$22="NG"</formula>
    </cfRule>
  </conditionalFormatting>
  <conditionalFormatting sqref="I7:I10">
    <cfRule type="expression" dxfId="1102" priority="222" stopIfTrue="1">
      <formula>#REF!="NG"</formula>
    </cfRule>
    <cfRule type="expression" dxfId="1101" priority="223" stopIfTrue="1">
      <formula>L$32="NA"</formula>
    </cfRule>
    <cfRule type="expression" dxfId="1100" priority="224" stopIfTrue="1">
      <formula>L$32="NG"</formula>
    </cfRule>
  </conditionalFormatting>
  <conditionalFormatting sqref="H5">
    <cfRule type="expression" dxfId="1099" priority="180" stopIfTrue="1">
      <formula>I$22="NA"</formula>
    </cfRule>
    <cfRule type="expression" dxfId="1098" priority="181" stopIfTrue="1">
      <formula>I$22="NG"</formula>
    </cfRule>
  </conditionalFormatting>
  <conditionalFormatting sqref="H5 J8">
    <cfRule type="expression" dxfId="1097" priority="177" stopIfTrue="1">
      <formula>#REF!="NG"</formula>
    </cfRule>
    <cfRule type="expression" dxfId="1096" priority="178" stopIfTrue="1">
      <formula>K$46="NA"</formula>
    </cfRule>
    <cfRule type="expression" dxfId="1095" priority="179" stopIfTrue="1">
      <formula>K$46="NG"</formula>
    </cfRule>
  </conditionalFormatting>
  <conditionalFormatting sqref="H5">
    <cfRule type="expression" dxfId="1094" priority="175" stopIfTrue="1">
      <formula>K$22="NA"</formula>
    </cfRule>
    <cfRule type="expression" dxfId="1093" priority="176" stopIfTrue="1">
      <formula>K$22="NG"</formula>
    </cfRule>
  </conditionalFormatting>
  <conditionalFormatting sqref="H5">
    <cfRule type="expression" dxfId="1092" priority="172" stopIfTrue="1">
      <formula>#REF!="NG"</formula>
    </cfRule>
    <cfRule type="expression" dxfId="1091" priority="173" stopIfTrue="1">
      <formula>K$32="NA"</formula>
    </cfRule>
    <cfRule type="expression" dxfId="1090" priority="174" stopIfTrue="1">
      <formula>K$32="NG"</formula>
    </cfRule>
  </conditionalFormatting>
  <conditionalFormatting sqref="I5">
    <cfRule type="expression" dxfId="1089" priority="170" stopIfTrue="1">
      <formula>J$22="NA"</formula>
    </cfRule>
    <cfRule type="expression" dxfId="1088" priority="171" stopIfTrue="1">
      <formula>J$22="NG"</formula>
    </cfRule>
  </conditionalFormatting>
  <conditionalFormatting sqref="I5">
    <cfRule type="expression" dxfId="1087" priority="167" stopIfTrue="1">
      <formula>#REF!="NG"</formula>
    </cfRule>
    <cfRule type="expression" dxfId="1086" priority="168" stopIfTrue="1">
      <formula>L$46="NA"</formula>
    </cfRule>
    <cfRule type="expression" dxfId="1085" priority="169" stopIfTrue="1">
      <formula>L$46="NG"</formula>
    </cfRule>
  </conditionalFormatting>
  <conditionalFormatting sqref="I5">
    <cfRule type="expression" dxfId="1084" priority="165" stopIfTrue="1">
      <formula>L$22="NA"</formula>
    </cfRule>
    <cfRule type="expression" dxfId="1083" priority="166" stopIfTrue="1">
      <formula>L$22="NG"</formula>
    </cfRule>
  </conditionalFormatting>
  <conditionalFormatting sqref="I5">
    <cfRule type="expression" dxfId="1082" priority="162" stopIfTrue="1">
      <formula>#REF!="NG"</formula>
    </cfRule>
    <cfRule type="expression" dxfId="1081" priority="163" stopIfTrue="1">
      <formula>L$32="NA"</formula>
    </cfRule>
    <cfRule type="expression" dxfId="1080" priority="164" stopIfTrue="1">
      <formula>L$32="NG"</formula>
    </cfRule>
  </conditionalFormatting>
  <conditionalFormatting sqref="J5">
    <cfRule type="expression" dxfId="1079" priority="160" stopIfTrue="1">
      <formula>K$22="NA"</formula>
    </cfRule>
    <cfRule type="expression" dxfId="1078" priority="161" stopIfTrue="1">
      <formula>K$22="NG"</formula>
    </cfRule>
  </conditionalFormatting>
  <conditionalFormatting sqref="J5">
    <cfRule type="expression" dxfId="1077" priority="157" stopIfTrue="1">
      <formula>#REF!="NG"</formula>
    </cfRule>
    <cfRule type="expression" dxfId="1076" priority="158" stopIfTrue="1">
      <formula>M$46="NA"</formula>
    </cfRule>
    <cfRule type="expression" dxfId="1075" priority="159" stopIfTrue="1">
      <formula>M$46="NG"</formula>
    </cfRule>
  </conditionalFormatting>
  <conditionalFormatting sqref="J5">
    <cfRule type="expression" dxfId="1074" priority="155" stopIfTrue="1">
      <formula>M$22="NA"</formula>
    </cfRule>
    <cfRule type="expression" dxfId="1073" priority="156" stopIfTrue="1">
      <formula>M$22="NG"</formula>
    </cfRule>
  </conditionalFormatting>
  <conditionalFormatting sqref="J5">
    <cfRule type="expression" dxfId="1072" priority="152" stopIfTrue="1">
      <formula>#REF!="NG"</formula>
    </cfRule>
    <cfRule type="expression" dxfId="1071" priority="153" stopIfTrue="1">
      <formula>M$32="NA"</formula>
    </cfRule>
    <cfRule type="expression" dxfId="1070" priority="154" stopIfTrue="1">
      <formula>M$32="NG"</formula>
    </cfRule>
  </conditionalFormatting>
  <conditionalFormatting sqref="K5">
    <cfRule type="expression" dxfId="1069" priority="150" stopIfTrue="1">
      <formula>L$22="NA"</formula>
    </cfRule>
    <cfRule type="expression" dxfId="1068" priority="151" stopIfTrue="1">
      <formula>L$22="NG"</formula>
    </cfRule>
  </conditionalFormatting>
  <conditionalFormatting sqref="K5">
    <cfRule type="expression" dxfId="1067" priority="147" stopIfTrue="1">
      <formula>#REF!="NG"</formula>
    </cfRule>
    <cfRule type="expression" dxfId="1066" priority="148" stopIfTrue="1">
      <formula>N$46="NA"</formula>
    </cfRule>
    <cfRule type="expression" dxfId="1065" priority="149" stopIfTrue="1">
      <formula>N$46="NG"</formula>
    </cfRule>
  </conditionalFormatting>
  <conditionalFormatting sqref="K5">
    <cfRule type="expression" dxfId="1064" priority="145" stopIfTrue="1">
      <formula>N$22="NA"</formula>
    </cfRule>
    <cfRule type="expression" dxfId="1063" priority="146" stopIfTrue="1">
      <formula>N$22="NG"</formula>
    </cfRule>
  </conditionalFormatting>
  <conditionalFormatting sqref="K5">
    <cfRule type="expression" dxfId="1062" priority="142" stopIfTrue="1">
      <formula>#REF!="NG"</formula>
    </cfRule>
    <cfRule type="expression" dxfId="1061" priority="143" stopIfTrue="1">
      <formula>N$32="NA"</formula>
    </cfRule>
    <cfRule type="expression" dxfId="1060" priority="144" stopIfTrue="1">
      <formula>N$32="NG"</formula>
    </cfRule>
  </conditionalFormatting>
  <conditionalFormatting sqref="L5">
    <cfRule type="expression" dxfId="1059" priority="140" stopIfTrue="1">
      <formula>M$22="NA"</formula>
    </cfRule>
    <cfRule type="expression" dxfId="1058" priority="141" stopIfTrue="1">
      <formula>M$22="NG"</formula>
    </cfRule>
  </conditionalFormatting>
  <conditionalFormatting sqref="L5">
    <cfRule type="expression" dxfId="1057" priority="137" stopIfTrue="1">
      <formula>#REF!="NG"</formula>
    </cfRule>
    <cfRule type="expression" dxfId="1056" priority="138" stopIfTrue="1">
      <formula>O$46="NA"</formula>
    </cfRule>
    <cfRule type="expression" dxfId="1055" priority="139" stopIfTrue="1">
      <formula>O$46="NG"</formula>
    </cfRule>
  </conditionalFormatting>
  <conditionalFormatting sqref="L5">
    <cfRule type="expression" dxfId="1054" priority="135" stopIfTrue="1">
      <formula>O$22="NA"</formula>
    </cfRule>
    <cfRule type="expression" dxfId="1053" priority="136" stopIfTrue="1">
      <formula>O$22="NG"</formula>
    </cfRule>
  </conditionalFormatting>
  <conditionalFormatting sqref="L5">
    <cfRule type="expression" dxfId="1052" priority="132" stopIfTrue="1">
      <formula>#REF!="NG"</formula>
    </cfRule>
    <cfRule type="expression" dxfId="1051" priority="133" stopIfTrue="1">
      <formula>O$32="NA"</formula>
    </cfRule>
    <cfRule type="expression" dxfId="1050" priority="134" stopIfTrue="1">
      <formula>O$32="NG"</formula>
    </cfRule>
  </conditionalFormatting>
  <conditionalFormatting sqref="M5">
    <cfRule type="expression" dxfId="1049" priority="130" stopIfTrue="1">
      <formula>N$22="NA"</formula>
    </cfRule>
    <cfRule type="expression" dxfId="1048" priority="131" stopIfTrue="1">
      <formula>N$22="NG"</formula>
    </cfRule>
  </conditionalFormatting>
  <conditionalFormatting sqref="M5">
    <cfRule type="expression" dxfId="1047" priority="127" stopIfTrue="1">
      <formula>#REF!="NG"</formula>
    </cfRule>
    <cfRule type="expression" dxfId="1046" priority="128" stopIfTrue="1">
      <formula>P$46="NA"</formula>
    </cfRule>
    <cfRule type="expression" dxfId="1045" priority="129" stopIfTrue="1">
      <formula>P$46="NG"</formula>
    </cfRule>
  </conditionalFormatting>
  <conditionalFormatting sqref="M5">
    <cfRule type="expression" dxfId="1044" priority="125" stopIfTrue="1">
      <formula>P$22="NA"</formula>
    </cfRule>
    <cfRule type="expression" dxfId="1043" priority="126" stopIfTrue="1">
      <formula>P$22="NG"</formula>
    </cfRule>
  </conditionalFormatting>
  <conditionalFormatting sqref="M5">
    <cfRule type="expression" dxfId="1042" priority="122" stopIfTrue="1">
      <formula>#REF!="NG"</formula>
    </cfRule>
    <cfRule type="expression" dxfId="1041" priority="123" stopIfTrue="1">
      <formula>P$32="NA"</formula>
    </cfRule>
    <cfRule type="expression" dxfId="1040" priority="124" stopIfTrue="1">
      <formula>P$32="NG"</formula>
    </cfRule>
  </conditionalFormatting>
  <conditionalFormatting sqref="N5">
    <cfRule type="expression" dxfId="1039" priority="120" stopIfTrue="1">
      <formula>O$22="NA"</formula>
    </cfRule>
    <cfRule type="expression" dxfId="1038" priority="121" stopIfTrue="1">
      <formula>O$22="NG"</formula>
    </cfRule>
  </conditionalFormatting>
  <conditionalFormatting sqref="N5">
    <cfRule type="expression" dxfId="1037" priority="117" stopIfTrue="1">
      <formula>#REF!="NG"</formula>
    </cfRule>
    <cfRule type="expression" dxfId="1036" priority="118" stopIfTrue="1">
      <formula>Q$46="NA"</formula>
    </cfRule>
    <cfRule type="expression" dxfId="1035" priority="119" stopIfTrue="1">
      <formula>Q$46="NG"</formula>
    </cfRule>
  </conditionalFormatting>
  <conditionalFormatting sqref="N5">
    <cfRule type="expression" dxfId="1034" priority="115" stopIfTrue="1">
      <formula>Q$22="NA"</formula>
    </cfRule>
    <cfRule type="expression" dxfId="1033" priority="116" stopIfTrue="1">
      <formula>Q$22="NG"</formula>
    </cfRule>
  </conditionalFormatting>
  <conditionalFormatting sqref="N5">
    <cfRule type="expression" dxfId="1032" priority="112" stopIfTrue="1">
      <formula>#REF!="NG"</formula>
    </cfRule>
    <cfRule type="expression" dxfId="1031" priority="113" stopIfTrue="1">
      <formula>Q$32="NA"</formula>
    </cfRule>
    <cfRule type="expression" dxfId="1030" priority="114" stopIfTrue="1">
      <formula>Q$32="NG"</formula>
    </cfRule>
  </conditionalFormatting>
  <conditionalFormatting sqref="M13">
    <cfRule type="expression" dxfId="1029" priority="109" stopIfTrue="1">
      <formula>#REF!="NG"</formula>
    </cfRule>
    <cfRule type="expression" dxfId="1028" priority="110" stopIfTrue="1">
      <formula>O$46="NA"</formula>
    </cfRule>
    <cfRule type="expression" dxfId="1027" priority="111" stopIfTrue="1">
      <formula>O$46="NG"</formula>
    </cfRule>
  </conditionalFormatting>
  <conditionalFormatting sqref="M13">
    <cfRule type="expression" dxfId="1026" priority="107" stopIfTrue="1">
      <formula>O$22="NA"</formula>
    </cfRule>
    <cfRule type="expression" dxfId="1025" priority="108" stopIfTrue="1">
      <formula>O$22="NG"</formula>
    </cfRule>
  </conditionalFormatting>
  <conditionalFormatting sqref="M13">
    <cfRule type="expression" dxfId="1024" priority="104" stopIfTrue="1">
      <formula>#REF!="NG"</formula>
    </cfRule>
    <cfRule type="expression" dxfId="1023" priority="105" stopIfTrue="1">
      <formula>O$32="NA"</formula>
    </cfRule>
    <cfRule type="expression" dxfId="1022" priority="106" stopIfTrue="1">
      <formula>O$32="NG"</formula>
    </cfRule>
  </conditionalFormatting>
  <conditionalFormatting sqref="N13">
    <cfRule type="expression" dxfId="1021" priority="101" stopIfTrue="1">
      <formula>#REF!="NG"</formula>
    </cfRule>
    <cfRule type="expression" dxfId="1020" priority="102" stopIfTrue="1">
      <formula>P$46="NA"</formula>
    </cfRule>
    <cfRule type="expression" dxfId="1019" priority="103" stopIfTrue="1">
      <formula>P$46="NG"</formula>
    </cfRule>
  </conditionalFormatting>
  <conditionalFormatting sqref="N13">
    <cfRule type="expression" dxfId="1018" priority="99" stopIfTrue="1">
      <formula>P$22="NA"</formula>
    </cfRule>
    <cfRule type="expression" dxfId="1017" priority="100" stopIfTrue="1">
      <formula>P$22="NG"</formula>
    </cfRule>
  </conditionalFormatting>
  <conditionalFormatting sqref="N13">
    <cfRule type="expression" dxfId="1016" priority="96" stopIfTrue="1">
      <formula>#REF!="NG"</formula>
    </cfRule>
    <cfRule type="expression" dxfId="1015" priority="97" stopIfTrue="1">
      <formula>P$32="NA"</formula>
    </cfRule>
    <cfRule type="expression" dxfId="1014" priority="98" stopIfTrue="1">
      <formula>P$32="NG"</formula>
    </cfRule>
  </conditionalFormatting>
  <conditionalFormatting sqref="M16">
    <cfRule type="expression" dxfId="1013" priority="93" stopIfTrue="1">
      <formula>#REF!="NG"</formula>
    </cfRule>
    <cfRule type="expression" dxfId="1012" priority="94" stopIfTrue="1">
      <formula>O$46="NA"</formula>
    </cfRule>
    <cfRule type="expression" dxfId="1011" priority="95" stopIfTrue="1">
      <formula>O$46="NG"</formula>
    </cfRule>
  </conditionalFormatting>
  <conditionalFormatting sqref="M16">
    <cfRule type="expression" dxfId="1010" priority="91" stopIfTrue="1">
      <formula>O$22="NA"</formula>
    </cfRule>
    <cfRule type="expression" dxfId="1009" priority="92" stopIfTrue="1">
      <formula>O$22="NG"</formula>
    </cfRule>
  </conditionalFormatting>
  <conditionalFormatting sqref="M16">
    <cfRule type="expression" dxfId="1008" priority="88" stopIfTrue="1">
      <formula>#REF!="NG"</formula>
    </cfRule>
    <cfRule type="expression" dxfId="1007" priority="89" stopIfTrue="1">
      <formula>O$32="NA"</formula>
    </cfRule>
    <cfRule type="expression" dxfId="1006" priority="90" stopIfTrue="1">
      <formula>O$32="NG"</formula>
    </cfRule>
  </conditionalFormatting>
  <conditionalFormatting sqref="N16">
    <cfRule type="expression" dxfId="1005" priority="85" stopIfTrue="1">
      <formula>#REF!="NG"</formula>
    </cfRule>
    <cfRule type="expression" dxfId="1004" priority="86" stopIfTrue="1">
      <formula>P$46="NA"</formula>
    </cfRule>
    <cfRule type="expression" dxfId="1003" priority="87" stopIfTrue="1">
      <formula>P$46="NG"</formula>
    </cfRule>
  </conditionalFormatting>
  <conditionalFormatting sqref="N16">
    <cfRule type="expression" dxfId="1002" priority="83" stopIfTrue="1">
      <formula>P$22="NA"</formula>
    </cfRule>
    <cfRule type="expression" dxfId="1001" priority="84" stopIfTrue="1">
      <formula>P$22="NG"</formula>
    </cfRule>
  </conditionalFormatting>
  <conditionalFormatting sqref="N16">
    <cfRule type="expression" dxfId="1000" priority="80" stopIfTrue="1">
      <formula>#REF!="NG"</formula>
    </cfRule>
    <cfRule type="expression" dxfId="999" priority="81" stopIfTrue="1">
      <formula>P$32="NA"</formula>
    </cfRule>
    <cfRule type="expression" dxfId="998" priority="82" stopIfTrue="1">
      <formula>P$32="NG"</formula>
    </cfRule>
  </conditionalFormatting>
  <conditionalFormatting sqref="I13">
    <cfRule type="expression" dxfId="997" priority="67" stopIfTrue="1">
      <formula>#REF!="NG"</formula>
    </cfRule>
    <cfRule type="expression" dxfId="996" priority="68" stopIfTrue="1">
      <formula>K$46="NA"</formula>
    </cfRule>
    <cfRule type="expression" dxfId="995" priority="69" stopIfTrue="1">
      <formula>K$46="NG"</formula>
    </cfRule>
  </conditionalFormatting>
  <conditionalFormatting sqref="I14">
    <cfRule type="expression" dxfId="994" priority="64" stopIfTrue="1">
      <formula>#REF!="NG"</formula>
    </cfRule>
    <cfRule type="expression" dxfId="993" priority="65" stopIfTrue="1">
      <formula>K$46="NA"</formula>
    </cfRule>
    <cfRule type="expression" dxfId="992" priority="66" stopIfTrue="1">
      <formula>K$46="NG"</formula>
    </cfRule>
  </conditionalFormatting>
  <conditionalFormatting sqref="H15">
    <cfRule type="expression" dxfId="991" priority="61" stopIfTrue="1">
      <formula>#REF!="NG"</formula>
    </cfRule>
    <cfRule type="expression" dxfId="990" priority="62" stopIfTrue="1">
      <formula>J$46="NA"</formula>
    </cfRule>
    <cfRule type="expression" dxfId="989" priority="63" stopIfTrue="1">
      <formula>J$46="NG"</formula>
    </cfRule>
  </conditionalFormatting>
  <conditionalFormatting sqref="H15">
    <cfRule type="expression" dxfId="988" priority="59" stopIfTrue="1">
      <formula>J$22="NA"</formula>
    </cfRule>
    <cfRule type="expression" dxfId="987" priority="60" stopIfTrue="1">
      <formula>J$22="NG"</formula>
    </cfRule>
  </conditionalFormatting>
  <conditionalFormatting sqref="H15">
    <cfRule type="expression" dxfId="986" priority="56" stopIfTrue="1">
      <formula>#REF!="NG"</formula>
    </cfRule>
    <cfRule type="expression" dxfId="985" priority="57" stopIfTrue="1">
      <formula>J$32="NA"</formula>
    </cfRule>
    <cfRule type="expression" dxfId="984" priority="58" stopIfTrue="1">
      <formula>J$32="NG"</formula>
    </cfRule>
  </conditionalFormatting>
  <conditionalFormatting sqref="I15">
    <cfRule type="expression" dxfId="983" priority="53" stopIfTrue="1">
      <formula>#REF!="NG"</formula>
    </cfRule>
    <cfRule type="expression" dxfId="982" priority="54" stopIfTrue="1">
      <formula>K$46="NA"</formula>
    </cfRule>
    <cfRule type="expression" dxfId="981" priority="55" stopIfTrue="1">
      <formula>K$46="NG"</formula>
    </cfRule>
  </conditionalFormatting>
  <conditionalFormatting sqref="I15">
    <cfRule type="expression" dxfId="980" priority="51" stopIfTrue="1">
      <formula>K$22="NA"</formula>
    </cfRule>
    <cfRule type="expression" dxfId="979" priority="52" stopIfTrue="1">
      <formula>K$22="NG"</formula>
    </cfRule>
  </conditionalFormatting>
  <conditionalFormatting sqref="I15">
    <cfRule type="expression" dxfId="978" priority="48" stopIfTrue="1">
      <formula>#REF!="NG"</formula>
    </cfRule>
    <cfRule type="expression" dxfId="977" priority="49" stopIfTrue="1">
      <formula>K$32="NA"</formula>
    </cfRule>
    <cfRule type="expression" dxfId="976" priority="50" stopIfTrue="1">
      <formula>K$32="NG"</formula>
    </cfRule>
  </conditionalFormatting>
  <conditionalFormatting sqref="J15">
    <cfRule type="expression" dxfId="975" priority="45" stopIfTrue="1">
      <formula>#REF!="NG"</formula>
    </cfRule>
    <cfRule type="expression" dxfId="974" priority="46" stopIfTrue="1">
      <formula>L$46="NA"</formula>
    </cfRule>
    <cfRule type="expression" dxfId="973" priority="47" stopIfTrue="1">
      <formula>L$46="NG"</formula>
    </cfRule>
  </conditionalFormatting>
  <conditionalFormatting sqref="J15">
    <cfRule type="expression" dxfId="972" priority="43" stopIfTrue="1">
      <formula>L$22="NA"</formula>
    </cfRule>
    <cfRule type="expression" dxfId="971" priority="44" stopIfTrue="1">
      <formula>L$22="NG"</formula>
    </cfRule>
  </conditionalFormatting>
  <conditionalFormatting sqref="J15">
    <cfRule type="expression" dxfId="970" priority="40" stopIfTrue="1">
      <formula>#REF!="NG"</formula>
    </cfRule>
    <cfRule type="expression" dxfId="969" priority="41" stopIfTrue="1">
      <formula>L$32="NA"</formula>
    </cfRule>
    <cfRule type="expression" dxfId="968" priority="42" stopIfTrue="1">
      <formula>L$32="NG"</formula>
    </cfRule>
  </conditionalFormatting>
  <conditionalFormatting sqref="K9">
    <cfRule type="expression" dxfId="967" priority="388" stopIfTrue="1">
      <formula>#REF!="NG"</formula>
    </cfRule>
    <cfRule type="expression" dxfId="966" priority="389" stopIfTrue="1">
      <formula>M$32="NA"</formula>
    </cfRule>
    <cfRule type="expression" dxfId="965" priority="390" stopIfTrue="1">
      <formula>M$32="NG"</formula>
    </cfRule>
  </conditionalFormatting>
  <conditionalFormatting sqref="K5">
    <cfRule type="expression" dxfId="964" priority="38" stopIfTrue="1">
      <formula>L$22="NA"</formula>
    </cfRule>
    <cfRule type="expression" dxfId="963" priority="39" stopIfTrue="1">
      <formula>L$22="NG"</formula>
    </cfRule>
  </conditionalFormatting>
  <conditionalFormatting sqref="K5">
    <cfRule type="expression" dxfId="962" priority="35" stopIfTrue="1">
      <formula>#REF!="NG"</formula>
    </cfRule>
    <cfRule type="expression" dxfId="961" priority="36" stopIfTrue="1">
      <formula>N$46="NA"</formula>
    </cfRule>
    <cfRule type="expression" dxfId="960" priority="37" stopIfTrue="1">
      <formula>N$46="NG"</formula>
    </cfRule>
  </conditionalFormatting>
  <conditionalFormatting sqref="K5">
    <cfRule type="expression" dxfId="959" priority="33" stopIfTrue="1">
      <formula>N$22="NA"</formula>
    </cfRule>
    <cfRule type="expression" dxfId="958" priority="34" stopIfTrue="1">
      <formula>N$22="NG"</formula>
    </cfRule>
  </conditionalFormatting>
  <conditionalFormatting sqref="K5">
    <cfRule type="expression" dxfId="957" priority="30" stopIfTrue="1">
      <formula>#REF!="NG"</formula>
    </cfRule>
    <cfRule type="expression" dxfId="956" priority="31" stopIfTrue="1">
      <formula>N$32="NA"</formula>
    </cfRule>
    <cfRule type="expression" dxfId="955" priority="32" stopIfTrue="1">
      <formula>N$32="NG"</formula>
    </cfRule>
  </conditionalFormatting>
  <conditionalFormatting sqref="K16">
    <cfRule type="expression" dxfId="954" priority="27" stopIfTrue="1">
      <formula>#REF!="NG"</formula>
    </cfRule>
    <cfRule type="expression" dxfId="953" priority="28" stopIfTrue="1">
      <formula>M$46="NA"</formula>
    </cfRule>
    <cfRule type="expression" dxfId="952" priority="29" stopIfTrue="1">
      <formula>M$46="NG"</formula>
    </cfRule>
  </conditionalFormatting>
  <conditionalFormatting sqref="L10">
    <cfRule type="expression" dxfId="951" priority="393" stopIfTrue="1">
      <formula>K$22="NA"</formula>
    </cfRule>
    <cfRule type="expression" dxfId="950" priority="394" stopIfTrue="1">
      <formula>K$22="NG"</formula>
    </cfRule>
  </conditionalFormatting>
  <conditionalFormatting sqref="L10">
    <cfRule type="expression" dxfId="949" priority="402" stopIfTrue="1">
      <formula>#REF!="NG"</formula>
    </cfRule>
    <cfRule type="expression" dxfId="948" priority="403" stopIfTrue="1">
      <formula>M$46="NA"</formula>
    </cfRule>
    <cfRule type="expression" dxfId="947" priority="404" stopIfTrue="1">
      <formula>M$46="NG"</formula>
    </cfRule>
  </conditionalFormatting>
  <conditionalFormatting sqref="L10">
    <cfRule type="expression" dxfId="946" priority="408" stopIfTrue="1">
      <formula>#REF!="NG"</formula>
    </cfRule>
    <cfRule type="expression" dxfId="945" priority="409" stopIfTrue="1">
      <formula>M$32="NA"</formula>
    </cfRule>
    <cfRule type="expression" dxfId="944" priority="410" stopIfTrue="1">
      <formula>M$32="NG"</formula>
    </cfRule>
  </conditionalFormatting>
  <conditionalFormatting sqref="L5">
    <cfRule type="expression" dxfId="943" priority="25" stopIfTrue="1">
      <formula>M$22="NA"</formula>
    </cfRule>
    <cfRule type="expression" dxfId="942" priority="26" stopIfTrue="1">
      <formula>M$22="NG"</formula>
    </cfRule>
  </conditionalFormatting>
  <conditionalFormatting sqref="L5">
    <cfRule type="expression" dxfId="941" priority="22" stopIfTrue="1">
      <formula>#REF!="NG"</formula>
    </cfRule>
    <cfRule type="expression" dxfId="940" priority="23" stopIfTrue="1">
      <formula>O$46="NA"</formula>
    </cfRule>
    <cfRule type="expression" dxfId="939" priority="24" stopIfTrue="1">
      <formula>O$46="NG"</formula>
    </cfRule>
  </conditionalFormatting>
  <conditionalFormatting sqref="L5">
    <cfRule type="expression" dxfId="938" priority="20" stopIfTrue="1">
      <formula>O$22="NA"</formula>
    </cfRule>
    <cfRule type="expression" dxfId="937" priority="21" stopIfTrue="1">
      <formula>O$22="NG"</formula>
    </cfRule>
  </conditionalFormatting>
  <conditionalFormatting sqref="L5">
    <cfRule type="expression" dxfId="936" priority="17" stopIfTrue="1">
      <formula>#REF!="NG"</formula>
    </cfRule>
    <cfRule type="expression" dxfId="935" priority="18" stopIfTrue="1">
      <formula>O$32="NA"</formula>
    </cfRule>
    <cfRule type="expression" dxfId="934" priority="19" stopIfTrue="1">
      <formula>O$32="NG"</formula>
    </cfRule>
  </conditionalFormatting>
  <conditionalFormatting sqref="L5">
    <cfRule type="expression" dxfId="933" priority="15" stopIfTrue="1">
      <formula>M$22="NA"</formula>
    </cfRule>
    <cfRule type="expression" dxfId="932" priority="16" stopIfTrue="1">
      <formula>M$22="NG"</formula>
    </cfRule>
  </conditionalFormatting>
  <conditionalFormatting sqref="L5">
    <cfRule type="expression" dxfId="931" priority="12" stopIfTrue="1">
      <formula>#REF!="NG"</formula>
    </cfRule>
    <cfRule type="expression" dxfId="930" priority="13" stopIfTrue="1">
      <formula>O$46="NA"</formula>
    </cfRule>
    <cfRule type="expression" dxfId="929" priority="14" stopIfTrue="1">
      <formula>O$46="NG"</formula>
    </cfRule>
  </conditionalFormatting>
  <conditionalFormatting sqref="L5">
    <cfRule type="expression" dxfId="928" priority="10" stopIfTrue="1">
      <formula>O$22="NA"</formula>
    </cfRule>
    <cfRule type="expression" dxfId="927" priority="11" stopIfTrue="1">
      <formula>O$22="NG"</formula>
    </cfRule>
  </conditionalFormatting>
  <conditionalFormatting sqref="L5">
    <cfRule type="expression" dxfId="926" priority="7" stopIfTrue="1">
      <formula>#REF!="NG"</formula>
    </cfRule>
    <cfRule type="expression" dxfId="925" priority="8" stopIfTrue="1">
      <formula>O$32="NA"</formula>
    </cfRule>
    <cfRule type="expression" dxfId="924" priority="9" stopIfTrue="1">
      <formula>O$32="NG"</formula>
    </cfRule>
  </conditionalFormatting>
  <conditionalFormatting sqref="L16">
    <cfRule type="expression" dxfId="923" priority="4" stopIfTrue="1">
      <formula>#REF!="NG"</formula>
    </cfRule>
    <cfRule type="expression" dxfId="922" priority="5" stopIfTrue="1">
      <formula>N$46="NA"</formula>
    </cfRule>
    <cfRule type="expression" dxfId="921" priority="6" stopIfTrue="1">
      <formula>N$46="NG"</formula>
    </cfRule>
  </conditionalFormatting>
  <conditionalFormatting sqref="L16">
    <cfRule type="expression" dxfId="920" priority="1" stopIfTrue="1">
      <formula>#REF!="NG"</formula>
    </cfRule>
    <cfRule type="expression" dxfId="919" priority="2" stopIfTrue="1">
      <formula>N$46="NA"</formula>
    </cfRule>
    <cfRule type="expression" dxfId="918" priority="3" stopIfTrue="1">
      <formula>N$46="NG"</formula>
    </cfRule>
  </conditionalFormatting>
  <dataValidations count="9">
    <dataValidation allowBlank="1" showInputMessage="1" showErrorMessage="1" promptTitle="Condition Type" prompt="N : Normal _x000a_A : Abnormal _x000a_B : Boundary" sqref="G19"/>
    <dataValidation allowBlank="1" showInputMessage="1" showErrorMessage="1" promptTitle="Enter" prompt="Name of the person who performed the test" sqref="G20"/>
    <dataValidation allowBlank="1" showInputMessage="1" showErrorMessage="1" promptTitle="Testing Date" prompt="Date on which test was performed in yyyy/mm/dd format" sqref="G21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2"/>
    <dataValidation allowBlank="1" showInputMessage="1" showErrorMessage="1" promptTitle="Bug ID" prompt="Unique ID throughout the project._x000a_For every Bug found during Test as well as Re-Test, a new Bug ID needs to be entered here (as a comma seperated value)" sqref="B23:E23"/>
    <dataValidation allowBlank="1" showInputMessage="1" showErrorMessage="1" promptTitle="PCL sheet name" prompt=" " sqref="F23:G23"/>
    <dataValidation type="list" allowBlank="1" showInputMessage="1" showErrorMessage="1" sqref="H22:AF22">
      <formula1>"OK, NG, NA, PT"</formula1>
    </dataValidation>
    <dataValidation type="list" allowBlank="1" showInputMessage="1" showErrorMessage="1" sqref="H19:AF19">
      <formula1>"N, A, B"</formula1>
    </dataValidation>
    <dataValidation allowBlank="1" showInputMessage="1" showErrorMessage="1" promptTitle="Input conditions" prompt="that need to be checked." sqref="A4:A10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15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F27" sqref="F27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69</v>
      </c>
      <c r="B1" s="201" t="s">
        <v>51</v>
      </c>
      <c r="C1" s="202"/>
      <c r="D1" s="202"/>
      <c r="E1" s="203"/>
      <c r="F1" s="201" t="s">
        <v>71</v>
      </c>
      <c r="G1" s="202"/>
      <c r="H1" s="202"/>
      <c r="I1" s="202"/>
      <c r="J1" s="202"/>
      <c r="K1" s="202"/>
      <c r="L1" s="202"/>
      <c r="M1" s="202"/>
      <c r="N1" s="202"/>
      <c r="O1" s="203"/>
      <c r="P1" s="206" t="s">
        <v>72</v>
      </c>
      <c r="Q1" s="207"/>
      <c r="R1" s="207"/>
      <c r="S1" s="208"/>
      <c r="T1" s="201" t="s">
        <v>52</v>
      </c>
      <c r="U1" s="202"/>
      <c r="V1" s="202"/>
      <c r="W1" s="202"/>
      <c r="X1" s="202"/>
      <c r="Y1" s="202"/>
      <c r="Z1" s="203"/>
      <c r="AA1" s="195" t="s">
        <v>74</v>
      </c>
      <c r="AB1" s="195"/>
      <c r="AC1" s="196">
        <v>43670</v>
      </c>
      <c r="AD1" s="196"/>
      <c r="AE1" s="196"/>
      <c r="AF1" s="197"/>
    </row>
    <row r="2" spans="1:32" ht="20.100000000000001" customHeight="1" thickBot="1">
      <c r="A2" s="64" t="s">
        <v>75</v>
      </c>
      <c r="B2" s="198"/>
      <c r="C2" s="199"/>
      <c r="D2" s="199"/>
      <c r="E2" s="200"/>
      <c r="F2" s="198"/>
      <c r="G2" s="199"/>
      <c r="H2" s="200"/>
      <c r="I2" s="188" t="s">
        <v>114</v>
      </c>
      <c r="J2" s="189"/>
      <c r="K2" s="189"/>
      <c r="L2" s="189"/>
      <c r="M2" s="189"/>
      <c r="N2" s="189"/>
      <c r="O2" s="190"/>
      <c r="P2" s="198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204" t="s">
        <v>76</v>
      </c>
      <c r="AB2" s="205"/>
      <c r="AC2" s="198" t="s">
        <v>115</v>
      </c>
      <c r="AD2" s="199"/>
      <c r="AE2" s="199"/>
      <c r="AF2" s="209"/>
    </row>
    <row r="3" spans="1:32" ht="37.5" customHeight="1" thickBot="1">
      <c r="A3" s="66" t="s">
        <v>43</v>
      </c>
      <c r="B3" s="10"/>
      <c r="C3" s="10"/>
      <c r="D3" s="10"/>
      <c r="E3" s="10"/>
      <c r="F3" s="10"/>
      <c r="G3" s="65" t="s">
        <v>44</v>
      </c>
      <c r="H3" s="90">
        <f>IF(COUNTA(H4:H10)&gt;0,1,"")</f>
        <v>1</v>
      </c>
      <c r="I3" s="91" t="str">
        <f t="shared" ref="I3:AF3" si="0">IF(COUNTA(I4:I10)&gt;0,IF(H3&gt;0,H3+1,""),"")</f>
        <v/>
      </c>
      <c r="J3" s="91" t="str">
        <f t="shared" si="0"/>
        <v/>
      </c>
      <c r="K3" s="91" t="str">
        <f t="shared" si="0"/>
        <v/>
      </c>
      <c r="L3" s="91" t="str">
        <f t="shared" si="0"/>
        <v/>
      </c>
      <c r="M3" s="91" t="str">
        <f t="shared" si="0"/>
        <v/>
      </c>
      <c r="N3" s="91" t="str">
        <f t="shared" si="0"/>
        <v/>
      </c>
      <c r="O3" s="91" t="str">
        <f t="shared" si="0"/>
        <v/>
      </c>
      <c r="P3" s="91" t="str">
        <f t="shared" si="0"/>
        <v/>
      </c>
      <c r="Q3" s="91" t="str">
        <f t="shared" si="0"/>
        <v/>
      </c>
      <c r="R3" s="91" t="str">
        <f t="shared" si="0"/>
        <v/>
      </c>
      <c r="S3" s="91" t="str">
        <f t="shared" si="0"/>
        <v/>
      </c>
      <c r="T3" s="91" t="str">
        <f t="shared" si="0"/>
        <v/>
      </c>
      <c r="U3" s="91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20" t="s">
        <v>79</v>
      </c>
      <c r="B4" s="214" t="s">
        <v>80</v>
      </c>
      <c r="C4" s="214"/>
      <c r="D4" s="214"/>
      <c r="E4" s="214"/>
      <c r="F4" s="214"/>
      <c r="G4" s="21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21"/>
      <c r="B5" s="222" t="s">
        <v>114</v>
      </c>
      <c r="C5" s="223"/>
      <c r="D5" s="223"/>
      <c r="E5" s="223"/>
      <c r="F5" s="223"/>
      <c r="G5" s="223"/>
      <c r="I5" s="85"/>
      <c r="J5" s="85"/>
      <c r="K5" s="85"/>
      <c r="L5" s="85"/>
      <c r="M5" s="85"/>
      <c r="N5" s="85"/>
      <c r="O5" s="85"/>
      <c r="P5" s="85"/>
      <c r="Q5" s="85"/>
      <c r="R5" s="85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20"/>
    </row>
    <row r="6" spans="1:32" s="17" customFormat="1" ht="13.5" customHeight="1" thickBot="1">
      <c r="A6" s="221"/>
      <c r="B6" s="122"/>
      <c r="C6" s="241" t="s">
        <v>111</v>
      </c>
      <c r="D6" s="242"/>
      <c r="E6" s="242"/>
      <c r="F6" s="242"/>
      <c r="G6" s="243"/>
      <c r="H6" s="85" t="s">
        <v>53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24" customHeight="1">
      <c r="A7" s="210" t="s">
        <v>82</v>
      </c>
      <c r="B7" s="239" t="s">
        <v>83</v>
      </c>
      <c r="C7" s="240"/>
      <c r="D7" s="240"/>
      <c r="E7" s="240"/>
      <c r="F7" s="240"/>
      <c r="G7" s="240"/>
      <c r="H7" s="92"/>
      <c r="I7" s="92"/>
      <c r="J7" s="92"/>
      <c r="K7" s="93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105"/>
    </row>
    <row r="8" spans="1:32" s="17" customFormat="1" ht="27" customHeight="1">
      <c r="A8" s="211"/>
      <c r="B8" s="108"/>
      <c r="C8" s="215" t="s">
        <v>113</v>
      </c>
      <c r="D8" s="216"/>
      <c r="E8" s="216"/>
      <c r="F8" s="216"/>
      <c r="G8" s="216"/>
      <c r="H8" s="85" t="s">
        <v>53</v>
      </c>
      <c r="I8" s="112"/>
      <c r="J8" s="23"/>
      <c r="K8" s="84"/>
      <c r="L8" s="23"/>
      <c r="M8" s="84"/>
      <c r="N8" s="84"/>
      <c r="O8" s="23"/>
      <c r="P8" s="23"/>
      <c r="Q8" s="23"/>
      <c r="R8" s="23"/>
      <c r="S8" s="85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24.75" customHeight="1" thickBot="1">
      <c r="A9" s="211"/>
      <c r="B9" s="101"/>
      <c r="C9" s="215" t="s">
        <v>112</v>
      </c>
      <c r="D9" s="216"/>
      <c r="E9" s="216"/>
      <c r="F9" s="216"/>
      <c r="G9" s="216"/>
      <c r="H9" s="111" t="s">
        <v>53</v>
      </c>
      <c r="I9" s="111"/>
      <c r="J9" s="33"/>
      <c r="K9" s="107"/>
      <c r="L9" s="33"/>
      <c r="M9" s="33"/>
      <c r="N9" s="33"/>
      <c r="O9" s="33"/>
      <c r="P9" s="33"/>
      <c r="Q9" s="30"/>
      <c r="R9" s="30"/>
      <c r="S9" s="72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1"/>
    </row>
    <row r="10" spans="1:32" s="17" customFormat="1" ht="24.75" customHeight="1">
      <c r="A10" s="178" t="s">
        <v>47</v>
      </c>
      <c r="B10" s="180"/>
      <c r="C10" s="181"/>
      <c r="D10" s="181"/>
      <c r="E10" s="181"/>
      <c r="F10" s="182"/>
      <c r="G10" s="35" t="s">
        <v>85</v>
      </c>
      <c r="H10" s="88" t="s">
        <v>61</v>
      </c>
      <c r="I10" s="94"/>
      <c r="J10" s="94"/>
      <c r="K10" s="94"/>
      <c r="L10" s="94"/>
      <c r="M10" s="94"/>
      <c r="N10" s="94"/>
      <c r="O10" s="94"/>
      <c r="P10" s="94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8"/>
    </row>
    <row r="11" spans="1:32" s="17" customFormat="1" ht="36" customHeight="1">
      <c r="A11" s="179"/>
      <c r="B11" s="192"/>
      <c r="C11" s="193"/>
      <c r="D11" s="193"/>
      <c r="E11" s="193"/>
      <c r="F11" s="194"/>
      <c r="G11" s="39" t="s">
        <v>86</v>
      </c>
      <c r="H11" s="115"/>
      <c r="I11" s="100"/>
      <c r="J11" s="100"/>
      <c r="K11" s="100"/>
      <c r="L11" s="100"/>
      <c r="M11" s="100"/>
      <c r="N11" s="100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42"/>
    </row>
    <row r="12" spans="1:32" s="17" customFormat="1">
      <c r="A12" s="179"/>
      <c r="B12" s="192"/>
      <c r="C12" s="193"/>
      <c r="D12" s="193"/>
      <c r="E12" s="193"/>
      <c r="F12" s="194"/>
      <c r="G12" s="39" t="s">
        <v>39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5"/>
    </row>
    <row r="13" spans="1:32">
      <c r="A13" s="179"/>
      <c r="B13" s="192" t="s">
        <v>50</v>
      </c>
      <c r="C13" s="193"/>
      <c r="D13" s="193"/>
      <c r="E13" s="193"/>
      <c r="F13" s="194"/>
      <c r="G13" s="46" t="s">
        <v>40</v>
      </c>
      <c r="H13" s="40"/>
      <c r="I13" s="100"/>
      <c r="J13" s="100"/>
      <c r="K13" s="100"/>
      <c r="L13" s="100"/>
      <c r="M13" s="100"/>
      <c r="N13" s="6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42"/>
    </row>
    <row r="14" spans="1:32">
      <c r="A14" s="183" t="s">
        <v>89</v>
      </c>
      <c r="B14" s="185" t="s">
        <v>41</v>
      </c>
      <c r="C14" s="185"/>
      <c r="D14" s="185"/>
      <c r="E14" s="185"/>
      <c r="F14" s="186" t="e">
        <f ca="1">GetBugSheetName()</f>
        <v>#NAME?</v>
      </c>
      <c r="G14" s="187"/>
      <c r="H14" s="60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4"/>
    </row>
    <row r="15" spans="1:32" ht="12.75" thickBot="1">
      <c r="A15" s="184"/>
      <c r="B15" s="188" t="s">
        <v>91</v>
      </c>
      <c r="C15" s="189"/>
      <c r="D15" s="189"/>
      <c r="E15" s="190"/>
      <c r="F15" s="188"/>
      <c r="G15" s="191"/>
      <c r="H15" s="61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 t="str">
        <f t="shared" ref="S15:AF15" si="1">IF(S14="","",(SUM(LEN(S14)-LEN(SUBSTITUTE(S14,",","")))/LEN(",")) + 1 )</f>
        <v/>
      </c>
      <c r="T15" s="55" t="str">
        <f t="shared" si="1"/>
        <v/>
      </c>
      <c r="U15" s="55" t="str">
        <f t="shared" si="1"/>
        <v/>
      </c>
      <c r="V15" s="55" t="str">
        <f t="shared" si="1"/>
        <v/>
      </c>
      <c r="W15" s="55" t="str">
        <f t="shared" si="1"/>
        <v/>
      </c>
      <c r="X15" s="55" t="str">
        <f t="shared" si="1"/>
        <v/>
      </c>
      <c r="Y15" s="55" t="str">
        <f t="shared" si="1"/>
        <v/>
      </c>
      <c r="Z15" s="55" t="str">
        <f t="shared" si="1"/>
        <v/>
      </c>
      <c r="AA15" s="55" t="str">
        <f t="shared" si="1"/>
        <v/>
      </c>
      <c r="AB15" s="55" t="str">
        <f t="shared" si="1"/>
        <v/>
      </c>
      <c r="AC15" s="55" t="str">
        <f t="shared" si="1"/>
        <v/>
      </c>
      <c r="AD15" s="55" t="str">
        <f t="shared" si="1"/>
        <v/>
      </c>
      <c r="AE15" s="55" t="str">
        <f t="shared" si="1"/>
        <v/>
      </c>
      <c r="AF15" s="56" t="str">
        <f t="shared" si="1"/>
        <v/>
      </c>
    </row>
  </sheetData>
  <sheetProtection insertRows="0"/>
  <protectedRanges>
    <protectedRange sqref="H10:AF14" name="Range3_1_1_1"/>
    <protectedRange sqref="L6:R6" name="Range2_1_1_3"/>
    <protectedRange sqref="H6 I5:R5" name="Range2_1_3_3"/>
    <protectedRange sqref="AC1:AF1" name="Range1_1_1"/>
  </protectedRanges>
  <mergeCells count="30"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  <mergeCell ref="A7:A9"/>
    <mergeCell ref="B7:G7"/>
    <mergeCell ref="C8:G8"/>
    <mergeCell ref="C9:G9"/>
    <mergeCell ref="A4:A6"/>
    <mergeCell ref="B4:G4"/>
    <mergeCell ref="B5:G5"/>
    <mergeCell ref="C6:G6"/>
    <mergeCell ref="A14:A15"/>
    <mergeCell ref="B14:E14"/>
    <mergeCell ref="F14:G14"/>
    <mergeCell ref="B15:E15"/>
    <mergeCell ref="F15:G15"/>
    <mergeCell ref="A10:A13"/>
    <mergeCell ref="B10:F10"/>
    <mergeCell ref="B11:F11"/>
    <mergeCell ref="B12:F12"/>
    <mergeCell ref="B13:F13"/>
  </mergeCells>
  <phoneticPr fontId="3"/>
  <conditionalFormatting sqref="H3:H4 I3:AF8 H6:H7 H9:AF11">
    <cfRule type="expression" dxfId="917" priority="454" stopIfTrue="1">
      <formula>H$9="NA"</formula>
    </cfRule>
    <cfRule type="expression" dxfId="916" priority="455" stopIfTrue="1">
      <formula>H$9="NG"</formula>
    </cfRule>
  </conditionalFormatting>
  <conditionalFormatting sqref="I6">
    <cfRule type="expression" dxfId="915" priority="436" stopIfTrue="1">
      <formula>J$21="NA"</formula>
    </cfRule>
    <cfRule type="expression" dxfId="914" priority="437" stopIfTrue="1">
      <formula>J$21="NG"</formula>
    </cfRule>
  </conditionalFormatting>
  <conditionalFormatting sqref="H9 I8">
    <cfRule type="expression" dxfId="913" priority="432" stopIfTrue="1">
      <formula>#REF!="NA"</formula>
    </cfRule>
    <cfRule type="expression" dxfId="912" priority="433" stopIfTrue="1">
      <formula>#REF!="NG"</formula>
    </cfRule>
  </conditionalFormatting>
  <conditionalFormatting sqref="O6:AF6 I6">
    <cfRule type="expression" dxfId="911" priority="430" stopIfTrue="1">
      <formula>I$11="NA"</formula>
    </cfRule>
    <cfRule type="expression" dxfId="910" priority="431" stopIfTrue="1">
      <formula>I$11="NG"</formula>
    </cfRule>
  </conditionalFormatting>
  <conditionalFormatting sqref="H10:H15 M7:N7 S7 K10:K15 K7 S10:S15 L7:L8 I9:J15 J3:AF6 H3:H4 H6:H7 I3:I7 O7:R8 T7:AF15 L9:R15 J7:J8">
    <cfRule type="expression" dxfId="909" priority="418" stopIfTrue="1">
      <formula>H$13="NA"</formula>
    </cfRule>
    <cfRule type="expression" dxfId="908" priority="419" stopIfTrue="1">
      <formula>H$13="NG"</formula>
    </cfRule>
  </conditionalFormatting>
  <conditionalFormatting sqref="S9">
    <cfRule type="expression" dxfId="907" priority="415" stopIfTrue="1">
      <formula>#REF!="NG"</formula>
    </cfRule>
    <cfRule type="expression" dxfId="906" priority="416" stopIfTrue="1">
      <formula>J$51="NA"</formula>
    </cfRule>
    <cfRule type="expression" dxfId="905" priority="417" stopIfTrue="1">
      <formula>J$51="NG"</formula>
    </cfRule>
  </conditionalFormatting>
  <conditionalFormatting sqref="S9">
    <cfRule type="expression" dxfId="904" priority="413" stopIfTrue="1">
      <formula>J$27="NA"</formula>
    </cfRule>
    <cfRule type="expression" dxfId="903" priority="414" stopIfTrue="1">
      <formula>J$27="NG"</formula>
    </cfRule>
  </conditionalFormatting>
  <conditionalFormatting sqref="H8">
    <cfRule type="expression" dxfId="902" priority="411" stopIfTrue="1">
      <formula>M$13="NA"</formula>
    </cfRule>
    <cfRule type="expression" dxfId="901" priority="412" stopIfTrue="1">
      <formula>M$13="NG"</formula>
    </cfRule>
  </conditionalFormatting>
  <conditionalFormatting sqref="I9">
    <cfRule type="expression" dxfId="900" priority="408" stopIfTrue="1">
      <formula>#REF!="NG"</formula>
    </cfRule>
    <cfRule type="expression" dxfId="899" priority="409" stopIfTrue="1">
      <formula>K$51="NA"</formula>
    </cfRule>
    <cfRule type="expression" dxfId="898" priority="410" stopIfTrue="1">
      <formula>K$51="NG"</formula>
    </cfRule>
  </conditionalFormatting>
  <conditionalFormatting sqref="I9">
    <cfRule type="expression" dxfId="897" priority="406" stopIfTrue="1">
      <formula>K$27="NA"</formula>
    </cfRule>
    <cfRule type="expression" dxfId="896" priority="407" stopIfTrue="1">
      <formula>K$27="NG"</formula>
    </cfRule>
  </conditionalFormatting>
  <conditionalFormatting sqref="S8">
    <cfRule type="expression" dxfId="895" priority="403" stopIfTrue="1">
      <formula>#REF!="NG"</formula>
    </cfRule>
    <cfRule type="expression" dxfId="894" priority="404" stopIfTrue="1">
      <formula>I$51="NA"</formula>
    </cfRule>
    <cfRule type="expression" dxfId="893" priority="405" stopIfTrue="1">
      <formula>I$51="NG"</formula>
    </cfRule>
  </conditionalFormatting>
  <conditionalFormatting sqref="S8">
    <cfRule type="expression" dxfId="892" priority="401" stopIfTrue="1">
      <formula>I$27="NA"</formula>
    </cfRule>
    <cfRule type="expression" dxfId="891" priority="402" stopIfTrue="1">
      <formula>I$27="NG"</formula>
    </cfRule>
  </conditionalFormatting>
  <conditionalFormatting sqref="I8">
    <cfRule type="expression" dxfId="890" priority="398" stopIfTrue="1">
      <formula>#REF!="NG"</formula>
    </cfRule>
    <cfRule type="expression" dxfId="889" priority="399" stopIfTrue="1">
      <formula>J$51="NA"</formula>
    </cfRule>
    <cfRule type="expression" dxfId="888" priority="400" stopIfTrue="1">
      <formula>J$51="NG"</formula>
    </cfRule>
  </conditionalFormatting>
  <conditionalFormatting sqref="I8">
    <cfRule type="expression" dxfId="887" priority="396" stopIfTrue="1">
      <formula>J$27="NA"</formula>
    </cfRule>
    <cfRule type="expression" dxfId="886" priority="397" stopIfTrue="1">
      <formula>J$27="NG"</formula>
    </cfRule>
  </conditionalFormatting>
  <conditionalFormatting sqref="K5:K6 M5:R6 S6:AF6 I6">
    <cfRule type="expression" dxfId="885" priority="392" stopIfTrue="1">
      <formula>I$17="NA"</formula>
    </cfRule>
    <cfRule type="expression" dxfId="884" priority="393" stopIfTrue="1">
      <formula>I$17="NG"</formula>
    </cfRule>
  </conditionalFormatting>
  <conditionalFormatting sqref="I5:I6">
    <cfRule type="expression" dxfId="883" priority="388" stopIfTrue="1">
      <formula>L$17="NA"</formula>
    </cfRule>
    <cfRule type="expression" dxfId="882" priority="389" stopIfTrue="1">
      <formula>L$17="NG"</formula>
    </cfRule>
  </conditionalFormatting>
  <conditionalFormatting sqref="I5:I6">
    <cfRule type="expression" dxfId="881" priority="385" stopIfTrue="1">
      <formula>#REF!="NG"</formula>
    </cfRule>
    <cfRule type="expression" dxfId="880" priority="386" stopIfTrue="1">
      <formula>L$27="NA"</formula>
    </cfRule>
    <cfRule type="expression" dxfId="879" priority="387" stopIfTrue="1">
      <formula>L$27="NG"</formula>
    </cfRule>
  </conditionalFormatting>
  <conditionalFormatting sqref="S8:S9">
    <cfRule type="expression" dxfId="878" priority="383" stopIfTrue="1">
      <formula>H$13="NA"</formula>
    </cfRule>
    <cfRule type="expression" dxfId="877" priority="384" stopIfTrue="1">
      <formula>H$13="NG"</formula>
    </cfRule>
  </conditionalFormatting>
  <conditionalFormatting sqref="L5:L6">
    <cfRule type="expression" dxfId="876" priority="381" stopIfTrue="1">
      <formula>L$17="NA"</formula>
    </cfRule>
    <cfRule type="expression" dxfId="875" priority="382" stopIfTrue="1">
      <formula>L$17="NG"</formula>
    </cfRule>
  </conditionalFormatting>
  <conditionalFormatting sqref="H6 I5:I6">
    <cfRule type="expression" dxfId="874" priority="371" stopIfTrue="1">
      <formula>I$17="NA"</formula>
    </cfRule>
    <cfRule type="expression" dxfId="873" priority="372" stopIfTrue="1">
      <formula>I$17="NG"</formula>
    </cfRule>
  </conditionalFormatting>
  <conditionalFormatting sqref="H6 I5:I6">
    <cfRule type="expression" dxfId="872" priority="368" stopIfTrue="1">
      <formula>#REF!="NG"</formula>
    </cfRule>
    <cfRule type="expression" dxfId="871" priority="369" stopIfTrue="1">
      <formula>K$41="NA"</formula>
    </cfRule>
    <cfRule type="expression" dxfId="870" priority="370" stopIfTrue="1">
      <formula>K$41="NG"</formula>
    </cfRule>
  </conditionalFormatting>
  <conditionalFormatting sqref="H6">
    <cfRule type="expression" dxfId="869" priority="366" stopIfTrue="1">
      <formula>K$17="NA"</formula>
    </cfRule>
    <cfRule type="expression" dxfId="868" priority="367" stopIfTrue="1">
      <formula>K$17="NG"</formula>
    </cfRule>
  </conditionalFormatting>
  <conditionalFormatting sqref="H6">
    <cfRule type="expression" dxfId="867" priority="363" stopIfTrue="1">
      <formula>#REF!="NG"</formula>
    </cfRule>
    <cfRule type="expression" dxfId="866" priority="364" stopIfTrue="1">
      <formula>K$27="NA"</formula>
    </cfRule>
    <cfRule type="expression" dxfId="865" priority="365" stopIfTrue="1">
      <formula>K$27="NG"</formula>
    </cfRule>
  </conditionalFormatting>
  <conditionalFormatting sqref="J5:J6">
    <cfRule type="expression" dxfId="864" priority="361" stopIfTrue="1">
      <formula>K$17="NA"</formula>
    </cfRule>
    <cfRule type="expression" dxfId="863" priority="362" stopIfTrue="1">
      <formula>K$17="NG"</formula>
    </cfRule>
  </conditionalFormatting>
  <conditionalFormatting sqref="J5:J6">
    <cfRule type="expression" dxfId="862" priority="358" stopIfTrue="1">
      <formula>#REF!="NG"</formula>
    </cfRule>
    <cfRule type="expression" dxfId="861" priority="359" stopIfTrue="1">
      <formula>M$41="NA"</formula>
    </cfRule>
    <cfRule type="expression" dxfId="860" priority="360" stopIfTrue="1">
      <formula>M$41="NG"</formula>
    </cfRule>
  </conditionalFormatting>
  <conditionalFormatting sqref="J5:J6">
    <cfRule type="expression" dxfId="859" priority="356" stopIfTrue="1">
      <formula>M$17="NA"</formula>
    </cfRule>
    <cfRule type="expression" dxfId="858" priority="357" stopIfTrue="1">
      <formula>M$17="NG"</formula>
    </cfRule>
  </conditionalFormatting>
  <conditionalFormatting sqref="J5:J6">
    <cfRule type="expression" dxfId="857" priority="353" stopIfTrue="1">
      <formula>#REF!="NG"</formula>
    </cfRule>
    <cfRule type="expression" dxfId="856" priority="354" stopIfTrue="1">
      <formula>M$27="NA"</formula>
    </cfRule>
    <cfRule type="expression" dxfId="855" priority="355" stopIfTrue="1">
      <formula>M$27="NG"</formula>
    </cfRule>
  </conditionalFormatting>
  <conditionalFormatting sqref="K5:K6">
    <cfRule type="expression" dxfId="854" priority="351" stopIfTrue="1">
      <formula>L$17="NA"</formula>
    </cfRule>
    <cfRule type="expression" dxfId="853" priority="352" stopIfTrue="1">
      <formula>L$17="NG"</formula>
    </cfRule>
  </conditionalFormatting>
  <conditionalFormatting sqref="K5:K6">
    <cfRule type="expression" dxfId="852" priority="348" stopIfTrue="1">
      <formula>#REF!="NG"</formula>
    </cfRule>
    <cfRule type="expression" dxfId="851" priority="349" stopIfTrue="1">
      <formula>N$41="NA"</formula>
    </cfRule>
    <cfRule type="expression" dxfId="850" priority="350" stopIfTrue="1">
      <formula>N$41="NG"</formula>
    </cfRule>
  </conditionalFormatting>
  <conditionalFormatting sqref="K5:K6">
    <cfRule type="expression" dxfId="849" priority="346" stopIfTrue="1">
      <formula>N$17="NA"</formula>
    </cfRule>
    <cfRule type="expression" dxfId="848" priority="347" stopIfTrue="1">
      <formula>N$17="NG"</formula>
    </cfRule>
  </conditionalFormatting>
  <conditionalFormatting sqref="K5:K6">
    <cfRule type="expression" dxfId="847" priority="343" stopIfTrue="1">
      <formula>#REF!="NG"</formula>
    </cfRule>
    <cfRule type="expression" dxfId="846" priority="344" stopIfTrue="1">
      <formula>N$27="NA"</formula>
    </cfRule>
    <cfRule type="expression" dxfId="845" priority="345" stopIfTrue="1">
      <formula>N$27="NG"</formula>
    </cfRule>
  </conditionalFormatting>
  <conditionalFormatting sqref="L5:L6">
    <cfRule type="expression" dxfId="844" priority="341" stopIfTrue="1">
      <formula>M$17="NA"</formula>
    </cfRule>
    <cfRule type="expression" dxfId="843" priority="342" stopIfTrue="1">
      <formula>M$17="NG"</formula>
    </cfRule>
  </conditionalFormatting>
  <conditionalFormatting sqref="L5:L6">
    <cfRule type="expression" dxfId="842" priority="338" stopIfTrue="1">
      <formula>#REF!="NG"</formula>
    </cfRule>
    <cfRule type="expression" dxfId="841" priority="339" stopIfTrue="1">
      <formula>O$41="NA"</formula>
    </cfRule>
    <cfRule type="expression" dxfId="840" priority="340" stopIfTrue="1">
      <formula>O$41="NG"</formula>
    </cfRule>
  </conditionalFormatting>
  <conditionalFormatting sqref="L5:L6">
    <cfRule type="expression" dxfId="839" priority="336" stopIfTrue="1">
      <formula>O$17="NA"</formula>
    </cfRule>
    <cfRule type="expression" dxfId="838" priority="337" stopIfTrue="1">
      <formula>O$17="NG"</formula>
    </cfRule>
  </conditionalFormatting>
  <conditionalFormatting sqref="L5:L6">
    <cfRule type="expression" dxfId="837" priority="333" stopIfTrue="1">
      <formula>#REF!="NG"</formula>
    </cfRule>
    <cfRule type="expression" dxfId="836" priority="334" stopIfTrue="1">
      <formula>O$27="NA"</formula>
    </cfRule>
    <cfRule type="expression" dxfId="835" priority="335" stopIfTrue="1">
      <formula>O$27="NG"</formula>
    </cfRule>
  </conditionalFormatting>
  <conditionalFormatting sqref="M5:M6">
    <cfRule type="expression" dxfId="834" priority="331" stopIfTrue="1">
      <formula>N$17="NA"</formula>
    </cfRule>
    <cfRule type="expression" dxfId="833" priority="332" stopIfTrue="1">
      <formula>N$17="NG"</formula>
    </cfRule>
  </conditionalFormatting>
  <conditionalFormatting sqref="M5:M6">
    <cfRule type="expression" dxfId="832" priority="328" stopIfTrue="1">
      <formula>#REF!="NG"</formula>
    </cfRule>
    <cfRule type="expression" dxfId="831" priority="329" stopIfTrue="1">
      <formula>P$41="NA"</formula>
    </cfRule>
    <cfRule type="expression" dxfId="830" priority="330" stopIfTrue="1">
      <formula>P$41="NG"</formula>
    </cfRule>
  </conditionalFormatting>
  <conditionalFormatting sqref="M5:M6">
    <cfRule type="expression" dxfId="829" priority="326" stopIfTrue="1">
      <formula>P$17="NA"</formula>
    </cfRule>
    <cfRule type="expression" dxfId="828" priority="327" stopIfTrue="1">
      <formula>P$17="NG"</formula>
    </cfRule>
  </conditionalFormatting>
  <conditionalFormatting sqref="M5:M6">
    <cfRule type="expression" dxfId="827" priority="323" stopIfTrue="1">
      <formula>#REF!="NG"</formula>
    </cfRule>
    <cfRule type="expression" dxfId="826" priority="324" stopIfTrue="1">
      <formula>P$27="NA"</formula>
    </cfRule>
    <cfRule type="expression" dxfId="825" priority="325" stopIfTrue="1">
      <formula>P$27="NG"</formula>
    </cfRule>
  </conditionalFormatting>
  <conditionalFormatting sqref="N5:N6">
    <cfRule type="expression" dxfId="824" priority="321" stopIfTrue="1">
      <formula>O$17="NA"</formula>
    </cfRule>
    <cfRule type="expression" dxfId="823" priority="322" stopIfTrue="1">
      <formula>O$17="NG"</formula>
    </cfRule>
  </conditionalFormatting>
  <conditionalFormatting sqref="N5:N6">
    <cfRule type="expression" dxfId="822" priority="318" stopIfTrue="1">
      <formula>#REF!="NG"</formula>
    </cfRule>
    <cfRule type="expression" dxfId="821" priority="319" stopIfTrue="1">
      <formula>Q$41="NA"</formula>
    </cfRule>
    <cfRule type="expression" dxfId="820" priority="320" stopIfTrue="1">
      <formula>Q$41="NG"</formula>
    </cfRule>
  </conditionalFormatting>
  <conditionalFormatting sqref="N5:N6">
    <cfRule type="expression" dxfId="819" priority="316" stopIfTrue="1">
      <formula>Q$17="NA"</formula>
    </cfRule>
    <cfRule type="expression" dxfId="818" priority="317" stopIfTrue="1">
      <formula>Q$17="NG"</formula>
    </cfRule>
  </conditionalFormatting>
  <conditionalFormatting sqref="N5:N6">
    <cfRule type="expression" dxfId="817" priority="313" stopIfTrue="1">
      <formula>#REF!="NG"</formula>
    </cfRule>
    <cfRule type="expression" dxfId="816" priority="314" stopIfTrue="1">
      <formula>Q$27="NA"</formula>
    </cfRule>
    <cfRule type="expression" dxfId="815" priority="315" stopIfTrue="1">
      <formula>Q$27="NG"</formula>
    </cfRule>
  </conditionalFormatting>
  <conditionalFormatting sqref="O5:O6">
    <cfRule type="expression" dxfId="814" priority="311" stopIfTrue="1">
      <formula>P$17="NA"</formula>
    </cfRule>
    <cfRule type="expression" dxfId="813" priority="312" stopIfTrue="1">
      <formula>P$17="NG"</formula>
    </cfRule>
  </conditionalFormatting>
  <conditionalFormatting sqref="O5:O6">
    <cfRule type="expression" dxfId="812" priority="308" stopIfTrue="1">
      <formula>#REF!="NG"</formula>
    </cfRule>
    <cfRule type="expression" dxfId="811" priority="309" stopIfTrue="1">
      <formula>R$41="NA"</formula>
    </cfRule>
    <cfRule type="expression" dxfId="810" priority="310" stopIfTrue="1">
      <formula>R$41="NG"</formula>
    </cfRule>
  </conditionalFormatting>
  <conditionalFormatting sqref="O5:O6">
    <cfRule type="expression" dxfId="809" priority="306" stopIfTrue="1">
      <formula>R$17="NA"</formula>
    </cfRule>
    <cfRule type="expression" dxfId="808" priority="307" stopIfTrue="1">
      <formula>R$17="NG"</formula>
    </cfRule>
  </conditionalFormatting>
  <conditionalFormatting sqref="O5:O6">
    <cfRule type="expression" dxfId="807" priority="303" stopIfTrue="1">
      <formula>#REF!="NG"</formula>
    </cfRule>
    <cfRule type="expression" dxfId="806" priority="304" stopIfTrue="1">
      <formula>R$27="NA"</formula>
    </cfRule>
    <cfRule type="expression" dxfId="805" priority="305" stopIfTrue="1">
      <formula>R$27="NG"</formula>
    </cfRule>
  </conditionalFormatting>
  <conditionalFormatting sqref="P5:P6">
    <cfRule type="expression" dxfId="804" priority="301" stopIfTrue="1">
      <formula>Q$17="NA"</formula>
    </cfRule>
    <cfRule type="expression" dxfId="803" priority="302" stopIfTrue="1">
      <formula>Q$17="NG"</formula>
    </cfRule>
  </conditionalFormatting>
  <conditionalFormatting sqref="P5:P6">
    <cfRule type="expression" dxfId="802" priority="298" stopIfTrue="1">
      <formula>#REF!="NG"</formula>
    </cfRule>
    <cfRule type="expression" dxfId="801" priority="299" stopIfTrue="1">
      <formula>S$41="NA"</formula>
    </cfRule>
    <cfRule type="expression" dxfId="800" priority="300" stopIfTrue="1">
      <formula>S$41="NG"</formula>
    </cfRule>
  </conditionalFormatting>
  <conditionalFormatting sqref="P5:P6">
    <cfRule type="expression" dxfId="799" priority="296" stopIfTrue="1">
      <formula>S$17="NA"</formula>
    </cfRule>
    <cfRule type="expression" dxfId="798" priority="297" stopIfTrue="1">
      <formula>S$17="NG"</formula>
    </cfRule>
  </conditionalFormatting>
  <conditionalFormatting sqref="P5:P6">
    <cfRule type="expression" dxfId="797" priority="293" stopIfTrue="1">
      <formula>#REF!="NG"</formula>
    </cfRule>
    <cfRule type="expression" dxfId="796" priority="294" stopIfTrue="1">
      <formula>S$27="NA"</formula>
    </cfRule>
    <cfRule type="expression" dxfId="795" priority="295" stopIfTrue="1">
      <formula>S$27="NG"</formula>
    </cfRule>
  </conditionalFormatting>
  <conditionalFormatting sqref="Q5:Q6">
    <cfRule type="expression" dxfId="794" priority="291" stopIfTrue="1">
      <formula>R$17="NA"</formula>
    </cfRule>
    <cfRule type="expression" dxfId="793" priority="292" stopIfTrue="1">
      <formula>R$17="NG"</formula>
    </cfRule>
  </conditionalFormatting>
  <conditionalFormatting sqref="Q5:Q6">
    <cfRule type="expression" dxfId="792" priority="288" stopIfTrue="1">
      <formula>#REF!="NG"</formula>
    </cfRule>
    <cfRule type="expression" dxfId="791" priority="289" stopIfTrue="1">
      <formula>T$41="NA"</formula>
    </cfRule>
    <cfRule type="expression" dxfId="790" priority="290" stopIfTrue="1">
      <formula>T$41="NG"</formula>
    </cfRule>
  </conditionalFormatting>
  <conditionalFormatting sqref="Q5:Q6">
    <cfRule type="expression" dxfId="789" priority="286" stopIfTrue="1">
      <formula>T$17="NA"</formula>
    </cfRule>
    <cfRule type="expression" dxfId="788" priority="287" stopIfTrue="1">
      <formula>T$17="NG"</formula>
    </cfRule>
  </conditionalFormatting>
  <conditionalFormatting sqref="Q5:Q6">
    <cfRule type="expression" dxfId="787" priority="283" stopIfTrue="1">
      <formula>#REF!="NG"</formula>
    </cfRule>
    <cfRule type="expression" dxfId="786" priority="284" stopIfTrue="1">
      <formula>T$27="NA"</formula>
    </cfRule>
    <cfRule type="expression" dxfId="785" priority="285" stopIfTrue="1">
      <formula>T$27="NG"</formula>
    </cfRule>
  </conditionalFormatting>
  <conditionalFormatting sqref="R5:R6">
    <cfRule type="expression" dxfId="784" priority="281" stopIfTrue="1">
      <formula>S$17="NA"</formula>
    </cfRule>
    <cfRule type="expression" dxfId="783" priority="282" stopIfTrue="1">
      <formula>S$17="NG"</formula>
    </cfRule>
  </conditionalFormatting>
  <conditionalFormatting sqref="R5:R6">
    <cfRule type="expression" dxfId="782" priority="278" stopIfTrue="1">
      <formula>#REF!="NG"</formula>
    </cfRule>
    <cfRule type="expression" dxfId="781" priority="279" stopIfTrue="1">
      <formula>U$41="NA"</formula>
    </cfRule>
    <cfRule type="expression" dxfId="780" priority="280" stopIfTrue="1">
      <formula>U$41="NG"</formula>
    </cfRule>
  </conditionalFormatting>
  <conditionalFormatting sqref="R5:R6">
    <cfRule type="expression" dxfId="779" priority="276" stopIfTrue="1">
      <formula>U$17="NA"</formula>
    </cfRule>
    <cfRule type="expression" dxfId="778" priority="277" stopIfTrue="1">
      <formula>U$17="NG"</formula>
    </cfRule>
  </conditionalFormatting>
  <conditionalFormatting sqref="R5:R6">
    <cfRule type="expression" dxfId="777" priority="273" stopIfTrue="1">
      <formula>#REF!="NG"</formula>
    </cfRule>
    <cfRule type="expression" dxfId="776" priority="274" stopIfTrue="1">
      <formula>U$27="NA"</formula>
    </cfRule>
    <cfRule type="expression" dxfId="775" priority="275" stopIfTrue="1">
      <formula>U$27="NG"</formula>
    </cfRule>
  </conditionalFormatting>
  <conditionalFormatting sqref="S8">
    <cfRule type="expression" dxfId="774" priority="271" stopIfTrue="1">
      <formula>G$13="NA"</formula>
    </cfRule>
    <cfRule type="expression" dxfId="773" priority="272" stopIfTrue="1">
      <formula>G$13="NG"</formula>
    </cfRule>
  </conditionalFormatting>
  <conditionalFormatting sqref="I6">
    <cfRule type="expression" dxfId="772" priority="213" stopIfTrue="1">
      <formula>#REF!="NG"</formula>
    </cfRule>
    <cfRule type="expression" dxfId="771" priority="214" stopIfTrue="1">
      <formula>J$45="NA"</formula>
    </cfRule>
    <cfRule type="expression" dxfId="770" priority="215" stopIfTrue="1">
      <formula>J$45="NG"</formula>
    </cfRule>
  </conditionalFormatting>
  <conditionalFormatting sqref="I6">
    <cfRule type="expression" dxfId="769" priority="210" stopIfTrue="1">
      <formula>#REF!="NG"</formula>
    </cfRule>
    <cfRule type="expression" dxfId="768" priority="211" stopIfTrue="1">
      <formula>L$41="NA"</formula>
    </cfRule>
    <cfRule type="expression" dxfId="767" priority="212" stopIfTrue="1">
      <formula>L$41="NG"</formula>
    </cfRule>
  </conditionalFormatting>
  <conditionalFormatting sqref="H8">
    <cfRule type="expression" dxfId="766" priority="207" stopIfTrue="1">
      <formula>#REF!="NG"</formula>
    </cfRule>
    <cfRule type="expression" dxfId="765" priority="208" stopIfTrue="1">
      <formula>C$51="NA"</formula>
    </cfRule>
    <cfRule type="expression" dxfId="764" priority="209" stopIfTrue="1">
      <formula>C$51="NG"</formula>
    </cfRule>
  </conditionalFormatting>
  <conditionalFormatting sqref="H8">
    <cfRule type="expression" dxfId="763" priority="205" stopIfTrue="1">
      <formula>C$27="NA"</formula>
    </cfRule>
    <cfRule type="expression" dxfId="762" priority="206" stopIfTrue="1">
      <formula>C$27="NG"</formula>
    </cfRule>
  </conditionalFormatting>
  <conditionalFormatting sqref="H8">
    <cfRule type="expression" dxfId="761" priority="203" stopIfTrue="1">
      <formula>B$13="NA"</formula>
    </cfRule>
    <cfRule type="expression" dxfId="760" priority="204" stopIfTrue="1">
      <formula>B$13="NG"</formula>
    </cfRule>
  </conditionalFormatting>
  <conditionalFormatting sqref="H8">
    <cfRule type="expression" dxfId="759" priority="201" stopIfTrue="1">
      <formula>A$13="NA"</formula>
    </cfRule>
    <cfRule type="expression" dxfId="758" priority="202" stopIfTrue="1">
      <formula>A$13="NG"</formula>
    </cfRule>
  </conditionalFormatting>
  <conditionalFormatting sqref="N9 N3:N7">
    <cfRule type="expression" dxfId="757" priority="199" stopIfTrue="1">
      <formula>#REF!="NA"</formula>
    </cfRule>
    <cfRule type="expression" dxfId="756" priority="200" stopIfTrue="1">
      <formula>#REF!="NG"</formula>
    </cfRule>
  </conditionalFormatting>
  <conditionalFormatting sqref="I8">
    <cfRule type="expression" dxfId="755" priority="197" stopIfTrue="1">
      <formula>H$13="NA"</formula>
    </cfRule>
    <cfRule type="expression" dxfId="754" priority="198" stopIfTrue="1">
      <formula>H$13="NG"</formula>
    </cfRule>
  </conditionalFormatting>
  <conditionalFormatting sqref="I9 I3:I7">
    <cfRule type="expression" dxfId="753" priority="193" stopIfTrue="1">
      <formula>#REF!="NA"</formula>
    </cfRule>
    <cfRule type="expression" dxfId="752" priority="194" stopIfTrue="1">
      <formula>#REF!="NG"</formula>
    </cfRule>
  </conditionalFormatting>
  <conditionalFormatting sqref="K6">
    <cfRule type="expression" dxfId="751" priority="189" stopIfTrue="1">
      <formula>L$11="NA"</formula>
    </cfRule>
    <cfRule type="expression" dxfId="750" priority="190" stopIfTrue="1">
      <formula>L$11="NG"</formula>
    </cfRule>
  </conditionalFormatting>
  <conditionalFormatting sqref="K6">
    <cfRule type="expression" dxfId="749" priority="187" stopIfTrue="1">
      <formula>N$11="NA"</formula>
    </cfRule>
    <cfRule type="expression" dxfId="748" priority="188" stopIfTrue="1">
      <formula>N$11="NG"</formula>
    </cfRule>
  </conditionalFormatting>
  <conditionalFormatting sqref="K6">
    <cfRule type="expression" dxfId="747" priority="184" stopIfTrue="1">
      <formula>#REF!="NG"</formula>
    </cfRule>
    <cfRule type="expression" dxfId="746" priority="185" stopIfTrue="1">
      <formula>N$21="NA"</formula>
    </cfRule>
    <cfRule type="expression" dxfId="745" priority="186" stopIfTrue="1">
      <formula>N$21="NG"</formula>
    </cfRule>
  </conditionalFormatting>
  <conditionalFormatting sqref="K6">
    <cfRule type="expression" dxfId="744" priority="181" stopIfTrue="1">
      <formula>#REF!="NG"</formula>
    </cfRule>
    <cfRule type="expression" dxfId="743" priority="182" stopIfTrue="1">
      <formula>N$35="NA"</formula>
    </cfRule>
    <cfRule type="expression" dxfId="742" priority="183" stopIfTrue="1">
      <formula>N$35="NG"</formula>
    </cfRule>
  </conditionalFormatting>
  <conditionalFormatting sqref="J6">
    <cfRule type="expression" dxfId="741" priority="179" stopIfTrue="1">
      <formula>K$13="NA"</formula>
    </cfRule>
    <cfRule type="expression" dxfId="740" priority="180" stopIfTrue="1">
      <formula>K$13="NG"</formula>
    </cfRule>
  </conditionalFormatting>
  <conditionalFormatting sqref="J6">
    <cfRule type="expression" dxfId="739" priority="177" stopIfTrue="1">
      <formula>L$17="NA"</formula>
    </cfRule>
    <cfRule type="expression" dxfId="738" priority="178" stopIfTrue="1">
      <formula>L$17="NG"</formula>
    </cfRule>
  </conditionalFormatting>
  <conditionalFormatting sqref="J6">
    <cfRule type="expression" dxfId="737" priority="175" stopIfTrue="1">
      <formula>N$17="NA"</formula>
    </cfRule>
    <cfRule type="expression" dxfId="736" priority="176" stopIfTrue="1">
      <formula>N$17="NG"</formula>
    </cfRule>
  </conditionalFormatting>
  <conditionalFormatting sqref="J6">
    <cfRule type="expression" dxfId="735" priority="172" stopIfTrue="1">
      <formula>#REF!="NG"</formula>
    </cfRule>
    <cfRule type="expression" dxfId="734" priority="173" stopIfTrue="1">
      <formula>N$27="NA"</formula>
    </cfRule>
    <cfRule type="expression" dxfId="733" priority="174" stopIfTrue="1">
      <formula>N$27="NG"</formula>
    </cfRule>
  </conditionalFormatting>
  <conditionalFormatting sqref="J6">
    <cfRule type="expression" dxfId="732" priority="169" stopIfTrue="1">
      <formula>#REF!="NG"</formula>
    </cfRule>
    <cfRule type="expression" dxfId="731" priority="170" stopIfTrue="1">
      <formula>N$41="NA"</formula>
    </cfRule>
    <cfRule type="expression" dxfId="730" priority="171" stopIfTrue="1">
      <formula>N$41="NG"</formula>
    </cfRule>
  </conditionalFormatting>
  <conditionalFormatting sqref="M6:AF6">
    <cfRule type="expression" dxfId="729" priority="149" stopIfTrue="1">
      <formula>M$11="NA"</formula>
    </cfRule>
    <cfRule type="expression" dxfId="728" priority="150" stopIfTrue="1">
      <formula>M$11="NG"</formula>
    </cfRule>
  </conditionalFormatting>
  <conditionalFormatting sqref="L6">
    <cfRule type="expression" dxfId="727" priority="143" stopIfTrue="1">
      <formula>L$17="NA"</formula>
    </cfRule>
    <cfRule type="expression" dxfId="726" priority="144" stopIfTrue="1">
      <formula>L$17="NG"</formula>
    </cfRule>
  </conditionalFormatting>
  <conditionalFormatting sqref="J3:J9">
    <cfRule type="expression" dxfId="725" priority="113" stopIfTrue="1">
      <formula>#REF!="NA"</formula>
    </cfRule>
    <cfRule type="expression" dxfId="724" priority="114" stopIfTrue="1">
      <formula>#REF!="NG"</formula>
    </cfRule>
  </conditionalFormatting>
  <conditionalFormatting sqref="H9">
    <cfRule type="expression" dxfId="723" priority="111" stopIfTrue="1">
      <formula>G$9="NA"</formula>
    </cfRule>
    <cfRule type="expression" dxfId="722" priority="112" stopIfTrue="1">
      <formula>G$9="NG"</formula>
    </cfRule>
  </conditionalFormatting>
  <conditionalFormatting sqref="H9">
    <cfRule type="expression" dxfId="721" priority="108" stopIfTrue="1">
      <formula>#REF!="NG"</formula>
    </cfRule>
    <cfRule type="expression" dxfId="720" priority="109" stopIfTrue="1">
      <formula>H$51="NA"</formula>
    </cfRule>
    <cfRule type="expression" dxfId="719" priority="110" stopIfTrue="1">
      <formula>H$51="NG"</formula>
    </cfRule>
  </conditionalFormatting>
  <conditionalFormatting sqref="H9">
    <cfRule type="expression" dxfId="718" priority="106" stopIfTrue="1">
      <formula>H$27="NA"</formula>
    </cfRule>
    <cfRule type="expression" dxfId="717" priority="107" stopIfTrue="1">
      <formula>H$27="NG"</formula>
    </cfRule>
  </conditionalFormatting>
  <conditionalFormatting sqref="H9">
    <cfRule type="expression" dxfId="716" priority="104" stopIfTrue="1">
      <formula>F$13="NA"</formula>
    </cfRule>
    <cfRule type="expression" dxfId="715" priority="105" stopIfTrue="1">
      <formula>F$13="NG"</formula>
    </cfRule>
  </conditionalFormatting>
  <conditionalFormatting sqref="H8">
    <cfRule type="expression" dxfId="714" priority="102" stopIfTrue="1">
      <formula>I$9="NA"</formula>
    </cfRule>
    <cfRule type="expression" dxfId="713" priority="103" stopIfTrue="1">
      <formula>I$9="NG"</formula>
    </cfRule>
  </conditionalFormatting>
  <conditionalFormatting sqref="I8">
    <cfRule type="expression" dxfId="712" priority="89" stopIfTrue="1">
      <formula>I$8="NA"</formula>
    </cfRule>
    <cfRule type="expression" dxfId="711" priority="90" stopIfTrue="1">
      <formula>I$8="NG"</formula>
    </cfRule>
  </conditionalFormatting>
  <conditionalFormatting sqref="S3:S9">
    <cfRule type="expression" dxfId="710" priority="87" stopIfTrue="1">
      <formula>I$8="NA"</formula>
    </cfRule>
    <cfRule type="expression" dxfId="709" priority="88" stopIfTrue="1">
      <formula>I$8="NG"</formula>
    </cfRule>
  </conditionalFormatting>
  <conditionalFormatting sqref="M7 H3:H4 K7:L8 K3:M6 H6:H7 O3:R9 T3:AF9 K9:M9 H9:I9">
    <cfRule type="expression" dxfId="708" priority="12" stopIfTrue="1">
      <formula>#REF!="NA"</formula>
    </cfRule>
    <cfRule type="expression" dxfId="707" priority="13" stopIfTrue="1">
      <formula>#REF!="NG"</formula>
    </cfRule>
  </conditionalFormatting>
  <conditionalFormatting sqref="I9">
    <cfRule type="expression" dxfId="706" priority="10" stopIfTrue="1">
      <formula>#REF!="NA"</formula>
    </cfRule>
    <cfRule type="expression" dxfId="705" priority="11" stopIfTrue="1">
      <formula>#REF!="NG"</formula>
    </cfRule>
  </conditionalFormatting>
  <conditionalFormatting sqref="I9">
    <cfRule type="expression" dxfId="704" priority="8" stopIfTrue="1">
      <formula>H$9="NA"</formula>
    </cfRule>
    <cfRule type="expression" dxfId="703" priority="9" stopIfTrue="1">
      <formula>H$9="NG"</formula>
    </cfRule>
  </conditionalFormatting>
  <conditionalFormatting sqref="I9">
    <cfRule type="expression" dxfId="702" priority="5" stopIfTrue="1">
      <formula>#REF!="NG"</formula>
    </cfRule>
    <cfRule type="expression" dxfId="701" priority="6" stopIfTrue="1">
      <formula>I$51="NA"</formula>
    </cfRule>
    <cfRule type="expression" dxfId="700" priority="7" stopIfTrue="1">
      <formula>I$51="NG"</formula>
    </cfRule>
  </conditionalFormatting>
  <conditionalFormatting sqref="I9">
    <cfRule type="expression" dxfId="699" priority="3" stopIfTrue="1">
      <formula>I$27="NA"</formula>
    </cfRule>
    <cfRule type="expression" dxfId="698" priority="4" stopIfTrue="1">
      <formula>I$27="NG"</formula>
    </cfRule>
  </conditionalFormatting>
  <conditionalFormatting sqref="I9">
    <cfRule type="expression" dxfId="697" priority="1" stopIfTrue="1">
      <formula>G$13="NA"</formula>
    </cfRule>
    <cfRule type="expression" dxfId="696" priority="2" stopIfTrue="1">
      <formula>G$13="NG"</formula>
    </cfRule>
  </conditionalFormatting>
  <conditionalFormatting sqref="I6">
    <cfRule type="expression" dxfId="695" priority="492" stopIfTrue="1">
      <formula>#REF!="NA"</formula>
    </cfRule>
    <cfRule type="expression" dxfId="694" priority="493" stopIfTrue="1">
      <formula>#REF!="NG"</formula>
    </cfRule>
  </conditionalFormatting>
  <conditionalFormatting sqref="H8">
    <cfRule type="expression" dxfId="693" priority="549" stopIfTrue="1">
      <formula>#REF!="NA"</formula>
    </cfRule>
    <cfRule type="expression" dxfId="692" priority="550" stopIfTrue="1">
      <formula>#REF!="NG"</formula>
    </cfRule>
  </conditionalFormatting>
  <dataValidations count="10">
    <dataValidation type="list" allowBlank="1" showInputMessage="1" showErrorMessage="1" sqref="H10:AF10">
      <formula1>"N, A, B"</formula1>
    </dataValidation>
    <dataValidation type="list" allowBlank="1" showInputMessage="1" showErrorMessage="1" sqref="H13:AF13">
      <formula1>"OK, NG, NA, PT"</formula1>
    </dataValidation>
    <dataValidation allowBlank="1" showInputMessage="1" showErrorMessage="1" promptTitle="PCL sheet name" prompt=" " sqref="F14:G14"/>
    <dataValidation allowBlank="1" showInputMessage="1" showErrorMessage="1" promptTitle="Bug ID" prompt="Unique ID throughout the project._x000a_For every Bug found during Test as well as Re-Test, a new Bug ID needs to be entered here (as a comma seperated value)" sqref="B14:E14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3"/>
    <dataValidation allowBlank="1" showInputMessage="1" showErrorMessage="1" promptTitle="Testing Date" prompt="Date on which test was performed in yyyy/mm/dd format" sqref="G12"/>
    <dataValidation allowBlank="1" showInputMessage="1" showErrorMessage="1" promptTitle="Enter" prompt="Name of the person who performed the test" sqref="G11"/>
    <dataValidation allowBlank="1" showInputMessage="1" showErrorMessage="1" promptTitle="Condition Type" prompt="N : Normal _x000a_A : Abnormal _x000a_B : Boundary" sqref="G10"/>
    <dataValidation allowBlank="1" showInputMessage="1" showErrorMessage="1" promptTitle="Check points" prompt="that need / need not be executed" sqref="A7:A9"/>
    <dataValidation allowBlank="1" showInputMessage="1" showErrorMessage="1" promptTitle="Input conditions" prompt="that need to be checked." sqref="A4:A6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AF22"/>
  <sheetViews>
    <sheetView view="pageBreakPreview" zoomScale="85" zoomScaleNormal="70" workbookViewId="0">
      <pane xSplit="7" ySplit="3" topLeftCell="H4" activePane="bottomRight" state="frozen"/>
      <selection activeCell="A5" sqref="A5"/>
      <selection pane="topRight" activeCell="A5" sqref="A5"/>
      <selection pane="bottomLeft" activeCell="A5" sqref="A5"/>
      <selection pane="bottomRight" activeCell="AC2" sqref="AC2:AF2"/>
    </sheetView>
  </sheetViews>
  <sheetFormatPr defaultColWidth="3.625" defaultRowHeight="12"/>
  <cols>
    <col min="1" max="1" width="9.75" style="9" customWidth="1"/>
    <col min="2" max="3" width="2.625" style="9" customWidth="1"/>
    <col min="4" max="5" width="2.625" style="50" customWidth="1"/>
    <col min="6" max="7" width="15.625" style="50" customWidth="1"/>
    <col min="8" max="22" width="3.625" style="51" customWidth="1"/>
    <col min="23" max="16384" width="3.625" style="1"/>
  </cols>
  <sheetData>
    <row r="1" spans="1:32" ht="20.100000000000001" customHeight="1">
      <c r="A1" s="63" t="s">
        <v>69</v>
      </c>
      <c r="B1" s="201" t="s">
        <v>70</v>
      </c>
      <c r="C1" s="202"/>
      <c r="D1" s="202"/>
      <c r="E1" s="203"/>
      <c r="F1" s="201" t="s">
        <v>71</v>
      </c>
      <c r="G1" s="202"/>
      <c r="H1" s="202"/>
      <c r="I1" s="202"/>
      <c r="J1" s="202"/>
      <c r="K1" s="202"/>
      <c r="L1" s="202"/>
      <c r="M1" s="202"/>
      <c r="N1" s="202"/>
      <c r="O1" s="203"/>
      <c r="P1" s="206" t="s">
        <v>72</v>
      </c>
      <c r="Q1" s="207"/>
      <c r="R1" s="207"/>
      <c r="S1" s="208"/>
      <c r="T1" s="201" t="s">
        <v>73</v>
      </c>
      <c r="U1" s="202"/>
      <c r="V1" s="202"/>
      <c r="W1" s="202"/>
      <c r="X1" s="202"/>
      <c r="Y1" s="202"/>
      <c r="Z1" s="203"/>
      <c r="AA1" s="195" t="s">
        <v>74</v>
      </c>
      <c r="AB1" s="195"/>
      <c r="AC1" s="196">
        <v>43670</v>
      </c>
      <c r="AD1" s="196"/>
      <c r="AE1" s="196"/>
      <c r="AF1" s="197"/>
    </row>
    <row r="2" spans="1:32" ht="20.100000000000001" customHeight="1" thickBot="1">
      <c r="A2" s="64" t="s">
        <v>75</v>
      </c>
      <c r="B2" s="198"/>
      <c r="C2" s="199"/>
      <c r="D2" s="199"/>
      <c r="E2" s="200"/>
      <c r="F2" s="198"/>
      <c r="G2" s="199"/>
      <c r="H2" s="200"/>
      <c r="I2" s="188" t="s">
        <v>106</v>
      </c>
      <c r="J2" s="189"/>
      <c r="K2" s="189"/>
      <c r="L2" s="189"/>
      <c r="M2" s="189"/>
      <c r="N2" s="189"/>
      <c r="O2" s="190"/>
      <c r="P2" s="198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204" t="s">
        <v>76</v>
      </c>
      <c r="AB2" s="205"/>
      <c r="AC2" s="198" t="s">
        <v>116</v>
      </c>
      <c r="AD2" s="199"/>
      <c r="AE2" s="199"/>
      <c r="AF2" s="209"/>
    </row>
    <row r="3" spans="1:32" ht="37.5" customHeight="1" thickBot="1">
      <c r="A3" s="66" t="s">
        <v>77</v>
      </c>
      <c r="B3" s="10"/>
      <c r="C3" s="10"/>
      <c r="D3" s="10"/>
      <c r="E3" s="10"/>
      <c r="F3" s="10"/>
      <c r="G3" s="65" t="s">
        <v>78</v>
      </c>
      <c r="H3" s="90">
        <f>IF(COUNTA(H4:H17)&gt;0,1,"")</f>
        <v>1</v>
      </c>
      <c r="I3" s="91">
        <f t="shared" ref="I3:AF3" si="0">IF(COUNTA(I4:I17)&gt;0,IF(H3&gt;0,H3+1,""),"")</f>
        <v>2</v>
      </c>
      <c r="J3" s="91" t="str">
        <f t="shared" si="0"/>
        <v/>
      </c>
      <c r="K3" s="91" t="str">
        <f t="shared" si="0"/>
        <v/>
      </c>
      <c r="L3" s="91" t="str">
        <f t="shared" si="0"/>
        <v/>
      </c>
      <c r="M3" s="91" t="str">
        <f t="shared" si="0"/>
        <v/>
      </c>
      <c r="N3" s="91" t="str">
        <f t="shared" si="0"/>
        <v/>
      </c>
      <c r="O3" s="91" t="str">
        <f t="shared" si="0"/>
        <v/>
      </c>
      <c r="P3" s="91" t="str">
        <f t="shared" si="0"/>
        <v/>
      </c>
      <c r="Q3" s="91" t="str">
        <f t="shared" si="0"/>
        <v/>
      </c>
      <c r="R3" s="91" t="str">
        <f t="shared" si="0"/>
        <v/>
      </c>
      <c r="S3" s="91" t="str">
        <f t="shared" si="0"/>
        <v/>
      </c>
      <c r="T3" s="91" t="str">
        <f t="shared" si="0"/>
        <v/>
      </c>
      <c r="U3" s="91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 s="17" customFormat="1" ht="13.5" customHeight="1">
      <c r="A4" s="220" t="s">
        <v>79</v>
      </c>
      <c r="B4" s="214" t="s">
        <v>80</v>
      </c>
      <c r="C4" s="214"/>
      <c r="D4" s="214"/>
      <c r="E4" s="214"/>
      <c r="F4" s="214"/>
      <c r="G4" s="214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s="17" customFormat="1" ht="13.5" customHeight="1">
      <c r="A5" s="221"/>
      <c r="B5" s="222" t="s">
        <v>106</v>
      </c>
      <c r="C5" s="223"/>
      <c r="D5" s="223"/>
      <c r="E5" s="223"/>
      <c r="F5" s="223"/>
      <c r="G5" s="223"/>
      <c r="I5" s="85"/>
      <c r="J5" s="85"/>
      <c r="K5" s="85"/>
      <c r="L5" s="85"/>
      <c r="M5" s="85"/>
      <c r="N5" s="85"/>
      <c r="O5" s="85"/>
      <c r="P5" s="85"/>
      <c r="Q5" s="85"/>
      <c r="R5" s="85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20"/>
    </row>
    <row r="6" spans="1:32" s="17" customFormat="1" ht="13.5" customHeight="1">
      <c r="A6" s="221"/>
      <c r="B6" s="21"/>
      <c r="C6" s="224" t="s">
        <v>99</v>
      </c>
      <c r="D6" s="244"/>
      <c r="E6" s="244"/>
      <c r="F6" s="244"/>
      <c r="G6" s="244"/>
      <c r="H6" s="85" t="s">
        <v>81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 s="17" customFormat="1" ht="13.5" customHeight="1">
      <c r="A7" s="221"/>
      <c r="B7" s="21"/>
      <c r="C7" s="245"/>
      <c r="D7" s="222" t="s">
        <v>92</v>
      </c>
      <c r="E7" s="225"/>
      <c r="F7" s="225"/>
      <c r="G7" s="225"/>
      <c r="H7" s="85" t="s">
        <v>81</v>
      </c>
      <c r="I7" s="84"/>
      <c r="J7" s="84"/>
      <c r="K7" s="84"/>
      <c r="L7" s="84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 s="17" customFormat="1" ht="13.5" customHeight="1">
      <c r="A8" s="221"/>
      <c r="B8" s="21"/>
      <c r="C8" s="245"/>
      <c r="D8" s="222" t="s">
        <v>93</v>
      </c>
      <c r="E8" s="225"/>
      <c r="F8" s="225"/>
      <c r="G8" s="225"/>
      <c r="H8" s="85" t="s">
        <v>81</v>
      </c>
      <c r="J8" s="84"/>
      <c r="K8" s="84"/>
      <c r="L8" s="84"/>
      <c r="M8" s="84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s="17" customFormat="1" ht="13.5" customHeight="1">
      <c r="A9" s="221"/>
      <c r="B9" s="21"/>
      <c r="C9" s="224" t="s">
        <v>101</v>
      </c>
      <c r="D9" s="244"/>
      <c r="E9" s="244"/>
      <c r="F9" s="244"/>
      <c r="G9" s="244"/>
      <c r="H9" s="85"/>
      <c r="I9" s="85" t="s">
        <v>81</v>
      </c>
      <c r="J9" s="84"/>
      <c r="K9" s="84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4"/>
    </row>
    <row r="10" spans="1:32" s="17" customFormat="1" ht="13.5" customHeight="1">
      <c r="A10" s="221"/>
      <c r="B10" s="109"/>
      <c r="C10" s="245"/>
      <c r="D10" s="222" t="s">
        <v>92</v>
      </c>
      <c r="E10" s="225"/>
      <c r="F10" s="225"/>
      <c r="G10" s="225"/>
      <c r="I10" s="85" t="s">
        <v>81</v>
      </c>
      <c r="J10" s="84"/>
      <c r="K10" s="84"/>
      <c r="L10" s="84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4"/>
    </row>
    <row r="11" spans="1:32" s="17" customFormat="1" ht="13.5" customHeight="1" thickBot="1">
      <c r="A11" s="221"/>
      <c r="B11" s="110"/>
      <c r="C11" s="246"/>
      <c r="D11" s="247" t="s">
        <v>94</v>
      </c>
      <c r="E11" s="248"/>
      <c r="F11" s="248"/>
      <c r="G11" s="248"/>
      <c r="H11" s="33"/>
      <c r="I11" s="106" t="s">
        <v>81</v>
      </c>
      <c r="J11" s="107"/>
      <c r="K11" s="107"/>
      <c r="L11" s="107"/>
      <c r="M11" s="107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4"/>
    </row>
    <row r="12" spans="1:32" s="17" customFormat="1" ht="24" customHeight="1">
      <c r="A12" s="210" t="s">
        <v>82</v>
      </c>
      <c r="B12" s="239" t="s">
        <v>83</v>
      </c>
      <c r="C12" s="240"/>
      <c r="D12" s="240"/>
      <c r="E12" s="240"/>
      <c r="F12" s="240"/>
      <c r="G12" s="240"/>
      <c r="H12" s="92"/>
      <c r="I12" s="92"/>
      <c r="J12" s="92"/>
      <c r="K12" s="93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105"/>
    </row>
    <row r="13" spans="1:32" s="17" customFormat="1" ht="27" customHeight="1">
      <c r="A13" s="211"/>
      <c r="B13" s="28"/>
      <c r="C13" s="215" t="s">
        <v>105</v>
      </c>
      <c r="D13" s="216"/>
      <c r="E13" s="216"/>
      <c r="F13" s="216"/>
      <c r="G13" s="216"/>
      <c r="H13" s="85" t="s">
        <v>81</v>
      </c>
      <c r="I13" s="112" t="s">
        <v>81</v>
      </c>
      <c r="J13" s="23"/>
      <c r="K13" s="84"/>
      <c r="L13" s="23"/>
      <c r="M13" s="84"/>
      <c r="N13" s="84"/>
      <c r="O13" s="23"/>
      <c r="P13" s="23"/>
      <c r="Q13" s="23"/>
      <c r="R13" s="23"/>
      <c r="S13" s="85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4"/>
    </row>
    <row r="14" spans="1:32" s="17" customFormat="1" ht="27" customHeight="1">
      <c r="A14" s="211"/>
      <c r="B14" s="28"/>
      <c r="C14" s="215" t="s">
        <v>104</v>
      </c>
      <c r="D14" s="216"/>
      <c r="E14" s="216"/>
      <c r="F14" s="216"/>
      <c r="G14" s="216"/>
      <c r="H14" s="85" t="s">
        <v>81</v>
      </c>
      <c r="I14" s="112" t="s">
        <v>81</v>
      </c>
      <c r="J14" s="84"/>
      <c r="K14" s="84"/>
      <c r="L14" s="23"/>
      <c r="M14" s="23"/>
      <c r="N14" s="84"/>
      <c r="O14" s="23"/>
      <c r="P14" s="23"/>
      <c r="Q14" s="23"/>
      <c r="R14" s="23"/>
      <c r="S14" s="84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4"/>
    </row>
    <row r="15" spans="1:32" s="17" customFormat="1" ht="27" customHeight="1" thickBot="1">
      <c r="A15" s="211"/>
      <c r="B15" s="217"/>
      <c r="C15" s="215" t="s">
        <v>103</v>
      </c>
      <c r="D15" s="216"/>
      <c r="E15" s="216"/>
      <c r="F15" s="216"/>
      <c r="G15" s="216"/>
      <c r="H15" s="111" t="s">
        <v>81</v>
      </c>
      <c r="I15" s="111" t="s">
        <v>81</v>
      </c>
      <c r="J15" s="84"/>
      <c r="K15" s="84"/>
      <c r="L15" s="23"/>
      <c r="M15" s="23"/>
      <c r="N15" s="84"/>
      <c r="O15" s="23"/>
      <c r="P15" s="23"/>
      <c r="Q15" s="23"/>
      <c r="R15" s="23"/>
      <c r="S15" s="84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4"/>
    </row>
    <row r="16" spans="1:32" s="17" customFormat="1" ht="24.75" customHeight="1" thickBot="1">
      <c r="A16" s="211"/>
      <c r="B16" s="217"/>
      <c r="C16" s="215" t="s">
        <v>102</v>
      </c>
      <c r="D16" s="216"/>
      <c r="E16" s="216"/>
      <c r="F16" s="216"/>
      <c r="G16" s="216"/>
      <c r="H16" s="111" t="s">
        <v>81</v>
      </c>
      <c r="I16" s="111" t="s">
        <v>81</v>
      </c>
      <c r="J16" s="33"/>
      <c r="K16" s="107"/>
      <c r="L16" s="33"/>
      <c r="M16" s="33"/>
      <c r="N16" s="33"/>
      <c r="O16" s="33"/>
      <c r="P16" s="33"/>
      <c r="Q16" s="30"/>
      <c r="R16" s="30"/>
      <c r="S16" s="72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1"/>
    </row>
    <row r="17" spans="1:32" s="17" customFormat="1" ht="24.75" customHeight="1">
      <c r="A17" s="178" t="s">
        <v>84</v>
      </c>
      <c r="B17" s="180"/>
      <c r="C17" s="181"/>
      <c r="D17" s="181"/>
      <c r="E17" s="181"/>
      <c r="F17" s="182"/>
      <c r="G17" s="35" t="s">
        <v>85</v>
      </c>
      <c r="H17" s="88" t="s">
        <v>61</v>
      </c>
      <c r="I17" s="94" t="s">
        <v>61</v>
      </c>
      <c r="J17" s="94"/>
      <c r="K17" s="94"/>
      <c r="L17" s="94"/>
      <c r="M17" s="94"/>
      <c r="N17" s="94"/>
      <c r="O17" s="94"/>
      <c r="P17" s="94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8"/>
    </row>
    <row r="18" spans="1:32" s="17" customFormat="1" ht="36" customHeight="1">
      <c r="A18" s="179"/>
      <c r="B18" s="192"/>
      <c r="C18" s="193"/>
      <c r="D18" s="193"/>
      <c r="E18" s="193"/>
      <c r="F18" s="194"/>
      <c r="G18" s="39" t="s">
        <v>86</v>
      </c>
      <c r="H18" s="97"/>
      <c r="I18" s="97"/>
      <c r="J18" s="97"/>
      <c r="K18" s="97"/>
      <c r="L18" s="97"/>
      <c r="M18" s="97"/>
      <c r="N18" s="97"/>
      <c r="O18" s="97"/>
      <c r="P18" s="97"/>
      <c r="Q18" s="97"/>
      <c r="R18" s="97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42"/>
    </row>
    <row r="19" spans="1:32" s="17" customFormat="1">
      <c r="A19" s="179"/>
      <c r="B19" s="192"/>
      <c r="C19" s="193"/>
      <c r="D19" s="193"/>
      <c r="E19" s="193"/>
      <c r="F19" s="194"/>
      <c r="G19" s="39" t="s">
        <v>87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5"/>
    </row>
    <row r="20" spans="1:32">
      <c r="A20" s="179"/>
      <c r="B20" s="192" t="s">
        <v>50</v>
      </c>
      <c r="C20" s="193"/>
      <c r="D20" s="193"/>
      <c r="E20" s="193"/>
      <c r="F20" s="194"/>
      <c r="G20" s="46" t="s">
        <v>88</v>
      </c>
      <c r="H20" s="40"/>
      <c r="I20" s="89"/>
      <c r="J20" s="89"/>
      <c r="K20" s="89"/>
      <c r="L20" s="89"/>
      <c r="M20" s="89"/>
      <c r="N20" s="6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42"/>
    </row>
    <row r="21" spans="1:32">
      <c r="A21" s="183" t="s">
        <v>89</v>
      </c>
      <c r="B21" s="185" t="s">
        <v>90</v>
      </c>
      <c r="C21" s="185"/>
      <c r="D21" s="185"/>
      <c r="E21" s="185"/>
      <c r="F21" s="186" t="e">
        <f ca="1">GetBugSheetName()</f>
        <v>#NAME?</v>
      </c>
      <c r="G21" s="187"/>
      <c r="H21" s="60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4"/>
    </row>
    <row r="22" spans="1:32" ht="12.75" thickBot="1">
      <c r="A22" s="184"/>
      <c r="B22" s="188" t="s">
        <v>91</v>
      </c>
      <c r="C22" s="189"/>
      <c r="D22" s="189"/>
      <c r="E22" s="190"/>
      <c r="F22" s="188"/>
      <c r="G22" s="191"/>
      <c r="H22" s="61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 t="str">
        <f t="shared" ref="S22:AF22" si="1">IF(S21="","",(SUM(LEN(S21)-LEN(SUBSTITUTE(S21,",","")))/LEN(",")) + 1 )</f>
        <v/>
      </c>
      <c r="T22" s="55" t="str">
        <f t="shared" si="1"/>
        <v/>
      </c>
      <c r="U22" s="55" t="str">
        <f t="shared" si="1"/>
        <v/>
      </c>
      <c r="V22" s="55" t="str">
        <f t="shared" si="1"/>
        <v/>
      </c>
      <c r="W22" s="55" t="str">
        <f t="shared" si="1"/>
        <v/>
      </c>
      <c r="X22" s="55" t="str">
        <f t="shared" si="1"/>
        <v/>
      </c>
      <c r="Y22" s="55" t="str">
        <f t="shared" si="1"/>
        <v/>
      </c>
      <c r="Z22" s="55" t="str">
        <f t="shared" si="1"/>
        <v/>
      </c>
      <c r="AA22" s="55" t="str">
        <f t="shared" si="1"/>
        <v/>
      </c>
      <c r="AB22" s="55" t="str">
        <f t="shared" si="1"/>
        <v/>
      </c>
      <c r="AC22" s="55" t="str">
        <f t="shared" si="1"/>
        <v/>
      </c>
      <c r="AD22" s="55" t="str">
        <f t="shared" si="1"/>
        <v/>
      </c>
      <c r="AE22" s="55" t="str">
        <f t="shared" si="1"/>
        <v/>
      </c>
      <c r="AF22" s="56" t="str">
        <f t="shared" si="1"/>
        <v/>
      </c>
    </row>
  </sheetData>
  <sheetProtection insertRows="0"/>
  <protectedRanges>
    <protectedRange sqref="H17:AF21" name="Range3_1_1_1"/>
    <protectedRange sqref="N11:R11 M10:R10 H11 L9:R9 N8:R8 M7:R7 L6:R6" name="Range2_1_1_3"/>
    <protectedRange sqref="I10:I11 H6:H8 I5:R5 H9:I9" name="Range2_1_3_3"/>
    <protectedRange sqref="AC1:AF1" name="Range1_1_1"/>
  </protectedRanges>
  <mergeCells count="40">
    <mergeCell ref="A21:A22"/>
    <mergeCell ref="B21:E21"/>
    <mergeCell ref="F21:G21"/>
    <mergeCell ref="B22:E22"/>
    <mergeCell ref="F22:G22"/>
    <mergeCell ref="B4:G4"/>
    <mergeCell ref="B5:G5"/>
    <mergeCell ref="C9:G9"/>
    <mergeCell ref="A4:A11"/>
    <mergeCell ref="C10:C11"/>
    <mergeCell ref="D10:G10"/>
    <mergeCell ref="D11:G11"/>
    <mergeCell ref="C6:G6"/>
    <mergeCell ref="C7:C8"/>
    <mergeCell ref="D7:G7"/>
    <mergeCell ref="D8:G8"/>
    <mergeCell ref="A12:A16"/>
    <mergeCell ref="B12:G12"/>
    <mergeCell ref="C13:G13"/>
    <mergeCell ref="B15:B16"/>
    <mergeCell ref="C15:G15"/>
    <mergeCell ref="C16:G16"/>
    <mergeCell ref="C14:G14"/>
    <mergeCell ref="A17:A20"/>
    <mergeCell ref="B17:F17"/>
    <mergeCell ref="B18:F18"/>
    <mergeCell ref="B19:F19"/>
    <mergeCell ref="B20:F20"/>
    <mergeCell ref="AC1:AF1"/>
    <mergeCell ref="B2:E2"/>
    <mergeCell ref="F2:H2"/>
    <mergeCell ref="I2:O2"/>
    <mergeCell ref="P2:Z2"/>
    <mergeCell ref="AA2:AB2"/>
    <mergeCell ref="AC2:AF2"/>
    <mergeCell ref="B1:E1"/>
    <mergeCell ref="F1:O1"/>
    <mergeCell ref="P1:S1"/>
    <mergeCell ref="T1:Z1"/>
    <mergeCell ref="AA1:AB1"/>
  </mergeCells>
  <phoneticPr fontId="3"/>
  <conditionalFormatting sqref="K3:K10 L3:AF11 H3:H4 J3:J13 H11:H12 H6:H7 I3:I7 H9:I9 K12:AF18 I11:I13 H15:H18 I16:J18">
    <cfRule type="expression" dxfId="691" priority="743" stopIfTrue="1">
      <formula>H$16="NA"</formula>
    </cfRule>
    <cfRule type="expression" dxfId="690" priority="744" stopIfTrue="1">
      <formula>H$16="NG"</formula>
    </cfRule>
  </conditionalFormatting>
  <conditionalFormatting sqref="H11">
    <cfRule type="expression" dxfId="689" priority="694" stopIfTrue="1">
      <formula>#REF!="NG"</formula>
    </cfRule>
    <cfRule type="expression" dxfId="688" priority="695" stopIfTrue="1">
      <formula>I$54="NA"</formula>
    </cfRule>
    <cfRule type="expression" dxfId="687" priority="696" stopIfTrue="1">
      <formula>I$54="NG"</formula>
    </cfRule>
  </conditionalFormatting>
  <conditionalFormatting sqref="H11">
    <cfRule type="expression" dxfId="686" priority="692" stopIfTrue="1">
      <formula>I$30="NA"</formula>
    </cfRule>
    <cfRule type="expression" dxfId="685" priority="693" stopIfTrue="1">
      <formula>I$30="NG"</formula>
    </cfRule>
  </conditionalFormatting>
  <conditionalFormatting sqref="H11 I10">
    <cfRule type="expression" dxfId="684" priority="690" stopIfTrue="1">
      <formula>G$16="NA"</formula>
    </cfRule>
    <cfRule type="expression" dxfId="683" priority="691" stopIfTrue="1">
      <formula>G$16="NG"</formula>
    </cfRule>
  </conditionalFormatting>
  <conditionalFormatting sqref="H9">
    <cfRule type="expression" dxfId="682" priority="577" stopIfTrue="1">
      <formula>#REF!="NG"</formula>
    </cfRule>
    <cfRule type="expression" dxfId="681" priority="578" stopIfTrue="1">
      <formula>I$54="NA"</formula>
    </cfRule>
    <cfRule type="expression" dxfId="680" priority="579" stopIfTrue="1">
      <formula>I$54="NG"</formula>
    </cfRule>
  </conditionalFormatting>
  <conditionalFormatting sqref="H9">
    <cfRule type="expression" dxfId="679" priority="575" stopIfTrue="1">
      <formula>I$30="NA"</formula>
    </cfRule>
    <cfRule type="expression" dxfId="678" priority="576" stopIfTrue="1">
      <formula>I$30="NG"</formula>
    </cfRule>
  </conditionalFormatting>
  <conditionalFormatting sqref="H9">
    <cfRule type="expression" dxfId="677" priority="573" stopIfTrue="1">
      <formula>G$16="NA"</formula>
    </cfRule>
    <cfRule type="expression" dxfId="676" priority="574" stopIfTrue="1">
      <formula>G$16="NG"</formula>
    </cfRule>
  </conditionalFormatting>
  <conditionalFormatting sqref="M12 M15:M16 H11:H12 H3:H4 K12:L16 K3:M11 H6:H8 O3:R16 T3:AF16 K14:M14 H15:H16">
    <cfRule type="expression" dxfId="675" priority="571" stopIfTrue="1">
      <formula>H$15="NA"</formula>
    </cfRule>
    <cfRule type="expression" dxfId="674" priority="572" stopIfTrue="1">
      <formula>H$15="NG"</formula>
    </cfRule>
  </conditionalFormatting>
  <conditionalFormatting sqref="I9 I11 I6:I7">
    <cfRule type="expression" dxfId="673" priority="569" stopIfTrue="1">
      <formula>J$28="NA"</formula>
    </cfRule>
    <cfRule type="expression" dxfId="672" priority="570" stopIfTrue="1">
      <formula>J$28="NG"</formula>
    </cfRule>
  </conditionalFormatting>
  <conditionalFormatting sqref="I9:I11 I6:I7">
    <cfRule type="expression" dxfId="671" priority="567" stopIfTrue="1">
      <formula>H$15="NA"</formula>
    </cfRule>
    <cfRule type="expression" dxfId="670" priority="568" stopIfTrue="1">
      <formula>H$15="NG"</formula>
    </cfRule>
  </conditionalFormatting>
  <conditionalFormatting sqref="H16 I13 H14:I14">
    <cfRule type="expression" dxfId="669" priority="565" stopIfTrue="1">
      <formula>#REF!="NA"</formula>
    </cfRule>
    <cfRule type="expression" dxfId="668" priority="566" stopIfTrue="1">
      <formula>#REF!="NG"</formula>
    </cfRule>
  </conditionalFormatting>
  <conditionalFormatting sqref="O9:AF9 M10 O6:AF6 M7 N10:AF11 H11:I11 H7 I6:I7 H9:I9">
    <cfRule type="expression" dxfId="667" priority="563" stopIfTrue="1">
      <formula>H$18="NA"</formula>
    </cfRule>
    <cfRule type="expression" dxfId="666" priority="564" stopIfTrue="1">
      <formula>H$18="NG"</formula>
    </cfRule>
  </conditionalFormatting>
  <conditionalFormatting sqref="K9:K11 H8">
    <cfRule type="expression" dxfId="665" priority="561" stopIfTrue="1">
      <formula>I$18="NA"</formula>
    </cfRule>
    <cfRule type="expression" dxfId="664" priority="562" stopIfTrue="1">
      <formula>I$18="NG"</formula>
    </cfRule>
  </conditionalFormatting>
  <conditionalFormatting sqref="K9:K11">
    <cfRule type="expression" dxfId="663" priority="559" stopIfTrue="1">
      <formula>N$18="NA"</formula>
    </cfRule>
    <cfRule type="expression" dxfId="662" priority="560" stopIfTrue="1">
      <formula>N$18="NG"</formula>
    </cfRule>
  </conditionalFormatting>
  <conditionalFormatting sqref="K9:K11">
    <cfRule type="expression" dxfId="661" priority="556" stopIfTrue="1">
      <formula>#REF!="NG"</formula>
    </cfRule>
    <cfRule type="expression" dxfId="660" priority="557" stopIfTrue="1">
      <formula>N$28="NA"</formula>
    </cfRule>
    <cfRule type="expression" dxfId="659" priority="558" stopIfTrue="1">
      <formula>N$28="NG"</formula>
    </cfRule>
  </conditionalFormatting>
  <conditionalFormatting sqref="K9:K11">
    <cfRule type="expression" dxfId="658" priority="553" stopIfTrue="1">
      <formula>#REF!="NG"</formula>
    </cfRule>
    <cfRule type="expression" dxfId="657" priority="554" stopIfTrue="1">
      <formula>N$42="NA"</formula>
    </cfRule>
    <cfRule type="expression" dxfId="656" priority="555" stopIfTrue="1">
      <formula>N$42="NG"</formula>
    </cfRule>
  </conditionalFormatting>
  <conditionalFormatting sqref="H17:H22 K9:AF11 J9:J10 M12:N12 S12 N16:R22 K17:K22 K12 S17:S22 L12:L22 M15:M22 I16:J22 J3:AF8 H3:H4 H11:H12 H6:H7 H9 I3:I7 I9:I12 O12:R15 T12:AF22 L14:M14 J12:J13">
    <cfRule type="expression" dxfId="655" priority="551" stopIfTrue="1">
      <formula>H$20="NA"</formula>
    </cfRule>
    <cfRule type="expression" dxfId="654" priority="552" stopIfTrue="1">
      <formula>H$20="NG"</formula>
    </cfRule>
  </conditionalFormatting>
  <conditionalFormatting sqref="S16">
    <cfRule type="expression" dxfId="653" priority="548" stopIfTrue="1">
      <formula>#REF!="NG"</formula>
    </cfRule>
    <cfRule type="expression" dxfId="652" priority="549" stopIfTrue="1">
      <formula>J$58="NA"</formula>
    </cfRule>
    <cfRule type="expression" dxfId="651" priority="550" stopIfTrue="1">
      <formula>J$58="NG"</formula>
    </cfRule>
  </conditionalFormatting>
  <conditionalFormatting sqref="S16">
    <cfRule type="expression" dxfId="650" priority="546" stopIfTrue="1">
      <formula>J$34="NA"</formula>
    </cfRule>
    <cfRule type="expression" dxfId="649" priority="547" stopIfTrue="1">
      <formula>J$34="NG"</formula>
    </cfRule>
  </conditionalFormatting>
  <conditionalFormatting sqref="H13">
    <cfRule type="expression" dxfId="648" priority="544" stopIfTrue="1">
      <formula>M$20="NA"</formula>
    </cfRule>
    <cfRule type="expression" dxfId="647" priority="545" stopIfTrue="1">
      <formula>M$20="NG"</formula>
    </cfRule>
  </conditionalFormatting>
  <conditionalFormatting sqref="I16">
    <cfRule type="expression" dxfId="646" priority="541" stopIfTrue="1">
      <formula>#REF!="NG"</formula>
    </cfRule>
    <cfRule type="expression" dxfId="645" priority="542" stopIfTrue="1">
      <formula>K$58="NA"</formula>
    </cfRule>
    <cfRule type="expression" dxfId="644" priority="543" stopIfTrue="1">
      <formula>K$58="NG"</formula>
    </cfRule>
  </conditionalFormatting>
  <conditionalFormatting sqref="I16">
    <cfRule type="expression" dxfId="643" priority="539" stopIfTrue="1">
      <formula>K$34="NA"</formula>
    </cfRule>
    <cfRule type="expression" dxfId="642" priority="540" stopIfTrue="1">
      <formula>K$34="NG"</formula>
    </cfRule>
  </conditionalFormatting>
  <conditionalFormatting sqref="S13:S14">
    <cfRule type="expression" dxfId="641" priority="536" stopIfTrue="1">
      <formula>#REF!="NG"</formula>
    </cfRule>
    <cfRule type="expression" dxfId="640" priority="537" stopIfTrue="1">
      <formula>I$58="NA"</formula>
    </cfRule>
    <cfRule type="expression" dxfId="639" priority="538" stopIfTrue="1">
      <formula>I$58="NG"</formula>
    </cfRule>
  </conditionalFormatting>
  <conditionalFormatting sqref="S13:S14">
    <cfRule type="expression" dxfId="638" priority="534" stopIfTrue="1">
      <formula>I$34="NA"</formula>
    </cfRule>
    <cfRule type="expression" dxfId="637" priority="535" stopIfTrue="1">
      <formula>I$34="NG"</formula>
    </cfRule>
  </conditionalFormatting>
  <conditionalFormatting sqref="I13">
    <cfRule type="expression" dxfId="636" priority="531" stopIfTrue="1">
      <formula>#REF!="NG"</formula>
    </cfRule>
    <cfRule type="expression" dxfId="635" priority="532" stopIfTrue="1">
      <formula>J$58="NA"</formula>
    </cfRule>
    <cfRule type="expression" dxfId="634" priority="533" stopIfTrue="1">
      <formula>J$58="NG"</formula>
    </cfRule>
  </conditionalFormatting>
  <conditionalFormatting sqref="I13">
    <cfRule type="expression" dxfId="633" priority="529" stopIfTrue="1">
      <formula>J$34="NA"</formula>
    </cfRule>
    <cfRule type="expression" dxfId="632" priority="530" stopIfTrue="1">
      <formula>J$34="NG"</formula>
    </cfRule>
  </conditionalFormatting>
  <conditionalFormatting sqref="J9:J11 H11:I11 H8">
    <cfRule type="expression" dxfId="631" priority="522" stopIfTrue="1">
      <formula>I$20="NA"</formula>
    </cfRule>
    <cfRule type="expression" dxfId="630" priority="523" stopIfTrue="1">
      <formula>I$20="NG"</formula>
    </cfRule>
  </conditionalFormatting>
  <conditionalFormatting sqref="K5:K8 M5:R11 S9:AF11 M6:AF8 H11:I11 H7 I6:I7 H9:I9">
    <cfRule type="expression" dxfId="629" priority="520" stopIfTrue="1">
      <formula>H$24="NA"</formula>
    </cfRule>
    <cfRule type="expression" dxfId="628" priority="521" stopIfTrue="1">
      <formula>H$24="NG"</formula>
    </cfRule>
  </conditionalFormatting>
  <conditionalFormatting sqref="J9:J11 H8">
    <cfRule type="expression" dxfId="627" priority="518" stopIfTrue="1">
      <formula>J$24="NA"</formula>
    </cfRule>
    <cfRule type="expression" dxfId="626" priority="519" stopIfTrue="1">
      <formula>J$24="NG"</formula>
    </cfRule>
  </conditionalFormatting>
  <conditionalFormatting sqref="I9 I11 I5:I7">
    <cfRule type="expression" dxfId="625" priority="516" stopIfTrue="1">
      <formula>L$24="NA"</formula>
    </cfRule>
    <cfRule type="expression" dxfId="624" priority="517" stopIfTrue="1">
      <formula>L$24="NG"</formula>
    </cfRule>
  </conditionalFormatting>
  <conditionalFormatting sqref="I9 I11 I5:I7">
    <cfRule type="expression" dxfId="623" priority="513" stopIfTrue="1">
      <formula>#REF!="NG"</formula>
    </cfRule>
    <cfRule type="expression" dxfId="622" priority="514" stopIfTrue="1">
      <formula>L$34="NA"</formula>
    </cfRule>
    <cfRule type="expression" dxfId="621" priority="515" stopIfTrue="1">
      <formula>L$34="NG"</formula>
    </cfRule>
  </conditionalFormatting>
  <conditionalFormatting sqref="S13:S14 S16">
    <cfRule type="expression" dxfId="620" priority="511" stopIfTrue="1">
      <formula>H$20="NA"</formula>
    </cfRule>
    <cfRule type="expression" dxfId="619" priority="512" stopIfTrue="1">
      <formula>H$20="NG"</formula>
    </cfRule>
  </conditionalFormatting>
  <conditionalFormatting sqref="L5:L8">
    <cfRule type="expression" dxfId="618" priority="509" stopIfTrue="1">
      <formula>L$24="NA"</formula>
    </cfRule>
    <cfRule type="expression" dxfId="617" priority="510" stopIfTrue="1">
      <formula>L$24="NG"</formula>
    </cfRule>
  </conditionalFormatting>
  <conditionalFormatting sqref="J9:J11 H8">
    <cfRule type="expression" dxfId="616" priority="507" stopIfTrue="1">
      <formula>L$24="NA"</formula>
    </cfRule>
    <cfRule type="expression" dxfId="615" priority="508" stopIfTrue="1">
      <formula>L$24="NG"</formula>
    </cfRule>
  </conditionalFormatting>
  <conditionalFormatting sqref="J9:J11">
    <cfRule type="expression" dxfId="614" priority="504" stopIfTrue="1">
      <formula>#REF!="NG"</formula>
    </cfRule>
    <cfRule type="expression" dxfId="613" priority="505" stopIfTrue="1">
      <formula>N$34="NA"</formula>
    </cfRule>
    <cfRule type="expression" dxfId="612" priority="506" stopIfTrue="1">
      <formula>N$34="NG"</formula>
    </cfRule>
  </conditionalFormatting>
  <conditionalFormatting sqref="J9:J11">
    <cfRule type="expression" dxfId="611" priority="501" stopIfTrue="1">
      <formula>#REF!="NG"</formula>
    </cfRule>
    <cfRule type="expression" dxfId="610" priority="502" stopIfTrue="1">
      <formula>N$48="NA"</formula>
    </cfRule>
    <cfRule type="expression" dxfId="609" priority="503" stopIfTrue="1">
      <formula>N$48="NG"</formula>
    </cfRule>
  </conditionalFormatting>
  <conditionalFormatting sqref="H6:H8 I5:I7">
    <cfRule type="expression" dxfId="608" priority="499" stopIfTrue="1">
      <formula>I$24="NA"</formula>
    </cfRule>
    <cfRule type="expression" dxfId="607" priority="500" stopIfTrue="1">
      <formula>I$24="NG"</formula>
    </cfRule>
  </conditionalFormatting>
  <conditionalFormatting sqref="H6:H7 I5:I7">
    <cfRule type="expression" dxfId="606" priority="496" stopIfTrue="1">
      <formula>#REF!="NG"</formula>
    </cfRule>
    <cfRule type="expression" dxfId="605" priority="497" stopIfTrue="1">
      <formula>K$48="NA"</formula>
    </cfRule>
    <cfRule type="expression" dxfId="604" priority="498" stopIfTrue="1">
      <formula>K$48="NG"</formula>
    </cfRule>
  </conditionalFormatting>
  <conditionalFormatting sqref="H6:H7">
    <cfRule type="expression" dxfId="603" priority="494" stopIfTrue="1">
      <formula>K$24="NA"</formula>
    </cfRule>
    <cfRule type="expression" dxfId="602" priority="495" stopIfTrue="1">
      <formula>K$24="NG"</formula>
    </cfRule>
  </conditionalFormatting>
  <conditionalFormatting sqref="H6:H7">
    <cfRule type="expression" dxfId="601" priority="491" stopIfTrue="1">
      <formula>#REF!="NG"</formula>
    </cfRule>
    <cfRule type="expression" dxfId="600" priority="492" stopIfTrue="1">
      <formula>K$34="NA"</formula>
    </cfRule>
    <cfRule type="expression" dxfId="599" priority="493" stopIfTrue="1">
      <formula>K$34="NG"</formula>
    </cfRule>
  </conditionalFormatting>
  <conditionalFormatting sqref="J5:J8">
    <cfRule type="expression" dxfId="598" priority="479" stopIfTrue="1">
      <formula>K$24="NA"</formula>
    </cfRule>
    <cfRule type="expression" dxfId="597" priority="480" stopIfTrue="1">
      <formula>K$24="NG"</formula>
    </cfRule>
  </conditionalFormatting>
  <conditionalFormatting sqref="J5:J8">
    <cfRule type="expression" dxfId="596" priority="476" stopIfTrue="1">
      <formula>#REF!="NG"</formula>
    </cfRule>
    <cfRule type="expression" dxfId="595" priority="477" stopIfTrue="1">
      <formula>M$48="NA"</formula>
    </cfRule>
    <cfRule type="expression" dxfId="594" priority="478" stopIfTrue="1">
      <formula>M$48="NG"</formula>
    </cfRule>
  </conditionalFormatting>
  <conditionalFormatting sqref="J5:J8">
    <cfRule type="expression" dxfId="593" priority="474" stopIfTrue="1">
      <formula>M$24="NA"</formula>
    </cfRule>
    <cfRule type="expression" dxfId="592" priority="475" stopIfTrue="1">
      <formula>M$24="NG"</formula>
    </cfRule>
  </conditionalFormatting>
  <conditionalFormatting sqref="J5:J8">
    <cfRule type="expression" dxfId="591" priority="471" stopIfTrue="1">
      <formula>#REF!="NG"</formula>
    </cfRule>
    <cfRule type="expression" dxfId="590" priority="472" stopIfTrue="1">
      <formula>M$34="NA"</formula>
    </cfRule>
    <cfRule type="expression" dxfId="589" priority="473" stopIfTrue="1">
      <formula>M$34="NG"</formula>
    </cfRule>
  </conditionalFormatting>
  <conditionalFormatting sqref="K5:K8">
    <cfRule type="expression" dxfId="588" priority="469" stopIfTrue="1">
      <formula>L$24="NA"</formula>
    </cfRule>
    <cfRule type="expression" dxfId="587" priority="470" stopIfTrue="1">
      <formula>L$24="NG"</formula>
    </cfRule>
  </conditionalFormatting>
  <conditionalFormatting sqref="K5:K8">
    <cfRule type="expression" dxfId="586" priority="466" stopIfTrue="1">
      <formula>#REF!="NG"</formula>
    </cfRule>
    <cfRule type="expression" dxfId="585" priority="467" stopIfTrue="1">
      <formula>N$48="NA"</formula>
    </cfRule>
    <cfRule type="expression" dxfId="584" priority="468" stopIfTrue="1">
      <formula>N$48="NG"</formula>
    </cfRule>
  </conditionalFormatting>
  <conditionalFormatting sqref="K5:K8">
    <cfRule type="expression" dxfId="583" priority="464" stopIfTrue="1">
      <formula>N$24="NA"</formula>
    </cfRule>
    <cfRule type="expression" dxfId="582" priority="465" stopIfTrue="1">
      <formula>N$24="NG"</formula>
    </cfRule>
  </conditionalFormatting>
  <conditionalFormatting sqref="K5:K8">
    <cfRule type="expression" dxfId="581" priority="461" stopIfTrue="1">
      <formula>#REF!="NG"</formula>
    </cfRule>
    <cfRule type="expression" dxfId="580" priority="462" stopIfTrue="1">
      <formula>N$34="NA"</formula>
    </cfRule>
    <cfRule type="expression" dxfId="579" priority="463" stopIfTrue="1">
      <formula>N$34="NG"</formula>
    </cfRule>
  </conditionalFormatting>
  <conditionalFormatting sqref="L5:L8">
    <cfRule type="expression" dxfId="578" priority="459" stopIfTrue="1">
      <formula>M$24="NA"</formula>
    </cfRule>
    <cfRule type="expression" dxfId="577" priority="460" stopIfTrue="1">
      <formula>M$24="NG"</formula>
    </cfRule>
  </conditionalFormatting>
  <conditionalFormatting sqref="L5:L8">
    <cfRule type="expression" dxfId="576" priority="456" stopIfTrue="1">
      <formula>#REF!="NG"</formula>
    </cfRule>
    <cfRule type="expression" dxfId="575" priority="457" stopIfTrue="1">
      <formula>O$48="NA"</formula>
    </cfRule>
    <cfRule type="expression" dxfId="574" priority="458" stopIfTrue="1">
      <formula>O$48="NG"</formula>
    </cfRule>
  </conditionalFormatting>
  <conditionalFormatting sqref="L5:L8">
    <cfRule type="expression" dxfId="573" priority="454" stopIfTrue="1">
      <formula>O$24="NA"</formula>
    </cfRule>
    <cfRule type="expression" dxfId="572" priority="455" stopIfTrue="1">
      <formula>O$24="NG"</formula>
    </cfRule>
  </conditionalFormatting>
  <conditionalFormatting sqref="L5:L8">
    <cfRule type="expression" dxfId="571" priority="451" stopIfTrue="1">
      <formula>#REF!="NG"</formula>
    </cfRule>
    <cfRule type="expression" dxfId="570" priority="452" stopIfTrue="1">
      <formula>O$34="NA"</formula>
    </cfRule>
    <cfRule type="expression" dxfId="569" priority="453" stopIfTrue="1">
      <formula>O$34="NG"</formula>
    </cfRule>
  </conditionalFormatting>
  <conditionalFormatting sqref="M5:M8">
    <cfRule type="expression" dxfId="568" priority="449" stopIfTrue="1">
      <formula>N$24="NA"</formula>
    </cfRule>
    <cfRule type="expression" dxfId="567" priority="450" stopIfTrue="1">
      <formula>N$24="NG"</formula>
    </cfRule>
  </conditionalFormatting>
  <conditionalFormatting sqref="M5:M8">
    <cfRule type="expression" dxfId="566" priority="446" stopIfTrue="1">
      <formula>#REF!="NG"</formula>
    </cfRule>
    <cfRule type="expression" dxfId="565" priority="447" stopIfTrue="1">
      <formula>P$48="NA"</formula>
    </cfRule>
    <cfRule type="expression" dxfId="564" priority="448" stopIfTrue="1">
      <formula>P$48="NG"</formula>
    </cfRule>
  </conditionalFormatting>
  <conditionalFormatting sqref="M5:M8">
    <cfRule type="expression" dxfId="563" priority="444" stopIfTrue="1">
      <formula>P$24="NA"</formula>
    </cfRule>
    <cfRule type="expression" dxfId="562" priority="445" stopIfTrue="1">
      <formula>P$24="NG"</formula>
    </cfRule>
  </conditionalFormatting>
  <conditionalFormatting sqref="M5:M8">
    <cfRule type="expression" dxfId="561" priority="441" stopIfTrue="1">
      <formula>#REF!="NG"</formula>
    </cfRule>
    <cfRule type="expression" dxfId="560" priority="442" stopIfTrue="1">
      <formula>P$34="NA"</formula>
    </cfRule>
    <cfRule type="expression" dxfId="559" priority="443" stopIfTrue="1">
      <formula>P$34="NG"</formula>
    </cfRule>
  </conditionalFormatting>
  <conditionalFormatting sqref="N5:N8">
    <cfRule type="expression" dxfId="558" priority="439" stopIfTrue="1">
      <formula>O$24="NA"</formula>
    </cfRule>
    <cfRule type="expression" dxfId="557" priority="440" stopIfTrue="1">
      <formula>O$24="NG"</formula>
    </cfRule>
  </conditionalFormatting>
  <conditionalFormatting sqref="N5:N8">
    <cfRule type="expression" dxfId="556" priority="436" stopIfTrue="1">
      <formula>#REF!="NG"</formula>
    </cfRule>
    <cfRule type="expression" dxfId="555" priority="437" stopIfTrue="1">
      <formula>Q$48="NA"</formula>
    </cfRule>
    <cfRule type="expression" dxfId="554" priority="438" stopIfTrue="1">
      <formula>Q$48="NG"</formula>
    </cfRule>
  </conditionalFormatting>
  <conditionalFormatting sqref="N5:N8">
    <cfRule type="expression" dxfId="553" priority="434" stopIfTrue="1">
      <formula>Q$24="NA"</formula>
    </cfRule>
    <cfRule type="expression" dxfId="552" priority="435" stopIfTrue="1">
      <formula>Q$24="NG"</formula>
    </cfRule>
  </conditionalFormatting>
  <conditionalFormatting sqref="N5:N8">
    <cfRule type="expression" dxfId="551" priority="431" stopIfTrue="1">
      <formula>#REF!="NG"</formula>
    </cfRule>
    <cfRule type="expression" dxfId="550" priority="432" stopIfTrue="1">
      <formula>Q$34="NA"</formula>
    </cfRule>
    <cfRule type="expression" dxfId="549" priority="433" stopIfTrue="1">
      <formula>Q$34="NG"</formula>
    </cfRule>
  </conditionalFormatting>
  <conditionalFormatting sqref="O5:O8">
    <cfRule type="expression" dxfId="548" priority="429" stopIfTrue="1">
      <formula>P$24="NA"</formula>
    </cfRule>
    <cfRule type="expression" dxfId="547" priority="430" stopIfTrue="1">
      <formula>P$24="NG"</formula>
    </cfRule>
  </conditionalFormatting>
  <conditionalFormatting sqref="O5:O8">
    <cfRule type="expression" dxfId="546" priority="426" stopIfTrue="1">
      <formula>#REF!="NG"</formula>
    </cfRule>
    <cfRule type="expression" dxfId="545" priority="427" stopIfTrue="1">
      <formula>R$48="NA"</formula>
    </cfRule>
    <cfRule type="expression" dxfId="544" priority="428" stopIfTrue="1">
      <formula>R$48="NG"</formula>
    </cfRule>
  </conditionalFormatting>
  <conditionalFormatting sqref="O5:O8">
    <cfRule type="expression" dxfId="543" priority="424" stopIfTrue="1">
      <formula>R$24="NA"</formula>
    </cfRule>
    <cfRule type="expression" dxfId="542" priority="425" stopIfTrue="1">
      <formula>R$24="NG"</formula>
    </cfRule>
  </conditionalFormatting>
  <conditionalFormatting sqref="O5:O8">
    <cfRule type="expression" dxfId="541" priority="421" stopIfTrue="1">
      <formula>#REF!="NG"</formula>
    </cfRule>
    <cfRule type="expression" dxfId="540" priority="422" stopIfTrue="1">
      <formula>R$34="NA"</formula>
    </cfRule>
    <cfRule type="expression" dxfId="539" priority="423" stopIfTrue="1">
      <formula>R$34="NG"</formula>
    </cfRule>
  </conditionalFormatting>
  <conditionalFormatting sqref="P5:P8">
    <cfRule type="expression" dxfId="538" priority="419" stopIfTrue="1">
      <formula>Q$24="NA"</formula>
    </cfRule>
    <cfRule type="expression" dxfId="537" priority="420" stopIfTrue="1">
      <formula>Q$24="NG"</formula>
    </cfRule>
  </conditionalFormatting>
  <conditionalFormatting sqref="P5:P8">
    <cfRule type="expression" dxfId="536" priority="416" stopIfTrue="1">
      <formula>#REF!="NG"</formula>
    </cfRule>
    <cfRule type="expression" dxfId="535" priority="417" stopIfTrue="1">
      <formula>S$48="NA"</formula>
    </cfRule>
    <cfRule type="expression" dxfId="534" priority="418" stopIfTrue="1">
      <formula>S$48="NG"</formula>
    </cfRule>
  </conditionalFormatting>
  <conditionalFormatting sqref="P5:P8">
    <cfRule type="expression" dxfId="533" priority="414" stopIfTrue="1">
      <formula>S$24="NA"</formula>
    </cfRule>
    <cfRule type="expression" dxfId="532" priority="415" stopIfTrue="1">
      <formula>S$24="NG"</formula>
    </cfRule>
  </conditionalFormatting>
  <conditionalFormatting sqref="P5:P8">
    <cfRule type="expression" dxfId="531" priority="411" stopIfTrue="1">
      <formula>#REF!="NG"</formula>
    </cfRule>
    <cfRule type="expression" dxfId="530" priority="412" stopIfTrue="1">
      <formula>S$34="NA"</formula>
    </cfRule>
    <cfRule type="expression" dxfId="529" priority="413" stopIfTrue="1">
      <formula>S$34="NG"</formula>
    </cfRule>
  </conditionalFormatting>
  <conditionalFormatting sqref="Q5:Q8">
    <cfRule type="expression" dxfId="528" priority="409" stopIfTrue="1">
      <formula>R$24="NA"</formula>
    </cfRule>
    <cfRule type="expression" dxfId="527" priority="410" stopIfTrue="1">
      <formula>R$24="NG"</formula>
    </cfRule>
  </conditionalFormatting>
  <conditionalFormatting sqref="Q5:Q8">
    <cfRule type="expression" dxfId="526" priority="406" stopIfTrue="1">
      <formula>#REF!="NG"</formula>
    </cfRule>
    <cfRule type="expression" dxfId="525" priority="407" stopIfTrue="1">
      <formula>T$48="NA"</formula>
    </cfRule>
    <cfRule type="expression" dxfId="524" priority="408" stopIfTrue="1">
      <formula>T$48="NG"</formula>
    </cfRule>
  </conditionalFormatting>
  <conditionalFormatting sqref="Q5:Q8">
    <cfRule type="expression" dxfId="523" priority="404" stopIfTrue="1">
      <formula>T$24="NA"</formula>
    </cfRule>
    <cfRule type="expression" dxfId="522" priority="405" stopIfTrue="1">
      <formula>T$24="NG"</formula>
    </cfRule>
  </conditionalFormatting>
  <conditionalFormatting sqref="Q5:Q8">
    <cfRule type="expression" dxfId="521" priority="401" stopIfTrue="1">
      <formula>#REF!="NG"</formula>
    </cfRule>
    <cfRule type="expression" dxfId="520" priority="402" stopIfTrue="1">
      <formula>T$34="NA"</formula>
    </cfRule>
    <cfRule type="expression" dxfId="519" priority="403" stopIfTrue="1">
      <formula>T$34="NG"</formula>
    </cfRule>
  </conditionalFormatting>
  <conditionalFormatting sqref="R5:R8">
    <cfRule type="expression" dxfId="518" priority="399" stopIfTrue="1">
      <formula>S$24="NA"</formula>
    </cfRule>
    <cfRule type="expression" dxfId="517" priority="400" stopIfTrue="1">
      <formula>S$24="NG"</formula>
    </cfRule>
  </conditionalFormatting>
  <conditionalFormatting sqref="R5:R8">
    <cfRule type="expression" dxfId="516" priority="396" stopIfTrue="1">
      <formula>#REF!="NG"</formula>
    </cfRule>
    <cfRule type="expression" dxfId="515" priority="397" stopIfTrue="1">
      <formula>U$48="NA"</formula>
    </cfRule>
    <cfRule type="expression" dxfId="514" priority="398" stopIfTrue="1">
      <formula>U$48="NG"</formula>
    </cfRule>
  </conditionalFormatting>
  <conditionalFormatting sqref="R5:R8">
    <cfRule type="expression" dxfId="513" priority="394" stopIfTrue="1">
      <formula>U$24="NA"</formula>
    </cfRule>
    <cfRule type="expression" dxfId="512" priority="395" stopIfTrue="1">
      <formula>U$24="NG"</formula>
    </cfRule>
  </conditionalFormatting>
  <conditionalFormatting sqref="R5:R8">
    <cfRule type="expression" dxfId="511" priority="391" stopIfTrue="1">
      <formula>#REF!="NG"</formula>
    </cfRule>
    <cfRule type="expression" dxfId="510" priority="392" stopIfTrue="1">
      <formula>U$34="NA"</formula>
    </cfRule>
    <cfRule type="expression" dxfId="509" priority="393" stopIfTrue="1">
      <formula>U$34="NG"</formula>
    </cfRule>
  </conditionalFormatting>
  <conditionalFormatting sqref="S13:S14">
    <cfRule type="expression" dxfId="508" priority="389" stopIfTrue="1">
      <formula>G$20="NA"</formula>
    </cfRule>
    <cfRule type="expression" dxfId="507" priority="390" stopIfTrue="1">
      <formula>G$20="NG"</formula>
    </cfRule>
  </conditionalFormatting>
  <conditionalFormatting sqref="J11">
    <cfRule type="expression" dxfId="506" priority="387" stopIfTrue="1">
      <formula>K$18="NA"</formula>
    </cfRule>
    <cfRule type="expression" dxfId="505" priority="388" stopIfTrue="1">
      <formula>K$18="NG"</formula>
    </cfRule>
  </conditionalFormatting>
  <conditionalFormatting sqref="J11">
    <cfRule type="expression" dxfId="504" priority="376" stopIfTrue="1">
      <formula>#REF!="NG"</formula>
    </cfRule>
    <cfRule type="expression" dxfId="503" priority="377" stopIfTrue="1">
      <formula>M$42="NA"</formula>
    </cfRule>
    <cfRule type="expression" dxfId="502" priority="378" stopIfTrue="1">
      <formula>M$42="NG"</formula>
    </cfRule>
  </conditionalFormatting>
  <conditionalFormatting sqref="J11">
    <cfRule type="expression" dxfId="501" priority="374" stopIfTrue="1">
      <formula>M$18="NA"</formula>
    </cfRule>
    <cfRule type="expression" dxfId="500" priority="375" stopIfTrue="1">
      <formula>M$18="NG"</formula>
    </cfRule>
  </conditionalFormatting>
  <conditionalFormatting sqref="J11">
    <cfRule type="expression" dxfId="499" priority="371" stopIfTrue="1">
      <formula>#REF!="NG"</formula>
    </cfRule>
    <cfRule type="expression" dxfId="498" priority="372" stopIfTrue="1">
      <formula>M$28="NA"</formula>
    </cfRule>
    <cfRule type="expression" dxfId="497" priority="373" stopIfTrue="1">
      <formula>M$28="NG"</formula>
    </cfRule>
  </conditionalFormatting>
  <conditionalFormatting sqref="M9:AF9">
    <cfRule type="expression" dxfId="496" priority="369" stopIfTrue="1">
      <formula>M$18="NA"</formula>
    </cfRule>
    <cfRule type="expression" dxfId="495" priority="370" stopIfTrue="1">
      <formula>M$18="NG"</formula>
    </cfRule>
  </conditionalFormatting>
  <conditionalFormatting sqref="H9">
    <cfRule type="expression" dxfId="494" priority="366" stopIfTrue="1">
      <formula>#REF!="NG"</formula>
    </cfRule>
    <cfRule type="expression" dxfId="493" priority="367" stopIfTrue="1">
      <formula>L$42="NA"</formula>
    </cfRule>
    <cfRule type="expression" dxfId="492" priority="368" stopIfTrue="1">
      <formula>L$42="NG"</formula>
    </cfRule>
  </conditionalFormatting>
  <conditionalFormatting sqref="H9">
    <cfRule type="expression" dxfId="491" priority="364" stopIfTrue="1">
      <formula>L$18="NA"</formula>
    </cfRule>
    <cfRule type="expression" dxfId="490" priority="365" stopIfTrue="1">
      <formula>L$18="NG"</formula>
    </cfRule>
  </conditionalFormatting>
  <conditionalFormatting sqref="H9">
    <cfRule type="expression" dxfId="489" priority="361" stopIfTrue="1">
      <formula>#REF!="NG"</formula>
    </cfRule>
    <cfRule type="expression" dxfId="488" priority="362" stopIfTrue="1">
      <formula>L$28="NA"</formula>
    </cfRule>
    <cfRule type="expression" dxfId="487" priority="363" stopIfTrue="1">
      <formula>L$28="NG"</formula>
    </cfRule>
  </conditionalFormatting>
  <conditionalFormatting sqref="H11">
    <cfRule type="expression" dxfId="486" priority="358" stopIfTrue="1">
      <formula>#REF!="NG"</formula>
    </cfRule>
    <cfRule type="expression" dxfId="485" priority="359" stopIfTrue="1">
      <formula>K$58="NA"</formula>
    </cfRule>
    <cfRule type="expression" dxfId="484" priority="360" stopIfTrue="1">
      <formula>K$58="NG"</formula>
    </cfRule>
  </conditionalFormatting>
  <conditionalFormatting sqref="H11">
    <cfRule type="expression" dxfId="483" priority="356" stopIfTrue="1">
      <formula>K$34="NA"</formula>
    </cfRule>
    <cfRule type="expression" dxfId="482" priority="357" stopIfTrue="1">
      <formula>K$34="NG"</formula>
    </cfRule>
  </conditionalFormatting>
  <conditionalFormatting sqref="I11">
    <cfRule type="expression" dxfId="481" priority="352" stopIfTrue="1">
      <formula>K$24="NA"</formula>
    </cfRule>
    <cfRule type="expression" dxfId="480" priority="353" stopIfTrue="1">
      <formula>K$24="NG"</formula>
    </cfRule>
  </conditionalFormatting>
  <conditionalFormatting sqref="L9">
    <cfRule type="expression" dxfId="479" priority="350" stopIfTrue="1">
      <formula>L$24="NA"</formula>
    </cfRule>
    <cfRule type="expression" dxfId="478" priority="351" stopIfTrue="1">
      <formula>L$24="NG"</formula>
    </cfRule>
  </conditionalFormatting>
  <conditionalFormatting sqref="H9">
    <cfRule type="expression" dxfId="477" priority="348" stopIfTrue="1">
      <formula>I$24="NA"</formula>
    </cfRule>
    <cfRule type="expression" dxfId="476" priority="349" stopIfTrue="1">
      <formula>I$24="NG"</formula>
    </cfRule>
  </conditionalFormatting>
  <conditionalFormatting sqref="H9">
    <cfRule type="expression" dxfId="475" priority="345" stopIfTrue="1">
      <formula>#REF!="NG"</formula>
    </cfRule>
    <cfRule type="expression" dxfId="474" priority="346" stopIfTrue="1">
      <formula>K$48="NA"</formula>
    </cfRule>
    <cfRule type="expression" dxfId="473" priority="347" stopIfTrue="1">
      <formula>K$48="NG"</formula>
    </cfRule>
  </conditionalFormatting>
  <conditionalFormatting sqref="H9">
    <cfRule type="expression" dxfId="472" priority="343" stopIfTrue="1">
      <formula>K$24="NA"</formula>
    </cfRule>
    <cfRule type="expression" dxfId="471" priority="344" stopIfTrue="1">
      <formula>K$24="NG"</formula>
    </cfRule>
  </conditionalFormatting>
  <conditionalFormatting sqref="H9">
    <cfRule type="expression" dxfId="470" priority="340" stopIfTrue="1">
      <formula>#REF!="NG"</formula>
    </cfRule>
    <cfRule type="expression" dxfId="469" priority="341" stopIfTrue="1">
      <formula>K$34="NA"</formula>
    </cfRule>
    <cfRule type="expression" dxfId="468" priority="342" stopIfTrue="1">
      <formula>K$34="NG"</formula>
    </cfRule>
  </conditionalFormatting>
  <conditionalFormatting sqref="I10">
    <cfRule type="expression" dxfId="467" priority="338" stopIfTrue="1">
      <formula>L$24="NA"</formula>
    </cfRule>
    <cfRule type="expression" dxfId="466" priority="339" stopIfTrue="1">
      <formula>L$24="NG"</formula>
    </cfRule>
  </conditionalFormatting>
  <conditionalFormatting sqref="I10">
    <cfRule type="expression" dxfId="465" priority="335" stopIfTrue="1">
      <formula>#REF!="NG"</formula>
    </cfRule>
    <cfRule type="expression" dxfId="464" priority="336" stopIfTrue="1">
      <formula>L$34="NA"</formula>
    </cfRule>
    <cfRule type="expression" dxfId="463" priority="337" stopIfTrue="1">
      <formula>L$34="NG"</formula>
    </cfRule>
  </conditionalFormatting>
  <conditionalFormatting sqref="I11">
    <cfRule type="expression" dxfId="462" priority="332" stopIfTrue="1">
      <formula>#REF!="NG"</formula>
    </cfRule>
    <cfRule type="expression" dxfId="461" priority="333" stopIfTrue="1">
      <formula>M$48="NA"</formula>
    </cfRule>
    <cfRule type="expression" dxfId="460" priority="334" stopIfTrue="1">
      <formula>M$48="NG"</formula>
    </cfRule>
  </conditionalFormatting>
  <conditionalFormatting sqref="I11">
    <cfRule type="expression" dxfId="459" priority="330" stopIfTrue="1">
      <formula>M$24="NA"</formula>
    </cfRule>
    <cfRule type="expression" dxfId="458" priority="331" stopIfTrue="1">
      <formula>M$24="NG"</formula>
    </cfRule>
  </conditionalFormatting>
  <conditionalFormatting sqref="I11">
    <cfRule type="expression" dxfId="457" priority="327" stopIfTrue="1">
      <formula>#REF!="NG"</formula>
    </cfRule>
    <cfRule type="expression" dxfId="456" priority="328" stopIfTrue="1">
      <formula>M$34="NA"</formula>
    </cfRule>
    <cfRule type="expression" dxfId="455" priority="329" stopIfTrue="1">
      <formula>M$34="NG"</formula>
    </cfRule>
  </conditionalFormatting>
  <conditionalFormatting sqref="I10">
    <cfRule type="expression" dxfId="454" priority="324" stopIfTrue="1">
      <formula>#REF!="NG"</formula>
    </cfRule>
    <cfRule type="expression" dxfId="453" priority="325" stopIfTrue="1">
      <formula>L$48="NA"</formula>
    </cfRule>
    <cfRule type="expression" dxfId="452" priority="326" stopIfTrue="1">
      <formula>L$48="NG"</formula>
    </cfRule>
  </conditionalFormatting>
  <conditionalFormatting sqref="I9 I11 I6:I7">
    <cfRule type="expression" dxfId="451" priority="321" stopIfTrue="1">
      <formula>#REF!="NG"</formula>
    </cfRule>
    <cfRule type="expression" dxfId="450" priority="322" stopIfTrue="1">
      <formula>J$52="NA"</formula>
    </cfRule>
    <cfRule type="expression" dxfId="449" priority="323" stopIfTrue="1">
      <formula>J$52="NG"</formula>
    </cfRule>
  </conditionalFormatting>
  <conditionalFormatting sqref="I9 I11 I6:I7">
    <cfRule type="expression" dxfId="448" priority="318" stopIfTrue="1">
      <formula>#REF!="NG"</formula>
    </cfRule>
    <cfRule type="expression" dxfId="447" priority="319" stopIfTrue="1">
      <formula>L$48="NA"</formula>
    </cfRule>
    <cfRule type="expression" dxfId="446" priority="320" stopIfTrue="1">
      <formula>L$48="NG"</formula>
    </cfRule>
  </conditionalFormatting>
  <conditionalFormatting sqref="H13">
    <cfRule type="expression" dxfId="445" priority="315" stopIfTrue="1">
      <formula>#REF!="NG"</formula>
    </cfRule>
    <cfRule type="expression" dxfId="444" priority="316" stopIfTrue="1">
      <formula>C$58="NA"</formula>
    </cfRule>
    <cfRule type="expression" dxfId="443" priority="317" stopIfTrue="1">
      <formula>C$58="NG"</formula>
    </cfRule>
  </conditionalFormatting>
  <conditionalFormatting sqref="H13">
    <cfRule type="expression" dxfId="442" priority="313" stopIfTrue="1">
      <formula>C$34="NA"</formula>
    </cfRule>
    <cfRule type="expression" dxfId="441" priority="314" stopIfTrue="1">
      <formula>C$34="NG"</formula>
    </cfRule>
  </conditionalFormatting>
  <conditionalFormatting sqref="H13">
    <cfRule type="expression" dxfId="440" priority="311" stopIfTrue="1">
      <formula>B$20="NA"</formula>
    </cfRule>
    <cfRule type="expression" dxfId="439" priority="312" stopIfTrue="1">
      <formula>B$20="NG"</formula>
    </cfRule>
  </conditionalFormatting>
  <conditionalFormatting sqref="H13">
    <cfRule type="expression" dxfId="438" priority="309" stopIfTrue="1">
      <formula>A$20="NA"</formula>
    </cfRule>
    <cfRule type="expression" dxfId="437" priority="310" stopIfTrue="1">
      <formula>A$20="NG"</formula>
    </cfRule>
  </conditionalFormatting>
  <conditionalFormatting sqref="N16 N3:N12">
    <cfRule type="expression" dxfId="436" priority="307" stopIfTrue="1">
      <formula>#REF!="NA"</formula>
    </cfRule>
    <cfRule type="expression" dxfId="435" priority="308" stopIfTrue="1">
      <formula>#REF!="NG"</formula>
    </cfRule>
  </conditionalFormatting>
  <conditionalFormatting sqref="I10 I13">
    <cfRule type="expression" dxfId="434" priority="305" stopIfTrue="1">
      <formula>H$20="NA"</formula>
    </cfRule>
    <cfRule type="expression" dxfId="433" priority="306" stopIfTrue="1">
      <formula>H$20="NG"</formula>
    </cfRule>
  </conditionalFormatting>
  <conditionalFormatting sqref="H13">
    <cfRule type="expression" dxfId="432" priority="303" stopIfTrue="1">
      <formula>M$15="NA"</formula>
    </cfRule>
    <cfRule type="expression" dxfId="431" priority="304" stopIfTrue="1">
      <formula>M$15="NG"</formula>
    </cfRule>
  </conditionalFormatting>
  <conditionalFormatting sqref="I16 I3:I7 H8:H9 I11:I12">
    <cfRule type="expression" dxfId="430" priority="301" stopIfTrue="1">
      <formula>#REF!="NA"</formula>
    </cfRule>
    <cfRule type="expression" dxfId="429" priority="302" stopIfTrue="1">
      <formula>#REF!="NG"</formula>
    </cfRule>
  </conditionalFormatting>
  <conditionalFormatting sqref="N7:AF8">
    <cfRule type="expression" dxfId="428" priority="277" stopIfTrue="1">
      <formula>N$18="NA"</formula>
    </cfRule>
    <cfRule type="expression" dxfId="427" priority="278" stopIfTrue="1">
      <formula>N$18="NG"</formula>
    </cfRule>
  </conditionalFormatting>
  <conditionalFormatting sqref="K6:K8">
    <cfRule type="expression" dxfId="426" priority="275" stopIfTrue="1">
      <formula>L$18="NA"</formula>
    </cfRule>
    <cfRule type="expression" dxfId="425" priority="276" stopIfTrue="1">
      <formula>L$18="NG"</formula>
    </cfRule>
  </conditionalFormatting>
  <conditionalFormatting sqref="K6:K8">
    <cfRule type="expression" dxfId="424" priority="273" stopIfTrue="1">
      <formula>N$18="NA"</formula>
    </cfRule>
    <cfRule type="expression" dxfId="423" priority="274" stopIfTrue="1">
      <formula>N$18="NG"</formula>
    </cfRule>
  </conditionalFormatting>
  <conditionalFormatting sqref="K6:K8">
    <cfRule type="expression" dxfId="422" priority="270" stopIfTrue="1">
      <formula>#REF!="NG"</formula>
    </cfRule>
    <cfRule type="expression" dxfId="421" priority="271" stopIfTrue="1">
      <formula>N$28="NA"</formula>
    </cfRule>
    <cfRule type="expression" dxfId="420" priority="272" stopIfTrue="1">
      <formula>N$28="NG"</formula>
    </cfRule>
  </conditionalFormatting>
  <conditionalFormatting sqref="K6:K8">
    <cfRule type="expression" dxfId="419" priority="267" stopIfTrue="1">
      <formula>#REF!="NG"</formula>
    </cfRule>
    <cfRule type="expression" dxfId="418" priority="268" stopIfTrue="1">
      <formula>N$42="NA"</formula>
    </cfRule>
    <cfRule type="expression" dxfId="417" priority="269" stopIfTrue="1">
      <formula>N$42="NG"</formula>
    </cfRule>
  </conditionalFormatting>
  <conditionalFormatting sqref="J6:J8">
    <cfRule type="expression" dxfId="416" priority="265" stopIfTrue="1">
      <formula>K$20="NA"</formula>
    </cfRule>
    <cfRule type="expression" dxfId="415" priority="266" stopIfTrue="1">
      <formula>K$20="NG"</formula>
    </cfRule>
  </conditionalFormatting>
  <conditionalFormatting sqref="J6:J8">
    <cfRule type="expression" dxfId="414" priority="263" stopIfTrue="1">
      <formula>L$24="NA"</formula>
    </cfRule>
    <cfRule type="expression" dxfId="413" priority="264" stopIfTrue="1">
      <formula>L$24="NG"</formula>
    </cfRule>
  </conditionalFormatting>
  <conditionalFormatting sqref="J6:J8">
    <cfRule type="expression" dxfId="412" priority="256" stopIfTrue="1">
      <formula>N$24="NA"</formula>
    </cfRule>
    <cfRule type="expression" dxfId="411" priority="257" stopIfTrue="1">
      <formula>N$24="NG"</formula>
    </cfRule>
  </conditionalFormatting>
  <conditionalFormatting sqref="J6:J8">
    <cfRule type="expression" dxfId="410" priority="253" stopIfTrue="1">
      <formula>#REF!="NG"</formula>
    </cfRule>
    <cfRule type="expression" dxfId="409" priority="254" stopIfTrue="1">
      <formula>N$34="NA"</formula>
    </cfRule>
    <cfRule type="expression" dxfId="408" priority="255" stopIfTrue="1">
      <formula>N$34="NG"</formula>
    </cfRule>
  </conditionalFormatting>
  <conditionalFormatting sqref="J6:J8">
    <cfRule type="expression" dxfId="407" priority="250" stopIfTrue="1">
      <formula>#REF!="NG"</formula>
    </cfRule>
    <cfRule type="expression" dxfId="406" priority="251" stopIfTrue="1">
      <formula>N$48="NA"</formula>
    </cfRule>
    <cfRule type="expression" dxfId="405" priority="252" stopIfTrue="1">
      <formula>N$48="NG"</formula>
    </cfRule>
  </conditionalFormatting>
  <conditionalFormatting sqref="J8">
    <cfRule type="expression" dxfId="404" priority="248" stopIfTrue="1">
      <formula>K$18="NA"</formula>
    </cfRule>
    <cfRule type="expression" dxfId="403" priority="249" stopIfTrue="1">
      <formula>K$18="NG"</formula>
    </cfRule>
  </conditionalFormatting>
  <conditionalFormatting sqref="I7">
    <cfRule type="expression" dxfId="402" priority="245" stopIfTrue="1">
      <formula>#REF!="NG"</formula>
    </cfRule>
    <cfRule type="expression" dxfId="401" priority="246" stopIfTrue="1">
      <formula>L$42="NA"</formula>
    </cfRule>
    <cfRule type="expression" dxfId="400" priority="247" stopIfTrue="1">
      <formula>L$42="NG"</formula>
    </cfRule>
  </conditionalFormatting>
  <conditionalFormatting sqref="I7">
    <cfRule type="expression" dxfId="399" priority="243" stopIfTrue="1">
      <formula>L$18="NA"</formula>
    </cfRule>
    <cfRule type="expression" dxfId="398" priority="244" stopIfTrue="1">
      <formula>L$18="NG"</formula>
    </cfRule>
  </conditionalFormatting>
  <conditionalFormatting sqref="I7">
    <cfRule type="expression" dxfId="397" priority="240" stopIfTrue="1">
      <formula>#REF!="NG"</formula>
    </cfRule>
    <cfRule type="expression" dxfId="396" priority="241" stopIfTrue="1">
      <formula>L$28="NA"</formula>
    </cfRule>
    <cfRule type="expression" dxfId="395" priority="242" stopIfTrue="1">
      <formula>L$28="NG"</formula>
    </cfRule>
  </conditionalFormatting>
  <conditionalFormatting sqref="J8">
    <cfRule type="expression" dxfId="394" priority="237" stopIfTrue="1">
      <formula>#REF!="NG"</formula>
    </cfRule>
    <cfRule type="expression" dxfId="393" priority="238" stopIfTrue="1">
      <formula>M$42="NA"</formula>
    </cfRule>
    <cfRule type="expression" dxfId="392" priority="239" stopIfTrue="1">
      <formula>M$42="NG"</formula>
    </cfRule>
  </conditionalFormatting>
  <conditionalFormatting sqref="J8">
    <cfRule type="expression" dxfId="391" priority="235" stopIfTrue="1">
      <formula>M$18="NA"</formula>
    </cfRule>
    <cfRule type="expression" dxfId="390" priority="236" stopIfTrue="1">
      <formula>M$18="NG"</formula>
    </cfRule>
  </conditionalFormatting>
  <conditionalFormatting sqref="J8">
    <cfRule type="expression" dxfId="389" priority="232" stopIfTrue="1">
      <formula>#REF!="NG"</formula>
    </cfRule>
    <cfRule type="expression" dxfId="388" priority="233" stopIfTrue="1">
      <formula>M$28="NA"</formula>
    </cfRule>
    <cfRule type="expression" dxfId="387" priority="234" stopIfTrue="1">
      <formula>M$28="NG"</formula>
    </cfRule>
  </conditionalFormatting>
  <conditionalFormatting sqref="M6:AF6">
    <cfRule type="expression" dxfId="386" priority="230" stopIfTrue="1">
      <formula>M$18="NA"</formula>
    </cfRule>
    <cfRule type="expression" dxfId="385" priority="231" stopIfTrue="1">
      <formula>M$18="NG"</formula>
    </cfRule>
  </conditionalFormatting>
  <conditionalFormatting sqref="H7">
    <cfRule type="expression" dxfId="384" priority="215" stopIfTrue="1">
      <formula>I$20="NA"</formula>
    </cfRule>
    <cfRule type="expression" dxfId="383" priority="216" stopIfTrue="1">
      <formula>I$20="NG"</formula>
    </cfRule>
  </conditionalFormatting>
  <conditionalFormatting sqref="H8">
    <cfRule type="expression" dxfId="382" priority="213" stopIfTrue="1">
      <formula>K$24="NA"</formula>
    </cfRule>
    <cfRule type="expression" dxfId="381" priority="214" stopIfTrue="1">
      <formula>K$24="NG"</formula>
    </cfRule>
  </conditionalFormatting>
  <conditionalFormatting sqref="L6">
    <cfRule type="expression" dxfId="380" priority="211" stopIfTrue="1">
      <formula>L$24="NA"</formula>
    </cfRule>
    <cfRule type="expression" dxfId="379" priority="212" stopIfTrue="1">
      <formula>L$24="NG"</formula>
    </cfRule>
  </conditionalFormatting>
  <conditionalFormatting sqref="H7">
    <cfRule type="expression" dxfId="378" priority="199" stopIfTrue="1">
      <formula>L$24="NA"</formula>
    </cfRule>
    <cfRule type="expression" dxfId="377" priority="200" stopIfTrue="1">
      <formula>L$24="NG"</formula>
    </cfRule>
  </conditionalFormatting>
  <conditionalFormatting sqref="H7">
    <cfRule type="expression" dxfId="376" priority="196" stopIfTrue="1">
      <formula>#REF!="NG"</formula>
    </cfRule>
    <cfRule type="expression" dxfId="375" priority="197" stopIfTrue="1">
      <formula>L$34="NA"</formula>
    </cfRule>
    <cfRule type="expression" dxfId="374" priority="198" stopIfTrue="1">
      <formula>L$34="NG"</formula>
    </cfRule>
  </conditionalFormatting>
  <conditionalFormatting sqref="H8">
    <cfRule type="expression" dxfId="373" priority="193" stopIfTrue="1">
      <formula>#REF!="NG"</formula>
    </cfRule>
    <cfRule type="expression" dxfId="372" priority="194" stopIfTrue="1">
      <formula>M$48="NA"</formula>
    </cfRule>
    <cfRule type="expression" dxfId="371" priority="195" stopIfTrue="1">
      <formula>M$48="NG"</formula>
    </cfRule>
  </conditionalFormatting>
  <conditionalFormatting sqref="H8">
    <cfRule type="expression" dxfId="370" priority="191" stopIfTrue="1">
      <formula>M$24="NA"</formula>
    </cfRule>
    <cfRule type="expression" dxfId="369" priority="192" stopIfTrue="1">
      <formula>M$24="NG"</formula>
    </cfRule>
  </conditionalFormatting>
  <conditionalFormatting sqref="H8">
    <cfRule type="expression" dxfId="368" priority="188" stopIfTrue="1">
      <formula>#REF!="NG"</formula>
    </cfRule>
    <cfRule type="expression" dxfId="367" priority="189" stopIfTrue="1">
      <formula>M$34="NA"</formula>
    </cfRule>
    <cfRule type="expression" dxfId="366" priority="190" stopIfTrue="1">
      <formula>M$34="NG"</formula>
    </cfRule>
  </conditionalFormatting>
  <conditionalFormatting sqref="H7">
    <cfRule type="expression" dxfId="365" priority="185" stopIfTrue="1">
      <formula>#REF!="NG"</formula>
    </cfRule>
    <cfRule type="expression" dxfId="364" priority="186" stopIfTrue="1">
      <formula>L$48="NA"</formula>
    </cfRule>
    <cfRule type="expression" dxfId="363" priority="187" stopIfTrue="1">
      <formula>L$48="NG"</formula>
    </cfRule>
  </conditionalFormatting>
  <conditionalFormatting sqref="H9">
    <cfRule type="expression" dxfId="362" priority="144" stopIfTrue="1">
      <formula>H$15="NA"</formula>
    </cfRule>
    <cfRule type="expression" dxfId="361" priority="145" stopIfTrue="1">
      <formula>H$15="NG"</formula>
    </cfRule>
  </conditionalFormatting>
  <conditionalFormatting sqref="H9">
    <cfRule type="expression" dxfId="360" priority="142" stopIfTrue="1">
      <formula>I$20="NA"</formula>
    </cfRule>
    <cfRule type="expression" dxfId="359" priority="143" stopIfTrue="1">
      <formula>I$20="NG"</formula>
    </cfRule>
  </conditionalFormatting>
  <conditionalFormatting sqref="H9">
    <cfRule type="expression" dxfId="358" priority="140" stopIfTrue="1">
      <formula>L$24="NA"</formula>
    </cfRule>
    <cfRule type="expression" dxfId="357" priority="141" stopIfTrue="1">
      <formula>L$24="NG"</formula>
    </cfRule>
  </conditionalFormatting>
  <conditionalFormatting sqref="H9">
    <cfRule type="expression" dxfId="356" priority="137" stopIfTrue="1">
      <formula>#REF!="NG"</formula>
    </cfRule>
    <cfRule type="expression" dxfId="355" priority="138" stopIfTrue="1">
      <formula>L$34="NA"</formula>
    </cfRule>
    <cfRule type="expression" dxfId="354" priority="139" stopIfTrue="1">
      <formula>L$34="NG"</formula>
    </cfRule>
  </conditionalFormatting>
  <conditionalFormatting sqref="H9">
    <cfRule type="expression" dxfId="353" priority="134" stopIfTrue="1">
      <formula>#REF!="NG"</formula>
    </cfRule>
    <cfRule type="expression" dxfId="352" priority="135" stopIfTrue="1">
      <formula>L$48="NA"</formula>
    </cfRule>
    <cfRule type="expression" dxfId="351" priority="136" stopIfTrue="1">
      <formula>L$48="NG"</formula>
    </cfRule>
  </conditionalFormatting>
  <conditionalFormatting sqref="J16 J3:J13 H14">
    <cfRule type="expression" dxfId="350" priority="753" stopIfTrue="1">
      <formula>#REF!="NA"</formula>
    </cfRule>
    <cfRule type="expression" dxfId="349" priority="754" stopIfTrue="1">
      <formula>#REF!="NG"</formula>
    </cfRule>
  </conditionalFormatting>
  <conditionalFormatting sqref="H16">
    <cfRule type="expression" dxfId="348" priority="91" stopIfTrue="1">
      <formula>G$16="NA"</formula>
    </cfRule>
    <cfRule type="expression" dxfId="347" priority="92" stopIfTrue="1">
      <formula>G$16="NG"</formula>
    </cfRule>
  </conditionalFormatting>
  <conditionalFormatting sqref="H16">
    <cfRule type="expression" dxfId="346" priority="86" stopIfTrue="1">
      <formula>#REF!="NG"</formula>
    </cfRule>
    <cfRule type="expression" dxfId="345" priority="87" stopIfTrue="1">
      <formula>H$58="NA"</formula>
    </cfRule>
    <cfRule type="expression" dxfId="344" priority="88" stopIfTrue="1">
      <formula>H$58="NG"</formula>
    </cfRule>
  </conditionalFormatting>
  <conditionalFormatting sqref="H16">
    <cfRule type="expression" dxfId="343" priority="84" stopIfTrue="1">
      <formula>H$34="NA"</formula>
    </cfRule>
    <cfRule type="expression" dxfId="342" priority="85" stopIfTrue="1">
      <formula>H$34="NG"</formula>
    </cfRule>
  </conditionalFormatting>
  <conditionalFormatting sqref="H16">
    <cfRule type="expression" dxfId="341" priority="82" stopIfTrue="1">
      <formula>F$20="NA"</formula>
    </cfRule>
    <cfRule type="expression" dxfId="340" priority="83" stopIfTrue="1">
      <formula>F$20="NG"</formula>
    </cfRule>
  </conditionalFormatting>
  <conditionalFormatting sqref="H8 H13">
    <cfRule type="expression" dxfId="339" priority="773" stopIfTrue="1">
      <formula>I$16="NA"</formula>
    </cfRule>
    <cfRule type="expression" dxfId="338" priority="774" stopIfTrue="1">
      <formula>I$16="NG"</formula>
    </cfRule>
  </conditionalFormatting>
  <conditionalFormatting sqref="I14">
    <cfRule type="expression" dxfId="337" priority="80" stopIfTrue="1">
      <formula>J$16="NA"</formula>
    </cfRule>
    <cfRule type="expression" dxfId="336" priority="81" stopIfTrue="1">
      <formula>J$16="NG"</formula>
    </cfRule>
  </conditionalFormatting>
  <conditionalFormatting sqref="I14">
    <cfRule type="expression" dxfId="335" priority="74" stopIfTrue="1">
      <formula>I$16="NA"</formula>
    </cfRule>
    <cfRule type="expression" dxfId="334" priority="75" stopIfTrue="1">
      <formula>I$16="NG"</formula>
    </cfRule>
  </conditionalFormatting>
  <conditionalFormatting sqref="I14">
    <cfRule type="expression" dxfId="333" priority="71" stopIfTrue="1">
      <formula>#REF!="NG"</formula>
    </cfRule>
    <cfRule type="expression" dxfId="332" priority="72" stopIfTrue="1">
      <formula>J$58="NA"</formula>
    </cfRule>
    <cfRule type="expression" dxfId="331" priority="73" stopIfTrue="1">
      <formula>J$58="NG"</formula>
    </cfRule>
  </conditionalFormatting>
  <conditionalFormatting sqref="I14">
    <cfRule type="expression" dxfId="330" priority="69" stopIfTrue="1">
      <formula>J$34="NA"</formula>
    </cfRule>
    <cfRule type="expression" dxfId="329" priority="70" stopIfTrue="1">
      <formula>J$34="NG"</formula>
    </cfRule>
  </conditionalFormatting>
  <conditionalFormatting sqref="I14">
    <cfRule type="expression" dxfId="328" priority="67" stopIfTrue="1">
      <formula>H$20="NA"</formula>
    </cfRule>
    <cfRule type="expression" dxfId="327" priority="68" stopIfTrue="1">
      <formula>H$20="NG"</formula>
    </cfRule>
  </conditionalFormatting>
  <conditionalFormatting sqref="I13">
    <cfRule type="expression" dxfId="326" priority="805" stopIfTrue="1">
      <formula>I$13="NA"</formula>
    </cfRule>
    <cfRule type="expression" dxfId="325" priority="806" stopIfTrue="1">
      <formula>I$13="NG"</formula>
    </cfRule>
  </conditionalFormatting>
  <conditionalFormatting sqref="S16 S3:S14">
    <cfRule type="expression" dxfId="324" priority="831" stopIfTrue="1">
      <formula>I$13="NA"</formula>
    </cfRule>
    <cfRule type="expression" dxfId="323" priority="832" stopIfTrue="1">
      <formula>I$13="NG"</formula>
    </cfRule>
  </conditionalFormatting>
  <conditionalFormatting sqref="I10">
    <cfRule type="expression" dxfId="322" priority="849" stopIfTrue="1">
      <formula>H$18="NA"</formula>
    </cfRule>
    <cfRule type="expression" dxfId="321" priority="850" stopIfTrue="1">
      <formula>H$18="NG"</formula>
    </cfRule>
  </conditionalFormatting>
  <conditionalFormatting sqref="I10">
    <cfRule type="expression" dxfId="320" priority="857" stopIfTrue="1">
      <formula>H$24="NA"</formula>
    </cfRule>
    <cfRule type="expression" dxfId="319" priority="858" stopIfTrue="1">
      <formula>H$24="NG"</formula>
    </cfRule>
  </conditionalFormatting>
  <conditionalFormatting sqref="H8 H14">
    <cfRule type="expression" dxfId="318" priority="877" stopIfTrue="1">
      <formula>J$20="NA"</formula>
    </cfRule>
    <cfRule type="expression" dxfId="317" priority="878" stopIfTrue="1">
      <formula>J$20="NG"</formula>
    </cfRule>
  </conditionalFormatting>
  <conditionalFormatting sqref="H8">
    <cfRule type="expression" dxfId="316" priority="890" stopIfTrue="1">
      <formula>#REF!="NG"</formula>
    </cfRule>
    <cfRule type="expression" dxfId="315" priority="891" stopIfTrue="1">
      <formula>L$48="NA"</formula>
    </cfRule>
    <cfRule type="expression" dxfId="314" priority="892" stopIfTrue="1">
      <formula>L$48="NG"</formula>
    </cfRule>
  </conditionalFormatting>
  <conditionalFormatting sqref="H8">
    <cfRule type="expression" dxfId="313" priority="900" stopIfTrue="1">
      <formula>#REF!="NG"</formula>
    </cfRule>
    <cfRule type="expression" dxfId="312" priority="901" stopIfTrue="1">
      <formula>L$34="NA"</formula>
    </cfRule>
    <cfRule type="expression" dxfId="311" priority="902" stopIfTrue="1">
      <formula>L$34="NG"</formula>
    </cfRule>
  </conditionalFormatting>
  <conditionalFormatting sqref="H8">
    <cfRule type="expression" dxfId="310" priority="919" stopIfTrue="1">
      <formula>J$28="NA"</formula>
    </cfRule>
    <cfRule type="expression" dxfId="309" priority="920" stopIfTrue="1">
      <formula>J$28="NG"</formula>
    </cfRule>
  </conditionalFormatting>
  <conditionalFormatting sqref="H8">
    <cfRule type="expression" dxfId="308" priority="938" stopIfTrue="1">
      <formula>#REF!="NG"</formula>
    </cfRule>
    <cfRule type="expression" dxfId="307" priority="939" stopIfTrue="1">
      <formula>J$52="NA"</formula>
    </cfRule>
    <cfRule type="expression" dxfId="306" priority="940" stopIfTrue="1">
      <formula>J$52="NG"</formula>
    </cfRule>
  </conditionalFormatting>
  <conditionalFormatting sqref="H8">
    <cfRule type="expression" dxfId="305" priority="944" stopIfTrue="1">
      <formula>#REF!="NG"</formula>
    </cfRule>
    <cfRule type="expression" dxfId="304" priority="945" stopIfTrue="1">
      <formula>L$48="NA"</formula>
    </cfRule>
    <cfRule type="expression" dxfId="303" priority="946" stopIfTrue="1">
      <formula>L$48="NG"</formula>
    </cfRule>
  </conditionalFormatting>
  <conditionalFormatting sqref="I9">
    <cfRule type="expression" dxfId="302" priority="65" stopIfTrue="1">
      <formula>I$15="NA"</formula>
    </cfRule>
    <cfRule type="expression" dxfId="301" priority="66" stopIfTrue="1">
      <formula>I$15="NG"</formula>
    </cfRule>
  </conditionalFormatting>
  <conditionalFormatting sqref="I9">
    <cfRule type="expression" dxfId="300" priority="63" stopIfTrue="1">
      <formula>J$24="NA"</formula>
    </cfRule>
    <cfRule type="expression" dxfId="299" priority="64" stopIfTrue="1">
      <formula>J$24="NG"</formula>
    </cfRule>
  </conditionalFormatting>
  <conditionalFormatting sqref="I9">
    <cfRule type="expression" dxfId="298" priority="60" stopIfTrue="1">
      <formula>#REF!="NG"</formula>
    </cfRule>
    <cfRule type="expression" dxfId="297" priority="61" stopIfTrue="1">
      <formula>L$48="NA"</formula>
    </cfRule>
    <cfRule type="expression" dxfId="296" priority="62" stopIfTrue="1">
      <formula>L$48="NG"</formula>
    </cfRule>
  </conditionalFormatting>
  <conditionalFormatting sqref="I9">
    <cfRule type="expression" dxfId="295" priority="58" stopIfTrue="1">
      <formula>L$24="NA"</formula>
    </cfRule>
    <cfRule type="expression" dxfId="294" priority="59" stopIfTrue="1">
      <formula>L$24="NG"</formula>
    </cfRule>
  </conditionalFormatting>
  <conditionalFormatting sqref="I9">
    <cfRule type="expression" dxfId="293" priority="55" stopIfTrue="1">
      <formula>#REF!="NG"</formula>
    </cfRule>
    <cfRule type="expression" dxfId="292" priority="56" stopIfTrue="1">
      <formula>L$34="NA"</formula>
    </cfRule>
    <cfRule type="expression" dxfId="291" priority="57" stopIfTrue="1">
      <formula>L$34="NG"</formula>
    </cfRule>
  </conditionalFormatting>
  <conditionalFormatting sqref="H14">
    <cfRule type="expression" dxfId="290" priority="51" stopIfTrue="1">
      <formula>J$16="NA"</formula>
    </cfRule>
    <cfRule type="expression" dxfId="289" priority="52" stopIfTrue="1">
      <formula>J$16="NG"</formula>
    </cfRule>
  </conditionalFormatting>
  <conditionalFormatting sqref="H14">
    <cfRule type="expression" dxfId="288" priority="47" stopIfTrue="1">
      <formula>I$16="NA"</formula>
    </cfRule>
    <cfRule type="expression" dxfId="287" priority="48" stopIfTrue="1">
      <formula>I$16="NG"</formula>
    </cfRule>
  </conditionalFormatting>
  <conditionalFormatting sqref="H14">
    <cfRule type="expression" dxfId="286" priority="44" stopIfTrue="1">
      <formula>#REF!="NG"</formula>
    </cfRule>
    <cfRule type="expression" dxfId="285" priority="45" stopIfTrue="1">
      <formula>J$58="NA"</formula>
    </cfRule>
    <cfRule type="expression" dxfId="284" priority="46" stopIfTrue="1">
      <formula>J$58="NG"</formula>
    </cfRule>
  </conditionalFormatting>
  <conditionalFormatting sqref="H14">
    <cfRule type="expression" dxfId="283" priority="42" stopIfTrue="1">
      <formula>J$34="NA"</formula>
    </cfRule>
    <cfRule type="expression" dxfId="282" priority="43" stopIfTrue="1">
      <formula>J$34="NG"</formula>
    </cfRule>
  </conditionalFormatting>
  <conditionalFormatting sqref="H14">
    <cfRule type="expression" dxfId="281" priority="40" stopIfTrue="1">
      <formula>H$20="NA"</formula>
    </cfRule>
    <cfRule type="expression" dxfId="280" priority="41" stopIfTrue="1">
      <formula>H$20="NG"</formula>
    </cfRule>
  </conditionalFormatting>
  <conditionalFormatting sqref="I14">
    <cfRule type="expression" dxfId="279" priority="969" stopIfTrue="1">
      <formula>I$14="NA"</formula>
    </cfRule>
    <cfRule type="expression" dxfId="278" priority="970" stopIfTrue="1">
      <formula>I$14="NG"</formula>
    </cfRule>
  </conditionalFormatting>
  <conditionalFormatting sqref="H14">
    <cfRule type="expression" dxfId="277" priority="973" stopIfTrue="1">
      <formula>I$14="NA"</formula>
    </cfRule>
    <cfRule type="expression" dxfId="276" priority="974" stopIfTrue="1">
      <formula>I$14="NG"</formula>
    </cfRule>
  </conditionalFormatting>
  <conditionalFormatting sqref="H15">
    <cfRule type="expression" dxfId="275" priority="38" stopIfTrue="1">
      <formula>#REF!="NA"</formula>
    </cfRule>
    <cfRule type="expression" dxfId="274" priority="39" stopIfTrue="1">
      <formula>#REF!="NG"</formula>
    </cfRule>
  </conditionalFormatting>
  <conditionalFormatting sqref="H15">
    <cfRule type="expression" dxfId="273" priority="36" stopIfTrue="1">
      <formula>G$16="NA"</formula>
    </cfRule>
    <cfRule type="expression" dxfId="272" priority="37" stopIfTrue="1">
      <formula>G$16="NG"</formula>
    </cfRule>
  </conditionalFormatting>
  <conditionalFormatting sqref="H15">
    <cfRule type="expression" dxfId="271" priority="33" stopIfTrue="1">
      <formula>#REF!="NG"</formula>
    </cfRule>
    <cfRule type="expression" dxfId="270" priority="34" stopIfTrue="1">
      <formula>H$58="NA"</formula>
    </cfRule>
    <cfRule type="expression" dxfId="269" priority="35" stopIfTrue="1">
      <formula>H$58="NG"</formula>
    </cfRule>
  </conditionalFormatting>
  <conditionalFormatting sqref="H15">
    <cfRule type="expression" dxfId="268" priority="31" stopIfTrue="1">
      <formula>H$34="NA"</formula>
    </cfRule>
    <cfRule type="expression" dxfId="267" priority="32" stopIfTrue="1">
      <formula>H$34="NG"</formula>
    </cfRule>
  </conditionalFormatting>
  <conditionalFormatting sqref="H15">
    <cfRule type="expression" dxfId="266" priority="29" stopIfTrue="1">
      <formula>F$20="NA"</formula>
    </cfRule>
    <cfRule type="expression" dxfId="265" priority="30" stopIfTrue="1">
      <formula>F$20="NG"</formula>
    </cfRule>
  </conditionalFormatting>
  <conditionalFormatting sqref="I15">
    <cfRule type="expression" dxfId="264" priority="27" stopIfTrue="1">
      <formula>I$16="NA"</formula>
    </cfRule>
    <cfRule type="expression" dxfId="263" priority="28" stopIfTrue="1">
      <formula>I$16="NG"</formula>
    </cfRule>
  </conditionalFormatting>
  <conditionalFormatting sqref="I15">
    <cfRule type="expression" dxfId="262" priority="25" stopIfTrue="1">
      <formula>I$15="NA"</formula>
    </cfRule>
    <cfRule type="expression" dxfId="261" priority="26" stopIfTrue="1">
      <formula>I$15="NG"</formula>
    </cfRule>
  </conditionalFormatting>
  <conditionalFormatting sqref="I15">
    <cfRule type="expression" dxfId="260" priority="23" stopIfTrue="1">
      <formula>#REF!="NA"</formula>
    </cfRule>
    <cfRule type="expression" dxfId="259" priority="24" stopIfTrue="1">
      <formula>#REF!="NG"</formula>
    </cfRule>
  </conditionalFormatting>
  <conditionalFormatting sqref="I15">
    <cfRule type="expression" dxfId="258" priority="21" stopIfTrue="1">
      <formula>H$16="NA"</formula>
    </cfRule>
    <cfRule type="expression" dxfId="257" priority="22" stopIfTrue="1">
      <formula>H$16="NG"</formula>
    </cfRule>
  </conditionalFormatting>
  <conditionalFormatting sqref="I15">
    <cfRule type="expression" dxfId="256" priority="18" stopIfTrue="1">
      <formula>#REF!="NG"</formula>
    </cfRule>
    <cfRule type="expression" dxfId="255" priority="19" stopIfTrue="1">
      <formula>I$58="NA"</formula>
    </cfRule>
    <cfRule type="expression" dxfId="254" priority="20" stopIfTrue="1">
      <formula>I$58="NG"</formula>
    </cfRule>
  </conditionalFormatting>
  <conditionalFormatting sqref="I15">
    <cfRule type="expression" dxfId="253" priority="16" stopIfTrue="1">
      <formula>I$34="NA"</formula>
    </cfRule>
    <cfRule type="expression" dxfId="252" priority="17" stopIfTrue="1">
      <formula>I$34="NG"</formula>
    </cfRule>
  </conditionalFormatting>
  <conditionalFormatting sqref="I15">
    <cfRule type="expression" dxfId="251" priority="14" stopIfTrue="1">
      <formula>G$20="NA"</formula>
    </cfRule>
    <cfRule type="expression" dxfId="250" priority="15" stopIfTrue="1">
      <formula>G$20="NG"</formula>
    </cfRule>
  </conditionalFormatting>
  <conditionalFormatting sqref="I16">
    <cfRule type="expression" dxfId="249" priority="12" stopIfTrue="1">
      <formula>I$15="NA"</formula>
    </cfRule>
    <cfRule type="expression" dxfId="248" priority="13" stopIfTrue="1">
      <formula>I$15="NG"</formula>
    </cfRule>
  </conditionalFormatting>
  <conditionalFormatting sqref="I16">
    <cfRule type="expression" dxfId="247" priority="10" stopIfTrue="1">
      <formula>#REF!="NA"</formula>
    </cfRule>
    <cfRule type="expression" dxfId="246" priority="11" stopIfTrue="1">
      <formula>#REF!="NG"</formula>
    </cfRule>
  </conditionalFormatting>
  <conditionalFormatting sqref="I16">
    <cfRule type="expression" dxfId="245" priority="8" stopIfTrue="1">
      <formula>H$16="NA"</formula>
    </cfRule>
    <cfRule type="expression" dxfId="244" priority="9" stopIfTrue="1">
      <formula>H$16="NG"</formula>
    </cfRule>
  </conditionalFormatting>
  <conditionalFormatting sqref="I16">
    <cfRule type="expression" dxfId="243" priority="5" stopIfTrue="1">
      <formula>#REF!="NG"</formula>
    </cfRule>
    <cfRule type="expression" dxfId="242" priority="6" stopIfTrue="1">
      <formula>I$58="NA"</formula>
    </cfRule>
    <cfRule type="expression" dxfId="241" priority="7" stopIfTrue="1">
      <formula>I$58="NG"</formula>
    </cfRule>
  </conditionalFormatting>
  <conditionalFormatting sqref="I16">
    <cfRule type="expression" dxfId="240" priority="3" stopIfTrue="1">
      <formula>I$34="NA"</formula>
    </cfRule>
    <cfRule type="expression" dxfId="239" priority="4" stopIfTrue="1">
      <formula>I$34="NG"</formula>
    </cfRule>
  </conditionalFormatting>
  <conditionalFormatting sqref="I16">
    <cfRule type="expression" dxfId="238" priority="1" stopIfTrue="1">
      <formula>G$20="NA"</formula>
    </cfRule>
    <cfRule type="expression" dxfId="237" priority="2" stopIfTrue="1">
      <formula>G$20="NG"</formula>
    </cfRule>
  </conditionalFormatting>
  <dataValidations count="10">
    <dataValidation allowBlank="1" showInputMessage="1" showErrorMessage="1" promptTitle="Condition Type" prompt="N : Normal _x000a_A : Abnormal _x000a_B : Boundary" sqref="G17"/>
    <dataValidation allowBlank="1" showInputMessage="1" showErrorMessage="1" promptTitle="Enter" prompt="Name of the person who performed the test" sqref="G18"/>
    <dataValidation allowBlank="1" showInputMessage="1" showErrorMessage="1" promptTitle="Testing Date" prompt="Date on which test was performed in yyyy/mm/dd format" sqref="G19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20"/>
    <dataValidation allowBlank="1" showInputMessage="1" showErrorMessage="1" promptTitle="Bug ID" prompt="Unique ID throughout the project._x000a_For every Bug found during Test as well as Re-Test, a new Bug ID needs to be entered here (as a comma seperated value)" sqref="B21:E21"/>
    <dataValidation allowBlank="1" showInputMessage="1" showErrorMessage="1" promptTitle="PCL sheet name" prompt=" " sqref="F21:G21"/>
    <dataValidation type="list" allowBlank="1" showInputMessage="1" showErrorMessage="1" sqref="H20:AF20">
      <formula1>"OK, NG, NA, PT"</formula1>
    </dataValidation>
    <dataValidation type="list" allowBlank="1" showInputMessage="1" showErrorMessage="1" sqref="H17:AF17">
      <formula1>"N, A, B"</formula1>
    </dataValidation>
    <dataValidation allowBlank="1" showInputMessage="1" showErrorMessage="1" promptTitle="Check points" prompt="that need / need not be executed" sqref="A12:A16"/>
    <dataValidation allowBlank="1" showInputMessage="1" showErrorMessage="1" promptTitle="Input conditions" prompt="that need to be checked." sqref="A4:A11"/>
  </dataValidations>
  <printOptions horizontalCentered="1"/>
  <pageMargins left="0.55118110236220474" right="0.46" top="0.98425196850393704" bottom="0.98425196850393704" header="0.51181102362204722" footer="0.51181102362204722"/>
  <pageSetup paperSize="9" scale="66" orientation="portrait" r:id="rId1"/>
  <headerFooter alignWithMargins="0">
    <oddHeader>&amp;LUKS-FMT-GBL-211-02.03&amp;C&amp;F:&amp;A&amp;R&amp;"Arial,Regular"&amp;10UKS-REC-XXX-XXX</oddHeader>
    <oddFooter>&amp;L&amp;"Arial,Regular"&amp;10Unikaihatsu Software Pvt.Ltd.&amp;C&amp;10This document is uncontrolled after printed.&amp;R&amp;"Arial,Regular"&amp;10Page &amp;P of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18"/>
  <sheetViews>
    <sheetView workbookViewId="0">
      <selection activeCell="AC2" sqref="AC2:AF2"/>
    </sheetView>
  </sheetViews>
  <sheetFormatPr defaultRowHeight="13.5"/>
  <sheetData>
    <row r="1" spans="1:32">
      <c r="A1" s="63" t="s">
        <v>69</v>
      </c>
      <c r="B1" s="201" t="s">
        <v>51</v>
      </c>
      <c r="C1" s="202"/>
      <c r="D1" s="202"/>
      <c r="E1" s="203"/>
      <c r="F1" s="201" t="s">
        <v>71</v>
      </c>
      <c r="G1" s="202"/>
      <c r="H1" s="202"/>
      <c r="I1" s="202"/>
      <c r="J1" s="202"/>
      <c r="K1" s="202"/>
      <c r="L1" s="202"/>
      <c r="M1" s="202"/>
      <c r="N1" s="202"/>
      <c r="O1" s="203"/>
      <c r="P1" s="206" t="s">
        <v>72</v>
      </c>
      <c r="Q1" s="207"/>
      <c r="R1" s="207"/>
      <c r="S1" s="208"/>
      <c r="T1" s="201" t="s">
        <v>73</v>
      </c>
      <c r="U1" s="202"/>
      <c r="V1" s="202"/>
      <c r="W1" s="202"/>
      <c r="X1" s="202"/>
      <c r="Y1" s="202"/>
      <c r="Z1" s="203"/>
      <c r="AA1" s="195" t="s">
        <v>74</v>
      </c>
      <c r="AB1" s="195"/>
      <c r="AC1" s="196">
        <v>43670</v>
      </c>
      <c r="AD1" s="196"/>
      <c r="AE1" s="196"/>
      <c r="AF1" s="197"/>
    </row>
    <row r="2" spans="1:32" ht="14.25" thickBot="1">
      <c r="A2" s="64" t="s">
        <v>75</v>
      </c>
      <c r="B2" s="198"/>
      <c r="C2" s="199"/>
      <c r="D2" s="199"/>
      <c r="E2" s="200"/>
      <c r="F2" s="198"/>
      <c r="G2" s="199"/>
      <c r="H2" s="200"/>
      <c r="I2" s="188" t="s">
        <v>107</v>
      </c>
      <c r="J2" s="189"/>
      <c r="K2" s="189"/>
      <c r="L2" s="189"/>
      <c r="M2" s="189"/>
      <c r="N2" s="189"/>
      <c r="O2" s="190"/>
      <c r="P2" s="198"/>
      <c r="Q2" s="199"/>
      <c r="R2" s="199"/>
      <c r="S2" s="199"/>
      <c r="T2" s="199"/>
      <c r="U2" s="199"/>
      <c r="V2" s="199"/>
      <c r="W2" s="199"/>
      <c r="X2" s="199"/>
      <c r="Y2" s="199"/>
      <c r="Z2" s="200"/>
      <c r="AA2" s="204" t="s">
        <v>76</v>
      </c>
      <c r="AB2" s="205"/>
      <c r="AC2" s="198" t="s">
        <v>117</v>
      </c>
      <c r="AD2" s="199"/>
      <c r="AE2" s="199"/>
      <c r="AF2" s="209"/>
    </row>
    <row r="3" spans="1:32" ht="24.75" thickBot="1">
      <c r="A3" s="66" t="s">
        <v>77</v>
      </c>
      <c r="B3" s="10"/>
      <c r="C3" s="10"/>
      <c r="D3" s="10"/>
      <c r="E3" s="10"/>
      <c r="F3" s="10"/>
      <c r="G3" s="65" t="s">
        <v>78</v>
      </c>
      <c r="H3" s="90">
        <f>IF(COUNTA(H4:H13)&gt;0,1,"")</f>
        <v>1</v>
      </c>
      <c r="I3" s="91">
        <f t="shared" ref="I3:AF3" si="0">IF(COUNTA(I4:I13)&gt;0,IF(H3&gt;0,H3+1,""),"")</f>
        <v>2</v>
      </c>
      <c r="J3" s="91" t="str">
        <f t="shared" si="0"/>
        <v/>
      </c>
      <c r="K3" s="91" t="str">
        <f t="shared" si="0"/>
        <v/>
      </c>
      <c r="L3" s="91" t="str">
        <f t="shared" si="0"/>
        <v/>
      </c>
      <c r="M3" s="91" t="str">
        <f t="shared" si="0"/>
        <v/>
      </c>
      <c r="N3" s="91" t="str">
        <f t="shared" si="0"/>
        <v/>
      </c>
      <c r="O3" s="91" t="str">
        <f t="shared" si="0"/>
        <v/>
      </c>
      <c r="P3" s="91" t="str">
        <f t="shared" si="0"/>
        <v/>
      </c>
      <c r="Q3" s="91" t="str">
        <f t="shared" si="0"/>
        <v/>
      </c>
      <c r="R3" s="91" t="str">
        <f t="shared" si="0"/>
        <v/>
      </c>
      <c r="S3" s="91" t="str">
        <f t="shared" si="0"/>
        <v/>
      </c>
      <c r="T3" s="91" t="str">
        <f t="shared" si="0"/>
        <v/>
      </c>
      <c r="U3" s="91" t="str">
        <f t="shared" si="0"/>
        <v/>
      </c>
      <c r="V3" s="12" t="str">
        <f t="shared" si="0"/>
        <v/>
      </c>
      <c r="W3" s="12" t="str">
        <f t="shared" si="0"/>
        <v/>
      </c>
      <c r="X3" s="12" t="str">
        <f t="shared" si="0"/>
        <v/>
      </c>
      <c r="Y3" s="12" t="str">
        <f t="shared" si="0"/>
        <v/>
      </c>
      <c r="Z3" s="12" t="str">
        <f t="shared" si="0"/>
        <v/>
      </c>
      <c r="AA3" s="12" t="str">
        <f t="shared" si="0"/>
        <v/>
      </c>
      <c r="AB3" s="12" t="str">
        <f t="shared" si="0"/>
        <v/>
      </c>
      <c r="AC3" s="12" t="str">
        <f t="shared" si="0"/>
        <v/>
      </c>
      <c r="AD3" s="12" t="str">
        <f t="shared" si="0"/>
        <v/>
      </c>
      <c r="AE3" s="12" t="str">
        <f t="shared" si="0"/>
        <v/>
      </c>
      <c r="AF3" s="13" t="str">
        <f t="shared" si="0"/>
        <v/>
      </c>
    </row>
    <row r="4" spans="1:32">
      <c r="A4" s="220" t="s">
        <v>79</v>
      </c>
      <c r="B4" s="214" t="s">
        <v>80</v>
      </c>
      <c r="C4" s="214"/>
      <c r="D4" s="214"/>
      <c r="E4" s="214"/>
      <c r="F4" s="214"/>
      <c r="G4" s="214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6"/>
    </row>
    <row r="5" spans="1:32" ht="15">
      <c r="A5" s="221"/>
      <c r="B5" s="222" t="s">
        <v>107</v>
      </c>
      <c r="C5" s="223"/>
      <c r="D5" s="223"/>
      <c r="E5" s="223"/>
      <c r="F5" s="223"/>
      <c r="G5" s="223"/>
      <c r="H5" s="17"/>
      <c r="I5" s="85"/>
      <c r="J5" s="85"/>
      <c r="K5" s="85"/>
      <c r="L5" s="85"/>
      <c r="M5" s="85"/>
      <c r="N5" s="85"/>
      <c r="O5" s="85"/>
      <c r="P5" s="85"/>
      <c r="Q5" s="85"/>
      <c r="R5" s="85"/>
      <c r="S5" s="98"/>
      <c r="T5" s="98"/>
      <c r="U5" s="98"/>
      <c r="V5" s="98"/>
      <c r="W5" s="98"/>
      <c r="X5" s="98"/>
      <c r="Y5" s="98"/>
      <c r="Z5" s="98"/>
      <c r="AA5" s="98"/>
      <c r="AB5" s="98"/>
      <c r="AC5" s="98"/>
      <c r="AD5" s="98"/>
      <c r="AE5" s="98"/>
      <c r="AF5" s="20"/>
    </row>
    <row r="6" spans="1:32">
      <c r="A6" s="221"/>
      <c r="B6" s="99"/>
      <c r="C6" s="224" t="s">
        <v>99</v>
      </c>
      <c r="D6" s="244"/>
      <c r="E6" s="244"/>
      <c r="F6" s="244"/>
      <c r="G6" s="244"/>
      <c r="H6" s="85" t="s">
        <v>81</v>
      </c>
      <c r="I6" s="84"/>
      <c r="J6" s="84"/>
      <c r="K6" s="84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4"/>
    </row>
    <row r="7" spans="1:32">
      <c r="A7" s="221"/>
      <c r="B7" s="99"/>
      <c r="C7" s="98"/>
      <c r="D7" s="222" t="s">
        <v>93</v>
      </c>
      <c r="E7" s="225"/>
      <c r="F7" s="225"/>
      <c r="G7" s="225"/>
      <c r="H7" s="85" t="s">
        <v>81</v>
      </c>
      <c r="I7" s="17"/>
      <c r="J7" s="84"/>
      <c r="K7" s="84"/>
      <c r="L7" s="84"/>
      <c r="M7" s="84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4"/>
    </row>
    <row r="8" spans="1:32">
      <c r="A8" s="221"/>
      <c r="B8" s="99"/>
      <c r="C8" s="224" t="s">
        <v>101</v>
      </c>
      <c r="D8" s="244"/>
      <c r="E8" s="244"/>
      <c r="F8" s="244"/>
      <c r="G8" s="244"/>
      <c r="H8" s="113"/>
      <c r="I8" s="85" t="s">
        <v>81</v>
      </c>
      <c r="J8" s="84"/>
      <c r="K8" s="84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4"/>
    </row>
    <row r="9" spans="1:32" ht="14.25" thickBot="1">
      <c r="A9" s="221"/>
      <c r="B9" s="110"/>
      <c r="C9" s="114"/>
      <c r="D9" s="247" t="s">
        <v>94</v>
      </c>
      <c r="E9" s="248"/>
      <c r="F9" s="248"/>
      <c r="G9" s="248"/>
      <c r="H9" s="33"/>
      <c r="I9" s="106" t="s">
        <v>81</v>
      </c>
      <c r="J9" s="107"/>
      <c r="K9" s="107"/>
      <c r="L9" s="107"/>
      <c r="M9" s="107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4"/>
    </row>
    <row r="10" spans="1:32">
      <c r="A10" s="210" t="s">
        <v>82</v>
      </c>
      <c r="B10" s="239" t="s">
        <v>83</v>
      </c>
      <c r="C10" s="240"/>
      <c r="D10" s="240"/>
      <c r="E10" s="240"/>
      <c r="F10" s="240"/>
      <c r="G10" s="240"/>
      <c r="H10" s="92"/>
      <c r="I10" s="92"/>
      <c r="J10" s="92"/>
      <c r="K10" s="93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105"/>
    </row>
    <row r="11" spans="1:32" ht="14.25">
      <c r="A11" s="211"/>
      <c r="B11" s="28"/>
      <c r="C11" s="215" t="s">
        <v>108</v>
      </c>
      <c r="D11" s="216"/>
      <c r="E11" s="216"/>
      <c r="F11" s="216"/>
      <c r="G11" s="216"/>
      <c r="H11" s="85" t="s">
        <v>81</v>
      </c>
      <c r="I11" s="112" t="s">
        <v>81</v>
      </c>
      <c r="J11" s="23"/>
      <c r="K11" s="84"/>
      <c r="L11" s="23"/>
      <c r="M11" s="84"/>
      <c r="N11" s="84"/>
      <c r="O11" s="23"/>
      <c r="P11" s="23"/>
      <c r="Q11" s="23"/>
      <c r="R11" s="23"/>
      <c r="S11" s="85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4"/>
    </row>
    <row r="12" spans="1:32" ht="15" thickBot="1">
      <c r="A12" s="211"/>
      <c r="B12" s="96"/>
      <c r="C12" s="215" t="s">
        <v>109</v>
      </c>
      <c r="D12" s="216"/>
      <c r="E12" s="216"/>
      <c r="F12" s="216"/>
      <c r="G12" s="216"/>
      <c r="H12" s="111" t="s">
        <v>81</v>
      </c>
      <c r="I12" s="111" t="s">
        <v>81</v>
      </c>
      <c r="J12" s="33"/>
      <c r="K12" s="107"/>
      <c r="L12" s="33"/>
      <c r="M12" s="33"/>
      <c r="N12" s="33"/>
      <c r="O12" s="33"/>
      <c r="P12" s="33"/>
      <c r="Q12" s="30"/>
      <c r="R12" s="30"/>
      <c r="S12" s="72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1"/>
    </row>
    <row r="13" spans="1:32" ht="24">
      <c r="A13" s="178" t="s">
        <v>84</v>
      </c>
      <c r="B13" s="180"/>
      <c r="C13" s="181"/>
      <c r="D13" s="181"/>
      <c r="E13" s="181"/>
      <c r="F13" s="182"/>
      <c r="G13" s="35" t="s">
        <v>85</v>
      </c>
      <c r="H13" s="88" t="s">
        <v>61</v>
      </c>
      <c r="I13" s="94" t="s">
        <v>61</v>
      </c>
      <c r="J13" s="94"/>
      <c r="K13" s="94"/>
      <c r="L13" s="94"/>
      <c r="M13" s="94"/>
      <c r="N13" s="94"/>
      <c r="O13" s="94"/>
      <c r="P13" s="94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8"/>
    </row>
    <row r="14" spans="1:32">
      <c r="A14" s="179"/>
      <c r="B14" s="192"/>
      <c r="C14" s="193"/>
      <c r="D14" s="193"/>
      <c r="E14" s="193"/>
      <c r="F14" s="194"/>
      <c r="G14" s="39" t="s">
        <v>86</v>
      </c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42"/>
    </row>
    <row r="15" spans="1:32">
      <c r="A15" s="179"/>
      <c r="B15" s="192"/>
      <c r="C15" s="193"/>
      <c r="D15" s="193"/>
      <c r="E15" s="193"/>
      <c r="F15" s="194"/>
      <c r="G15" s="39" t="s">
        <v>87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5"/>
    </row>
    <row r="16" spans="1:32">
      <c r="A16" s="179"/>
      <c r="B16" s="192" t="s">
        <v>50</v>
      </c>
      <c r="C16" s="193"/>
      <c r="D16" s="193"/>
      <c r="E16" s="193"/>
      <c r="F16" s="194"/>
      <c r="G16" s="46" t="s">
        <v>88</v>
      </c>
      <c r="H16" s="40"/>
      <c r="I16" s="97"/>
      <c r="J16" s="97"/>
      <c r="K16" s="97"/>
      <c r="L16" s="97"/>
      <c r="M16" s="97"/>
      <c r="N16" s="69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42"/>
    </row>
    <row r="17" spans="1:32">
      <c r="A17" s="183" t="s">
        <v>89</v>
      </c>
      <c r="B17" s="185" t="s">
        <v>90</v>
      </c>
      <c r="C17" s="185"/>
      <c r="D17" s="185"/>
      <c r="E17" s="185"/>
      <c r="F17" s="186" t="e">
        <f ca="1">GetBugSheetName()</f>
        <v>#NAME?</v>
      </c>
      <c r="G17" s="187"/>
      <c r="H17" s="60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4"/>
    </row>
    <row r="18" spans="1:32" ht="14.25" thickBot="1">
      <c r="A18" s="184"/>
      <c r="B18" s="188" t="s">
        <v>91</v>
      </c>
      <c r="C18" s="189"/>
      <c r="D18" s="189"/>
      <c r="E18" s="190"/>
      <c r="F18" s="188"/>
      <c r="G18" s="191"/>
      <c r="H18" s="61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 t="str">
        <f t="shared" ref="S18:AF18" si="1">IF(S17="","",(SUM(LEN(S17)-LEN(SUBSTITUTE(S17,",","")))/LEN(",")) + 1 )</f>
        <v/>
      </c>
      <c r="T18" s="55" t="str">
        <f t="shared" si="1"/>
        <v/>
      </c>
      <c r="U18" s="55" t="str">
        <f t="shared" si="1"/>
        <v/>
      </c>
      <c r="V18" s="55" t="str">
        <f t="shared" si="1"/>
        <v/>
      </c>
      <c r="W18" s="55" t="str">
        <f t="shared" si="1"/>
        <v/>
      </c>
      <c r="X18" s="55" t="str">
        <f t="shared" si="1"/>
        <v/>
      </c>
      <c r="Y18" s="55" t="str">
        <f t="shared" si="1"/>
        <v/>
      </c>
      <c r="Z18" s="55" t="str">
        <f t="shared" si="1"/>
        <v/>
      </c>
      <c r="AA18" s="55" t="str">
        <f t="shared" si="1"/>
        <v/>
      </c>
      <c r="AB18" s="55" t="str">
        <f t="shared" si="1"/>
        <v/>
      </c>
      <c r="AC18" s="55" t="str">
        <f t="shared" si="1"/>
        <v/>
      </c>
      <c r="AD18" s="55" t="str">
        <f t="shared" si="1"/>
        <v/>
      </c>
      <c r="AE18" s="55" t="str">
        <f t="shared" si="1"/>
        <v/>
      </c>
      <c r="AF18" s="56" t="str">
        <f t="shared" si="1"/>
        <v/>
      </c>
    </row>
  </sheetData>
  <protectedRanges>
    <protectedRange sqref="H13:AF17" name="Range3_1_1_1"/>
    <protectedRange sqref="N9:R9 L6:R6 H9 L8:R8 N7:R7" name="Range2_1_1_3"/>
    <protectedRange sqref="I9 I5:R5 H8:I8 H6:H7" name="Range2_1_3_3"/>
    <protectedRange sqref="AC1:AF1" name="Range1_1_1"/>
  </protectedRanges>
  <mergeCells count="33">
    <mergeCell ref="A13:A16"/>
    <mergeCell ref="B13:F13"/>
    <mergeCell ref="B14:F14"/>
    <mergeCell ref="B15:F15"/>
    <mergeCell ref="B16:F16"/>
    <mergeCell ref="A17:A18"/>
    <mergeCell ref="B17:E17"/>
    <mergeCell ref="F17:G17"/>
    <mergeCell ref="B18:E18"/>
    <mergeCell ref="F18:G18"/>
    <mergeCell ref="D9:G9"/>
    <mergeCell ref="A10:A12"/>
    <mergeCell ref="B10:G10"/>
    <mergeCell ref="C11:G11"/>
    <mergeCell ref="C12:G12"/>
    <mergeCell ref="A4:A9"/>
    <mergeCell ref="B4:G4"/>
    <mergeCell ref="B5:G5"/>
    <mergeCell ref="C6:G6"/>
    <mergeCell ref="D7:G7"/>
    <mergeCell ref="C8:G8"/>
    <mergeCell ref="AC2:AF2"/>
    <mergeCell ref="B1:E1"/>
    <mergeCell ref="F1:O1"/>
    <mergeCell ref="P1:S1"/>
    <mergeCell ref="T1:Z1"/>
    <mergeCell ref="AA1:AB1"/>
    <mergeCell ref="AC1:AF1"/>
    <mergeCell ref="B2:E2"/>
    <mergeCell ref="F2:H2"/>
    <mergeCell ref="I2:O2"/>
    <mergeCell ref="P2:Z2"/>
    <mergeCell ref="AA2:AB2"/>
  </mergeCells>
  <phoneticPr fontId="3"/>
  <conditionalFormatting sqref="H3:H4 L9:AF9 J7:AF8 H9:H10 H6 I3:AF6 H8:I8 K10:AF11 I9:J11 H12:AF14">
    <cfRule type="expression" dxfId="236" priority="454" stopIfTrue="1">
      <formula>H$12="NA"</formula>
    </cfRule>
    <cfRule type="expression" dxfId="235" priority="455" stopIfTrue="1">
      <formula>H$12="NG"</formula>
    </cfRule>
  </conditionalFormatting>
  <conditionalFormatting sqref="H9">
    <cfRule type="expression" dxfId="234" priority="451" stopIfTrue="1">
      <formula>#REF!="NG"</formula>
    </cfRule>
    <cfRule type="expression" dxfId="233" priority="452" stopIfTrue="1">
      <formula>I$50="NA"</formula>
    </cfRule>
    <cfRule type="expression" dxfId="232" priority="453" stopIfTrue="1">
      <formula>I$50="NG"</formula>
    </cfRule>
  </conditionalFormatting>
  <conditionalFormatting sqref="H9">
    <cfRule type="expression" dxfId="231" priority="449" stopIfTrue="1">
      <formula>I$26="NA"</formula>
    </cfRule>
    <cfRule type="expression" dxfId="230" priority="450" stopIfTrue="1">
      <formula>I$26="NG"</formula>
    </cfRule>
  </conditionalFormatting>
  <conditionalFormatting sqref="H9">
    <cfRule type="expression" dxfId="229" priority="447" stopIfTrue="1">
      <formula>G$12="NA"</formula>
    </cfRule>
    <cfRule type="expression" dxfId="228" priority="448" stopIfTrue="1">
      <formula>G$12="NG"</formula>
    </cfRule>
  </conditionalFormatting>
  <conditionalFormatting sqref="H8">
    <cfRule type="expression" dxfId="227" priority="444" stopIfTrue="1">
      <formula>#REF!="NG"</formula>
    </cfRule>
    <cfRule type="expression" dxfId="226" priority="445" stopIfTrue="1">
      <formula>I$50="NA"</formula>
    </cfRule>
    <cfRule type="expression" dxfId="225" priority="446" stopIfTrue="1">
      <formula>I$50="NG"</formula>
    </cfRule>
  </conditionalFormatting>
  <conditionalFormatting sqref="H8">
    <cfRule type="expression" dxfId="224" priority="442" stopIfTrue="1">
      <formula>I$26="NA"</formula>
    </cfRule>
    <cfRule type="expression" dxfId="223" priority="443" stopIfTrue="1">
      <formula>I$26="NG"</formula>
    </cfRule>
  </conditionalFormatting>
  <conditionalFormatting sqref="H8">
    <cfRule type="expression" dxfId="222" priority="440" stopIfTrue="1">
      <formula>G$12="NA"</formula>
    </cfRule>
    <cfRule type="expression" dxfId="221" priority="441" stopIfTrue="1">
      <formula>G$12="NG"</formula>
    </cfRule>
  </conditionalFormatting>
  <conditionalFormatting sqref="I8:I9 I6">
    <cfRule type="expression" dxfId="220" priority="436" stopIfTrue="1">
      <formula>J$24="NA"</formula>
    </cfRule>
    <cfRule type="expression" dxfId="219" priority="437" stopIfTrue="1">
      <formula>J$24="NG"</formula>
    </cfRule>
  </conditionalFormatting>
  <conditionalFormatting sqref="H12 I11">
    <cfRule type="expression" dxfId="218" priority="432" stopIfTrue="1">
      <formula>#REF!="NA"</formula>
    </cfRule>
    <cfRule type="expression" dxfId="217" priority="433" stopIfTrue="1">
      <formula>#REF!="NG"</formula>
    </cfRule>
  </conditionalFormatting>
  <conditionalFormatting sqref="O8:AF8 O6:AF6 N9:AF9 I6 H8:I9 N7:AF7">
    <cfRule type="expression" dxfId="216" priority="430" stopIfTrue="1">
      <formula>H$14="NA"</formula>
    </cfRule>
    <cfRule type="expression" dxfId="215" priority="431" stopIfTrue="1">
      <formula>H$14="NG"</formula>
    </cfRule>
  </conditionalFormatting>
  <conditionalFormatting sqref="H7 K6:K9">
    <cfRule type="expression" dxfId="214" priority="428" stopIfTrue="1">
      <formula>I$14="NA"</formula>
    </cfRule>
    <cfRule type="expression" dxfId="213" priority="429" stopIfTrue="1">
      <formula>I$14="NG"</formula>
    </cfRule>
  </conditionalFormatting>
  <conditionalFormatting sqref="H13:H18 K9:AF9 J7:AF8 M10:N10 S10 K13:K18 K10 S13:S18 L10:L11 I12:J18 H3:H4 H6 H8:I10 I3:AF6 O10:R11 T10:AF18 L12:R18 J10:J11">
    <cfRule type="expression" dxfId="212" priority="418" stopIfTrue="1">
      <formula>H$16="NA"</formula>
    </cfRule>
    <cfRule type="expression" dxfId="211" priority="419" stopIfTrue="1">
      <formula>H$16="NG"</formula>
    </cfRule>
  </conditionalFormatting>
  <conditionalFormatting sqref="S12">
    <cfRule type="expression" dxfId="210" priority="415" stopIfTrue="1">
      <formula>#REF!="NG"</formula>
    </cfRule>
    <cfRule type="expression" dxfId="209" priority="416" stopIfTrue="1">
      <formula>J$54="NA"</formula>
    </cfRule>
    <cfRule type="expression" dxfId="208" priority="417" stopIfTrue="1">
      <formula>J$54="NG"</formula>
    </cfRule>
  </conditionalFormatting>
  <conditionalFormatting sqref="S12">
    <cfRule type="expression" dxfId="207" priority="413" stopIfTrue="1">
      <formula>J$30="NA"</formula>
    </cfRule>
    <cfRule type="expression" dxfId="206" priority="414" stopIfTrue="1">
      <formula>J$30="NG"</formula>
    </cfRule>
  </conditionalFormatting>
  <conditionalFormatting sqref="H11">
    <cfRule type="expression" dxfId="205" priority="411" stopIfTrue="1">
      <formula>M$16="NA"</formula>
    </cfRule>
    <cfRule type="expression" dxfId="204" priority="412" stopIfTrue="1">
      <formula>M$16="NG"</formula>
    </cfRule>
  </conditionalFormatting>
  <conditionalFormatting sqref="I12">
    <cfRule type="expression" dxfId="203" priority="408" stopIfTrue="1">
      <formula>#REF!="NG"</formula>
    </cfRule>
    <cfRule type="expression" dxfId="202" priority="409" stopIfTrue="1">
      <formula>K$54="NA"</formula>
    </cfRule>
    <cfRule type="expression" dxfId="201" priority="410" stopIfTrue="1">
      <formula>K$54="NG"</formula>
    </cfRule>
  </conditionalFormatting>
  <conditionalFormatting sqref="I12">
    <cfRule type="expression" dxfId="200" priority="406" stopIfTrue="1">
      <formula>K$30="NA"</formula>
    </cfRule>
    <cfRule type="expression" dxfId="199" priority="407" stopIfTrue="1">
      <formula>K$30="NG"</formula>
    </cfRule>
  </conditionalFormatting>
  <conditionalFormatting sqref="S11">
    <cfRule type="expression" dxfId="198" priority="403" stopIfTrue="1">
      <formula>#REF!="NG"</formula>
    </cfRule>
    <cfRule type="expression" dxfId="197" priority="404" stopIfTrue="1">
      <formula>I$54="NA"</formula>
    </cfRule>
    <cfRule type="expression" dxfId="196" priority="405" stopIfTrue="1">
      <formula>I$54="NG"</formula>
    </cfRule>
  </conditionalFormatting>
  <conditionalFormatting sqref="S11">
    <cfRule type="expression" dxfId="195" priority="401" stopIfTrue="1">
      <formula>I$30="NA"</formula>
    </cfRule>
    <cfRule type="expression" dxfId="194" priority="402" stopIfTrue="1">
      <formula>I$30="NG"</formula>
    </cfRule>
  </conditionalFormatting>
  <conditionalFormatting sqref="I11">
    <cfRule type="expression" dxfId="193" priority="398" stopIfTrue="1">
      <formula>#REF!="NG"</formula>
    </cfRule>
    <cfRule type="expression" dxfId="192" priority="399" stopIfTrue="1">
      <formula>J$54="NA"</formula>
    </cfRule>
    <cfRule type="expression" dxfId="191" priority="400" stopIfTrue="1">
      <formula>J$54="NG"</formula>
    </cfRule>
  </conditionalFormatting>
  <conditionalFormatting sqref="I11">
    <cfRule type="expression" dxfId="190" priority="396" stopIfTrue="1">
      <formula>J$30="NA"</formula>
    </cfRule>
    <cfRule type="expression" dxfId="189" priority="397" stopIfTrue="1">
      <formula>J$30="NG"</formula>
    </cfRule>
  </conditionalFormatting>
  <conditionalFormatting sqref="H9:I9 H7 J6:J9">
    <cfRule type="expression" dxfId="188" priority="394" stopIfTrue="1">
      <formula>I$16="NA"</formula>
    </cfRule>
    <cfRule type="expression" dxfId="187" priority="395" stopIfTrue="1">
      <formula>I$16="NG"</formula>
    </cfRule>
  </conditionalFormatting>
  <conditionalFormatting sqref="K5:L7 M5:R9 S6:AF9 I6 H8:I9">
    <cfRule type="expression" dxfId="186" priority="392" stopIfTrue="1">
      <formula>H$20="NA"</formula>
    </cfRule>
    <cfRule type="expression" dxfId="185" priority="393" stopIfTrue="1">
      <formula>H$20="NG"</formula>
    </cfRule>
  </conditionalFormatting>
  <conditionalFormatting sqref="H7 J6:J9">
    <cfRule type="expression" dxfId="184" priority="390" stopIfTrue="1">
      <formula>J$20="NA"</formula>
    </cfRule>
    <cfRule type="expression" dxfId="183" priority="391" stopIfTrue="1">
      <formula>J$20="NG"</formula>
    </cfRule>
  </conditionalFormatting>
  <conditionalFormatting sqref="I8:I9 I5:I6 J5:R7">
    <cfRule type="expression" dxfId="182" priority="388" stopIfTrue="1">
      <formula>L$20="NA"</formula>
    </cfRule>
    <cfRule type="expression" dxfId="181" priority="389" stopIfTrue="1">
      <formula>L$20="NG"</formula>
    </cfRule>
  </conditionalFormatting>
  <conditionalFormatting sqref="I8:I9 I5:I6 J5:R7">
    <cfRule type="expression" dxfId="180" priority="385" stopIfTrue="1">
      <formula>#REF!="NG"</formula>
    </cfRule>
    <cfRule type="expression" dxfId="179" priority="386" stopIfTrue="1">
      <formula>L$30="NA"</formula>
    </cfRule>
    <cfRule type="expression" dxfId="178" priority="387" stopIfTrue="1">
      <formula>L$30="NG"</formula>
    </cfRule>
  </conditionalFormatting>
  <conditionalFormatting sqref="S11:S12">
    <cfRule type="expression" dxfId="177" priority="383" stopIfTrue="1">
      <formula>H$16="NA"</formula>
    </cfRule>
    <cfRule type="expression" dxfId="176" priority="384" stopIfTrue="1">
      <formula>H$16="NG"</formula>
    </cfRule>
  </conditionalFormatting>
  <conditionalFormatting sqref="H7 J6:J9">
    <cfRule type="expression" dxfId="175" priority="379" stopIfTrue="1">
      <formula>L$20="NA"</formula>
    </cfRule>
    <cfRule type="expression" dxfId="174" priority="380" stopIfTrue="1">
      <formula>L$20="NG"</formula>
    </cfRule>
  </conditionalFormatting>
  <conditionalFormatting sqref="I5:I6 H6:H7 J5:R7">
    <cfRule type="expression" dxfId="173" priority="371" stopIfTrue="1">
      <formula>I$20="NA"</formula>
    </cfRule>
    <cfRule type="expression" dxfId="172" priority="372" stopIfTrue="1">
      <formula>I$20="NG"</formula>
    </cfRule>
  </conditionalFormatting>
  <conditionalFormatting sqref="H6 I5:I6 J5:R7">
    <cfRule type="expression" dxfId="171" priority="368" stopIfTrue="1">
      <formula>#REF!="NG"</formula>
    </cfRule>
    <cfRule type="expression" dxfId="170" priority="369" stopIfTrue="1">
      <formula>K$44="NA"</formula>
    </cfRule>
    <cfRule type="expression" dxfId="169" priority="370" stopIfTrue="1">
      <formula>K$44="NG"</formula>
    </cfRule>
  </conditionalFormatting>
  <conditionalFormatting sqref="H6">
    <cfRule type="expression" dxfId="168" priority="366" stopIfTrue="1">
      <formula>K$20="NA"</formula>
    </cfRule>
    <cfRule type="expression" dxfId="167" priority="367" stopIfTrue="1">
      <formula>K$20="NG"</formula>
    </cfRule>
  </conditionalFormatting>
  <conditionalFormatting sqref="H6">
    <cfRule type="expression" dxfId="166" priority="363" stopIfTrue="1">
      <formula>#REF!="NG"</formula>
    </cfRule>
    <cfRule type="expression" dxfId="165" priority="364" stopIfTrue="1">
      <formula>K$30="NA"</formula>
    </cfRule>
    <cfRule type="expression" dxfId="164" priority="365" stopIfTrue="1">
      <formula>K$30="NG"</formula>
    </cfRule>
  </conditionalFormatting>
  <conditionalFormatting sqref="S11">
    <cfRule type="expression" dxfId="163" priority="271" stopIfTrue="1">
      <formula>G$16="NA"</formula>
    </cfRule>
    <cfRule type="expression" dxfId="162" priority="272" stopIfTrue="1">
      <formula>G$16="NG"</formula>
    </cfRule>
  </conditionalFormatting>
  <conditionalFormatting sqref="J9">
    <cfRule type="expression" dxfId="161" priority="269" stopIfTrue="1">
      <formula>K$14="NA"</formula>
    </cfRule>
    <cfRule type="expression" dxfId="160" priority="270" stopIfTrue="1">
      <formula>K$14="NG"</formula>
    </cfRule>
  </conditionalFormatting>
  <conditionalFormatting sqref="J9 K6:K9">
    <cfRule type="expression" dxfId="159" priority="266" stopIfTrue="1">
      <formula>#REF!="NG"</formula>
    </cfRule>
    <cfRule type="expression" dxfId="158" priority="267" stopIfTrue="1">
      <formula>M$38="NA"</formula>
    </cfRule>
    <cfRule type="expression" dxfId="157" priority="268" stopIfTrue="1">
      <formula>M$38="NG"</formula>
    </cfRule>
  </conditionalFormatting>
  <conditionalFormatting sqref="J9 K6:K9">
    <cfRule type="expression" dxfId="156" priority="264" stopIfTrue="1">
      <formula>M$14="NA"</formula>
    </cfRule>
    <cfRule type="expression" dxfId="155" priority="265" stopIfTrue="1">
      <formula>M$14="NG"</formula>
    </cfRule>
  </conditionalFormatting>
  <conditionalFormatting sqref="J9 K6:K9">
    <cfRule type="expression" dxfId="154" priority="261" stopIfTrue="1">
      <formula>#REF!="NG"</formula>
    </cfRule>
    <cfRule type="expression" dxfId="153" priority="262" stopIfTrue="1">
      <formula>M$24="NA"</formula>
    </cfRule>
    <cfRule type="expression" dxfId="152" priority="263" stopIfTrue="1">
      <formula>M$24="NG"</formula>
    </cfRule>
  </conditionalFormatting>
  <conditionalFormatting sqref="M8:AF8">
    <cfRule type="expression" dxfId="151" priority="259" stopIfTrue="1">
      <formula>M$14="NA"</formula>
    </cfRule>
    <cfRule type="expression" dxfId="150" priority="260" stopIfTrue="1">
      <formula>M$14="NG"</formula>
    </cfRule>
  </conditionalFormatting>
  <conditionalFormatting sqref="H8">
    <cfRule type="expression" dxfId="149" priority="256" stopIfTrue="1">
      <formula>#REF!="NG"</formula>
    </cfRule>
    <cfRule type="expression" dxfId="148" priority="257" stopIfTrue="1">
      <formula>L$38="NA"</formula>
    </cfRule>
    <cfRule type="expression" dxfId="147" priority="258" stopIfTrue="1">
      <formula>L$38="NG"</formula>
    </cfRule>
  </conditionalFormatting>
  <conditionalFormatting sqref="H8">
    <cfRule type="expression" dxfId="146" priority="254" stopIfTrue="1">
      <formula>L$14="NA"</formula>
    </cfRule>
    <cfRule type="expression" dxfId="145" priority="255" stopIfTrue="1">
      <formula>L$14="NG"</formula>
    </cfRule>
  </conditionalFormatting>
  <conditionalFormatting sqref="H8">
    <cfRule type="expression" dxfId="144" priority="251" stopIfTrue="1">
      <formula>#REF!="NG"</formula>
    </cfRule>
    <cfRule type="expression" dxfId="143" priority="252" stopIfTrue="1">
      <formula>L$24="NA"</formula>
    </cfRule>
    <cfRule type="expression" dxfId="142" priority="253" stopIfTrue="1">
      <formula>L$24="NG"</formula>
    </cfRule>
  </conditionalFormatting>
  <conditionalFormatting sqref="H9">
    <cfRule type="expression" dxfId="141" priority="248" stopIfTrue="1">
      <formula>#REF!="NG"</formula>
    </cfRule>
    <cfRule type="expression" dxfId="140" priority="249" stopIfTrue="1">
      <formula>K$54="NA"</formula>
    </cfRule>
    <cfRule type="expression" dxfId="139" priority="250" stopIfTrue="1">
      <formula>K$54="NG"</formula>
    </cfRule>
  </conditionalFormatting>
  <conditionalFormatting sqref="H9">
    <cfRule type="expression" dxfId="138" priority="246" stopIfTrue="1">
      <formula>K$30="NA"</formula>
    </cfRule>
    <cfRule type="expression" dxfId="137" priority="247" stopIfTrue="1">
      <formula>K$30="NG"</formula>
    </cfRule>
  </conditionalFormatting>
  <conditionalFormatting sqref="I9">
    <cfRule type="expression" dxfId="136" priority="244" stopIfTrue="1">
      <formula>K$20="NA"</formula>
    </cfRule>
    <cfRule type="expression" dxfId="135" priority="245" stopIfTrue="1">
      <formula>K$20="NG"</formula>
    </cfRule>
  </conditionalFormatting>
  <conditionalFormatting sqref="L8">
    <cfRule type="expression" dxfId="134" priority="242" stopIfTrue="1">
      <formula>L$20="NA"</formula>
    </cfRule>
    <cfRule type="expression" dxfId="133" priority="243" stopIfTrue="1">
      <formula>L$20="NG"</formula>
    </cfRule>
  </conditionalFormatting>
  <conditionalFormatting sqref="H8">
    <cfRule type="expression" dxfId="132" priority="240" stopIfTrue="1">
      <formula>I$20="NA"</formula>
    </cfRule>
    <cfRule type="expression" dxfId="131" priority="241" stopIfTrue="1">
      <formula>I$20="NG"</formula>
    </cfRule>
  </conditionalFormatting>
  <conditionalFormatting sqref="H8">
    <cfRule type="expression" dxfId="130" priority="237" stopIfTrue="1">
      <formula>#REF!="NG"</formula>
    </cfRule>
    <cfRule type="expression" dxfId="129" priority="238" stopIfTrue="1">
      <formula>K$44="NA"</formula>
    </cfRule>
    <cfRule type="expression" dxfId="128" priority="239" stopIfTrue="1">
      <formula>K$44="NG"</formula>
    </cfRule>
  </conditionalFormatting>
  <conditionalFormatting sqref="H8">
    <cfRule type="expression" dxfId="127" priority="235" stopIfTrue="1">
      <formula>K$20="NA"</formula>
    </cfRule>
    <cfRule type="expression" dxfId="126" priority="236" stopIfTrue="1">
      <formula>K$20="NG"</formula>
    </cfRule>
  </conditionalFormatting>
  <conditionalFormatting sqref="H8">
    <cfRule type="expression" dxfId="125" priority="232" stopIfTrue="1">
      <formula>#REF!="NG"</formula>
    </cfRule>
    <cfRule type="expression" dxfId="124" priority="233" stopIfTrue="1">
      <formula>K$30="NA"</formula>
    </cfRule>
    <cfRule type="expression" dxfId="123" priority="234" stopIfTrue="1">
      <formula>K$30="NG"</formula>
    </cfRule>
  </conditionalFormatting>
  <conditionalFormatting sqref="I9 J6:J9">
    <cfRule type="expression" dxfId="122" priority="224" stopIfTrue="1">
      <formula>#REF!="NG"</formula>
    </cfRule>
    <cfRule type="expression" dxfId="121" priority="225" stopIfTrue="1">
      <formula>M$44="NA"</formula>
    </cfRule>
    <cfRule type="expression" dxfId="120" priority="226" stopIfTrue="1">
      <formula>M$44="NG"</formula>
    </cfRule>
  </conditionalFormatting>
  <conditionalFormatting sqref="I9">
    <cfRule type="expression" dxfId="119" priority="222" stopIfTrue="1">
      <formula>M$20="NA"</formula>
    </cfRule>
    <cfRule type="expression" dxfId="118" priority="223" stopIfTrue="1">
      <formula>M$20="NG"</formula>
    </cfRule>
  </conditionalFormatting>
  <conditionalFormatting sqref="I9 J6:J9">
    <cfRule type="expression" dxfId="117" priority="219" stopIfTrue="1">
      <formula>#REF!="NG"</formula>
    </cfRule>
    <cfRule type="expression" dxfId="116" priority="220" stopIfTrue="1">
      <formula>M$30="NA"</formula>
    </cfRule>
    <cfRule type="expression" dxfId="115" priority="221" stopIfTrue="1">
      <formula>M$30="NG"</formula>
    </cfRule>
  </conditionalFormatting>
  <conditionalFormatting sqref="I8:I9 I6">
    <cfRule type="expression" dxfId="114" priority="213" stopIfTrue="1">
      <formula>#REF!="NG"</formula>
    </cfRule>
    <cfRule type="expression" dxfId="113" priority="214" stopIfTrue="1">
      <formula>J$48="NA"</formula>
    </cfRule>
    <cfRule type="expression" dxfId="112" priority="215" stopIfTrue="1">
      <formula>J$48="NG"</formula>
    </cfRule>
  </conditionalFormatting>
  <conditionalFormatting sqref="I8:I9 I6">
    <cfRule type="expression" dxfId="111" priority="210" stopIfTrue="1">
      <formula>#REF!="NG"</formula>
    </cfRule>
    <cfRule type="expression" dxfId="110" priority="211" stopIfTrue="1">
      <formula>L$44="NA"</formula>
    </cfRule>
    <cfRule type="expression" dxfId="109" priority="212" stopIfTrue="1">
      <formula>L$44="NG"</formula>
    </cfRule>
  </conditionalFormatting>
  <conditionalFormatting sqref="H11">
    <cfRule type="expression" dxfId="108" priority="207" stopIfTrue="1">
      <formula>#REF!="NG"</formula>
    </cfRule>
    <cfRule type="expression" dxfId="107" priority="208" stopIfTrue="1">
      <formula>C$54="NA"</formula>
    </cfRule>
    <cfRule type="expression" dxfId="106" priority="209" stopIfTrue="1">
      <formula>C$54="NG"</formula>
    </cfRule>
  </conditionalFormatting>
  <conditionalFormatting sqref="H11">
    <cfRule type="expression" dxfId="105" priority="205" stopIfTrue="1">
      <formula>C$30="NA"</formula>
    </cfRule>
    <cfRule type="expression" dxfId="104" priority="206" stopIfTrue="1">
      <formula>C$30="NG"</formula>
    </cfRule>
  </conditionalFormatting>
  <conditionalFormatting sqref="H11">
    <cfRule type="expression" dxfId="103" priority="203" stopIfTrue="1">
      <formula>B$16="NA"</formula>
    </cfRule>
    <cfRule type="expression" dxfId="102" priority="204" stopIfTrue="1">
      <formula>B$16="NG"</formula>
    </cfRule>
  </conditionalFormatting>
  <conditionalFormatting sqref="H11">
    <cfRule type="expression" dxfId="101" priority="201" stopIfTrue="1">
      <formula>A$16="NA"</formula>
    </cfRule>
    <cfRule type="expression" dxfId="100" priority="202" stopIfTrue="1">
      <formula>A$16="NG"</formula>
    </cfRule>
  </conditionalFormatting>
  <conditionalFormatting sqref="N12 N3:N10">
    <cfRule type="expression" dxfId="99" priority="199" stopIfTrue="1">
      <formula>#REF!="NA"</formula>
    </cfRule>
    <cfRule type="expression" dxfId="98" priority="200" stopIfTrue="1">
      <formula>#REF!="NG"</formula>
    </cfRule>
  </conditionalFormatting>
  <conditionalFormatting sqref="I11">
    <cfRule type="expression" dxfId="97" priority="197" stopIfTrue="1">
      <formula>H$16="NA"</formula>
    </cfRule>
    <cfRule type="expression" dxfId="96" priority="198" stopIfTrue="1">
      <formula>H$16="NG"</formula>
    </cfRule>
  </conditionalFormatting>
  <conditionalFormatting sqref="I12 I9:I10 H7:H8 I3:I6">
    <cfRule type="expression" dxfId="95" priority="193" stopIfTrue="1">
      <formula>#REF!="NA"</formula>
    </cfRule>
    <cfRule type="expression" dxfId="94" priority="194" stopIfTrue="1">
      <formula>#REF!="NG"</formula>
    </cfRule>
  </conditionalFormatting>
  <conditionalFormatting sqref="J7">
    <cfRule type="expression" dxfId="93" priority="167" stopIfTrue="1">
      <formula>K$14="NA"</formula>
    </cfRule>
    <cfRule type="expression" dxfId="92" priority="168" stopIfTrue="1">
      <formula>K$14="NG"</formula>
    </cfRule>
  </conditionalFormatting>
  <conditionalFormatting sqref="J7">
    <cfRule type="expression" dxfId="91" priority="156" stopIfTrue="1">
      <formula>#REF!="NG"</formula>
    </cfRule>
    <cfRule type="expression" dxfId="90" priority="157" stopIfTrue="1">
      <formula>M$38="NA"</formula>
    </cfRule>
    <cfRule type="expression" dxfId="89" priority="158" stopIfTrue="1">
      <formula>M$38="NG"</formula>
    </cfRule>
  </conditionalFormatting>
  <conditionalFormatting sqref="J7">
    <cfRule type="expression" dxfId="88" priority="154" stopIfTrue="1">
      <formula>M$14="NA"</formula>
    </cfRule>
    <cfRule type="expression" dxfId="87" priority="155" stopIfTrue="1">
      <formula>M$14="NG"</formula>
    </cfRule>
  </conditionalFormatting>
  <conditionalFormatting sqref="J7">
    <cfRule type="expression" dxfId="86" priority="151" stopIfTrue="1">
      <formula>#REF!="NG"</formula>
    </cfRule>
    <cfRule type="expression" dxfId="85" priority="152" stopIfTrue="1">
      <formula>M$24="NA"</formula>
    </cfRule>
    <cfRule type="expression" dxfId="84" priority="153" stopIfTrue="1">
      <formula>M$24="NG"</formula>
    </cfRule>
  </conditionalFormatting>
  <conditionalFormatting sqref="M6:AF6">
    <cfRule type="expression" dxfId="83" priority="149" stopIfTrue="1">
      <formula>M$14="NA"</formula>
    </cfRule>
    <cfRule type="expression" dxfId="82" priority="150" stopIfTrue="1">
      <formula>M$14="NG"</formula>
    </cfRule>
  </conditionalFormatting>
  <conditionalFormatting sqref="H7">
    <cfRule type="expression" dxfId="81" priority="145" stopIfTrue="1">
      <formula>K$20="NA"</formula>
    </cfRule>
    <cfRule type="expression" dxfId="80" priority="146" stopIfTrue="1">
      <formula>K$20="NG"</formula>
    </cfRule>
  </conditionalFormatting>
  <conditionalFormatting sqref="L6">
    <cfRule type="expression" dxfId="79" priority="143" stopIfTrue="1">
      <formula>L$20="NA"</formula>
    </cfRule>
    <cfRule type="expression" dxfId="78" priority="144" stopIfTrue="1">
      <formula>L$20="NG"</formula>
    </cfRule>
  </conditionalFormatting>
  <conditionalFormatting sqref="H7">
    <cfRule type="expression" dxfId="77" priority="135" stopIfTrue="1">
      <formula>#REF!="NG"</formula>
    </cfRule>
    <cfRule type="expression" dxfId="76" priority="136" stopIfTrue="1">
      <formula>M$44="NA"</formula>
    </cfRule>
    <cfRule type="expression" dxfId="75" priority="137" stopIfTrue="1">
      <formula>M$44="NG"</formula>
    </cfRule>
  </conditionalFormatting>
  <conditionalFormatting sqref="H7">
    <cfRule type="expression" dxfId="74" priority="133" stopIfTrue="1">
      <formula>M$20="NA"</formula>
    </cfRule>
    <cfRule type="expression" dxfId="73" priority="134" stopIfTrue="1">
      <formula>M$20="NG"</formula>
    </cfRule>
  </conditionalFormatting>
  <conditionalFormatting sqref="H7">
    <cfRule type="expression" dxfId="72" priority="130" stopIfTrue="1">
      <formula>#REF!="NG"</formula>
    </cfRule>
    <cfRule type="expression" dxfId="71" priority="131" stopIfTrue="1">
      <formula>M$30="NA"</formula>
    </cfRule>
    <cfRule type="expression" dxfId="70" priority="132" stopIfTrue="1">
      <formula>M$30="NG"</formula>
    </cfRule>
  </conditionalFormatting>
  <conditionalFormatting sqref="H8">
    <cfRule type="expression" dxfId="69" priority="123" stopIfTrue="1">
      <formula>I$16="NA"</formula>
    </cfRule>
    <cfRule type="expression" dxfId="68" priority="124" stopIfTrue="1">
      <formula>I$16="NG"</formula>
    </cfRule>
  </conditionalFormatting>
  <conditionalFormatting sqref="H8">
    <cfRule type="expression" dxfId="67" priority="121" stopIfTrue="1">
      <formula>L$20="NA"</formula>
    </cfRule>
    <cfRule type="expression" dxfId="66" priority="122" stopIfTrue="1">
      <formula>L$20="NG"</formula>
    </cfRule>
  </conditionalFormatting>
  <conditionalFormatting sqref="H8">
    <cfRule type="expression" dxfId="65" priority="118" stopIfTrue="1">
      <formula>#REF!="NG"</formula>
    </cfRule>
    <cfRule type="expression" dxfId="64" priority="119" stopIfTrue="1">
      <formula>L$30="NA"</formula>
    </cfRule>
    <cfRule type="expression" dxfId="63" priority="120" stopIfTrue="1">
      <formula>L$30="NG"</formula>
    </cfRule>
  </conditionalFormatting>
  <conditionalFormatting sqref="H8">
    <cfRule type="expression" dxfId="62" priority="115" stopIfTrue="1">
      <formula>#REF!="NG"</formula>
    </cfRule>
    <cfRule type="expression" dxfId="61" priority="116" stopIfTrue="1">
      <formula>L$44="NA"</formula>
    </cfRule>
    <cfRule type="expression" dxfId="60" priority="117" stopIfTrue="1">
      <formula>L$44="NG"</formula>
    </cfRule>
  </conditionalFormatting>
  <conditionalFormatting sqref="J3:J12">
    <cfRule type="expression" dxfId="59" priority="113" stopIfTrue="1">
      <formula>#REF!="NA"</formula>
    </cfRule>
    <cfRule type="expression" dxfId="58" priority="114" stopIfTrue="1">
      <formula>#REF!="NG"</formula>
    </cfRule>
  </conditionalFormatting>
  <conditionalFormatting sqref="H12">
    <cfRule type="expression" dxfId="57" priority="111" stopIfTrue="1">
      <formula>G$12="NA"</formula>
    </cfRule>
    <cfRule type="expression" dxfId="56" priority="112" stopIfTrue="1">
      <formula>G$12="NG"</formula>
    </cfRule>
  </conditionalFormatting>
  <conditionalFormatting sqref="H12">
    <cfRule type="expression" dxfId="55" priority="108" stopIfTrue="1">
      <formula>#REF!="NG"</formula>
    </cfRule>
    <cfRule type="expression" dxfId="54" priority="109" stopIfTrue="1">
      <formula>H$54="NA"</formula>
    </cfRule>
    <cfRule type="expression" dxfId="53" priority="110" stopIfTrue="1">
      <formula>H$54="NG"</formula>
    </cfRule>
  </conditionalFormatting>
  <conditionalFormatting sqref="H12">
    <cfRule type="expression" dxfId="52" priority="106" stopIfTrue="1">
      <formula>H$30="NA"</formula>
    </cfRule>
    <cfRule type="expression" dxfId="51" priority="107" stopIfTrue="1">
      <formula>H$30="NG"</formula>
    </cfRule>
  </conditionalFormatting>
  <conditionalFormatting sqref="H12">
    <cfRule type="expression" dxfId="50" priority="104" stopIfTrue="1">
      <formula>F$16="NA"</formula>
    </cfRule>
    <cfRule type="expression" dxfId="49" priority="105" stopIfTrue="1">
      <formula>F$16="NG"</formula>
    </cfRule>
  </conditionalFormatting>
  <conditionalFormatting sqref="H7 H11">
    <cfRule type="expression" dxfId="48" priority="102" stopIfTrue="1">
      <formula>I$12="NA"</formula>
    </cfRule>
    <cfRule type="expression" dxfId="47" priority="103" stopIfTrue="1">
      <formula>I$12="NG"</formula>
    </cfRule>
  </conditionalFormatting>
  <conditionalFormatting sqref="I11">
    <cfRule type="expression" dxfId="46" priority="89" stopIfTrue="1">
      <formula>I$11="NA"</formula>
    </cfRule>
    <cfRule type="expression" dxfId="45" priority="90" stopIfTrue="1">
      <formula>I$11="NG"</formula>
    </cfRule>
  </conditionalFormatting>
  <conditionalFormatting sqref="S3:S12">
    <cfRule type="expression" dxfId="44" priority="87" stopIfTrue="1">
      <formula>I$11="NA"</formula>
    </cfRule>
    <cfRule type="expression" dxfId="43" priority="88" stopIfTrue="1">
      <formula>I$11="NG"</formula>
    </cfRule>
  </conditionalFormatting>
  <conditionalFormatting sqref="H7">
    <cfRule type="expression" dxfId="42" priority="81" stopIfTrue="1">
      <formula>J$16="NA"</formula>
    </cfRule>
    <cfRule type="expression" dxfId="41" priority="82" stopIfTrue="1">
      <formula>J$16="NG"</formula>
    </cfRule>
  </conditionalFormatting>
  <conditionalFormatting sqref="H7">
    <cfRule type="expression" dxfId="40" priority="78" stopIfTrue="1">
      <formula>#REF!="NG"</formula>
    </cfRule>
    <cfRule type="expression" dxfId="39" priority="79" stopIfTrue="1">
      <formula>L$44="NA"</formula>
    </cfRule>
    <cfRule type="expression" dxfId="38" priority="80" stopIfTrue="1">
      <formula>L$44="NG"</formula>
    </cfRule>
  </conditionalFormatting>
  <conditionalFormatting sqref="H7">
    <cfRule type="expression" dxfId="37" priority="75" stopIfTrue="1">
      <formula>#REF!="NG"</formula>
    </cfRule>
    <cfRule type="expression" dxfId="36" priority="76" stopIfTrue="1">
      <formula>L$30="NA"</formula>
    </cfRule>
    <cfRule type="expression" dxfId="35" priority="77" stopIfTrue="1">
      <formula>L$30="NG"</formula>
    </cfRule>
  </conditionalFormatting>
  <conditionalFormatting sqref="H7">
    <cfRule type="expression" dxfId="34" priority="73" stopIfTrue="1">
      <formula>J$24="NA"</formula>
    </cfRule>
    <cfRule type="expression" dxfId="33" priority="74" stopIfTrue="1">
      <formula>J$24="NG"</formula>
    </cfRule>
  </conditionalFormatting>
  <conditionalFormatting sqref="H7">
    <cfRule type="expression" dxfId="32" priority="70" stopIfTrue="1">
      <formula>#REF!="NG"</formula>
    </cfRule>
    <cfRule type="expression" dxfId="31" priority="71" stopIfTrue="1">
      <formula>J$48="NA"</formula>
    </cfRule>
    <cfRule type="expression" dxfId="30" priority="72" stopIfTrue="1">
      <formula>J$48="NG"</formula>
    </cfRule>
  </conditionalFormatting>
  <conditionalFormatting sqref="H7">
    <cfRule type="expression" dxfId="29" priority="67" stopIfTrue="1">
      <formula>#REF!="NG"</formula>
    </cfRule>
    <cfRule type="expression" dxfId="28" priority="68" stopIfTrue="1">
      <formula>L$44="NA"</formula>
    </cfRule>
    <cfRule type="expression" dxfId="27" priority="69" stopIfTrue="1">
      <formula>L$44="NG"</formula>
    </cfRule>
  </conditionalFormatting>
  <conditionalFormatting sqref="I8">
    <cfRule type="expression" dxfId="26" priority="63" stopIfTrue="1">
      <formula>J$20="NA"</formula>
    </cfRule>
    <cfRule type="expression" dxfId="25" priority="64" stopIfTrue="1">
      <formula>J$20="NG"</formula>
    </cfRule>
  </conditionalFormatting>
  <conditionalFormatting sqref="I8">
    <cfRule type="expression" dxfId="24" priority="60" stopIfTrue="1">
      <formula>#REF!="NG"</formula>
    </cfRule>
    <cfRule type="expression" dxfId="23" priority="61" stopIfTrue="1">
      <formula>L$44="NA"</formula>
    </cfRule>
    <cfRule type="expression" dxfId="22" priority="62" stopIfTrue="1">
      <formula>L$44="NG"</formula>
    </cfRule>
  </conditionalFormatting>
  <conditionalFormatting sqref="I8">
    <cfRule type="expression" dxfId="21" priority="58" stopIfTrue="1">
      <formula>L$20="NA"</formula>
    </cfRule>
    <cfRule type="expression" dxfId="20" priority="59" stopIfTrue="1">
      <formula>L$20="NG"</formula>
    </cfRule>
  </conditionalFormatting>
  <conditionalFormatting sqref="I8">
    <cfRule type="expression" dxfId="19" priority="55" stopIfTrue="1">
      <formula>#REF!="NG"</formula>
    </cfRule>
    <cfRule type="expression" dxfId="18" priority="56" stopIfTrue="1">
      <formula>L$30="NA"</formula>
    </cfRule>
    <cfRule type="expression" dxfId="17" priority="57" stopIfTrue="1">
      <formula>L$30="NG"</formula>
    </cfRule>
  </conditionalFormatting>
  <conditionalFormatting sqref="M10 H9:H10 H3:H4 K10:L11 K3:M9 H6:H7 O3:R12 T3:AF12 K12:M12 H12:I12 H8:I8">
    <cfRule type="expression" dxfId="16" priority="12" stopIfTrue="1">
      <formula>#REF!="NA"</formula>
    </cfRule>
    <cfRule type="expression" dxfId="15" priority="13" stopIfTrue="1">
      <formula>#REF!="NG"</formula>
    </cfRule>
  </conditionalFormatting>
  <conditionalFormatting sqref="I12">
    <cfRule type="expression" dxfId="14" priority="10" stopIfTrue="1">
      <formula>#REF!="NA"</formula>
    </cfRule>
    <cfRule type="expression" dxfId="13" priority="11" stopIfTrue="1">
      <formula>#REF!="NG"</formula>
    </cfRule>
  </conditionalFormatting>
  <conditionalFormatting sqref="I12">
    <cfRule type="expression" dxfId="12" priority="8" stopIfTrue="1">
      <formula>H$12="NA"</formula>
    </cfRule>
    <cfRule type="expression" dxfId="11" priority="9" stopIfTrue="1">
      <formula>H$12="NG"</formula>
    </cfRule>
  </conditionalFormatting>
  <conditionalFormatting sqref="I12">
    <cfRule type="expression" dxfId="10" priority="5" stopIfTrue="1">
      <formula>#REF!="NG"</formula>
    </cfRule>
    <cfRule type="expression" dxfId="9" priority="6" stopIfTrue="1">
      <formula>I$54="NA"</formula>
    </cfRule>
    <cfRule type="expression" dxfId="8" priority="7" stopIfTrue="1">
      <formula>I$54="NG"</formula>
    </cfRule>
  </conditionalFormatting>
  <conditionalFormatting sqref="I12">
    <cfRule type="expression" dxfId="7" priority="3" stopIfTrue="1">
      <formula>I$30="NA"</formula>
    </cfRule>
    <cfRule type="expression" dxfId="6" priority="4" stopIfTrue="1">
      <formula>I$30="NG"</formula>
    </cfRule>
  </conditionalFormatting>
  <conditionalFormatting sqref="I12">
    <cfRule type="expression" dxfId="5" priority="1" stopIfTrue="1">
      <formula>G$16="NA"</formula>
    </cfRule>
    <cfRule type="expression" dxfId="4" priority="2" stopIfTrue="1">
      <formula>G$16="NG"</formula>
    </cfRule>
  </conditionalFormatting>
  <conditionalFormatting sqref="I6 I8:I9">
    <cfRule type="expression" dxfId="3" priority="506" stopIfTrue="1">
      <formula>#REF!="NA"</formula>
    </cfRule>
    <cfRule type="expression" dxfId="2" priority="507" stopIfTrue="1">
      <formula>#REF!="NG"</formula>
    </cfRule>
  </conditionalFormatting>
  <conditionalFormatting sqref="H11">
    <cfRule type="expression" dxfId="1" priority="624" stopIfTrue="1">
      <formula>#REF!="NA"</formula>
    </cfRule>
    <cfRule type="expression" dxfId="0" priority="625" stopIfTrue="1">
      <formula>#REF!="NG"</formula>
    </cfRule>
  </conditionalFormatting>
  <dataValidations count="10">
    <dataValidation type="list" allowBlank="1" showInputMessage="1" showErrorMessage="1" sqref="H13:AF13">
      <formula1>"N, A, B"</formula1>
    </dataValidation>
    <dataValidation type="list" allowBlank="1" showInputMessage="1" showErrorMessage="1" sqref="H16:AF16">
      <formula1>"OK, NG, NA, PT"</formula1>
    </dataValidation>
    <dataValidation allowBlank="1" showInputMessage="1" showErrorMessage="1" promptTitle="PCL sheet name" prompt=" " sqref="F17:G17"/>
    <dataValidation allowBlank="1" showInputMessage="1" showErrorMessage="1" promptTitle="Bug ID" prompt="Unique ID throughout the project._x000a_For every Bug found during Test as well as Re-Test, a new Bug ID needs to be entered here (as a comma seperated value)" sqref="B17:E17"/>
    <dataValidation allowBlank="1" showInputMessage="1" showErrorMessage="1" promptTitle="Test Result" prompt="OK : Result is OK      _x000a_NG : Result is not as expected_x000a_NA : Not Applicable      _x000a_PT : Testing Pending (as Data not available/ cannot be generated currently)" sqref="G16"/>
    <dataValidation allowBlank="1" showInputMessage="1" showErrorMessage="1" promptTitle="Testing Date" prompt="Date on which test was performed in yyyy/mm/dd format" sqref="G15"/>
    <dataValidation allowBlank="1" showInputMessage="1" showErrorMessage="1" promptTitle="Enter" prompt="Name of the person who performed the test" sqref="G14"/>
    <dataValidation allowBlank="1" showInputMessage="1" showErrorMessage="1" promptTitle="Condition Type" prompt="N : Normal _x000a_A : Abnormal _x000a_B : Boundary" sqref="G13"/>
    <dataValidation allowBlank="1" showInputMessage="1" showErrorMessage="1" promptTitle="Check points" prompt="that need / need not be executed" sqref="A10:A12"/>
    <dataValidation allowBlank="1" showInputMessage="1" showErrorMessage="1" promptTitle="Input conditions" prompt="that need to be checked." sqref="A4:A9"/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33</vt:i4>
      </vt:variant>
    </vt:vector>
  </HeadingPairs>
  <TitlesOfParts>
    <vt:vector size="40" baseType="lpstr">
      <vt:lpstr>Summary</vt:lpstr>
      <vt:lpstr>Template</vt:lpstr>
      <vt:lpstr>Example 1</vt:lpstr>
      <vt:lpstr>Page_Load</vt:lpstr>
      <vt:lpstr>BtnLanguage_Click</vt:lpstr>
      <vt:lpstr>BtnSubmit_Click</vt:lpstr>
      <vt:lpstr>BtnCancel_Click</vt:lpstr>
      <vt:lpstr>BtnLanguage_Click!BugCount</vt:lpstr>
      <vt:lpstr>BtnSubmit_Click!BugCount</vt:lpstr>
      <vt:lpstr>Page_Load!BugCount</vt:lpstr>
      <vt:lpstr>BugCount</vt:lpstr>
      <vt:lpstr>BtnLanguage_Click!BugSheetName</vt:lpstr>
      <vt:lpstr>BtnSubmit_Click!BugSheetName</vt:lpstr>
      <vt:lpstr>Page_Load!BugSheetName</vt:lpstr>
      <vt:lpstr>BugSheetName</vt:lpstr>
      <vt:lpstr>NewPCL</vt:lpstr>
      <vt:lpstr>NewPCL_Row</vt:lpstr>
      <vt:lpstr>BtnLanguage_Click!Print_Area</vt:lpstr>
      <vt:lpstr>BtnSubmit_Click!Print_Area</vt:lpstr>
      <vt:lpstr>Page_Load!Print_Area</vt:lpstr>
      <vt:lpstr>Summary!Print_Area</vt:lpstr>
      <vt:lpstr>Template!Print_Area</vt:lpstr>
      <vt:lpstr>BtnLanguage_Click!Print_Titles</vt:lpstr>
      <vt:lpstr>BtnSubmit_Click!Print_Titles</vt:lpstr>
      <vt:lpstr>Page_Load!Print_Titles</vt:lpstr>
      <vt:lpstr>Summary!Print_Titles</vt:lpstr>
      <vt:lpstr>Template!Print_Titles</vt:lpstr>
      <vt:lpstr>SummaryTB</vt:lpstr>
      <vt:lpstr>SummaryTotal</vt:lpstr>
      <vt:lpstr>SummaryTRNA</vt:lpstr>
      <vt:lpstr>SummaryTRNG</vt:lpstr>
      <vt:lpstr>SummaryTROK</vt:lpstr>
      <vt:lpstr>SummaryTRPT</vt:lpstr>
      <vt:lpstr>SummaryTTC</vt:lpstr>
      <vt:lpstr>SummaryTTD</vt:lpstr>
      <vt:lpstr>SummaryTTND</vt:lpstr>
      <vt:lpstr>BtnLanguage_Click!TestResult</vt:lpstr>
      <vt:lpstr>BtnSubmit_Click!TestResult</vt:lpstr>
      <vt:lpstr>Page_Load!TestResult</vt:lpstr>
      <vt:lpstr>TestResult</vt:lpstr>
    </vt:vector>
  </TitlesOfParts>
  <Company>（株）日立情報システムズ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cp:lastPrinted>2010-03-26T11:46:07Z</cp:lastPrinted>
  <dcterms:created xsi:type="dcterms:W3CDTF">2005-06-14T08:18:38Z</dcterms:created>
  <dcterms:modified xsi:type="dcterms:W3CDTF">2019-07-29T10:51:19Z</dcterms:modified>
</cp:coreProperties>
</file>