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4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Details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BtnDetails_Click!$H$24:$AF$24</definedName>
    <definedName name="BugCount" localSheetId="3">Page_Load!$H$21:$AF$21</definedName>
    <definedName name="BugCount">Template!$H$29:$AF$29</definedName>
    <definedName name="BugSheetName" localSheetId="4">BtnDetails_Click!$F$23</definedName>
    <definedName name="BugSheetName" localSheetId="3">Page_Load!$F$20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4">BtnDetails_Click!$A$1:$AF$25</definedName>
    <definedName name="_xlnm.Print_Area" localSheetId="3">Page_Load!$A$1:$AF$22</definedName>
    <definedName name="_xlnm.Print_Area" localSheetId="0">Summary!$A$5:$AM$32</definedName>
    <definedName name="_xlnm.Print_Area" localSheetId="1">Template!$A$1:$AF$30</definedName>
    <definedName name="_xlnm.Print_Titles" localSheetId="4">BtnDetails_Click!$1:$3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4">BtnDetails_Click!$G$22</definedName>
    <definedName name="TestResult" localSheetId="3">Page_Load!$G$19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24" i="75"/>
  <c r="AE24"/>
  <c r="AD24"/>
  <c r="AC24"/>
  <c r="AB24"/>
  <c r="AA24"/>
  <c r="Z24"/>
  <c r="Y24"/>
  <c r="X24"/>
  <c r="W24"/>
  <c r="V24"/>
  <c r="U24"/>
  <c r="T24"/>
  <c r="S24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J3" s="1"/>
  <c r="K3" s="1"/>
  <c r="L3" s="1"/>
  <c r="M3" s="1"/>
  <c r="N3" s="1"/>
  <c r="AF21" i="72"/>
  <c r="AE21"/>
  <c r="AD21"/>
  <c r="AC21"/>
  <c r="AB21"/>
  <c r="AA21"/>
  <c r="Z21"/>
  <c r="Y21"/>
  <c r="X21"/>
  <c r="W21"/>
  <c r="V21"/>
  <c r="U21"/>
  <c r="T21"/>
  <c r="S21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X10"/>
  <c r="U11"/>
  <c r="R10"/>
  <c r="U10"/>
  <c r="K11"/>
  <c r="F23" i="75"/>
  <c r="AI11" i="32"/>
  <c r="X11"/>
  <c r="K10"/>
  <c r="O11"/>
  <c r="F20" i="72"/>
  <c r="AI10" i="32"/>
  <c r="F28" i="21"/>
  <c r="R11" i="32"/>
  <c r="O10"/>
  <c r="AA3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8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<sst xmlns="http://schemas.openxmlformats.org/spreadsheetml/2006/main" count="154" uniqueCount="89">
  <si>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</si>
  <si>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</si>
  <si>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</si>
  <si>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</si>
  <si>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</si>
  <si>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</si>
  <si>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</si>
  <si>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</si>
  <si>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</si>
  <si>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</si>
  <si>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</si>
  <si>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</si>
  <si>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</si>
  <si>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</si>
  <si>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</si>
  <si>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</si>
  <si>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</si>
  <si>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</si>
  <si>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</si>
  <si>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</si>
  <si>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</si>
  <si>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</si>
  <si>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</si>
  <si>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</si>
  <si>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</si>
  <si>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</si>
  <si>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</si>
  <si>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</si>
  <si>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</si>
  <si>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</si>
  <si>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</si>
  <si>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</si>
  <si>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</si>
  <si>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</si>
  <si>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</si>
  <si>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</si>
  <si>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</si>
  <si>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</si>
  <si>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</si>
  <si>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</si>
  <si>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</si>
  <si>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</si>
  <si>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</si>
  <si>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</si>
  <si>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</si>
  <si>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</si>
  <si>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</si>
  <si>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</si>
  <si>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</si>
  <si>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</si>
  <si>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</si>
  <si>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</si>
  <si>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</si>
  <si>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</si>
  <si>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</si>
  <si>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</si>
  <si>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</si>
  <si>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</si>
  <si>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</si>
  <si>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</si>
  <si>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</si>
  <si>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</si>
  <si>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</si>
  <si>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</si>
  <si>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Sumit Tawade</t>
    <phoneticPr fontId="3"/>
  </si>
  <si>
    <t>Page Load Event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</si>
  <si>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</si>
  <si>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</si>
  <si>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</si>
  <si>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</si>
  <si>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</si>
  <si>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2 Details</t>
    <phoneticPr fontId="3"/>
  </si>
  <si>
    <t>BtnDetails_Click</t>
    <phoneticPr fontId="3"/>
  </si>
  <si>
    <t>○</t>
    <phoneticPr fontId="3"/>
  </si>
  <si>
    <t>2 gvEmployee</t>
    <phoneticPr fontId="3"/>
  </si>
  <si>
    <t>EmployeeID</t>
    <phoneticPr fontId="3"/>
  </si>
  <si>
    <t>FirstName</t>
    <phoneticPr fontId="3"/>
  </si>
  <si>
    <t>Contact</t>
    <phoneticPr fontId="3"/>
  </si>
  <si>
    <t>Salary</t>
    <phoneticPr fontId="3"/>
  </si>
  <si>
    <t>1.DdlEmployee</t>
    <phoneticPr fontId="3"/>
  </si>
  <si>
    <t>1. First select option from dropdown list :Andrew</t>
    <phoneticPr fontId="3"/>
  </si>
  <si>
    <t xml:space="preserve">Contact :(206) 555-9482 </t>
    <phoneticPr fontId="3"/>
  </si>
  <si>
    <t>Salary :2254.49</t>
    <phoneticPr fontId="3"/>
  </si>
  <si>
    <t>EmployeeID :2</t>
    <phoneticPr fontId="3"/>
  </si>
  <si>
    <t>FirstName :Andrew</t>
    <phoneticPr fontId="3"/>
  </si>
  <si>
    <t>○</t>
  </si>
  <si>
    <t>1 .DdlEmployee</t>
    <phoneticPr fontId="3"/>
  </si>
  <si>
    <t>2  gvEmployee</t>
    <phoneticPr fontId="3"/>
  </si>
  <si>
    <t>2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</si>
</sst>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12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0" fillId="0" borderId="18" xfId="6" applyNumberFormat="1" applyFont="1" applyFill="1" applyBorder="1" applyAlignment="1">
      <alignment vertical="center" wrapText="1"/>
    </xf>
    <xf numFmtId="49" fontId="14" fillId="0" borderId="18" xfId="1" applyNumberFormat="1" applyFont="1" applyFill="1" applyBorder="1" applyAlignment="1">
      <alignment horizontal="center" vertical="top" wrapText="1"/>
    </xf>
    <xf numFmtId="49" fontId="10" fillId="0" borderId="38" xfId="6" applyNumberFormat="1" applyFont="1" applyFill="1" applyBorder="1" applyAlignment="1">
      <alignment vertical="center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10" fillId="0" borderId="47" xfId="0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Fill="1" applyBorder="1" applyAlignment="1">
      <alignment horizontal="center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495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609600</xdr:colOff>
      <xdr:row>20</xdr:row>
      <xdr:rowOff>38100</xdr:rowOff>
    </xdr:to>
    <xdr:pic>
      <xdr:nvPicPr>
        <xdr:cNvPr id="1187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59636"/>
        <a:stretch>
          <a:fillRect/>
        </a:stretch>
      </xdr:blipFill>
      <xdr:spPr bwMode="auto">
        <a:xfrm>
          <a:off x="0" y="514350"/>
          <a:ext cx="12954000" cy="295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K26" sqref="K26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6"/>
      <c r="C3" s="107"/>
      <c r="D3" s="108"/>
      <c r="E3" s="109"/>
      <c r="F3" s="109"/>
      <c r="G3" s="109"/>
      <c r="H3" s="109"/>
      <c r="I3" s="109"/>
      <c r="J3" s="110"/>
      <c r="K3" s="100">
        <f ca="1">IF($D3="",0,MAX(INDIRECT("'"&amp;$D3&amp;"'!$H3:$AZ3")))</f>
        <v>0</v>
      </c>
      <c r="L3" s="101"/>
      <c r="M3" s="101"/>
      <c r="N3" s="102"/>
      <c r="O3" s="106" t="str">
        <f ca="1">IF($D3="","",COUNTIF(INDIRECT("'"&amp;$D3&amp;"'!$H"&amp;ROW(INDIRECT("'"&amp;$D3&amp;"'!TestResult"))&amp;":$AZ"&amp;ROW(INDIRECT("'"&amp;$D3&amp;"'!TestResult"))),O$9))</f>
        <v/>
      </c>
      <c r="P3" s="111"/>
      <c r="Q3" s="107"/>
      <c r="R3" s="106" t="str">
        <f ca="1">IF($D3="","",COUNTIF(INDIRECT("'"&amp;$D3&amp;"'!$H"&amp;ROW(INDIRECT("'"&amp;$D3&amp;"'!TestResult"))&amp;":$AZ"&amp;ROW(INDIRECT("'"&amp;$D3&amp;"'!TestResult"))),R$9))</f>
        <v/>
      </c>
      <c r="S3" s="111"/>
      <c r="T3" s="107"/>
      <c r="U3" s="106" t="str">
        <f ca="1">IF($D3="","",COUNTIF(INDIRECT("'"&amp;$D3&amp;"'!$H"&amp;ROW(INDIRECT("'"&amp;$D3&amp;"'!TestResult"))&amp;":$AZ"&amp;ROW(INDIRECT("'"&amp;$D3&amp;"'!TestResult"))),U$9))</f>
        <v/>
      </c>
      <c r="V3" s="111"/>
      <c r="W3" s="107"/>
      <c r="X3" s="106" t="str">
        <f ca="1">IF($D3="","",COUNTIF(INDIRECT("'"&amp;$D3&amp;"'!$H"&amp;ROW(INDIRECT("'"&amp;$D3&amp;"'!TestResult"))&amp;":$AZ"&amp;ROW(INDIRECT("'"&amp;$D3&amp;"'!TestResult"))),X$9))</f>
        <v/>
      </c>
      <c r="Y3" s="111"/>
      <c r="Z3" s="107"/>
      <c r="AA3" s="100">
        <f ca="1">SUM(O3:Z3)</f>
        <v>0</v>
      </c>
      <c r="AB3" s="101"/>
      <c r="AC3" s="101"/>
      <c r="AD3" s="102"/>
      <c r="AE3" s="100">
        <f ca="1">K3-AA3</f>
        <v>0</v>
      </c>
      <c r="AF3" s="101"/>
      <c r="AG3" s="101"/>
      <c r="AH3" s="102"/>
      <c r="AI3" s="103" t="str">
        <f ca="1">IF($D3="","",SUM(INDIRECT("'"&amp;$D3&amp;"'!BugCount")))</f>
        <v/>
      </c>
      <c r="AJ3" s="104"/>
      <c r="AK3" s="104"/>
      <c r="AL3" s="105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12" t="s">
        <v>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4"/>
    </row>
    <row r="8" spans="1:38" ht="13.5" customHeight="1">
      <c r="B8" s="121"/>
      <c r="C8" s="122"/>
      <c r="D8" s="121"/>
      <c r="E8" s="123"/>
      <c r="F8" s="123"/>
      <c r="G8" s="123"/>
      <c r="H8" s="123"/>
      <c r="I8" s="123"/>
      <c r="J8" s="122"/>
      <c r="K8" s="145" t="s">
        <v>2</v>
      </c>
      <c r="L8" s="146"/>
      <c r="M8" s="146"/>
      <c r="N8" s="147"/>
      <c r="O8" s="148" t="s">
        <v>1</v>
      </c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50"/>
      <c r="AA8" s="145" t="s">
        <v>34</v>
      </c>
      <c r="AB8" s="146"/>
      <c r="AC8" s="146"/>
      <c r="AD8" s="147"/>
      <c r="AE8" s="145" t="s">
        <v>34</v>
      </c>
      <c r="AF8" s="146"/>
      <c r="AG8" s="146"/>
      <c r="AH8" s="147"/>
      <c r="AI8" s="142"/>
      <c r="AJ8" s="143"/>
      <c r="AK8" s="143"/>
      <c r="AL8" s="144"/>
    </row>
    <row r="9" spans="1:38" s="4" customFormat="1">
      <c r="B9" s="139" t="s">
        <v>16</v>
      </c>
      <c r="C9" s="140"/>
      <c r="D9" s="139" t="s">
        <v>17</v>
      </c>
      <c r="E9" s="141"/>
      <c r="F9" s="141"/>
      <c r="G9" s="141"/>
      <c r="H9" s="141"/>
      <c r="I9" s="141"/>
      <c r="J9" s="140"/>
      <c r="K9" s="118" t="s">
        <v>32</v>
      </c>
      <c r="L9" s="119"/>
      <c r="M9" s="119"/>
      <c r="N9" s="120"/>
      <c r="O9" s="115" t="s">
        <v>18</v>
      </c>
      <c r="P9" s="116"/>
      <c r="Q9" s="117"/>
      <c r="R9" s="115" t="s">
        <v>19</v>
      </c>
      <c r="S9" s="116"/>
      <c r="T9" s="117"/>
      <c r="U9" s="115" t="s">
        <v>20</v>
      </c>
      <c r="V9" s="116"/>
      <c r="W9" s="117"/>
      <c r="X9" s="115" t="s">
        <v>21</v>
      </c>
      <c r="Y9" s="116"/>
      <c r="Z9" s="117"/>
      <c r="AA9" s="118" t="s">
        <v>33</v>
      </c>
      <c r="AB9" s="119"/>
      <c r="AC9" s="119"/>
      <c r="AD9" s="120"/>
      <c r="AE9" s="118" t="s">
        <v>35</v>
      </c>
      <c r="AF9" s="119"/>
      <c r="AG9" s="119"/>
      <c r="AH9" s="120"/>
      <c r="AI9" s="124" t="s">
        <v>36</v>
      </c>
      <c r="AJ9" s="125"/>
      <c r="AK9" s="125"/>
      <c r="AL9" s="126"/>
    </row>
    <row r="10" spans="1:38" s="4" customFormat="1">
      <c r="B10" s="106">
        <v>1</v>
      </c>
      <c r="C10" s="107"/>
      <c r="D10" s="108" t="s">
        <v>67</v>
      </c>
      <c r="E10" s="109"/>
      <c r="F10" s="109"/>
      <c r="G10" s="109"/>
      <c r="H10" s="109"/>
      <c r="I10" s="109"/>
      <c r="J10" s="110"/>
      <c r="K10" s="100">
        <f ca="1">IF($D10="",0,MAX(INDIRECT("'"&amp;$D10&amp;"'!$H3:$AZ3")))</f>
        <v>2</v>
      </c>
      <c r="L10" s="101"/>
      <c r="M10" s="101"/>
      <c r="N10" s="102"/>
      <c r="O10" s="106">
        <f ca="1">IF($D10="","",COUNTIF(INDIRECT("'"&amp;$D10&amp;"'!$H"&amp;ROW(INDIRECT("'"&amp;$D10&amp;"'!TestResult"))&amp;":$AZ"&amp;ROW(INDIRECT("'"&amp;$D10&amp;"'!TestResult"))),O$9))</f>
        <v>0</v>
      </c>
      <c r="P10" s="111"/>
      <c r="Q10" s="107"/>
      <c r="R10" s="106">
        <f ca="1">IF($D10="","",COUNTIF(INDIRECT("'"&amp;$D10&amp;"'!$H"&amp;ROW(INDIRECT("'"&amp;$D10&amp;"'!TestResult"))&amp;":$AZ"&amp;ROW(INDIRECT("'"&amp;$D10&amp;"'!TestResult"))),R$9))</f>
        <v>0</v>
      </c>
      <c r="S10" s="111"/>
      <c r="T10" s="107"/>
      <c r="U10" s="106">
        <f ca="1">IF($D10="","",COUNTIF(INDIRECT("'"&amp;$D10&amp;"'!$H"&amp;ROW(INDIRECT("'"&amp;$D10&amp;"'!TestResult"))&amp;":$AZ"&amp;ROW(INDIRECT("'"&amp;$D10&amp;"'!TestResult"))),U$9))</f>
        <v>0</v>
      </c>
      <c r="V10" s="111"/>
      <c r="W10" s="107"/>
      <c r="X10" s="106">
        <f ca="1">IF($D10="","",COUNTIF(INDIRECT("'"&amp;$D10&amp;"'!$H"&amp;ROW(INDIRECT("'"&amp;$D10&amp;"'!TestResult"))&amp;":$AZ"&amp;ROW(INDIRECT("'"&amp;$D10&amp;"'!TestResult"))),X$9))</f>
        <v>0</v>
      </c>
      <c r="Y10" s="111"/>
      <c r="Z10" s="107"/>
      <c r="AA10" s="100">
        <f ca="1">SUM(O10:Z10)</f>
        <v>0</v>
      </c>
      <c r="AB10" s="101"/>
      <c r="AC10" s="101"/>
      <c r="AD10" s="102"/>
      <c r="AE10" s="100">
        <f ca="1">K10-AA10</f>
        <v>2</v>
      </c>
      <c r="AF10" s="101"/>
      <c r="AG10" s="101"/>
      <c r="AH10" s="102"/>
      <c r="AI10" s="103">
        <f ca="1">IF($D10="","",SUM(INDIRECT("'"&amp;$D10&amp;"'!BugCount")))</f>
        <v>0</v>
      </c>
      <c r="AJ10" s="104"/>
      <c r="AK10" s="104"/>
      <c r="AL10" s="105"/>
    </row>
    <row r="11" spans="1:38" s="4" customFormat="1">
      <c r="B11" s="106">
        <v>2</v>
      </c>
      <c r="C11" s="107"/>
      <c r="D11" s="108" t="s">
        <v>72</v>
      </c>
      <c r="E11" s="109"/>
      <c r="F11" s="109"/>
      <c r="G11" s="109"/>
      <c r="H11" s="109"/>
      <c r="I11" s="109"/>
      <c r="J11" s="110"/>
      <c r="K11" s="100">
        <f ca="1">IF($D11="",0,MAX(INDIRECT("'"&amp;$D11&amp;"'!$H3:$AZ3")))</f>
        <v>3</v>
      </c>
      <c r="L11" s="101"/>
      <c r="M11" s="101"/>
      <c r="N11" s="102"/>
      <c r="O11" s="106">
        <f ca="1">IF($D11="","",COUNTIF(INDIRECT("'"&amp;$D11&amp;"'!$H"&amp;ROW(INDIRECT("'"&amp;$D11&amp;"'!TestResult"))&amp;":$AZ"&amp;ROW(INDIRECT("'"&amp;$D11&amp;"'!TestResult"))),O$9))</f>
        <v>0</v>
      </c>
      <c r="P11" s="111"/>
      <c r="Q11" s="107"/>
      <c r="R11" s="106">
        <f ca="1">IF($D11="","",COUNTIF(INDIRECT("'"&amp;$D11&amp;"'!$H"&amp;ROW(INDIRECT("'"&amp;$D11&amp;"'!TestResult"))&amp;":$AZ"&amp;ROW(INDIRECT("'"&amp;$D11&amp;"'!TestResult"))),R$9))</f>
        <v>0</v>
      </c>
      <c r="S11" s="111"/>
      <c r="T11" s="107"/>
      <c r="U11" s="106">
        <f ca="1">IF($D11="","",COUNTIF(INDIRECT("'"&amp;$D11&amp;"'!$H"&amp;ROW(INDIRECT("'"&amp;$D11&amp;"'!TestResult"))&amp;":$AZ"&amp;ROW(INDIRECT("'"&amp;$D11&amp;"'!TestResult"))),U$9))</f>
        <v>0</v>
      </c>
      <c r="V11" s="111"/>
      <c r="W11" s="107"/>
      <c r="X11" s="106">
        <f ca="1">IF($D11="","",COUNTIF(INDIRECT("'"&amp;$D11&amp;"'!$H"&amp;ROW(INDIRECT("'"&amp;$D11&amp;"'!TestResult"))&amp;":$AZ"&amp;ROW(INDIRECT("'"&amp;$D11&amp;"'!TestResult"))),X$9))</f>
        <v>0</v>
      </c>
      <c r="Y11" s="111"/>
      <c r="Z11" s="107"/>
      <c r="AA11" s="100">
        <f ca="1">SUM(O11:Z11)</f>
        <v>0</v>
      </c>
      <c r="AB11" s="101"/>
      <c r="AC11" s="101"/>
      <c r="AD11" s="102"/>
      <c r="AE11" s="100">
        <f ca="1">K11-AA11</f>
        <v>3</v>
      </c>
      <c r="AF11" s="101"/>
      <c r="AG11" s="101"/>
      <c r="AH11" s="102"/>
      <c r="AI11" s="103">
        <f ca="1">IF($D11="","",SUM(INDIRECT("'"&amp;$D11&amp;"'!BugCount")))</f>
        <v>0</v>
      </c>
      <c r="AJ11" s="104"/>
      <c r="AK11" s="104"/>
      <c r="AL11" s="105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136" t="s">
        <v>2</v>
      </c>
      <c r="C13" s="137"/>
      <c r="D13" s="137"/>
      <c r="E13" s="137"/>
      <c r="F13" s="137"/>
      <c r="G13" s="137"/>
      <c r="H13" s="137"/>
      <c r="I13" s="137"/>
      <c r="J13" s="138"/>
      <c r="K13" s="127">
        <f ca="1">SUBTOTAL(9,K9:K12)</f>
        <v>5</v>
      </c>
      <c r="L13" s="128"/>
      <c r="M13" s="128"/>
      <c r="N13" s="129"/>
      <c r="O13" s="133">
        <f ca="1">SUBTOTAL(9,O9:O12)</f>
        <v>0</v>
      </c>
      <c r="P13" s="134"/>
      <c r="Q13" s="135"/>
      <c r="R13" s="133">
        <f ca="1">SUBTOTAL(9,R9:R12)</f>
        <v>0</v>
      </c>
      <c r="S13" s="134"/>
      <c r="T13" s="135"/>
      <c r="U13" s="133">
        <f ca="1">SUBTOTAL(9,U9:U12)</f>
        <v>0</v>
      </c>
      <c r="V13" s="134"/>
      <c r="W13" s="135"/>
      <c r="X13" s="133">
        <f ca="1">SUBTOTAL(9,X9:X12)</f>
        <v>0</v>
      </c>
      <c r="Y13" s="134"/>
      <c r="Z13" s="135"/>
      <c r="AA13" s="133">
        <f ca="1">SUBTOTAL(9,AA9:AA12)</f>
        <v>0</v>
      </c>
      <c r="AB13" s="134"/>
      <c r="AC13" s="134"/>
      <c r="AD13" s="135"/>
      <c r="AE13" s="133">
        <f ca="1">SUBTOTAL(9,AE9:AE12)</f>
        <v>5</v>
      </c>
      <c r="AF13" s="134"/>
      <c r="AG13" s="134"/>
      <c r="AH13" s="135"/>
      <c r="AI13" s="127">
        <f ca="1">SUBTOTAL(9,AI9:AI12)</f>
        <v>0</v>
      </c>
      <c r="AJ13" s="128"/>
      <c r="AK13" s="128"/>
      <c r="AL13" s="129"/>
    </row>
    <row r="14" spans="1:38" s="4" customFormat="1" ht="12.75" customHeight="1">
      <c r="B14" s="136" t="s">
        <v>3</v>
      </c>
      <c r="C14" s="137"/>
      <c r="D14" s="137"/>
      <c r="E14" s="137"/>
      <c r="F14" s="137"/>
      <c r="G14" s="137"/>
      <c r="H14" s="137"/>
      <c r="I14" s="137"/>
      <c r="J14" s="138"/>
      <c r="K14" s="130"/>
      <c r="L14" s="131"/>
      <c r="M14" s="131"/>
      <c r="N14" s="132"/>
      <c r="O14" s="97">
        <f ca="1">IF(ISERR(O13/$K$13),0,O13/$K$13)</f>
        <v>0</v>
      </c>
      <c r="P14" s="98"/>
      <c r="Q14" s="99"/>
      <c r="R14" s="97">
        <f ca="1">IF(ISERR(R13/$K$13),0,R13/$K$13)</f>
        <v>0</v>
      </c>
      <c r="S14" s="98"/>
      <c r="T14" s="99"/>
      <c r="U14" s="97">
        <f ca="1">IF(ISERR(U13/$K$13),0,U13/$K$13)</f>
        <v>0</v>
      </c>
      <c r="V14" s="98"/>
      <c r="W14" s="99"/>
      <c r="X14" s="97">
        <f ca="1">IF(ISERR(X13/$K$13),0,X13/$K$13)</f>
        <v>0</v>
      </c>
      <c r="Y14" s="98"/>
      <c r="Z14" s="99"/>
      <c r="AA14" s="97">
        <f ca="1">IF(ISERR(AA13/$K$13),0,AA13/$K$13)</f>
        <v>0</v>
      </c>
      <c r="AB14" s="98"/>
      <c r="AC14" s="98"/>
      <c r="AD14" s="99"/>
      <c r="AE14" s="97">
        <f ca="1">IF(ISERR(AE13/$K$13),0,AE13/$K$13)</f>
        <v>1</v>
      </c>
      <c r="AF14" s="98"/>
      <c r="AG14" s="98"/>
      <c r="AH14" s="99"/>
      <c r="AI14" s="130"/>
      <c r="AJ14" s="131"/>
      <c r="AK14" s="131"/>
      <c r="AL14" s="132"/>
    </row>
    <row r="30" spans="2:15" ht="15" customHeight="1">
      <c r="B30" s="96" t="s">
        <v>49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2:15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D10:J10"/>
    <mergeCell ref="B13:J13"/>
    <mergeCell ref="R10:T10"/>
    <mergeCell ref="X13:Z13"/>
    <mergeCell ref="U11:W11"/>
    <mergeCell ref="X11:Z11"/>
    <mergeCell ref="B11:C11"/>
    <mergeCell ref="D11:J11"/>
    <mergeCell ref="K11:N11"/>
    <mergeCell ref="O11:Q11"/>
    <mergeCell ref="R11:T11"/>
    <mergeCell ref="U13:W13"/>
    <mergeCell ref="R13:T13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E11:AH11"/>
    <mergeCell ref="AI11:AL11"/>
    <mergeCell ref="AA10:AD10"/>
    <mergeCell ref="AA13:AD13"/>
    <mergeCell ref="K13:N14"/>
    <mergeCell ref="O10:Q10"/>
    <mergeCell ref="O13:Q13"/>
    <mergeCell ref="O14:Q14"/>
    <mergeCell ref="K10:N10"/>
    <mergeCell ref="AA11:AD11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X14:Z14"/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3"/>
  <conditionalFormatting sqref="K12:AL12 K4:AL4 AI3:AL3 K3:AE3 AI10:AL11 K10:AE11">
    <cfRule type="cellIs" dxfId="494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4" t="s">
        <v>8</v>
      </c>
      <c r="C1" s="175"/>
      <c r="D1" s="175"/>
      <c r="E1" s="176"/>
      <c r="F1" s="174" t="s">
        <v>6</v>
      </c>
      <c r="G1" s="175"/>
      <c r="H1" s="175"/>
      <c r="I1" s="175"/>
      <c r="J1" s="175"/>
      <c r="K1" s="175"/>
      <c r="L1" s="175"/>
      <c r="M1" s="175"/>
      <c r="N1" s="175"/>
      <c r="O1" s="176"/>
      <c r="P1" s="179" t="s">
        <v>0</v>
      </c>
      <c r="Q1" s="180"/>
      <c r="R1" s="180"/>
      <c r="S1" s="181"/>
      <c r="T1" s="174" t="s">
        <v>10</v>
      </c>
      <c r="U1" s="175"/>
      <c r="V1" s="175"/>
      <c r="W1" s="175"/>
      <c r="X1" s="175"/>
      <c r="Y1" s="175"/>
      <c r="Z1" s="176"/>
      <c r="AA1" s="168" t="s">
        <v>11</v>
      </c>
      <c r="AB1" s="168"/>
      <c r="AC1" s="169"/>
      <c r="AD1" s="169"/>
      <c r="AE1" s="169"/>
      <c r="AF1" s="170"/>
    </row>
    <row r="2" spans="1:32" ht="20.100000000000001" customHeight="1" thickBot="1">
      <c r="A2" s="64" t="s">
        <v>4</v>
      </c>
      <c r="B2" s="171" t="s">
        <v>8</v>
      </c>
      <c r="C2" s="172"/>
      <c r="D2" s="172"/>
      <c r="E2" s="173"/>
      <c r="F2" s="171" t="s">
        <v>7</v>
      </c>
      <c r="G2" s="172"/>
      <c r="H2" s="173"/>
      <c r="I2" s="161" t="s">
        <v>12</v>
      </c>
      <c r="J2" s="162"/>
      <c r="K2" s="162"/>
      <c r="L2" s="162"/>
      <c r="M2" s="162"/>
      <c r="N2" s="162"/>
      <c r="O2" s="16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73"/>
      <c r="AA2" s="177" t="s">
        <v>13</v>
      </c>
      <c r="AB2" s="178"/>
      <c r="AC2" s="171" t="s">
        <v>14</v>
      </c>
      <c r="AD2" s="172"/>
      <c r="AE2" s="172"/>
      <c r="AF2" s="182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3" t="s">
        <v>45</v>
      </c>
      <c r="B4" s="187" t="s">
        <v>22</v>
      </c>
      <c r="C4" s="187"/>
      <c r="D4" s="187"/>
      <c r="E4" s="187"/>
      <c r="F4" s="187"/>
      <c r="G4" s="187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23</v>
      </c>
      <c r="C5" s="196"/>
      <c r="D5" s="196"/>
      <c r="E5" s="196"/>
      <c r="F5" s="196"/>
      <c r="G5" s="196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4"/>
      <c r="B6" s="21"/>
      <c r="C6" s="197" t="s">
        <v>24</v>
      </c>
      <c r="D6" s="198"/>
      <c r="E6" s="198"/>
      <c r="F6" s="198"/>
      <c r="G6" s="198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4"/>
      <c r="B7" s="21"/>
      <c r="C7" s="200"/>
      <c r="D7" s="195"/>
      <c r="E7" s="198"/>
      <c r="F7" s="198"/>
      <c r="G7" s="198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4"/>
      <c r="B8" s="21"/>
      <c r="C8" s="200"/>
      <c r="D8" s="195"/>
      <c r="E8" s="198"/>
      <c r="F8" s="198"/>
      <c r="G8" s="198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4"/>
      <c r="B9" s="21"/>
      <c r="C9" s="199" t="s">
        <v>25</v>
      </c>
      <c r="D9" s="198"/>
      <c r="E9" s="198"/>
      <c r="F9" s="198"/>
      <c r="G9" s="198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4"/>
      <c r="B10" s="21"/>
      <c r="C10" s="200"/>
      <c r="D10" s="195"/>
      <c r="E10" s="198"/>
      <c r="F10" s="198"/>
      <c r="G10" s="198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4"/>
      <c r="B11" s="21"/>
      <c r="C11" s="200"/>
      <c r="D11" s="195"/>
      <c r="E11" s="198"/>
      <c r="F11" s="198"/>
      <c r="G11" s="198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4"/>
      <c r="B12" s="21"/>
      <c r="C12" s="195"/>
      <c r="D12" s="198"/>
      <c r="E12" s="198"/>
      <c r="F12" s="198"/>
      <c r="G12" s="198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94"/>
      <c r="B13" s="21"/>
      <c r="C13" s="200"/>
      <c r="D13" s="195"/>
      <c r="E13" s="198"/>
      <c r="F13" s="198"/>
      <c r="G13" s="198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94"/>
      <c r="B14" s="21"/>
      <c r="C14" s="200"/>
      <c r="D14" s="195"/>
      <c r="E14" s="198"/>
      <c r="F14" s="198"/>
      <c r="G14" s="198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3" t="s">
        <v>46</v>
      </c>
      <c r="B15" s="186" t="s">
        <v>26</v>
      </c>
      <c r="C15" s="187"/>
      <c r="D15" s="187"/>
      <c r="E15" s="187"/>
      <c r="F15" s="187"/>
      <c r="G15" s="187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84"/>
      <c r="B16" s="28"/>
      <c r="C16" s="188" t="s">
        <v>27</v>
      </c>
      <c r="D16" s="189"/>
      <c r="E16" s="189"/>
      <c r="F16" s="189"/>
      <c r="G16" s="189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4"/>
      <c r="B17" s="190"/>
      <c r="C17" s="188" t="s">
        <v>28</v>
      </c>
      <c r="D17" s="189"/>
      <c r="E17" s="189"/>
      <c r="F17" s="189"/>
      <c r="G17" s="189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4"/>
      <c r="B18" s="190"/>
      <c r="C18" s="188" t="s">
        <v>29</v>
      </c>
      <c r="D18" s="189"/>
      <c r="E18" s="189"/>
      <c r="F18" s="189"/>
      <c r="G18" s="189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84"/>
      <c r="B19" s="190"/>
      <c r="C19" s="188" t="s">
        <v>30</v>
      </c>
      <c r="D19" s="189"/>
      <c r="E19" s="189"/>
      <c r="F19" s="189"/>
      <c r="G19" s="189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84"/>
      <c r="B20" s="190"/>
      <c r="C20" s="188"/>
      <c r="D20" s="189"/>
      <c r="E20" s="189"/>
      <c r="F20" s="189"/>
      <c r="G20" s="189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4"/>
      <c r="B21" s="190"/>
      <c r="C21" s="188"/>
      <c r="D21" s="189"/>
      <c r="E21" s="189"/>
      <c r="F21" s="189"/>
      <c r="G21" s="189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4"/>
      <c r="B22" s="190"/>
      <c r="C22" s="188"/>
      <c r="D22" s="189"/>
      <c r="E22" s="189"/>
      <c r="F22" s="189"/>
      <c r="G22" s="189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5"/>
      <c r="B23" s="190"/>
      <c r="C23" s="191"/>
      <c r="D23" s="192"/>
      <c r="E23" s="192"/>
      <c r="F23" s="192"/>
      <c r="G23" s="192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51" t="s">
        <v>47</v>
      </c>
      <c r="B24" s="153"/>
      <c r="C24" s="154"/>
      <c r="D24" s="154"/>
      <c r="E24" s="154"/>
      <c r="F24" s="155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52"/>
      <c r="B25" s="165"/>
      <c r="C25" s="166"/>
      <c r="D25" s="166"/>
      <c r="E25" s="166"/>
      <c r="F25" s="167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52"/>
      <c r="B26" s="165"/>
      <c r="C26" s="166"/>
      <c r="D26" s="166"/>
      <c r="E26" s="166"/>
      <c r="F26" s="167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52"/>
      <c r="B27" s="165"/>
      <c r="C27" s="166"/>
      <c r="D27" s="166"/>
      <c r="E27" s="166"/>
      <c r="F27" s="167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56" t="s">
        <v>48</v>
      </c>
      <c r="B28" s="158" t="s">
        <v>41</v>
      </c>
      <c r="C28" s="158"/>
      <c r="D28" s="158"/>
      <c r="E28" s="158"/>
      <c r="F28" s="159" t="e">
        <f ca="1">GetBugSheetName()</f>
        <v>#NAME?</v>
      </c>
      <c r="G28" s="160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7"/>
      <c r="B29" s="161" t="s">
        <v>31</v>
      </c>
      <c r="C29" s="162"/>
      <c r="D29" s="162"/>
      <c r="E29" s="163"/>
      <c r="F29" s="161"/>
      <c r="G29" s="164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493" priority="1" stopIfTrue="1">
      <formula>H$27="NA"</formula>
    </cfRule>
    <cfRule type="expression" dxfId="492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4" sqref="A4"/>
    </sheetView>
  </sheetViews>
  <sheetFormatPr defaultRowHeight="13.5"/>
  <sheetData>
    <row r="1" spans="1:4">
      <c r="A1" s="81" t="s">
        <v>62</v>
      </c>
      <c r="B1" s="82"/>
      <c r="C1" s="82"/>
      <c r="D1" s="82"/>
    </row>
    <row r="2" spans="1:4">
      <c r="A2" s="81" t="s">
        <v>63</v>
      </c>
      <c r="B2" s="82"/>
      <c r="C2" s="82"/>
      <c r="D2" s="82"/>
    </row>
    <row r="3" spans="1:4">
      <c r="C3" s="82"/>
      <c r="D3" s="82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2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7" sqref="H17:I19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4" t="s">
        <v>51</v>
      </c>
      <c r="C1" s="175"/>
      <c r="D1" s="175"/>
      <c r="E1" s="176"/>
      <c r="F1" s="174" t="s">
        <v>70</v>
      </c>
      <c r="G1" s="175"/>
      <c r="H1" s="175"/>
      <c r="I1" s="175"/>
      <c r="J1" s="175"/>
      <c r="K1" s="175"/>
      <c r="L1" s="175"/>
      <c r="M1" s="175"/>
      <c r="N1" s="175"/>
      <c r="O1" s="176"/>
      <c r="P1" s="179" t="s">
        <v>0</v>
      </c>
      <c r="Q1" s="180"/>
      <c r="R1" s="180"/>
      <c r="S1" s="181"/>
      <c r="T1" s="174" t="s">
        <v>52</v>
      </c>
      <c r="U1" s="175"/>
      <c r="V1" s="175"/>
      <c r="W1" s="175"/>
      <c r="X1" s="175"/>
      <c r="Y1" s="175"/>
      <c r="Z1" s="176"/>
      <c r="AA1" s="168" t="s">
        <v>11</v>
      </c>
      <c r="AB1" s="168"/>
      <c r="AC1" s="169">
        <v>43668</v>
      </c>
      <c r="AD1" s="169"/>
      <c r="AE1" s="169"/>
      <c r="AF1" s="170"/>
    </row>
    <row r="2" spans="1:32" ht="20.100000000000001" customHeight="1" thickBot="1">
      <c r="A2" s="64" t="s">
        <v>4</v>
      </c>
      <c r="B2" s="171"/>
      <c r="C2" s="172"/>
      <c r="D2" s="172"/>
      <c r="E2" s="173"/>
      <c r="F2" s="171"/>
      <c r="G2" s="172"/>
      <c r="H2" s="173"/>
      <c r="I2" s="161" t="s">
        <v>65</v>
      </c>
      <c r="J2" s="162"/>
      <c r="K2" s="162"/>
      <c r="L2" s="162"/>
      <c r="M2" s="162"/>
      <c r="N2" s="162"/>
      <c r="O2" s="16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73"/>
      <c r="AA2" s="177" t="s">
        <v>13</v>
      </c>
      <c r="AB2" s="178"/>
      <c r="AC2" s="171" t="s">
        <v>14</v>
      </c>
      <c r="AD2" s="172"/>
      <c r="AE2" s="172"/>
      <c r="AF2" s="182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IF(COUNTA(H4:H16)&gt;0,1,"")</f>
        <v>1</v>
      </c>
      <c r="I3" s="12">
        <v>2</v>
      </c>
      <c r="J3" s="12"/>
      <c r="K3" s="12"/>
      <c r="L3" s="12"/>
      <c r="M3" s="12"/>
      <c r="N3" s="12"/>
      <c r="O3" s="12" t="str">
        <f t="shared" ref="O3:AF3" si="0">IF(COUNTA(O4:O16)&gt;0,IF(N3&gt;0,N3+1,""),"")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3" t="s">
        <v>45</v>
      </c>
      <c r="B4" s="187" t="s">
        <v>22</v>
      </c>
      <c r="C4" s="187"/>
      <c r="D4" s="187"/>
      <c r="E4" s="187"/>
      <c r="F4" s="187"/>
      <c r="G4" s="187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68</v>
      </c>
      <c r="C5" s="196"/>
      <c r="D5" s="196"/>
      <c r="E5" s="196"/>
      <c r="F5" s="196"/>
      <c r="G5" s="196"/>
      <c r="H5" s="72" t="s">
        <v>53</v>
      </c>
      <c r="I5" s="72" t="s">
        <v>53</v>
      </c>
      <c r="J5" s="72"/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4"/>
      <c r="B6" s="21"/>
      <c r="C6" s="201" t="s">
        <v>79</v>
      </c>
      <c r="D6" s="202"/>
      <c r="E6" s="202"/>
      <c r="F6" s="202"/>
      <c r="G6" s="202"/>
      <c r="H6" s="72" t="s">
        <v>53</v>
      </c>
      <c r="I6" s="83"/>
      <c r="J6" s="8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 thickBot="1">
      <c r="A7" s="194"/>
      <c r="B7" s="21"/>
      <c r="C7" s="203" t="s">
        <v>71</v>
      </c>
      <c r="D7" s="202"/>
      <c r="E7" s="202"/>
      <c r="F7" s="202"/>
      <c r="G7" s="202"/>
      <c r="H7" s="22"/>
      <c r="I7" s="72" t="s">
        <v>53</v>
      </c>
      <c r="J7" s="83"/>
      <c r="K7" s="8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4" t="s">
        <v>54</v>
      </c>
      <c r="B8" s="206" t="s">
        <v>55</v>
      </c>
      <c r="C8" s="207"/>
      <c r="D8" s="207"/>
      <c r="E8" s="207"/>
      <c r="F8" s="207"/>
      <c r="G8" s="207"/>
      <c r="H8" s="73"/>
      <c r="I8" s="74"/>
      <c r="J8" s="74"/>
      <c r="K8" s="74"/>
      <c r="L8" s="74"/>
      <c r="M8" s="74"/>
      <c r="N8" s="74"/>
      <c r="O8" s="86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spans="1:32" s="17" customFormat="1" ht="13.5" customHeight="1">
      <c r="A9" s="205"/>
      <c r="B9" s="190"/>
      <c r="C9" s="188" t="s">
        <v>69</v>
      </c>
      <c r="D9" s="189"/>
      <c r="E9" s="189"/>
      <c r="F9" s="189"/>
      <c r="G9" s="189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7"/>
      <c r="Y9" s="77"/>
      <c r="Z9" s="77"/>
      <c r="AA9" s="77"/>
      <c r="AB9" s="77"/>
      <c r="AC9" s="77"/>
      <c r="AD9" s="77"/>
      <c r="AE9" s="77"/>
      <c r="AF9" s="78"/>
    </row>
    <row r="10" spans="1:32" s="17" customFormat="1" ht="13.5" customHeight="1">
      <c r="A10" s="205"/>
      <c r="B10" s="190"/>
      <c r="C10" s="79"/>
      <c r="D10" s="188" t="s">
        <v>56</v>
      </c>
      <c r="E10" s="189"/>
      <c r="F10" s="189"/>
      <c r="G10" s="189"/>
      <c r="H10" s="84"/>
      <c r="I10" s="84"/>
      <c r="J10" s="84"/>
      <c r="K10" s="84"/>
      <c r="L10" s="84"/>
      <c r="M10" s="84"/>
      <c r="N10" s="8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7"/>
      <c r="AA10" s="77"/>
      <c r="AB10" s="77"/>
      <c r="AC10" s="77"/>
      <c r="AD10" s="77"/>
      <c r="AE10" s="77"/>
      <c r="AF10" s="78"/>
    </row>
    <row r="11" spans="1:32" s="17" customFormat="1" ht="13.5" customHeight="1">
      <c r="A11" s="205"/>
      <c r="B11" s="190"/>
      <c r="C11" s="80"/>
      <c r="D11" s="188" t="s">
        <v>57</v>
      </c>
      <c r="E11" s="189"/>
      <c r="F11" s="189"/>
      <c r="G11" s="189"/>
      <c r="H11" s="84"/>
      <c r="I11" s="84"/>
      <c r="J11" s="83"/>
      <c r="K11" s="83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7"/>
      <c r="AA11" s="77"/>
      <c r="AB11" s="77"/>
      <c r="AC11" s="77"/>
      <c r="AD11" s="77"/>
      <c r="AE11" s="77"/>
      <c r="AF11" s="78"/>
    </row>
    <row r="12" spans="1:32" s="17" customFormat="1" ht="13.5" customHeight="1">
      <c r="A12" s="205"/>
      <c r="B12" s="190"/>
      <c r="C12" s="188" t="s">
        <v>58</v>
      </c>
      <c r="D12" s="189"/>
      <c r="E12" s="189"/>
      <c r="F12" s="189"/>
      <c r="G12" s="189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7"/>
      <c r="Y12" s="77"/>
      <c r="Z12" s="77"/>
      <c r="AA12" s="77"/>
      <c r="AB12" s="77"/>
      <c r="AC12" s="77"/>
      <c r="AD12" s="77"/>
      <c r="AE12" s="77"/>
      <c r="AF12" s="78"/>
    </row>
    <row r="13" spans="1:32" s="17" customFormat="1" ht="13.5" customHeight="1">
      <c r="A13" s="205"/>
      <c r="B13" s="190"/>
      <c r="C13" s="71"/>
      <c r="D13" s="188" t="s">
        <v>59</v>
      </c>
      <c r="E13" s="189"/>
      <c r="F13" s="189"/>
      <c r="G13" s="189"/>
      <c r="H13" s="84" t="s">
        <v>53</v>
      </c>
      <c r="I13" s="84" t="s">
        <v>53</v>
      </c>
      <c r="J13" s="84"/>
      <c r="K13" s="84"/>
      <c r="L13" s="84"/>
      <c r="M13" s="84"/>
      <c r="N13" s="8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77"/>
      <c r="AE13" s="77"/>
      <c r="AF13" s="78"/>
    </row>
    <row r="14" spans="1:32" s="17" customFormat="1" ht="13.5" customHeight="1">
      <c r="A14" s="205"/>
      <c r="B14" s="190"/>
      <c r="C14" s="188" t="s">
        <v>60</v>
      </c>
      <c r="D14" s="189"/>
      <c r="E14" s="189"/>
      <c r="F14" s="189"/>
      <c r="G14" s="189"/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8"/>
    </row>
    <row r="15" spans="1:32" s="17" customFormat="1" ht="13.5" customHeight="1" thickBot="1">
      <c r="A15" s="205"/>
      <c r="B15" s="190"/>
      <c r="C15" s="71"/>
      <c r="D15" s="188"/>
      <c r="E15" s="189"/>
      <c r="F15" s="189"/>
      <c r="G15" s="208"/>
      <c r="H15" s="72"/>
      <c r="I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8"/>
    </row>
    <row r="16" spans="1:32" s="17" customFormat="1" ht="24" customHeight="1">
      <c r="A16" s="151" t="s">
        <v>47</v>
      </c>
      <c r="B16" s="153"/>
      <c r="C16" s="154"/>
      <c r="D16" s="154"/>
      <c r="E16" s="154"/>
      <c r="F16" s="155"/>
      <c r="G16" s="35" t="s">
        <v>37</v>
      </c>
      <c r="H16" s="36" t="s">
        <v>61</v>
      </c>
      <c r="I16" s="37" t="s">
        <v>61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1:32" s="17" customFormat="1" ht="27" customHeight="1">
      <c r="A17" s="152"/>
      <c r="B17" s="165"/>
      <c r="C17" s="166"/>
      <c r="D17" s="166"/>
      <c r="E17" s="166"/>
      <c r="F17" s="167"/>
      <c r="G17" s="39" t="s">
        <v>38</v>
      </c>
      <c r="H17" s="40"/>
      <c r="I17" s="40"/>
      <c r="J17" s="40"/>
      <c r="K17" s="40"/>
      <c r="L17" s="40"/>
      <c r="M17" s="40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</row>
    <row r="18" spans="1:32" s="17" customFormat="1" ht="27" customHeight="1">
      <c r="A18" s="152"/>
      <c r="B18" s="165"/>
      <c r="C18" s="166"/>
      <c r="D18" s="166"/>
      <c r="E18" s="166"/>
      <c r="F18" s="167"/>
      <c r="G18" s="39" t="s">
        <v>39</v>
      </c>
      <c r="H18" s="43"/>
      <c r="I18" s="43"/>
      <c r="J18" s="43"/>
      <c r="K18" s="43"/>
      <c r="L18" s="43"/>
      <c r="M18" s="43"/>
      <c r="N18" s="43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</row>
    <row r="19" spans="1:32" s="17" customFormat="1" ht="24.75" customHeight="1">
      <c r="A19" s="152"/>
      <c r="B19" s="165" t="s">
        <v>50</v>
      </c>
      <c r="C19" s="166"/>
      <c r="D19" s="166"/>
      <c r="E19" s="166"/>
      <c r="F19" s="167"/>
      <c r="G19" s="46" t="s">
        <v>1</v>
      </c>
      <c r="H19" s="40"/>
      <c r="I19" s="41"/>
      <c r="J19" s="41"/>
      <c r="K19" s="41"/>
      <c r="L19" s="41"/>
      <c r="M19" s="87"/>
      <c r="N19" s="87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</row>
    <row r="20" spans="1:32" s="17" customFormat="1" ht="24.75" customHeight="1">
      <c r="A20" s="156" t="s">
        <v>48</v>
      </c>
      <c r="B20" s="158" t="s">
        <v>41</v>
      </c>
      <c r="C20" s="158"/>
      <c r="D20" s="158"/>
      <c r="E20" s="158"/>
      <c r="F20" s="159" t="e">
        <f ca="1">GetBugSheetName()</f>
        <v>#NAME?</v>
      </c>
      <c r="G20" s="160"/>
      <c r="H20" s="6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4"/>
    </row>
    <row r="21" spans="1:32" s="17" customFormat="1" ht="36" customHeight="1" thickBot="1">
      <c r="A21" s="157"/>
      <c r="B21" s="161" t="s">
        <v>31</v>
      </c>
      <c r="C21" s="162"/>
      <c r="D21" s="162"/>
      <c r="E21" s="163"/>
      <c r="F21" s="161"/>
      <c r="G21" s="164"/>
      <c r="H21" s="6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 t="str">
        <f t="shared" ref="S21:AF21" si="1">IF(S20="","",(SUM(LEN(S20)-LEN(SUBSTITUTE(S20,",","")))/LEN(",")) + 1 )</f>
        <v/>
      </c>
      <c r="T21" s="55" t="str">
        <f t="shared" si="1"/>
        <v/>
      </c>
      <c r="U21" s="55" t="str">
        <f t="shared" si="1"/>
        <v/>
      </c>
      <c r="V21" s="55" t="str">
        <f t="shared" si="1"/>
        <v/>
      </c>
      <c r="W21" s="55" t="str">
        <f t="shared" si="1"/>
        <v/>
      </c>
      <c r="X21" s="55" t="str">
        <f t="shared" si="1"/>
        <v/>
      </c>
      <c r="Y21" s="55" t="str">
        <f t="shared" si="1"/>
        <v/>
      </c>
      <c r="Z21" s="55" t="str">
        <f t="shared" si="1"/>
        <v/>
      </c>
      <c r="AA21" s="55" t="str">
        <f t="shared" si="1"/>
        <v/>
      </c>
      <c r="AB21" s="55" t="str">
        <f t="shared" si="1"/>
        <v/>
      </c>
      <c r="AC21" s="55" t="str">
        <f t="shared" si="1"/>
        <v/>
      </c>
      <c r="AD21" s="55" t="str">
        <f t="shared" si="1"/>
        <v/>
      </c>
      <c r="AE21" s="55" t="str">
        <f t="shared" si="1"/>
        <v/>
      </c>
      <c r="AF21" s="56" t="str">
        <f t="shared" si="1"/>
        <v/>
      </c>
    </row>
    <row r="22" spans="1:32" s="17" customFormat="1">
      <c r="H22" s="47"/>
      <c r="I22" s="47"/>
      <c r="J22" s="47"/>
      <c r="K22" s="47"/>
      <c r="L22" s="47"/>
      <c r="M22" s="47"/>
      <c r="N22" s="48"/>
      <c r="O22" s="49"/>
      <c r="P22" s="47"/>
      <c r="Q22" s="47"/>
      <c r="R22" s="47"/>
      <c r="S22" s="47"/>
      <c r="T22" s="47"/>
      <c r="U22" s="47"/>
      <c r="V22" s="47"/>
    </row>
  </sheetData>
  <sheetProtection insertRows="0"/>
  <protectedRanges>
    <protectedRange sqref="B4:G5 B6:B7" name="Range2_1"/>
    <protectedRange sqref="B1:O2 P2 T1 AC1:AF2" name="Range1_1"/>
    <protectedRange sqref="H16:AF20" name="Range3_1_1"/>
    <protectedRange sqref="I4:AF4 H7 O5:AF5 L6:AF6 M7:AF7" name="Range2_1_1"/>
    <protectedRange sqref="H11:I11 H15 H13:N13 I7 H10:N10 H4:H6 I5:N5" name="Range2_1_3"/>
    <protectedRange sqref="C6:G7" name="Range2_1_4"/>
    <protectedRange sqref="B8:AF9 B12:AF12 O10:AF10 K15:AF15 L11:AF11 B14:AF14 B10:G11 O13:AF13 I15 B13:G13 B15:G15" name="Range2_1_5"/>
  </protectedRanges>
  <mergeCells count="37">
    <mergeCell ref="A8:A15"/>
    <mergeCell ref="A16:A19"/>
    <mergeCell ref="B8:G8"/>
    <mergeCell ref="B9:B15"/>
    <mergeCell ref="C9:G9"/>
    <mergeCell ref="D10:G10"/>
    <mergeCell ref="D11:G11"/>
    <mergeCell ref="C14:G14"/>
    <mergeCell ref="D15:G15"/>
    <mergeCell ref="B16:F16"/>
    <mergeCell ref="B17:F17"/>
    <mergeCell ref="B18:F18"/>
    <mergeCell ref="B19:F19"/>
    <mergeCell ref="C12:G12"/>
    <mergeCell ref="D13:G13"/>
    <mergeCell ref="A20:A21"/>
    <mergeCell ref="B20:E20"/>
    <mergeCell ref="F20:G20"/>
    <mergeCell ref="B21:E21"/>
    <mergeCell ref="F21:G21"/>
    <mergeCell ref="A4:A7"/>
    <mergeCell ref="B4:G4"/>
    <mergeCell ref="B5:G5"/>
    <mergeCell ref="C6:G6"/>
    <mergeCell ref="C7:G7"/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</mergeCells>
  <phoneticPr fontId="3"/>
  <conditionalFormatting sqref="L3:L6 K3:K5 H3:J4 M3:N7 H7 H8:N9 L11:N12 H12:K12 H14 J14 I14:I15 H16:J21 O3:AF21 K14:N21">
    <cfRule type="expression" dxfId="491" priority="258" stopIfTrue="1">
      <formula>H$19="NA"</formula>
    </cfRule>
    <cfRule type="expression" dxfId="490" priority="259" stopIfTrue="1">
      <formula>H$19="NG"</formula>
    </cfRule>
  </conditionalFormatting>
  <conditionalFormatting sqref="H6">
    <cfRule type="expression" dxfId="489" priority="262" stopIfTrue="1">
      <formula>I$19="NA"</formula>
    </cfRule>
    <cfRule type="expression" dxfId="488" priority="263" stopIfTrue="1">
      <formula>I$19="NG"</formula>
    </cfRule>
  </conditionalFormatting>
  <conditionalFormatting sqref="H8:N9 O8:AF15 L11:N12 H12:K12 H14 I14:I15 K14:N15 J14">
    <cfRule type="expression" dxfId="487" priority="236" stopIfTrue="1">
      <formula>#REF!="NG"</formula>
    </cfRule>
    <cfRule type="expression" dxfId="486" priority="237" stopIfTrue="1">
      <formula>H$29="NA"</formula>
    </cfRule>
    <cfRule type="expression" dxfId="485" priority="238" stopIfTrue="1">
      <formula>H$29="NG"</formula>
    </cfRule>
  </conditionalFormatting>
  <conditionalFormatting sqref="H10">
    <cfRule type="expression" dxfId="484" priority="233" stopIfTrue="1">
      <formula>#REF!="NG"</formula>
    </cfRule>
    <cfRule type="expression" dxfId="483" priority="234" stopIfTrue="1">
      <formula>J$43="NA"</formula>
    </cfRule>
    <cfRule type="expression" dxfId="482" priority="235" stopIfTrue="1">
      <formula>J$43="NG"</formula>
    </cfRule>
  </conditionalFormatting>
  <conditionalFormatting sqref="I10">
    <cfRule type="expression" dxfId="481" priority="230" stopIfTrue="1">
      <formula>#REF!="NG"</formula>
    </cfRule>
    <cfRule type="expression" dxfId="480" priority="231" stopIfTrue="1">
      <formula>K$43="NA"</formula>
    </cfRule>
    <cfRule type="expression" dxfId="479" priority="232" stopIfTrue="1">
      <formula>K$43="NG"</formula>
    </cfRule>
  </conditionalFormatting>
  <conditionalFormatting sqref="J10">
    <cfRule type="expression" dxfId="478" priority="227" stopIfTrue="1">
      <formula>#REF!="NG"</formula>
    </cfRule>
    <cfRule type="expression" dxfId="477" priority="228" stopIfTrue="1">
      <formula>L$43="NA"</formula>
    </cfRule>
    <cfRule type="expression" dxfId="476" priority="229" stopIfTrue="1">
      <formula>L$43="NG"</formula>
    </cfRule>
  </conditionalFormatting>
  <conditionalFormatting sqref="K10">
    <cfRule type="expression" dxfId="475" priority="224" stopIfTrue="1">
      <formula>#REF!="NG"</formula>
    </cfRule>
    <cfRule type="expression" dxfId="474" priority="225" stopIfTrue="1">
      <formula>M$43="NA"</formula>
    </cfRule>
    <cfRule type="expression" dxfId="473" priority="226" stopIfTrue="1">
      <formula>M$43="NG"</formula>
    </cfRule>
  </conditionalFormatting>
  <conditionalFormatting sqref="L10">
    <cfRule type="expression" dxfId="472" priority="221" stopIfTrue="1">
      <formula>#REF!="NG"</formula>
    </cfRule>
    <cfRule type="expression" dxfId="471" priority="222" stopIfTrue="1">
      <formula>N$43="NA"</formula>
    </cfRule>
    <cfRule type="expression" dxfId="470" priority="223" stopIfTrue="1">
      <formula>N$43="NG"</formula>
    </cfRule>
  </conditionalFormatting>
  <conditionalFormatting sqref="H11">
    <cfRule type="expression" dxfId="469" priority="218" stopIfTrue="1">
      <formula>#REF!="NG"</formula>
    </cfRule>
    <cfRule type="expression" dxfId="468" priority="219" stopIfTrue="1">
      <formula>J$43="NA"</formula>
    </cfRule>
    <cfRule type="expression" dxfId="467" priority="220" stopIfTrue="1">
      <formula>J$43="NG"</formula>
    </cfRule>
  </conditionalFormatting>
  <conditionalFormatting sqref="I11">
    <cfRule type="expression" dxfId="466" priority="215" stopIfTrue="1">
      <formula>#REF!="NG"</formula>
    </cfRule>
    <cfRule type="expression" dxfId="465" priority="216" stopIfTrue="1">
      <formula>K$43="NA"</formula>
    </cfRule>
    <cfRule type="expression" dxfId="464" priority="217" stopIfTrue="1">
      <formula>K$43="NG"</formula>
    </cfRule>
  </conditionalFormatting>
  <conditionalFormatting sqref="H13">
    <cfRule type="expression" dxfId="463" priority="212" stopIfTrue="1">
      <formula>#REF!="NG"</formula>
    </cfRule>
    <cfRule type="expression" dxfId="462" priority="213" stopIfTrue="1">
      <formula>J$43="NA"</formula>
    </cfRule>
    <cfRule type="expression" dxfId="461" priority="214" stopIfTrue="1">
      <formula>J$43="NG"</formula>
    </cfRule>
  </conditionalFormatting>
  <conditionalFormatting sqref="I13">
    <cfRule type="expression" dxfId="460" priority="209" stopIfTrue="1">
      <formula>#REF!="NG"</formula>
    </cfRule>
    <cfRule type="expression" dxfId="459" priority="210" stopIfTrue="1">
      <formula>K$43="NA"</formula>
    </cfRule>
    <cfRule type="expression" dxfId="458" priority="211" stopIfTrue="1">
      <formula>K$43="NG"</formula>
    </cfRule>
  </conditionalFormatting>
  <conditionalFormatting sqref="J13">
    <cfRule type="expression" dxfId="457" priority="206" stopIfTrue="1">
      <formula>#REF!="NG"</formula>
    </cfRule>
    <cfRule type="expression" dxfId="456" priority="207" stopIfTrue="1">
      <formula>L$43="NA"</formula>
    </cfRule>
    <cfRule type="expression" dxfId="455" priority="208" stopIfTrue="1">
      <formula>L$43="NG"</formula>
    </cfRule>
  </conditionalFormatting>
  <conditionalFormatting sqref="K13">
    <cfRule type="expression" dxfId="454" priority="203" stopIfTrue="1">
      <formula>#REF!="NG"</formula>
    </cfRule>
    <cfRule type="expression" dxfId="453" priority="204" stopIfTrue="1">
      <formula>M$43="NA"</formula>
    </cfRule>
    <cfRule type="expression" dxfId="452" priority="205" stopIfTrue="1">
      <formula>M$43="NG"</formula>
    </cfRule>
  </conditionalFormatting>
  <conditionalFormatting sqref="L13">
    <cfRule type="expression" dxfId="451" priority="200" stopIfTrue="1">
      <formula>#REF!="NG"</formula>
    </cfRule>
    <cfRule type="expression" dxfId="450" priority="201" stopIfTrue="1">
      <formula>N$43="NA"</formula>
    </cfRule>
    <cfRule type="expression" dxfId="449" priority="202" stopIfTrue="1">
      <formula>N$43="NG"</formula>
    </cfRule>
  </conditionalFormatting>
  <conditionalFormatting sqref="H15">
    <cfRule type="expression" dxfId="448" priority="197" stopIfTrue="1">
      <formula>#REF!="NG"</formula>
    </cfRule>
    <cfRule type="expression" dxfId="447" priority="198" stopIfTrue="1">
      <formula>J$43="NA"</formula>
    </cfRule>
    <cfRule type="expression" dxfId="446" priority="199" stopIfTrue="1">
      <formula>J$43="NG"</formula>
    </cfRule>
  </conditionalFormatting>
  <conditionalFormatting sqref="H15 H13:L13 H10:L10 H11:I11">
    <cfRule type="expression" dxfId="445" priority="268" stopIfTrue="1">
      <formula>J$19="NA"</formula>
    </cfRule>
    <cfRule type="expression" dxfId="444" priority="269" stopIfTrue="1">
      <formula>J$19="NG"</formula>
    </cfRule>
  </conditionalFormatting>
  <conditionalFormatting sqref="H10:L10 H11:I11 H13:L13 H15">
    <cfRule type="expression" dxfId="443" priority="289" stopIfTrue="1">
      <formula>#REF!="NG"</formula>
    </cfRule>
    <cfRule type="expression" dxfId="442" priority="290" stopIfTrue="1">
      <formula>J$29="NA"</formula>
    </cfRule>
    <cfRule type="expression" dxfId="441" priority="291" stopIfTrue="1">
      <formula>J$29="NG"</formula>
    </cfRule>
  </conditionalFormatting>
  <conditionalFormatting sqref="H4">
    <cfRule type="expression" dxfId="440" priority="164" stopIfTrue="1">
      <formula>#REF!="NG"</formula>
    </cfRule>
    <cfRule type="expression" dxfId="439" priority="165" stopIfTrue="1">
      <formula>J$43="NA"</formula>
    </cfRule>
    <cfRule type="expression" dxfId="438" priority="166" stopIfTrue="1">
      <formula>J$43="NG"</formula>
    </cfRule>
  </conditionalFormatting>
  <conditionalFormatting sqref="H4">
    <cfRule type="expression" dxfId="437" priority="162" stopIfTrue="1">
      <formula>J$19="NA"</formula>
    </cfRule>
    <cfRule type="expression" dxfId="436" priority="163" stopIfTrue="1">
      <formula>J$19="NG"</formula>
    </cfRule>
  </conditionalFormatting>
  <conditionalFormatting sqref="H4">
    <cfRule type="expression" dxfId="435" priority="159" stopIfTrue="1">
      <formula>#REF!="NG"</formula>
    </cfRule>
    <cfRule type="expression" dxfId="434" priority="160" stopIfTrue="1">
      <formula>J$29="NA"</formula>
    </cfRule>
    <cfRule type="expression" dxfId="433" priority="161" stopIfTrue="1">
      <formula>J$29="NG"</formula>
    </cfRule>
  </conditionalFormatting>
  <conditionalFormatting sqref="H6">
    <cfRule type="expression" dxfId="432" priority="156" stopIfTrue="1">
      <formula>#REF!="NG"</formula>
    </cfRule>
    <cfRule type="expression" dxfId="431" priority="157" stopIfTrue="1">
      <formula>K$43="NA"</formula>
    </cfRule>
    <cfRule type="expression" dxfId="430" priority="158" stopIfTrue="1">
      <formula>K$43="NG"</formula>
    </cfRule>
  </conditionalFormatting>
  <conditionalFormatting sqref="H6">
    <cfRule type="expression" dxfId="429" priority="154" stopIfTrue="1">
      <formula>K$19="NA"</formula>
    </cfRule>
    <cfRule type="expression" dxfId="428" priority="155" stopIfTrue="1">
      <formula>K$19="NG"</formula>
    </cfRule>
  </conditionalFormatting>
  <conditionalFormatting sqref="H6">
    <cfRule type="expression" dxfId="427" priority="151" stopIfTrue="1">
      <formula>#REF!="NG"</formula>
    </cfRule>
    <cfRule type="expression" dxfId="426" priority="152" stopIfTrue="1">
      <formula>K$29="NA"</formula>
    </cfRule>
    <cfRule type="expression" dxfId="425" priority="153" stopIfTrue="1">
      <formula>K$29="NG"</formula>
    </cfRule>
  </conditionalFormatting>
  <conditionalFormatting sqref="I7">
    <cfRule type="expression" dxfId="424" priority="148" stopIfTrue="1">
      <formula>#REF!="NG"</formula>
    </cfRule>
    <cfRule type="expression" dxfId="423" priority="149" stopIfTrue="1">
      <formula>L$43="NA"</formula>
    </cfRule>
    <cfRule type="expression" dxfId="422" priority="150" stopIfTrue="1">
      <formula>L$43="NG"</formula>
    </cfRule>
  </conditionalFormatting>
  <conditionalFormatting sqref="I7">
    <cfRule type="expression" dxfId="421" priority="146" stopIfTrue="1">
      <formula>L$19="NA"</formula>
    </cfRule>
    <cfRule type="expression" dxfId="420" priority="147" stopIfTrue="1">
      <formula>L$19="NG"</formula>
    </cfRule>
  </conditionalFormatting>
  <conditionalFormatting sqref="I7">
    <cfRule type="expression" dxfId="419" priority="143" stopIfTrue="1">
      <formula>#REF!="NG"</formula>
    </cfRule>
    <cfRule type="expression" dxfId="418" priority="144" stopIfTrue="1">
      <formula>L$29="NA"</formula>
    </cfRule>
    <cfRule type="expression" dxfId="417" priority="145" stopIfTrue="1">
      <formula>L$29="NG"</formula>
    </cfRule>
  </conditionalFormatting>
  <conditionalFormatting sqref="H5">
    <cfRule type="expression" dxfId="416" priority="101" stopIfTrue="1">
      <formula>I$19="NA"</formula>
    </cfRule>
    <cfRule type="expression" dxfId="415" priority="102" stopIfTrue="1">
      <formula>I$19="NG"</formula>
    </cfRule>
  </conditionalFormatting>
  <conditionalFormatting sqref="H5">
    <cfRule type="expression" dxfId="414" priority="98" stopIfTrue="1">
      <formula>#REF!="NG"</formula>
    </cfRule>
    <cfRule type="expression" dxfId="413" priority="99" stopIfTrue="1">
      <formula>K$43="NA"</formula>
    </cfRule>
    <cfRule type="expression" dxfId="412" priority="100" stopIfTrue="1">
      <formula>K$43="NG"</formula>
    </cfRule>
  </conditionalFormatting>
  <conditionalFormatting sqref="H5">
    <cfRule type="expression" dxfId="411" priority="96" stopIfTrue="1">
      <formula>K$19="NA"</formula>
    </cfRule>
    <cfRule type="expression" dxfId="410" priority="97" stopIfTrue="1">
      <formula>K$19="NG"</formula>
    </cfRule>
  </conditionalFormatting>
  <conditionalFormatting sqref="H5">
    <cfRule type="expression" dxfId="409" priority="93" stopIfTrue="1">
      <formula>#REF!="NG"</formula>
    </cfRule>
    <cfRule type="expression" dxfId="408" priority="94" stopIfTrue="1">
      <formula>K$29="NA"</formula>
    </cfRule>
    <cfRule type="expression" dxfId="407" priority="95" stopIfTrue="1">
      <formula>K$29="NG"</formula>
    </cfRule>
  </conditionalFormatting>
  <conditionalFormatting sqref="I5">
    <cfRule type="expression" dxfId="406" priority="91" stopIfTrue="1">
      <formula>J$19="NA"</formula>
    </cfRule>
    <cfRule type="expression" dxfId="405" priority="92" stopIfTrue="1">
      <formula>J$19="NG"</formula>
    </cfRule>
  </conditionalFormatting>
  <conditionalFormatting sqref="I5">
    <cfRule type="expression" dxfId="404" priority="88" stopIfTrue="1">
      <formula>#REF!="NG"</formula>
    </cfRule>
    <cfRule type="expression" dxfId="403" priority="89" stopIfTrue="1">
      <formula>L$43="NA"</formula>
    </cfRule>
    <cfRule type="expression" dxfId="402" priority="90" stopIfTrue="1">
      <formula>L$43="NG"</formula>
    </cfRule>
  </conditionalFormatting>
  <conditionalFormatting sqref="I5">
    <cfRule type="expression" dxfId="401" priority="86" stopIfTrue="1">
      <formula>L$19="NA"</formula>
    </cfRule>
    <cfRule type="expression" dxfId="400" priority="87" stopIfTrue="1">
      <formula>L$19="NG"</formula>
    </cfRule>
  </conditionalFormatting>
  <conditionalFormatting sqref="I5">
    <cfRule type="expression" dxfId="399" priority="83" stopIfTrue="1">
      <formula>#REF!="NG"</formula>
    </cfRule>
    <cfRule type="expression" dxfId="398" priority="84" stopIfTrue="1">
      <formula>L$29="NA"</formula>
    </cfRule>
    <cfRule type="expression" dxfId="397" priority="85" stopIfTrue="1">
      <formula>L$29="NG"</formula>
    </cfRule>
  </conditionalFormatting>
  <conditionalFormatting sqref="J5">
    <cfRule type="expression" dxfId="396" priority="81" stopIfTrue="1">
      <formula>K$19="NA"</formula>
    </cfRule>
    <cfRule type="expression" dxfId="395" priority="82" stopIfTrue="1">
      <formula>K$19="NG"</formula>
    </cfRule>
  </conditionalFormatting>
  <conditionalFormatting sqref="J5">
    <cfRule type="expression" dxfId="394" priority="78" stopIfTrue="1">
      <formula>#REF!="NG"</formula>
    </cfRule>
    <cfRule type="expression" dxfId="393" priority="79" stopIfTrue="1">
      <formula>M$43="NA"</formula>
    </cfRule>
    <cfRule type="expression" dxfId="392" priority="80" stopIfTrue="1">
      <formula>M$43="NG"</formula>
    </cfRule>
  </conditionalFormatting>
  <conditionalFormatting sqref="J5">
    <cfRule type="expression" dxfId="391" priority="76" stopIfTrue="1">
      <formula>M$19="NA"</formula>
    </cfRule>
    <cfRule type="expression" dxfId="390" priority="77" stopIfTrue="1">
      <formula>M$19="NG"</formula>
    </cfRule>
  </conditionalFormatting>
  <conditionalFormatting sqref="J5">
    <cfRule type="expression" dxfId="389" priority="73" stopIfTrue="1">
      <formula>#REF!="NG"</formula>
    </cfRule>
    <cfRule type="expression" dxfId="388" priority="74" stopIfTrue="1">
      <formula>M$29="NA"</formula>
    </cfRule>
    <cfRule type="expression" dxfId="387" priority="75" stopIfTrue="1">
      <formula>M$29="NG"</formula>
    </cfRule>
  </conditionalFormatting>
  <conditionalFormatting sqref="K5">
    <cfRule type="expression" dxfId="386" priority="71" stopIfTrue="1">
      <formula>L$19="NA"</formula>
    </cfRule>
    <cfRule type="expression" dxfId="385" priority="72" stopIfTrue="1">
      <formula>L$19="NG"</formula>
    </cfRule>
  </conditionalFormatting>
  <conditionalFormatting sqref="K5">
    <cfRule type="expression" dxfId="384" priority="68" stopIfTrue="1">
      <formula>#REF!="NG"</formula>
    </cfRule>
    <cfRule type="expression" dxfId="383" priority="69" stopIfTrue="1">
      <formula>N$43="NA"</formula>
    </cfRule>
    <cfRule type="expression" dxfId="382" priority="70" stopIfTrue="1">
      <formula>N$43="NG"</formula>
    </cfRule>
  </conditionalFormatting>
  <conditionalFormatting sqref="K5">
    <cfRule type="expression" dxfId="381" priority="66" stopIfTrue="1">
      <formula>N$19="NA"</formula>
    </cfRule>
    <cfRule type="expression" dxfId="380" priority="67" stopIfTrue="1">
      <formula>N$19="NG"</formula>
    </cfRule>
  </conditionalFormatting>
  <conditionalFormatting sqref="K5">
    <cfRule type="expression" dxfId="379" priority="63" stopIfTrue="1">
      <formula>#REF!="NG"</formula>
    </cfRule>
    <cfRule type="expression" dxfId="378" priority="64" stopIfTrue="1">
      <formula>N$29="NA"</formula>
    </cfRule>
    <cfRule type="expression" dxfId="377" priority="65" stopIfTrue="1">
      <formula>N$29="NG"</formula>
    </cfRule>
  </conditionalFormatting>
  <conditionalFormatting sqref="L5">
    <cfRule type="expression" dxfId="376" priority="61" stopIfTrue="1">
      <formula>M$19="NA"</formula>
    </cfRule>
    <cfRule type="expression" dxfId="375" priority="62" stopIfTrue="1">
      <formula>M$19="NG"</formula>
    </cfRule>
  </conditionalFormatting>
  <conditionalFormatting sqref="L5">
    <cfRule type="expression" dxfId="374" priority="58" stopIfTrue="1">
      <formula>#REF!="NG"</formula>
    </cfRule>
    <cfRule type="expression" dxfId="373" priority="59" stopIfTrue="1">
      <formula>O$43="NA"</formula>
    </cfRule>
    <cfRule type="expression" dxfId="372" priority="60" stopIfTrue="1">
      <formula>O$43="NG"</formula>
    </cfRule>
  </conditionalFormatting>
  <conditionalFormatting sqref="L5">
    <cfRule type="expression" dxfId="371" priority="56" stopIfTrue="1">
      <formula>O$19="NA"</formula>
    </cfRule>
    <cfRule type="expression" dxfId="370" priority="57" stopIfTrue="1">
      <formula>O$19="NG"</formula>
    </cfRule>
  </conditionalFormatting>
  <conditionalFormatting sqref="L5">
    <cfRule type="expression" dxfId="369" priority="53" stopIfTrue="1">
      <formula>#REF!="NG"</formula>
    </cfRule>
    <cfRule type="expression" dxfId="368" priority="54" stopIfTrue="1">
      <formula>O$29="NA"</formula>
    </cfRule>
    <cfRule type="expression" dxfId="367" priority="55" stopIfTrue="1">
      <formula>O$29="NG"</formula>
    </cfRule>
  </conditionalFormatting>
  <conditionalFormatting sqref="M5">
    <cfRule type="expression" dxfId="366" priority="51" stopIfTrue="1">
      <formula>N$19="NA"</formula>
    </cfRule>
    <cfRule type="expression" dxfId="365" priority="52" stopIfTrue="1">
      <formula>N$19="NG"</formula>
    </cfRule>
  </conditionalFormatting>
  <conditionalFormatting sqref="M5">
    <cfRule type="expression" dxfId="364" priority="48" stopIfTrue="1">
      <formula>#REF!="NG"</formula>
    </cfRule>
    <cfRule type="expression" dxfId="363" priority="49" stopIfTrue="1">
      <formula>P$43="NA"</formula>
    </cfRule>
    <cfRule type="expression" dxfId="362" priority="50" stopIfTrue="1">
      <formula>P$43="NG"</formula>
    </cfRule>
  </conditionalFormatting>
  <conditionalFormatting sqref="M5">
    <cfRule type="expression" dxfId="361" priority="46" stopIfTrue="1">
      <formula>P$19="NA"</formula>
    </cfRule>
    <cfRule type="expression" dxfId="360" priority="47" stopIfTrue="1">
      <formula>P$19="NG"</formula>
    </cfRule>
  </conditionalFormatting>
  <conditionalFormatting sqref="M5">
    <cfRule type="expression" dxfId="359" priority="43" stopIfTrue="1">
      <formula>#REF!="NG"</formula>
    </cfRule>
    <cfRule type="expression" dxfId="358" priority="44" stopIfTrue="1">
      <formula>P$29="NA"</formula>
    </cfRule>
    <cfRule type="expression" dxfId="357" priority="45" stopIfTrue="1">
      <formula>P$29="NG"</formula>
    </cfRule>
  </conditionalFormatting>
  <conditionalFormatting sqref="N5">
    <cfRule type="expression" dxfId="356" priority="41" stopIfTrue="1">
      <formula>O$19="NA"</formula>
    </cfRule>
    <cfRule type="expression" dxfId="355" priority="42" stopIfTrue="1">
      <formula>O$19="NG"</formula>
    </cfRule>
  </conditionalFormatting>
  <conditionalFormatting sqref="N5">
    <cfRule type="expression" dxfId="354" priority="38" stopIfTrue="1">
      <formula>#REF!="NG"</formula>
    </cfRule>
    <cfRule type="expression" dxfId="353" priority="39" stopIfTrue="1">
      <formula>Q$43="NA"</formula>
    </cfRule>
    <cfRule type="expression" dxfId="352" priority="40" stopIfTrue="1">
      <formula>Q$43="NG"</formula>
    </cfRule>
  </conditionalFormatting>
  <conditionalFormatting sqref="N5">
    <cfRule type="expression" dxfId="351" priority="36" stopIfTrue="1">
      <formula>Q$19="NA"</formula>
    </cfRule>
    <cfRule type="expression" dxfId="350" priority="37" stopIfTrue="1">
      <formula>Q$19="NG"</formula>
    </cfRule>
  </conditionalFormatting>
  <conditionalFormatting sqref="N5">
    <cfRule type="expression" dxfId="349" priority="33" stopIfTrue="1">
      <formula>#REF!="NG"</formula>
    </cfRule>
    <cfRule type="expression" dxfId="348" priority="34" stopIfTrue="1">
      <formula>Q$29="NA"</formula>
    </cfRule>
    <cfRule type="expression" dxfId="347" priority="35" stopIfTrue="1">
      <formula>Q$29="NG"</formula>
    </cfRule>
  </conditionalFormatting>
  <conditionalFormatting sqref="M10">
    <cfRule type="expression" dxfId="346" priority="30" stopIfTrue="1">
      <formula>#REF!="NG"</formula>
    </cfRule>
    <cfRule type="expression" dxfId="345" priority="31" stopIfTrue="1">
      <formula>O$43="NA"</formula>
    </cfRule>
    <cfRule type="expression" dxfId="344" priority="32" stopIfTrue="1">
      <formula>O$43="NG"</formula>
    </cfRule>
  </conditionalFormatting>
  <conditionalFormatting sqref="M10">
    <cfRule type="expression" dxfId="343" priority="28" stopIfTrue="1">
      <formula>O$19="NA"</formula>
    </cfRule>
    <cfRule type="expression" dxfId="342" priority="29" stopIfTrue="1">
      <formula>O$19="NG"</formula>
    </cfRule>
  </conditionalFormatting>
  <conditionalFormatting sqref="M10">
    <cfRule type="expression" dxfId="341" priority="25" stopIfTrue="1">
      <formula>#REF!="NG"</formula>
    </cfRule>
    <cfRule type="expression" dxfId="340" priority="26" stopIfTrue="1">
      <formula>O$29="NA"</formula>
    </cfRule>
    <cfRule type="expression" dxfId="339" priority="27" stopIfTrue="1">
      <formula>O$29="NG"</formula>
    </cfRule>
  </conditionalFormatting>
  <conditionalFormatting sqref="N10">
    <cfRule type="expression" dxfId="338" priority="22" stopIfTrue="1">
      <formula>#REF!="NG"</formula>
    </cfRule>
    <cfRule type="expression" dxfId="337" priority="23" stopIfTrue="1">
      <formula>P$43="NA"</formula>
    </cfRule>
    <cfRule type="expression" dxfId="336" priority="24" stopIfTrue="1">
      <formula>P$43="NG"</formula>
    </cfRule>
  </conditionalFormatting>
  <conditionalFormatting sqref="N10">
    <cfRule type="expression" dxfId="335" priority="20" stopIfTrue="1">
      <formula>P$19="NA"</formula>
    </cfRule>
    <cfRule type="expression" dxfId="334" priority="21" stopIfTrue="1">
      <formula>P$19="NG"</formula>
    </cfRule>
  </conditionalFormatting>
  <conditionalFormatting sqref="N10">
    <cfRule type="expression" dxfId="333" priority="17" stopIfTrue="1">
      <formula>#REF!="NG"</formula>
    </cfRule>
    <cfRule type="expression" dxfId="332" priority="18" stopIfTrue="1">
      <formula>P$29="NA"</formula>
    </cfRule>
    <cfRule type="expression" dxfId="331" priority="19" stopIfTrue="1">
      <formula>P$29="NG"</formula>
    </cfRule>
  </conditionalFormatting>
  <conditionalFormatting sqref="M13">
    <cfRule type="expression" dxfId="330" priority="14" stopIfTrue="1">
      <formula>#REF!="NG"</formula>
    </cfRule>
    <cfRule type="expression" dxfId="329" priority="15" stopIfTrue="1">
      <formula>O$43="NA"</formula>
    </cfRule>
    <cfRule type="expression" dxfId="328" priority="16" stopIfTrue="1">
      <formula>O$43="NG"</formula>
    </cfRule>
  </conditionalFormatting>
  <conditionalFormatting sqref="M13">
    <cfRule type="expression" dxfId="327" priority="12" stopIfTrue="1">
      <formula>O$19="NA"</formula>
    </cfRule>
    <cfRule type="expression" dxfId="326" priority="13" stopIfTrue="1">
      <formula>O$19="NG"</formula>
    </cfRule>
  </conditionalFormatting>
  <conditionalFormatting sqref="M13">
    <cfRule type="expression" dxfId="325" priority="9" stopIfTrue="1">
      <formula>#REF!="NG"</formula>
    </cfRule>
    <cfRule type="expression" dxfId="324" priority="10" stopIfTrue="1">
      <formula>O$29="NA"</formula>
    </cfRule>
    <cfRule type="expression" dxfId="323" priority="11" stopIfTrue="1">
      <formula>O$29="NG"</formula>
    </cfRule>
  </conditionalFormatting>
  <conditionalFormatting sqref="N13">
    <cfRule type="expression" dxfId="322" priority="6" stopIfTrue="1">
      <formula>#REF!="NG"</formula>
    </cfRule>
    <cfRule type="expression" dxfId="321" priority="7" stopIfTrue="1">
      <formula>P$43="NA"</formula>
    </cfRule>
    <cfRule type="expression" dxfId="320" priority="8" stopIfTrue="1">
      <formula>P$43="NG"</formula>
    </cfRule>
  </conditionalFormatting>
  <conditionalFormatting sqref="N13">
    <cfRule type="expression" dxfId="319" priority="4" stopIfTrue="1">
      <formula>P$19="NA"</formula>
    </cfRule>
    <cfRule type="expression" dxfId="318" priority="5" stopIfTrue="1">
      <formula>P$19="NG"</formula>
    </cfRule>
  </conditionalFormatting>
  <conditionalFormatting sqref="N13">
    <cfRule type="expression" dxfId="317" priority="1" stopIfTrue="1">
      <formula>#REF!="NG"</formula>
    </cfRule>
    <cfRule type="expression" dxfId="316" priority="2" stopIfTrue="1">
      <formula>P$29="NA"</formula>
    </cfRule>
    <cfRule type="expression" dxfId="315" priority="3" stopIfTrue="1">
      <formula>P$29="NG"</formula>
    </cfRule>
  </conditionalFormatting>
  <dataValidations count="9">
    <dataValidation allowBlank="1" showInputMessage="1" showErrorMessage="1" promptTitle="Condition Type" prompt="N : Normal _x000a_A : Abnormal _x000a_B : Boundary" sqref="G16"/>
    <dataValidation allowBlank="1" showInputMessage="1" showErrorMessage="1" promptTitle="Enter" prompt="Name of the person who performed the test" sqref="G17"/>
    <dataValidation allowBlank="1" showInputMessage="1" showErrorMessage="1" promptTitle="Testing Date" prompt="Date on which test was performed in yyyy/mm/dd format" sqref="G1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9"/>
    <dataValidation allowBlank="1" showInputMessage="1" showErrorMessage="1" promptTitle="Bug ID" prompt="Unique ID throughout the project._x000a_For every Bug found during Test as well as Re-Test, a new Bug ID needs to be entered here (as a comma seperated value)" sqref="B20:E20"/>
    <dataValidation allowBlank="1" showInputMessage="1" showErrorMessage="1" promptTitle="PCL sheet name" prompt=" " sqref="F20:G20"/>
    <dataValidation type="list" allowBlank="1" showInputMessage="1" showErrorMessage="1" sqref="H19:AF19">
      <formula1>"OK, NG, NA, PT"</formula1>
    </dataValidation>
    <dataValidation type="list" allowBlank="1" showInputMessage="1" showErrorMessage="1" sqref="H16:AF16">
      <formula1>"N, A, B"</formula1>
    </dataValidation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25"/>
  <sheetViews>
    <sheetView tabSelected="1" view="pageBreakPreview" zoomScale="85" zoomScaleNormal="70" workbookViewId="0">
      <pane xSplit="7" ySplit="3" topLeftCell="H10" activePane="bottomRight" state="frozen"/>
      <selection activeCell="A5" sqref="A5"/>
      <selection pane="topRight" activeCell="A5" sqref="A5"/>
      <selection pane="bottomLeft" activeCell="A5" sqref="A5"/>
      <selection pane="bottomRight" activeCell="H20" sqref="H20:J2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4" t="s">
        <v>51</v>
      </c>
      <c r="C1" s="175"/>
      <c r="D1" s="175"/>
      <c r="E1" s="176"/>
      <c r="F1" s="174" t="s">
        <v>66</v>
      </c>
      <c r="G1" s="175"/>
      <c r="H1" s="175"/>
      <c r="I1" s="175"/>
      <c r="J1" s="175"/>
      <c r="K1" s="175"/>
      <c r="L1" s="175"/>
      <c r="M1" s="175"/>
      <c r="N1" s="175"/>
      <c r="O1" s="176"/>
      <c r="P1" s="179" t="s">
        <v>0</v>
      </c>
      <c r="Q1" s="180"/>
      <c r="R1" s="180"/>
      <c r="S1" s="181"/>
      <c r="T1" s="174" t="s">
        <v>64</v>
      </c>
      <c r="U1" s="175"/>
      <c r="V1" s="175"/>
      <c r="W1" s="175"/>
      <c r="X1" s="175"/>
      <c r="Y1" s="175"/>
      <c r="Z1" s="176"/>
      <c r="AA1" s="168" t="s">
        <v>11</v>
      </c>
      <c r="AB1" s="168"/>
      <c r="AC1" s="169">
        <v>43668</v>
      </c>
      <c r="AD1" s="169"/>
      <c r="AE1" s="169"/>
      <c r="AF1" s="170"/>
    </row>
    <row r="2" spans="1:32" ht="20.100000000000001" customHeight="1" thickBot="1">
      <c r="A2" s="64" t="s">
        <v>4</v>
      </c>
      <c r="B2" s="171"/>
      <c r="C2" s="172"/>
      <c r="D2" s="172"/>
      <c r="E2" s="173"/>
      <c r="F2" s="171"/>
      <c r="G2" s="172"/>
      <c r="H2" s="173"/>
      <c r="I2" s="161" t="s">
        <v>72</v>
      </c>
      <c r="J2" s="162"/>
      <c r="K2" s="162"/>
      <c r="L2" s="162"/>
      <c r="M2" s="162"/>
      <c r="N2" s="162"/>
      <c r="O2" s="16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73"/>
      <c r="AA2" s="177" t="s">
        <v>13</v>
      </c>
      <c r="AB2" s="178"/>
      <c r="AC2" s="171" t="s">
        <v>88</v>
      </c>
      <c r="AD2" s="172"/>
      <c r="AE2" s="172"/>
      <c r="AF2" s="182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IF(COUNTA(H4:H19)&gt;0,1,"")</f>
        <v>1</v>
      </c>
      <c r="I3" s="12">
        <v>2</v>
      </c>
      <c r="J3" s="12">
        <f t="shared" ref="J3:AF3" si="0">IF(COUNTA(J4:J19)&gt;0,IF(I3&gt;0,I3+1,""),"")</f>
        <v>3</v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3" t="s">
        <v>45</v>
      </c>
      <c r="B4" s="187" t="s">
        <v>72</v>
      </c>
      <c r="C4" s="187"/>
      <c r="D4" s="187"/>
      <c r="E4" s="187"/>
      <c r="F4" s="187"/>
      <c r="G4" s="187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72</v>
      </c>
      <c r="C5" s="196"/>
      <c r="D5" s="196"/>
      <c r="E5" s="196"/>
      <c r="F5" s="196"/>
      <c r="G5" s="196"/>
      <c r="H5" s="84" t="s">
        <v>53</v>
      </c>
      <c r="I5" s="84" t="s">
        <v>53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4"/>
      <c r="B6" s="21"/>
      <c r="C6" s="197" t="s">
        <v>86</v>
      </c>
      <c r="D6" s="210"/>
      <c r="E6" s="210"/>
      <c r="F6" s="210"/>
      <c r="G6" s="210"/>
      <c r="H6" s="83"/>
      <c r="I6" s="84" t="s">
        <v>53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4"/>
      <c r="B7" s="21"/>
      <c r="C7" s="197" t="s">
        <v>87</v>
      </c>
      <c r="D7" s="210"/>
      <c r="E7" s="210"/>
      <c r="F7" s="210"/>
      <c r="G7" s="210"/>
      <c r="H7" s="83"/>
      <c r="I7" s="83"/>
      <c r="J7" s="84" t="s">
        <v>73</v>
      </c>
      <c r="K7" s="8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4"/>
      <c r="B8" s="21"/>
      <c r="C8" s="211"/>
      <c r="D8" s="195" t="s">
        <v>75</v>
      </c>
      <c r="E8" s="198"/>
      <c r="F8" s="198"/>
      <c r="G8" s="198"/>
      <c r="H8" s="83"/>
      <c r="I8" s="83"/>
      <c r="J8" s="84" t="s">
        <v>73</v>
      </c>
      <c r="K8" s="83"/>
      <c r="L8" s="8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4"/>
      <c r="B9" s="21"/>
      <c r="C9" s="211"/>
      <c r="D9" s="195" t="s">
        <v>76</v>
      </c>
      <c r="E9" s="198"/>
      <c r="F9" s="198"/>
      <c r="G9" s="198"/>
      <c r="H9" s="23"/>
      <c r="I9" s="84"/>
      <c r="J9" s="69" t="s">
        <v>85</v>
      </c>
      <c r="K9" s="83"/>
      <c r="L9" s="83"/>
      <c r="M9" s="8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90"/>
      <c r="B10" s="21"/>
      <c r="C10" s="211"/>
      <c r="D10" s="195" t="s">
        <v>77</v>
      </c>
      <c r="E10" s="198"/>
      <c r="F10" s="198"/>
      <c r="G10" s="198"/>
      <c r="H10" s="83"/>
      <c r="I10" s="83"/>
      <c r="J10" s="84" t="s">
        <v>73</v>
      </c>
      <c r="K10" s="83"/>
      <c r="L10" s="8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90"/>
      <c r="B11" s="21"/>
      <c r="C11" s="211"/>
      <c r="D11" s="195" t="s">
        <v>78</v>
      </c>
      <c r="E11" s="198"/>
      <c r="F11" s="198"/>
      <c r="G11" s="198"/>
      <c r="H11" s="33"/>
      <c r="I11" s="93"/>
      <c r="J11" s="94" t="s">
        <v>73</v>
      </c>
      <c r="K11" s="93"/>
      <c r="L11" s="93"/>
      <c r="M11" s="9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83" t="s">
        <v>46</v>
      </c>
      <c r="B12" s="186" t="s">
        <v>26</v>
      </c>
      <c r="C12" s="187"/>
      <c r="D12" s="187"/>
      <c r="E12" s="187"/>
      <c r="F12" s="187"/>
      <c r="G12" s="209"/>
      <c r="H12" s="91"/>
      <c r="I12" s="91"/>
      <c r="J12" s="91"/>
      <c r="K12" s="92"/>
      <c r="L12" s="91"/>
      <c r="M12" s="9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 s="17" customFormat="1" ht="13.5" customHeight="1">
      <c r="A13" s="184"/>
      <c r="B13" s="28"/>
      <c r="C13" s="188" t="s">
        <v>80</v>
      </c>
      <c r="D13" s="189"/>
      <c r="E13" s="189"/>
      <c r="F13" s="189"/>
      <c r="G13" s="189"/>
      <c r="I13" s="84" t="s">
        <v>53</v>
      </c>
      <c r="J13" s="30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184"/>
      <c r="B14" s="21"/>
      <c r="C14" s="197" t="s">
        <v>74</v>
      </c>
      <c r="D14" s="210"/>
      <c r="E14" s="210"/>
      <c r="F14" s="210"/>
      <c r="G14" s="210"/>
      <c r="I14" s="83"/>
      <c r="J14" s="84" t="s">
        <v>73</v>
      </c>
      <c r="K14" s="8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4"/>
      <c r="B15" s="21"/>
      <c r="C15" s="211"/>
      <c r="D15" s="195" t="s">
        <v>83</v>
      </c>
      <c r="E15" s="198"/>
      <c r="F15" s="198"/>
      <c r="G15" s="198"/>
      <c r="I15" s="83"/>
      <c r="J15" s="84" t="s">
        <v>73</v>
      </c>
      <c r="K15" s="83"/>
      <c r="L15" s="8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>
      <c r="A16" s="184"/>
      <c r="B16" s="21"/>
      <c r="C16" s="211"/>
      <c r="D16" s="195" t="s">
        <v>84</v>
      </c>
      <c r="E16" s="198"/>
      <c r="F16" s="198"/>
      <c r="G16" s="198"/>
      <c r="H16" s="23"/>
      <c r="J16" s="84" t="s">
        <v>73</v>
      </c>
      <c r="K16" s="83"/>
      <c r="L16" s="83"/>
      <c r="M16" s="8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4"/>
      <c r="B17" s="21"/>
      <c r="C17" s="211"/>
      <c r="D17" s="195" t="s">
        <v>81</v>
      </c>
      <c r="E17" s="198"/>
      <c r="F17" s="198"/>
      <c r="G17" s="198"/>
      <c r="I17" s="83"/>
      <c r="J17" s="84" t="s">
        <v>73</v>
      </c>
      <c r="K17" s="83"/>
      <c r="L17" s="8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 thickBot="1">
      <c r="A18" s="184"/>
      <c r="B18" s="21"/>
      <c r="C18" s="211"/>
      <c r="D18" s="195" t="s">
        <v>82</v>
      </c>
      <c r="E18" s="198"/>
      <c r="F18" s="198"/>
      <c r="G18" s="198"/>
      <c r="H18" s="33"/>
      <c r="I18" s="95"/>
      <c r="J18" s="94" t="s">
        <v>73</v>
      </c>
      <c r="K18" s="93"/>
      <c r="L18" s="93"/>
      <c r="M18" s="9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24" customHeight="1">
      <c r="A19" s="151" t="s">
        <v>47</v>
      </c>
      <c r="B19" s="153"/>
      <c r="C19" s="154"/>
      <c r="D19" s="154"/>
      <c r="E19" s="154"/>
      <c r="F19" s="155"/>
      <c r="G19" s="35" t="s">
        <v>37</v>
      </c>
      <c r="H19" s="88" t="s">
        <v>61</v>
      </c>
      <c r="I19" s="89" t="s">
        <v>61</v>
      </c>
      <c r="J19" s="89" t="s">
        <v>61</v>
      </c>
      <c r="K19" s="89"/>
      <c r="L19" s="89"/>
      <c r="M19" s="89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8"/>
    </row>
    <row r="20" spans="1:32" s="17" customFormat="1" ht="27" customHeight="1">
      <c r="A20" s="152"/>
      <c r="B20" s="165"/>
      <c r="C20" s="166"/>
      <c r="D20" s="166"/>
      <c r="E20" s="166"/>
      <c r="F20" s="167"/>
      <c r="G20" s="39" t="s">
        <v>38</v>
      </c>
      <c r="H20" s="40"/>
      <c r="I20" s="40"/>
      <c r="J20" s="40"/>
      <c r="K20" s="40"/>
      <c r="L20" s="40"/>
      <c r="M20" s="40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s="17" customFormat="1" ht="27" customHeight="1">
      <c r="A21" s="152"/>
      <c r="B21" s="165"/>
      <c r="C21" s="166"/>
      <c r="D21" s="166"/>
      <c r="E21" s="166"/>
      <c r="F21" s="167"/>
      <c r="G21" s="39" t="s">
        <v>39</v>
      </c>
      <c r="H21" s="43"/>
      <c r="I21" s="43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/>
    </row>
    <row r="22" spans="1:32" s="17" customFormat="1" ht="24.75" customHeight="1">
      <c r="A22" s="152"/>
      <c r="B22" s="165" t="s">
        <v>50</v>
      </c>
      <c r="C22" s="166"/>
      <c r="D22" s="166"/>
      <c r="E22" s="166"/>
      <c r="F22" s="167"/>
      <c r="G22" s="46" t="s">
        <v>1</v>
      </c>
      <c r="H22" s="40"/>
      <c r="I22" s="40"/>
      <c r="J22" s="40"/>
      <c r="K22" s="41"/>
      <c r="L22" s="41"/>
      <c r="M22" s="85"/>
      <c r="N22" s="69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</row>
    <row r="23" spans="1:32" s="17" customFormat="1" ht="24.75" customHeight="1">
      <c r="A23" s="156" t="s">
        <v>48</v>
      </c>
      <c r="B23" s="158" t="s">
        <v>41</v>
      </c>
      <c r="C23" s="158"/>
      <c r="D23" s="158"/>
      <c r="E23" s="158"/>
      <c r="F23" s="159" t="e">
        <f ca="1">GetBugSheetName()</f>
        <v>#NAME?</v>
      </c>
      <c r="G23" s="160"/>
      <c r="H23" s="60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4"/>
    </row>
    <row r="24" spans="1:32" s="17" customFormat="1" ht="36" customHeight="1" thickBot="1">
      <c r="A24" s="157"/>
      <c r="B24" s="161" t="s">
        <v>31</v>
      </c>
      <c r="C24" s="162"/>
      <c r="D24" s="162"/>
      <c r="E24" s="163"/>
      <c r="F24" s="161"/>
      <c r="G24" s="164"/>
      <c r="H24" s="6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 t="str">
        <f t="shared" ref="S24:AF24" si="1">IF(S23="","",(SUM(LEN(S23)-LEN(SUBSTITUTE(S23,",","")))/LEN(",")) + 1 )</f>
        <v/>
      </c>
      <c r="T24" s="55" t="str">
        <f t="shared" si="1"/>
        <v/>
      </c>
      <c r="U24" s="55" t="str">
        <f t="shared" si="1"/>
        <v/>
      </c>
      <c r="V24" s="55" t="str">
        <f t="shared" si="1"/>
        <v/>
      </c>
      <c r="W24" s="55" t="str">
        <f t="shared" si="1"/>
        <v/>
      </c>
      <c r="X24" s="55" t="str">
        <f t="shared" si="1"/>
        <v/>
      </c>
      <c r="Y24" s="55" t="str">
        <f t="shared" si="1"/>
        <v/>
      </c>
      <c r="Z24" s="55" t="str">
        <f t="shared" si="1"/>
        <v/>
      </c>
      <c r="AA24" s="55" t="str">
        <f t="shared" si="1"/>
        <v/>
      </c>
      <c r="AB24" s="55" t="str">
        <f t="shared" si="1"/>
        <v/>
      </c>
      <c r="AC24" s="55" t="str">
        <f t="shared" si="1"/>
        <v/>
      </c>
      <c r="AD24" s="55" t="str">
        <f t="shared" si="1"/>
        <v/>
      </c>
      <c r="AE24" s="55" t="str">
        <f t="shared" si="1"/>
        <v/>
      </c>
      <c r="AF24" s="56" t="str">
        <f t="shared" si="1"/>
        <v/>
      </c>
    </row>
    <row r="25" spans="1:32" s="17" customFormat="1">
      <c r="H25" s="47"/>
      <c r="I25" s="47"/>
      <c r="J25" s="47"/>
      <c r="K25" s="47"/>
      <c r="L25" s="47"/>
      <c r="M25" s="47"/>
      <c r="N25" s="48"/>
      <c r="O25" s="49"/>
      <c r="P25" s="47"/>
      <c r="Q25" s="47"/>
      <c r="R25" s="47"/>
      <c r="S25" s="47"/>
      <c r="T25" s="47"/>
      <c r="U25" s="47"/>
      <c r="V25" s="47"/>
    </row>
  </sheetData>
  <sheetProtection insertRows="0"/>
  <protectedRanges>
    <protectedRange sqref="B1:O2 P2 T1 AC1:AF2" name="Range1_1"/>
    <protectedRange sqref="H19:AF23" name="Range3_1_1"/>
    <protectedRange sqref="N9:R9 M8:R8 H9 L7:R7 N11:R11 M10:R10 H11 N16:R16 M15:R15 H16 L14:R14 N18:R18 M17:R17 H18" name="Range2_1_1_3"/>
    <protectedRange sqref="I9 J10:J11 J7:J8 J14:J18" name="Range2_1_3_3"/>
  </protectedRanges>
  <mergeCells count="43">
    <mergeCell ref="C6:G6"/>
    <mergeCell ref="C14:G14"/>
    <mergeCell ref="C15:C16"/>
    <mergeCell ref="D15:G15"/>
    <mergeCell ref="D16:G16"/>
    <mergeCell ref="A4:A9"/>
    <mergeCell ref="B4:G4"/>
    <mergeCell ref="B5:G5"/>
    <mergeCell ref="A12:A18"/>
    <mergeCell ref="B12:G12"/>
    <mergeCell ref="C13:G13"/>
    <mergeCell ref="C7:G7"/>
    <mergeCell ref="C8:C9"/>
    <mergeCell ref="D8:G8"/>
    <mergeCell ref="D9:G9"/>
    <mergeCell ref="C10:C11"/>
    <mergeCell ref="D10:G10"/>
    <mergeCell ref="D11:G11"/>
    <mergeCell ref="C17:C18"/>
    <mergeCell ref="D17:G17"/>
    <mergeCell ref="D18:G18"/>
    <mergeCell ref="A19:A22"/>
    <mergeCell ref="B19:F19"/>
    <mergeCell ref="B20:F20"/>
    <mergeCell ref="B21:F21"/>
    <mergeCell ref="B22:F22"/>
    <mergeCell ref="A23:A24"/>
    <mergeCell ref="B23:E23"/>
    <mergeCell ref="F23:G23"/>
    <mergeCell ref="B24:E24"/>
    <mergeCell ref="F24:G24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H3:I5 K3:AF24 J3:J6 J9 H9 I7:I10 J12:J13 I17 H16 H18:H24 I12 I14:I15 H11:H12 I19:J24">
    <cfRule type="expression" dxfId="314" priority="539" stopIfTrue="1">
      <formula>H$22="NA"</formula>
    </cfRule>
    <cfRule type="expression" dxfId="313" priority="540" stopIfTrue="1">
      <formula>H$22="NG"</formula>
    </cfRule>
  </conditionalFormatting>
  <conditionalFormatting sqref="H9 H11 H16 H18">
    <cfRule type="expression" dxfId="312" priority="366" stopIfTrue="1">
      <formula>#REF!="NG"</formula>
    </cfRule>
    <cfRule type="expression" dxfId="311" priority="367" stopIfTrue="1">
      <formula>I$60="NA"</formula>
    </cfRule>
    <cfRule type="expression" dxfId="310" priority="368" stopIfTrue="1">
      <formula>I$60="NG"</formula>
    </cfRule>
  </conditionalFormatting>
  <conditionalFormatting sqref="H9 H11 H16 H18">
    <cfRule type="expression" dxfId="309" priority="364" stopIfTrue="1">
      <formula>I$36="NA"</formula>
    </cfRule>
    <cfRule type="expression" dxfId="308" priority="365" stopIfTrue="1">
      <formula>I$36="NG"</formula>
    </cfRule>
  </conditionalFormatting>
  <conditionalFormatting sqref="I6 H9 H11 J11 J16 H16 H18 J18 I13">
    <cfRule type="expression" dxfId="307" priority="362" stopIfTrue="1">
      <formula>G$22="NA"</formula>
    </cfRule>
    <cfRule type="expression" dxfId="306" priority="363" stopIfTrue="1">
      <formula>G$22="NG"</formula>
    </cfRule>
  </conditionalFormatting>
  <conditionalFormatting sqref="H5">
    <cfRule type="expression" dxfId="305" priority="352" stopIfTrue="1">
      <formula>#REF!="NG"</formula>
    </cfRule>
    <cfRule type="expression" dxfId="304" priority="353" stopIfTrue="1">
      <formula>I$60="NA"</formula>
    </cfRule>
    <cfRule type="expression" dxfId="303" priority="354" stopIfTrue="1">
      <formula>I$60="NG"</formula>
    </cfRule>
  </conditionalFormatting>
  <conditionalFormatting sqref="H5">
    <cfRule type="expression" dxfId="302" priority="350" stopIfTrue="1">
      <formula>I$36="NA"</formula>
    </cfRule>
    <cfRule type="expression" dxfId="301" priority="351" stopIfTrue="1">
      <formula>I$36="NG"</formula>
    </cfRule>
  </conditionalFormatting>
  <conditionalFormatting sqref="H5">
    <cfRule type="expression" dxfId="300" priority="348" stopIfTrue="1">
      <formula>G$22="NA"</formula>
    </cfRule>
    <cfRule type="expression" dxfId="299" priority="349" stopIfTrue="1">
      <formula>G$22="NG"</formula>
    </cfRule>
  </conditionalFormatting>
  <conditionalFormatting sqref="I5">
    <cfRule type="expression" dxfId="298" priority="345" stopIfTrue="1">
      <formula>#REF!="NG"</formula>
    </cfRule>
    <cfRule type="expression" dxfId="297" priority="346" stopIfTrue="1">
      <formula>J$60="NA"</formula>
    </cfRule>
    <cfRule type="expression" dxfId="296" priority="347" stopIfTrue="1">
      <formula>J$60="NG"</formula>
    </cfRule>
  </conditionalFormatting>
  <conditionalFormatting sqref="I5">
    <cfRule type="expression" dxfId="295" priority="343" stopIfTrue="1">
      <formula>J$36="NA"</formula>
    </cfRule>
    <cfRule type="expression" dxfId="294" priority="344" stopIfTrue="1">
      <formula>J$36="NG"</formula>
    </cfRule>
  </conditionalFormatting>
  <conditionalFormatting sqref="I5">
    <cfRule type="expression" dxfId="293" priority="341" stopIfTrue="1">
      <formula>H$22="NA"</formula>
    </cfRule>
    <cfRule type="expression" dxfId="292" priority="342" stopIfTrue="1">
      <formula>H$22="NG"</formula>
    </cfRule>
  </conditionalFormatting>
  <conditionalFormatting sqref="K7:K8 K10 L7:AF11 I7:I10 K17 L14:AF18 J9 H11 H9 I14:I15 H18 H16 I17">
    <cfRule type="expression" dxfId="291" priority="332" stopIfTrue="1">
      <formula>H$21="NA"</formula>
    </cfRule>
    <cfRule type="expression" dxfId="290" priority="333" stopIfTrue="1">
      <formula>H$21="NG"</formula>
    </cfRule>
  </conditionalFormatting>
  <conditionalFormatting sqref="H9 H11 H16 H18">
    <cfRule type="expression" dxfId="289" priority="329" stopIfTrue="1">
      <formula>#REF!="NG"</formula>
    </cfRule>
    <cfRule type="expression" dxfId="288" priority="330" stopIfTrue="1">
      <formula>I$59="NA"</formula>
    </cfRule>
    <cfRule type="expression" dxfId="287" priority="331" stopIfTrue="1">
      <formula>I$59="NG"</formula>
    </cfRule>
  </conditionalFormatting>
  <conditionalFormatting sqref="H9 H11 H16 H18">
    <cfRule type="expression" dxfId="286" priority="327" stopIfTrue="1">
      <formula>I$35="NA"</formula>
    </cfRule>
    <cfRule type="expression" dxfId="285" priority="328" stopIfTrue="1">
      <formula>I$35="NG"</formula>
    </cfRule>
  </conditionalFormatting>
  <conditionalFormatting sqref="H9 H11 J11 J16 H16 H18 J18">
    <cfRule type="expression" dxfId="284" priority="325" stopIfTrue="1">
      <formula>G$21="NA"</formula>
    </cfRule>
    <cfRule type="expression" dxfId="283" priority="326" stopIfTrue="1">
      <formula>G$21="NG"</formula>
    </cfRule>
  </conditionalFormatting>
  <conditionalFormatting sqref="J7">
    <cfRule type="expression" dxfId="282" priority="322" stopIfTrue="1">
      <formula>#REF!="NG"</formula>
    </cfRule>
    <cfRule type="expression" dxfId="281" priority="323" stopIfTrue="1">
      <formula>I$59="NA"</formula>
    </cfRule>
    <cfRule type="expression" dxfId="280" priority="324" stopIfTrue="1">
      <formula>I$59="NG"</formula>
    </cfRule>
  </conditionalFormatting>
  <conditionalFormatting sqref="J7 J10 J17">
    <cfRule type="expression" dxfId="279" priority="320" stopIfTrue="1">
      <formula>I$35="NA"</formula>
    </cfRule>
    <cfRule type="expression" dxfId="278" priority="321" stopIfTrue="1">
      <formula>I$35="NG"</formula>
    </cfRule>
  </conditionalFormatting>
  <conditionalFormatting sqref="J7 J10 J17">
    <cfRule type="expression" dxfId="277" priority="318" stopIfTrue="1">
      <formula>G$21="NA"</formula>
    </cfRule>
    <cfRule type="expression" dxfId="276" priority="319" stopIfTrue="1">
      <formula>G$21="NG"</formula>
    </cfRule>
  </conditionalFormatting>
  <conditionalFormatting sqref="O7:R11 T7:AF11 K7:M11 T14:AF18 K14:M18 H9 H11 H16 H18">
    <cfRule type="expression" dxfId="275" priority="316" stopIfTrue="1">
      <formula>H$20="NA"</formula>
    </cfRule>
    <cfRule type="expression" dxfId="274" priority="317" stopIfTrue="1">
      <formula>H$20="NG"</formula>
    </cfRule>
  </conditionalFormatting>
  <conditionalFormatting sqref="I7:I10 I14:I15 I17">
    <cfRule type="expression" dxfId="273" priority="314" stopIfTrue="1">
      <formula>J$33="NA"</formula>
    </cfRule>
    <cfRule type="expression" dxfId="272" priority="315" stopIfTrue="1">
      <formula>J$33="NG"</formula>
    </cfRule>
  </conditionalFormatting>
  <conditionalFormatting sqref="I7:I10 I14:I15 I17">
    <cfRule type="expression" dxfId="271" priority="312" stopIfTrue="1">
      <formula>H$20="NA"</formula>
    </cfRule>
    <cfRule type="expression" dxfId="270" priority="313" stopIfTrue="1">
      <formula>H$20="NG"</formula>
    </cfRule>
  </conditionalFormatting>
  <conditionalFormatting sqref="O7:AF7 M8 M10 N8:AF11 M15 M17 N15:AF18 H9 H11 I7:I10 I14:I15 H16 H18 I17">
    <cfRule type="expression" dxfId="269" priority="310" stopIfTrue="1">
      <formula>H$23="NA"</formula>
    </cfRule>
    <cfRule type="expression" dxfId="268" priority="311" stopIfTrue="1">
      <formula>H$23="NG"</formula>
    </cfRule>
  </conditionalFormatting>
  <conditionalFormatting sqref="K7:K11">
    <cfRule type="expression" dxfId="267" priority="308" stopIfTrue="1">
      <formula>L$23="NA"</formula>
    </cfRule>
    <cfRule type="expression" dxfId="266" priority="309" stopIfTrue="1">
      <formula>L$23="NG"</formula>
    </cfRule>
  </conditionalFormatting>
  <conditionalFormatting sqref="K7:K11">
    <cfRule type="expression" dxfId="265" priority="306" stopIfTrue="1">
      <formula>N$23="NA"</formula>
    </cfRule>
    <cfRule type="expression" dxfId="264" priority="307" stopIfTrue="1">
      <formula>N$23="NG"</formula>
    </cfRule>
  </conditionalFormatting>
  <conditionalFormatting sqref="K7:K11">
    <cfRule type="expression" dxfId="263" priority="303" stopIfTrue="1">
      <formula>#REF!="NG"</formula>
    </cfRule>
    <cfRule type="expression" dxfId="262" priority="304" stopIfTrue="1">
      <formula>N$33="NA"</formula>
    </cfRule>
    <cfRule type="expression" dxfId="261" priority="305" stopIfTrue="1">
      <formula>N$33="NG"</formula>
    </cfRule>
  </conditionalFormatting>
  <conditionalFormatting sqref="K7:K11">
    <cfRule type="expression" dxfId="260" priority="300" stopIfTrue="1">
      <formula>#REF!="NG"</formula>
    </cfRule>
    <cfRule type="expression" dxfId="259" priority="301" stopIfTrue="1">
      <formula>N$47="NA"</formula>
    </cfRule>
    <cfRule type="expression" dxfId="258" priority="302" stopIfTrue="1">
      <formula>N$47="NG"</formula>
    </cfRule>
  </conditionalFormatting>
  <conditionalFormatting sqref="K7:AF11 K14:AF18 H9 H11 I7:I10 J11 I14:I15 J16 H16 H18 I17 J18">
    <cfRule type="expression" dxfId="257" priority="298" stopIfTrue="1">
      <formula>H$25="NA"</formula>
    </cfRule>
    <cfRule type="expression" dxfId="256" priority="299" stopIfTrue="1">
      <formula>H$25="NG"</formula>
    </cfRule>
  </conditionalFormatting>
  <conditionalFormatting sqref="I9:I10 J9 H11 H9 H18 H16 I17">
    <cfRule type="expression" dxfId="255" priority="296" stopIfTrue="1">
      <formula>I$25="NA"</formula>
    </cfRule>
    <cfRule type="expression" dxfId="254" priority="297" stopIfTrue="1">
      <formula>I$25="NG"</formula>
    </cfRule>
  </conditionalFormatting>
  <conditionalFormatting sqref="M7:AF11 H9 H11 I7:I10 I14:I15 H16 H18 I17">
    <cfRule type="expression" dxfId="253" priority="294" stopIfTrue="1">
      <formula>H$29="NA"</formula>
    </cfRule>
    <cfRule type="expression" dxfId="252" priority="295" stopIfTrue="1">
      <formula>H$29="NG"</formula>
    </cfRule>
  </conditionalFormatting>
  <conditionalFormatting sqref="J9 J11 I9:I10 J16 I17 J18">
    <cfRule type="expression" dxfId="251" priority="292" stopIfTrue="1">
      <formula>K$29="NA"</formula>
    </cfRule>
    <cfRule type="expression" dxfId="250" priority="293" stopIfTrue="1">
      <formula>K$29="NG"</formula>
    </cfRule>
  </conditionalFormatting>
  <conditionalFormatting sqref="I7:I10 J11 I14:I15 J16 I17 J18">
    <cfRule type="expression" dxfId="249" priority="290" stopIfTrue="1">
      <formula>L$29="NA"</formula>
    </cfRule>
    <cfRule type="expression" dxfId="248" priority="291" stopIfTrue="1">
      <formula>L$29="NG"</formula>
    </cfRule>
  </conditionalFormatting>
  <conditionalFormatting sqref="I7:I10 I14:I15 I17">
    <cfRule type="expression" dxfId="247" priority="287" stopIfTrue="1">
      <formula>#REF!="NG"</formula>
    </cfRule>
    <cfRule type="expression" dxfId="246" priority="288" stopIfTrue="1">
      <formula>L$39="NA"</formula>
    </cfRule>
    <cfRule type="expression" dxfId="245" priority="289" stopIfTrue="1">
      <formula>L$39="NG"</formula>
    </cfRule>
  </conditionalFormatting>
  <conditionalFormatting sqref="J9 I9:I10 I17">
    <cfRule type="expression" dxfId="244" priority="285" stopIfTrue="1">
      <formula>M$29="NA"</formula>
    </cfRule>
    <cfRule type="expression" dxfId="243" priority="286" stopIfTrue="1">
      <formula>M$29="NG"</formula>
    </cfRule>
  </conditionalFormatting>
  <conditionalFormatting sqref="J9 I9:I10 I17">
    <cfRule type="expression" dxfId="242" priority="282" stopIfTrue="1">
      <formula>#REF!="NG"</formula>
    </cfRule>
    <cfRule type="expression" dxfId="241" priority="283" stopIfTrue="1">
      <formula>M$39="NA"</formula>
    </cfRule>
    <cfRule type="expression" dxfId="240" priority="284" stopIfTrue="1">
      <formula>M$39="NG"</formula>
    </cfRule>
  </conditionalFormatting>
  <conditionalFormatting sqref="J9 I9:I10 I17">
    <cfRule type="expression" dxfId="239" priority="279" stopIfTrue="1">
      <formula>#REF!="NG"</formula>
    </cfRule>
    <cfRule type="expression" dxfId="238" priority="280" stopIfTrue="1">
      <formula>M$53="NA"</formula>
    </cfRule>
    <cfRule type="expression" dxfId="237" priority="281" stopIfTrue="1">
      <formula>M$53="NG"</formula>
    </cfRule>
  </conditionalFormatting>
  <conditionalFormatting sqref="J9">
    <cfRule type="expression" dxfId="236" priority="277" stopIfTrue="1">
      <formula>K$23="NA"</formula>
    </cfRule>
    <cfRule type="expression" dxfId="235" priority="278" stopIfTrue="1">
      <formula>K$23="NG"</formula>
    </cfRule>
  </conditionalFormatting>
  <conditionalFormatting sqref="I8">
    <cfRule type="expression" dxfId="234" priority="274" stopIfTrue="1">
      <formula>#REF!="NG"</formula>
    </cfRule>
    <cfRule type="expression" dxfId="233" priority="275" stopIfTrue="1">
      <formula>L$47="NA"</formula>
    </cfRule>
    <cfRule type="expression" dxfId="232" priority="276" stopIfTrue="1">
      <formula>L$47="NG"</formula>
    </cfRule>
  </conditionalFormatting>
  <conditionalFormatting sqref="I8">
    <cfRule type="expression" dxfId="231" priority="272" stopIfTrue="1">
      <formula>L$23="NA"</formula>
    </cfRule>
    <cfRule type="expression" dxfId="230" priority="273" stopIfTrue="1">
      <formula>L$23="NG"</formula>
    </cfRule>
  </conditionalFormatting>
  <conditionalFormatting sqref="I8">
    <cfRule type="expression" dxfId="229" priority="269" stopIfTrue="1">
      <formula>#REF!="NG"</formula>
    </cfRule>
    <cfRule type="expression" dxfId="228" priority="270" stopIfTrue="1">
      <formula>L$33="NA"</formula>
    </cfRule>
    <cfRule type="expression" dxfId="227" priority="271" stopIfTrue="1">
      <formula>L$33="NG"</formula>
    </cfRule>
  </conditionalFormatting>
  <conditionalFormatting sqref="J9">
    <cfRule type="expression" dxfId="226" priority="266" stopIfTrue="1">
      <formula>#REF!="NG"</formula>
    </cfRule>
    <cfRule type="expression" dxfId="225" priority="267" stopIfTrue="1">
      <formula>M$47="NA"</formula>
    </cfRule>
    <cfRule type="expression" dxfId="224" priority="268" stopIfTrue="1">
      <formula>M$47="NG"</formula>
    </cfRule>
  </conditionalFormatting>
  <conditionalFormatting sqref="J9">
    <cfRule type="expression" dxfId="223" priority="264" stopIfTrue="1">
      <formula>M$23="NA"</formula>
    </cfRule>
    <cfRule type="expression" dxfId="222" priority="265" stopIfTrue="1">
      <formula>M$23="NG"</formula>
    </cfRule>
  </conditionalFormatting>
  <conditionalFormatting sqref="J9">
    <cfRule type="expression" dxfId="221" priority="261" stopIfTrue="1">
      <formula>#REF!="NG"</formula>
    </cfRule>
    <cfRule type="expression" dxfId="220" priority="262" stopIfTrue="1">
      <formula>M$33="NA"</formula>
    </cfRule>
    <cfRule type="expression" dxfId="219" priority="263" stopIfTrue="1">
      <formula>M$33="NG"</formula>
    </cfRule>
  </conditionalFormatting>
  <conditionalFormatting sqref="M7:AF7">
    <cfRule type="expression" dxfId="218" priority="259" stopIfTrue="1">
      <formula>M$23="NA"</formula>
    </cfRule>
    <cfRule type="expression" dxfId="217" priority="260" stopIfTrue="1">
      <formula>M$23="NG"</formula>
    </cfRule>
  </conditionalFormatting>
  <conditionalFormatting sqref="J7">
    <cfRule type="expression" dxfId="216" priority="256" stopIfTrue="1">
      <formula>#REF!="NG"</formula>
    </cfRule>
    <cfRule type="expression" dxfId="215" priority="257" stopIfTrue="1">
      <formula>L$47="NA"</formula>
    </cfRule>
    <cfRule type="expression" dxfId="214" priority="258" stopIfTrue="1">
      <formula>L$47="NG"</formula>
    </cfRule>
  </conditionalFormatting>
  <conditionalFormatting sqref="J7">
    <cfRule type="expression" dxfId="213" priority="254" stopIfTrue="1">
      <formula>L$23="NA"</formula>
    </cfRule>
    <cfRule type="expression" dxfId="212" priority="255" stopIfTrue="1">
      <formula>L$23="NG"</formula>
    </cfRule>
  </conditionalFormatting>
  <conditionalFormatting sqref="J7">
    <cfRule type="expression" dxfId="211" priority="251" stopIfTrue="1">
      <formula>#REF!="NG"</formula>
    </cfRule>
    <cfRule type="expression" dxfId="210" priority="252" stopIfTrue="1">
      <formula>L$33="NA"</formula>
    </cfRule>
    <cfRule type="expression" dxfId="209" priority="253" stopIfTrue="1">
      <formula>L$33="NG"</formula>
    </cfRule>
  </conditionalFormatting>
  <conditionalFormatting sqref="H9 H11 H16 H18">
    <cfRule type="expression" dxfId="208" priority="248" stopIfTrue="1">
      <formula>#REF!="NG"</formula>
    </cfRule>
    <cfRule type="expression" dxfId="207" priority="249" stopIfTrue="1">
      <formula>K$63="NA"</formula>
    </cfRule>
    <cfRule type="expression" dxfId="206" priority="250" stopIfTrue="1">
      <formula>K$63="NG"</formula>
    </cfRule>
  </conditionalFormatting>
  <conditionalFormatting sqref="H9 H11 H16 H18">
    <cfRule type="expression" dxfId="205" priority="246" stopIfTrue="1">
      <formula>K$39="NA"</formula>
    </cfRule>
    <cfRule type="expression" dxfId="204" priority="247" stopIfTrue="1">
      <formula>K$39="NG"</formula>
    </cfRule>
  </conditionalFormatting>
  <conditionalFormatting sqref="L7">
    <cfRule type="expression" dxfId="203" priority="240" stopIfTrue="1">
      <formula>L$29="NA"</formula>
    </cfRule>
    <cfRule type="expression" dxfId="202" priority="241" stopIfTrue="1">
      <formula>L$29="NG"</formula>
    </cfRule>
  </conditionalFormatting>
  <conditionalFormatting sqref="J7 J11 J16 J18">
    <cfRule type="expression" dxfId="201" priority="238" stopIfTrue="1">
      <formula>I$29="NA"</formula>
    </cfRule>
    <cfRule type="expression" dxfId="200" priority="239" stopIfTrue="1">
      <formula>I$29="NG"</formula>
    </cfRule>
  </conditionalFormatting>
  <conditionalFormatting sqref="J7">
    <cfRule type="expression" dxfId="199" priority="235" stopIfTrue="1">
      <formula>#REF!="NG"</formula>
    </cfRule>
    <cfRule type="expression" dxfId="198" priority="236" stopIfTrue="1">
      <formula>K$53="NA"</formula>
    </cfRule>
    <cfRule type="expression" dxfId="197" priority="237" stopIfTrue="1">
      <formula>K$53="NG"</formula>
    </cfRule>
  </conditionalFormatting>
  <conditionalFormatting sqref="J7 J11 J16 J18">
    <cfRule type="expression" dxfId="196" priority="233" stopIfTrue="1">
      <formula>K$29="NA"</formula>
    </cfRule>
    <cfRule type="expression" dxfId="195" priority="234" stopIfTrue="1">
      <formula>K$29="NG"</formula>
    </cfRule>
  </conditionalFormatting>
  <conditionalFormatting sqref="J7">
    <cfRule type="expression" dxfId="194" priority="230" stopIfTrue="1">
      <formula>#REF!="NG"</formula>
    </cfRule>
    <cfRule type="expression" dxfId="193" priority="231" stopIfTrue="1">
      <formula>K$39="NA"</formula>
    </cfRule>
    <cfRule type="expression" dxfId="192" priority="232" stopIfTrue="1">
      <formula>K$39="NG"</formula>
    </cfRule>
  </conditionalFormatting>
  <conditionalFormatting sqref="J8">
    <cfRule type="expression" dxfId="191" priority="228" stopIfTrue="1">
      <formula>L$29="NA"</formula>
    </cfRule>
    <cfRule type="expression" dxfId="190" priority="229" stopIfTrue="1">
      <formula>L$29="NG"</formula>
    </cfRule>
  </conditionalFormatting>
  <conditionalFormatting sqref="J8">
    <cfRule type="expression" dxfId="189" priority="225" stopIfTrue="1">
      <formula>#REF!="NG"</formula>
    </cfRule>
    <cfRule type="expression" dxfId="188" priority="226" stopIfTrue="1">
      <formula>L$39="NA"</formula>
    </cfRule>
    <cfRule type="expression" dxfId="187" priority="227" stopIfTrue="1">
      <formula>L$39="NG"</formula>
    </cfRule>
  </conditionalFormatting>
  <conditionalFormatting sqref="J8">
    <cfRule type="expression" dxfId="186" priority="214" stopIfTrue="1">
      <formula>#REF!="NG"</formula>
    </cfRule>
    <cfRule type="expression" dxfId="185" priority="215" stopIfTrue="1">
      <formula>L$53="NA"</formula>
    </cfRule>
    <cfRule type="expression" dxfId="184" priority="216" stopIfTrue="1">
      <formula>L$53="NG"</formula>
    </cfRule>
  </conditionalFormatting>
  <conditionalFormatting sqref="I7:I10 I14:I15 I17">
    <cfRule type="expression" dxfId="183" priority="211" stopIfTrue="1">
      <formula>#REF!="NG"</formula>
    </cfRule>
    <cfRule type="expression" dxfId="182" priority="212" stopIfTrue="1">
      <formula>J$57="NA"</formula>
    </cfRule>
    <cfRule type="expression" dxfId="181" priority="213" stopIfTrue="1">
      <formula>J$57="NG"</formula>
    </cfRule>
  </conditionalFormatting>
  <conditionalFormatting sqref="I7:I10 I14:I15 I17">
    <cfRule type="expression" dxfId="180" priority="208" stopIfTrue="1">
      <formula>#REF!="NG"</formula>
    </cfRule>
    <cfRule type="expression" dxfId="179" priority="209" stopIfTrue="1">
      <formula>L$53="NA"</formula>
    </cfRule>
    <cfRule type="expression" dxfId="178" priority="210" stopIfTrue="1">
      <formula>L$53="NG"</formula>
    </cfRule>
  </conditionalFormatting>
  <conditionalFormatting sqref="N7:N11 N14:N18">
    <cfRule type="expression" dxfId="177" priority="206" stopIfTrue="1">
      <formula>#REF!="NA"</formula>
    </cfRule>
    <cfRule type="expression" dxfId="176" priority="207" stopIfTrue="1">
      <formula>#REF!="NG"</formula>
    </cfRule>
  </conditionalFormatting>
  <conditionalFormatting sqref="J14 J7 I8:I10 J11 I15 I17 J18 J16">
    <cfRule type="expression" dxfId="175" priority="204" stopIfTrue="1">
      <formula>#REF!="NA"</formula>
    </cfRule>
    <cfRule type="expression" dxfId="174" priority="205" stopIfTrue="1">
      <formula>#REF!="NG"</formula>
    </cfRule>
  </conditionalFormatting>
  <conditionalFormatting sqref="J7:J8 J10:J11 J15:J18">
    <cfRule type="expression" dxfId="173" priority="200" stopIfTrue="1">
      <formula>H$20="NA"</formula>
    </cfRule>
    <cfRule type="expression" dxfId="172" priority="201" stopIfTrue="1">
      <formula>H$20="NG"</formula>
    </cfRule>
  </conditionalFormatting>
  <conditionalFormatting sqref="J7:J8 J10:J11 J15:J18">
    <cfRule type="expression" dxfId="171" priority="198" stopIfTrue="1">
      <formula>I$25="NA"</formula>
    </cfRule>
    <cfRule type="expression" dxfId="170" priority="199" stopIfTrue="1">
      <formula>I$25="NG"</formula>
    </cfRule>
  </conditionalFormatting>
  <conditionalFormatting sqref="J7">
    <cfRule type="expression" dxfId="169" priority="196" stopIfTrue="1">
      <formula>L$29="NA"</formula>
    </cfRule>
    <cfRule type="expression" dxfId="168" priority="197" stopIfTrue="1">
      <formula>L$29="NG"</formula>
    </cfRule>
  </conditionalFormatting>
  <conditionalFormatting sqref="J7">
    <cfRule type="expression" dxfId="167" priority="193" stopIfTrue="1">
      <formula>#REF!="NG"</formula>
    </cfRule>
    <cfRule type="expression" dxfId="166" priority="194" stopIfTrue="1">
      <formula>L$39="NA"</formula>
    </cfRule>
    <cfRule type="expression" dxfId="165" priority="195" stopIfTrue="1">
      <formula>L$39="NG"</formula>
    </cfRule>
  </conditionalFormatting>
  <conditionalFormatting sqref="J7">
    <cfRule type="expression" dxfId="164" priority="190" stopIfTrue="1">
      <formula>#REF!="NG"</formula>
    </cfRule>
    <cfRule type="expression" dxfId="163" priority="191" stopIfTrue="1">
      <formula>L$53="NA"</formula>
    </cfRule>
    <cfRule type="expression" dxfId="162" priority="192" stopIfTrue="1">
      <formula>L$53="NG"</formula>
    </cfRule>
  </conditionalFormatting>
  <conditionalFormatting sqref="J9">
    <cfRule type="expression" dxfId="161" priority="188" stopIfTrue="1">
      <formula>#REF!="NA"</formula>
    </cfRule>
    <cfRule type="expression" dxfId="160" priority="189" stopIfTrue="1">
      <formula>#REF!="NG"</formula>
    </cfRule>
  </conditionalFormatting>
  <conditionalFormatting sqref="S7:S11">
    <cfRule type="expression" dxfId="159" priority="186" stopIfTrue="1">
      <formula>I$19="NA"</formula>
    </cfRule>
    <cfRule type="expression" dxfId="158" priority="187" stopIfTrue="1">
      <formula>I$19="NG"</formula>
    </cfRule>
  </conditionalFormatting>
  <conditionalFormatting sqref="I10">
    <cfRule type="expression" dxfId="157" priority="183" stopIfTrue="1">
      <formula>#REF!="NG"</formula>
    </cfRule>
    <cfRule type="expression" dxfId="156" priority="184" stopIfTrue="1">
      <formula>L$47="NA"</formula>
    </cfRule>
    <cfRule type="expression" dxfId="155" priority="185" stopIfTrue="1">
      <formula>L$47="NG"</formula>
    </cfRule>
  </conditionalFormatting>
  <conditionalFormatting sqref="I10">
    <cfRule type="expression" dxfId="154" priority="181" stopIfTrue="1">
      <formula>L$23="NA"</formula>
    </cfRule>
    <cfRule type="expression" dxfId="153" priority="182" stopIfTrue="1">
      <formula>L$23="NG"</formula>
    </cfRule>
  </conditionalFormatting>
  <conditionalFormatting sqref="I10">
    <cfRule type="expression" dxfId="152" priority="178" stopIfTrue="1">
      <formula>#REF!="NG"</formula>
    </cfRule>
    <cfRule type="expression" dxfId="151" priority="179" stopIfTrue="1">
      <formula>L$33="NA"</formula>
    </cfRule>
    <cfRule type="expression" dxfId="150" priority="180" stopIfTrue="1">
      <formula>L$33="NG"</formula>
    </cfRule>
  </conditionalFormatting>
  <conditionalFormatting sqref="J10">
    <cfRule type="expression" dxfId="149" priority="176" stopIfTrue="1">
      <formula>L$29="NA"</formula>
    </cfRule>
    <cfRule type="expression" dxfId="148" priority="177" stopIfTrue="1">
      <formula>L$29="NG"</formula>
    </cfRule>
  </conditionalFormatting>
  <conditionalFormatting sqref="J10">
    <cfRule type="expression" dxfId="147" priority="173" stopIfTrue="1">
      <formula>#REF!="NG"</formula>
    </cfRule>
    <cfRule type="expression" dxfId="146" priority="174" stopIfTrue="1">
      <formula>L$39="NA"</formula>
    </cfRule>
    <cfRule type="expression" dxfId="145" priority="175" stopIfTrue="1">
      <formula>L$39="NG"</formula>
    </cfRule>
  </conditionalFormatting>
  <conditionalFormatting sqref="J10">
    <cfRule type="expression" dxfId="144" priority="170" stopIfTrue="1">
      <formula>#REF!="NG"</formula>
    </cfRule>
    <cfRule type="expression" dxfId="143" priority="171" stopIfTrue="1">
      <formula>L$53="NA"</formula>
    </cfRule>
    <cfRule type="expression" dxfId="142" priority="172" stopIfTrue="1">
      <formula>L$53="NG"</formula>
    </cfRule>
  </conditionalFormatting>
  <conditionalFormatting sqref="K14:K15">
    <cfRule type="expression" dxfId="141" priority="161" stopIfTrue="1">
      <formula>K$21="NA"</formula>
    </cfRule>
    <cfRule type="expression" dxfId="140" priority="162" stopIfTrue="1">
      <formula>K$21="NG"</formula>
    </cfRule>
  </conditionalFormatting>
  <conditionalFormatting sqref="J14">
    <cfRule type="expression" dxfId="139" priority="151" stopIfTrue="1">
      <formula>#REF!="NG"</formula>
    </cfRule>
    <cfRule type="expression" dxfId="138" priority="152" stopIfTrue="1">
      <formula>I$59="NA"</formula>
    </cfRule>
    <cfRule type="expression" dxfId="137" priority="153" stopIfTrue="1">
      <formula>I$59="NG"</formula>
    </cfRule>
  </conditionalFormatting>
  <conditionalFormatting sqref="J14">
    <cfRule type="expression" dxfId="136" priority="149" stopIfTrue="1">
      <formula>I$35="NA"</formula>
    </cfRule>
    <cfRule type="expression" dxfId="135" priority="150" stopIfTrue="1">
      <formula>I$35="NG"</formula>
    </cfRule>
  </conditionalFormatting>
  <conditionalFormatting sqref="J14">
    <cfRule type="expression" dxfId="134" priority="147" stopIfTrue="1">
      <formula>G$21="NA"</formula>
    </cfRule>
    <cfRule type="expression" dxfId="133" priority="148" stopIfTrue="1">
      <formula>G$21="NG"</formula>
    </cfRule>
  </conditionalFormatting>
  <conditionalFormatting sqref="O14:R18">
    <cfRule type="expression" dxfId="132" priority="145" stopIfTrue="1">
      <formula>O$20="NA"</formula>
    </cfRule>
    <cfRule type="expression" dxfId="131" priority="146" stopIfTrue="1">
      <formula>O$20="NG"</formula>
    </cfRule>
  </conditionalFormatting>
  <conditionalFormatting sqref="O14:AF14">
    <cfRule type="expression" dxfId="130" priority="139" stopIfTrue="1">
      <formula>O$23="NA"</formula>
    </cfRule>
    <cfRule type="expression" dxfId="129" priority="140" stopIfTrue="1">
      <formula>O$23="NG"</formula>
    </cfRule>
  </conditionalFormatting>
  <conditionalFormatting sqref="K14:K18">
    <cfRule type="expression" dxfId="128" priority="137" stopIfTrue="1">
      <formula>L$23="NA"</formula>
    </cfRule>
    <cfRule type="expression" dxfId="127" priority="138" stopIfTrue="1">
      <formula>L$23="NG"</formula>
    </cfRule>
  </conditionalFormatting>
  <conditionalFormatting sqref="K14:K18">
    <cfRule type="expression" dxfId="126" priority="135" stopIfTrue="1">
      <formula>N$23="NA"</formula>
    </cfRule>
    <cfRule type="expression" dxfId="125" priority="136" stopIfTrue="1">
      <formula>N$23="NG"</formula>
    </cfRule>
  </conditionalFormatting>
  <conditionalFormatting sqref="K14:K18">
    <cfRule type="expression" dxfId="124" priority="132" stopIfTrue="1">
      <formula>#REF!="NG"</formula>
    </cfRule>
    <cfRule type="expression" dxfId="123" priority="133" stopIfTrue="1">
      <formula>N$33="NA"</formula>
    </cfRule>
    <cfRule type="expression" dxfId="122" priority="134" stopIfTrue="1">
      <formula>N$33="NG"</formula>
    </cfRule>
  </conditionalFormatting>
  <conditionalFormatting sqref="K14:K18">
    <cfRule type="expression" dxfId="121" priority="129" stopIfTrue="1">
      <formula>#REF!="NG"</formula>
    </cfRule>
    <cfRule type="expression" dxfId="120" priority="130" stopIfTrue="1">
      <formula>N$47="NA"</formula>
    </cfRule>
    <cfRule type="expression" dxfId="119" priority="131" stopIfTrue="1">
      <formula>N$47="NG"</formula>
    </cfRule>
  </conditionalFormatting>
  <conditionalFormatting sqref="M14:AF18">
    <cfRule type="expression" dxfId="118" priority="123" stopIfTrue="1">
      <formula>M$29="NA"</formula>
    </cfRule>
    <cfRule type="expression" dxfId="117" priority="124" stopIfTrue="1">
      <formula>M$29="NG"</formula>
    </cfRule>
  </conditionalFormatting>
  <conditionalFormatting sqref="I15">
    <cfRule type="expression" dxfId="116" priority="103" stopIfTrue="1">
      <formula>#REF!="NG"</formula>
    </cfRule>
    <cfRule type="expression" dxfId="115" priority="104" stopIfTrue="1">
      <formula>L$47="NA"</formula>
    </cfRule>
    <cfRule type="expression" dxfId="114" priority="105" stopIfTrue="1">
      <formula>L$47="NG"</formula>
    </cfRule>
  </conditionalFormatting>
  <conditionalFormatting sqref="I15">
    <cfRule type="expression" dxfId="113" priority="101" stopIfTrue="1">
      <formula>L$23="NA"</formula>
    </cfRule>
    <cfRule type="expression" dxfId="112" priority="102" stopIfTrue="1">
      <formula>L$23="NG"</formula>
    </cfRule>
  </conditionalFormatting>
  <conditionalFormatting sqref="I15">
    <cfRule type="expression" dxfId="111" priority="98" stopIfTrue="1">
      <formula>#REF!="NG"</formula>
    </cfRule>
    <cfRule type="expression" dxfId="110" priority="99" stopIfTrue="1">
      <formula>L$33="NA"</formula>
    </cfRule>
    <cfRule type="expression" dxfId="109" priority="100" stopIfTrue="1">
      <formula>L$33="NG"</formula>
    </cfRule>
  </conditionalFormatting>
  <conditionalFormatting sqref="M14:AF14">
    <cfRule type="expression" dxfId="108" priority="88" stopIfTrue="1">
      <formula>M$23="NA"</formula>
    </cfRule>
    <cfRule type="expression" dxfId="107" priority="89" stopIfTrue="1">
      <formula>M$23="NG"</formula>
    </cfRule>
  </conditionalFormatting>
  <conditionalFormatting sqref="J14">
    <cfRule type="expression" dxfId="106" priority="85" stopIfTrue="1">
      <formula>#REF!="NG"</formula>
    </cfRule>
    <cfRule type="expression" dxfId="105" priority="86" stopIfTrue="1">
      <formula>L$47="NA"</formula>
    </cfRule>
    <cfRule type="expression" dxfId="104" priority="87" stopIfTrue="1">
      <formula>L$47="NG"</formula>
    </cfRule>
  </conditionalFormatting>
  <conditionalFormatting sqref="J14">
    <cfRule type="expression" dxfId="103" priority="83" stopIfTrue="1">
      <formula>L$23="NA"</formula>
    </cfRule>
    <cfRule type="expression" dxfId="102" priority="84" stopIfTrue="1">
      <formula>L$23="NG"</formula>
    </cfRule>
  </conditionalFormatting>
  <conditionalFormatting sqref="J14">
    <cfRule type="expression" dxfId="101" priority="80" stopIfTrue="1">
      <formula>#REF!="NG"</formula>
    </cfRule>
    <cfRule type="expression" dxfId="100" priority="81" stopIfTrue="1">
      <formula>L$33="NA"</formula>
    </cfRule>
    <cfRule type="expression" dxfId="99" priority="82" stopIfTrue="1">
      <formula>L$33="NG"</formula>
    </cfRule>
  </conditionalFormatting>
  <conditionalFormatting sqref="L14">
    <cfRule type="expression" dxfId="98" priority="69" stopIfTrue="1">
      <formula>L$29="NA"</formula>
    </cfRule>
    <cfRule type="expression" dxfId="97" priority="70" stopIfTrue="1">
      <formula>L$29="NG"</formula>
    </cfRule>
  </conditionalFormatting>
  <conditionalFormatting sqref="J14">
    <cfRule type="expression" dxfId="96" priority="67" stopIfTrue="1">
      <formula>I$29="NA"</formula>
    </cfRule>
    <cfRule type="expression" dxfId="95" priority="68" stopIfTrue="1">
      <formula>I$29="NG"</formula>
    </cfRule>
  </conditionalFormatting>
  <conditionalFormatting sqref="J14">
    <cfRule type="expression" dxfId="94" priority="64" stopIfTrue="1">
      <formula>#REF!="NG"</formula>
    </cfRule>
    <cfRule type="expression" dxfId="93" priority="65" stopIfTrue="1">
      <formula>K$53="NA"</formula>
    </cfRule>
    <cfRule type="expression" dxfId="92" priority="66" stopIfTrue="1">
      <formula>K$53="NG"</formula>
    </cfRule>
  </conditionalFormatting>
  <conditionalFormatting sqref="J14">
    <cfRule type="expression" dxfId="91" priority="62" stopIfTrue="1">
      <formula>K$29="NA"</formula>
    </cfRule>
    <cfRule type="expression" dxfId="90" priority="63" stopIfTrue="1">
      <formula>K$29="NG"</formula>
    </cfRule>
  </conditionalFormatting>
  <conditionalFormatting sqref="J14">
    <cfRule type="expression" dxfId="89" priority="59" stopIfTrue="1">
      <formula>#REF!="NG"</formula>
    </cfRule>
    <cfRule type="expression" dxfId="88" priority="60" stopIfTrue="1">
      <formula>K$39="NA"</formula>
    </cfRule>
    <cfRule type="expression" dxfId="87" priority="61" stopIfTrue="1">
      <formula>K$39="NG"</formula>
    </cfRule>
  </conditionalFormatting>
  <conditionalFormatting sqref="J15">
    <cfRule type="expression" dxfId="86" priority="57" stopIfTrue="1">
      <formula>L$29="NA"</formula>
    </cfRule>
    <cfRule type="expression" dxfId="85" priority="58" stopIfTrue="1">
      <formula>L$29="NG"</formula>
    </cfRule>
  </conditionalFormatting>
  <conditionalFormatting sqref="J15">
    <cfRule type="expression" dxfId="84" priority="54" stopIfTrue="1">
      <formula>#REF!="NG"</formula>
    </cfRule>
    <cfRule type="expression" dxfId="83" priority="55" stopIfTrue="1">
      <formula>L$39="NA"</formula>
    </cfRule>
    <cfRule type="expression" dxfId="82" priority="56" stopIfTrue="1">
      <formula>L$39="NG"</formula>
    </cfRule>
  </conditionalFormatting>
  <conditionalFormatting sqref="J15">
    <cfRule type="expression" dxfId="81" priority="43" stopIfTrue="1">
      <formula>#REF!="NG"</formula>
    </cfRule>
    <cfRule type="expression" dxfId="80" priority="44" stopIfTrue="1">
      <formula>L$53="NA"</formula>
    </cfRule>
    <cfRule type="expression" dxfId="79" priority="45" stopIfTrue="1">
      <formula>L$53="NG"</formula>
    </cfRule>
  </conditionalFormatting>
  <conditionalFormatting sqref="J14">
    <cfRule type="expression" dxfId="78" priority="31" stopIfTrue="1">
      <formula>H$20="NA"</formula>
    </cfRule>
    <cfRule type="expression" dxfId="77" priority="32" stopIfTrue="1">
      <formula>H$20="NG"</formula>
    </cfRule>
  </conditionalFormatting>
  <conditionalFormatting sqref="J14">
    <cfRule type="expression" dxfId="76" priority="29" stopIfTrue="1">
      <formula>I$25="NA"</formula>
    </cfRule>
    <cfRule type="expression" dxfId="75" priority="30" stopIfTrue="1">
      <formula>I$25="NG"</formula>
    </cfRule>
  </conditionalFormatting>
  <conditionalFormatting sqref="J14">
    <cfRule type="expression" dxfId="74" priority="27" stopIfTrue="1">
      <formula>L$29="NA"</formula>
    </cfRule>
    <cfRule type="expression" dxfId="73" priority="28" stopIfTrue="1">
      <formula>L$29="NG"</formula>
    </cfRule>
  </conditionalFormatting>
  <conditionalFormatting sqref="J14">
    <cfRule type="expression" dxfId="72" priority="24" stopIfTrue="1">
      <formula>#REF!="NG"</formula>
    </cfRule>
    <cfRule type="expression" dxfId="71" priority="25" stopIfTrue="1">
      <formula>L$39="NA"</formula>
    </cfRule>
    <cfRule type="expression" dxfId="70" priority="26" stopIfTrue="1">
      <formula>L$39="NG"</formula>
    </cfRule>
  </conditionalFormatting>
  <conditionalFormatting sqref="J14">
    <cfRule type="expression" dxfId="69" priority="21" stopIfTrue="1">
      <formula>#REF!="NG"</formula>
    </cfRule>
    <cfRule type="expression" dxfId="68" priority="22" stopIfTrue="1">
      <formula>L$53="NA"</formula>
    </cfRule>
    <cfRule type="expression" dxfId="67" priority="23" stopIfTrue="1">
      <formula>L$53="NG"</formula>
    </cfRule>
  </conditionalFormatting>
  <conditionalFormatting sqref="S14:S18">
    <cfRule type="expression" dxfId="66" priority="17" stopIfTrue="1">
      <formula>I$19="NA"</formula>
    </cfRule>
    <cfRule type="expression" dxfId="65" priority="18" stopIfTrue="1">
      <formula>I$19="NG"</formula>
    </cfRule>
  </conditionalFormatting>
  <conditionalFormatting sqref="I17">
    <cfRule type="expression" dxfId="64" priority="14" stopIfTrue="1">
      <formula>#REF!="NG"</formula>
    </cfRule>
    <cfRule type="expression" dxfId="63" priority="15" stopIfTrue="1">
      <formula>L$47="NA"</formula>
    </cfRule>
    <cfRule type="expression" dxfId="62" priority="16" stopIfTrue="1">
      <formula>L$47="NG"</formula>
    </cfRule>
  </conditionalFormatting>
  <conditionalFormatting sqref="I17">
    <cfRule type="expression" dxfId="61" priority="12" stopIfTrue="1">
      <formula>L$23="NA"</formula>
    </cfRule>
    <cfRule type="expression" dxfId="60" priority="13" stopIfTrue="1">
      <formula>L$23="NG"</formula>
    </cfRule>
  </conditionalFormatting>
  <conditionalFormatting sqref="I17">
    <cfRule type="expression" dxfId="59" priority="9" stopIfTrue="1">
      <formula>#REF!="NG"</formula>
    </cfRule>
    <cfRule type="expression" dxfId="58" priority="10" stopIfTrue="1">
      <formula>L$33="NA"</formula>
    </cfRule>
    <cfRule type="expression" dxfId="57" priority="11" stopIfTrue="1">
      <formula>L$33="NG"</formula>
    </cfRule>
  </conditionalFormatting>
  <conditionalFormatting sqref="J17">
    <cfRule type="expression" dxfId="56" priority="7" stopIfTrue="1">
      <formula>L$29="NA"</formula>
    </cfRule>
    <cfRule type="expression" dxfId="55" priority="8" stopIfTrue="1">
      <formula>L$29="NG"</formula>
    </cfRule>
  </conditionalFormatting>
  <conditionalFormatting sqref="J17">
    <cfRule type="expression" dxfId="54" priority="4" stopIfTrue="1">
      <formula>#REF!="NG"</formula>
    </cfRule>
    <cfRule type="expression" dxfId="53" priority="5" stopIfTrue="1">
      <formula>L$39="NA"</formula>
    </cfRule>
    <cfRule type="expression" dxfId="52" priority="6" stopIfTrue="1">
      <formula>L$39="NG"</formula>
    </cfRule>
  </conditionalFormatting>
  <conditionalFormatting sqref="J17">
    <cfRule type="expression" dxfId="51" priority="1" stopIfTrue="1">
      <formula>#REF!="NG"</formula>
    </cfRule>
    <cfRule type="expression" dxfId="50" priority="2" stopIfTrue="1">
      <formula>L$53="NA"</formula>
    </cfRule>
    <cfRule type="expression" dxfId="49" priority="3" stopIfTrue="1">
      <formula>L$53="NG"</formula>
    </cfRule>
  </conditionalFormatting>
  <conditionalFormatting sqref="I6 I13">
    <cfRule type="expression" dxfId="48" priority="548" stopIfTrue="1">
      <formula>#REF!="NG"</formula>
    </cfRule>
    <cfRule type="expression" dxfId="47" priority="549" stopIfTrue="1">
      <formula>I$60="NA"</formula>
    </cfRule>
    <cfRule type="expression" dxfId="46" priority="550" stopIfTrue="1">
      <formula>I$60="NG"</formula>
    </cfRule>
  </conditionalFormatting>
  <conditionalFormatting sqref="I6 I13">
    <cfRule type="expression" dxfId="45" priority="556" stopIfTrue="1">
      <formula>I$36="NA"</formula>
    </cfRule>
    <cfRule type="expression" dxfId="44" priority="557" stopIfTrue="1">
      <formula>I$36="NG"</formula>
    </cfRule>
  </conditionalFormatting>
  <conditionalFormatting sqref="I6 J7:J8 J10 J14:J15 J17 I13">
    <cfRule type="expression" dxfId="43" priority="562" stopIfTrue="1">
      <formula>G$22="NA"</formula>
    </cfRule>
    <cfRule type="expression" dxfId="42" priority="563" stopIfTrue="1">
      <formula>G$22="NG"</formula>
    </cfRule>
  </conditionalFormatting>
  <conditionalFormatting sqref="J7:J8 J10 J14:J15 J17">
    <cfRule type="expression" dxfId="41" priority="571" stopIfTrue="1">
      <formula>#REF!="NG"</formula>
    </cfRule>
    <cfRule type="expression" dxfId="40" priority="572" stopIfTrue="1">
      <formula>I$60="NA"</formula>
    </cfRule>
    <cfRule type="expression" dxfId="39" priority="573" stopIfTrue="1">
      <formula>I$60="NG"</formula>
    </cfRule>
  </conditionalFormatting>
  <conditionalFormatting sqref="J7:J8 J10 J14:J15 J17">
    <cfRule type="expression" dxfId="38" priority="576" stopIfTrue="1">
      <formula>I$36="NA"</formula>
    </cfRule>
    <cfRule type="expression" dxfId="37" priority="577" stopIfTrue="1">
      <formula>I$36="NG"</formula>
    </cfRule>
  </conditionalFormatting>
  <conditionalFormatting sqref="J7:J8 J10 J14:J15 J17">
    <cfRule type="expression" dxfId="36" priority="580" stopIfTrue="1">
      <formula>G$22="NA"</formula>
    </cfRule>
    <cfRule type="expression" dxfId="35" priority="581" stopIfTrue="1">
      <formula>G$22="NG"</formula>
    </cfRule>
  </conditionalFormatting>
  <conditionalFormatting sqref="J7:J8 J10 J14:J15 J17">
    <cfRule type="expression" dxfId="34" priority="584" stopIfTrue="1">
      <formula>H$21="NA"</formula>
    </cfRule>
    <cfRule type="expression" dxfId="33" priority="585" stopIfTrue="1">
      <formula>H$21="NG"</formula>
    </cfRule>
  </conditionalFormatting>
  <conditionalFormatting sqref="J7:J8 J10 J14:J15 J17">
    <cfRule type="expression" dxfId="32" priority="588" stopIfTrue="1">
      <formula>H$23="NA"</formula>
    </cfRule>
    <cfRule type="expression" dxfId="31" priority="589" stopIfTrue="1">
      <formula>H$23="NG"</formula>
    </cfRule>
  </conditionalFormatting>
  <conditionalFormatting sqref="J7:J8 J10 J14:J15 J17">
    <cfRule type="expression" dxfId="30" priority="592" stopIfTrue="1">
      <formula>H$25="NA"</formula>
    </cfRule>
    <cfRule type="expression" dxfId="29" priority="593" stopIfTrue="1">
      <formula>H$25="NG"</formula>
    </cfRule>
  </conditionalFormatting>
  <conditionalFormatting sqref="J7:J8 J10 J14:J15 J17">
    <cfRule type="expression" dxfId="28" priority="596" stopIfTrue="1">
      <formula>H$29="NA"</formula>
    </cfRule>
    <cfRule type="expression" dxfId="27" priority="597" stopIfTrue="1">
      <formula>H$29="NG"</formula>
    </cfRule>
  </conditionalFormatting>
  <conditionalFormatting sqref="J10 J17">
    <cfRule type="expression" dxfId="26" priority="625" stopIfTrue="1">
      <formula>#REF!="NG"</formula>
    </cfRule>
    <cfRule type="expression" dxfId="25" priority="626" stopIfTrue="1">
      <formula>I$59="NA"</formula>
    </cfRule>
    <cfRule type="expression" dxfId="24" priority="627" stopIfTrue="1">
      <formula>I$59="NG"</formula>
    </cfRule>
  </conditionalFormatting>
  <conditionalFormatting sqref="J10 J17">
    <cfRule type="expression" dxfId="23" priority="659" stopIfTrue="1">
      <formula>#REF!="NG"</formula>
    </cfRule>
    <cfRule type="expression" dxfId="22" priority="660" stopIfTrue="1">
      <formula>K$63="NA"</formula>
    </cfRule>
    <cfRule type="expression" dxfId="21" priority="661" stopIfTrue="1">
      <formula>K$63="NG"</formula>
    </cfRule>
  </conditionalFormatting>
  <conditionalFormatting sqref="J10 J17">
    <cfRule type="expression" dxfId="20" priority="664" stopIfTrue="1">
      <formula>K$39="NA"</formula>
    </cfRule>
    <cfRule type="expression" dxfId="19" priority="665" stopIfTrue="1">
      <formula>K$39="NG"</formula>
    </cfRule>
  </conditionalFormatting>
  <conditionalFormatting sqref="J11 J16 J18">
    <cfRule type="expression" dxfId="18" priority="676" stopIfTrue="1">
      <formula>J$33="NA"</formula>
    </cfRule>
    <cfRule type="expression" dxfId="17" priority="677" stopIfTrue="1">
      <formula>J$33="NG"</formula>
    </cfRule>
  </conditionalFormatting>
  <conditionalFormatting sqref="J11 J16 J18">
    <cfRule type="expression" dxfId="16" priority="684" stopIfTrue="1">
      <formula>I$23="NA"</formula>
    </cfRule>
    <cfRule type="expression" dxfId="15" priority="685" stopIfTrue="1">
      <formula>I$23="NG"</formula>
    </cfRule>
  </conditionalFormatting>
  <conditionalFormatting sqref="J11 J16 J18">
    <cfRule type="expression" dxfId="14" priority="705" stopIfTrue="1">
      <formula>#REF!="NG"</formula>
    </cfRule>
    <cfRule type="expression" dxfId="13" priority="706" stopIfTrue="1">
      <formula>L$39="NA"</formula>
    </cfRule>
    <cfRule type="expression" dxfId="12" priority="707" stopIfTrue="1">
      <formula>L$39="NG"</formula>
    </cfRule>
  </conditionalFormatting>
  <conditionalFormatting sqref="J11 J16 J18">
    <cfRule type="expression" dxfId="11" priority="715" stopIfTrue="1">
      <formula>#REF!="NG"</formula>
    </cfRule>
    <cfRule type="expression" dxfId="10" priority="716" stopIfTrue="1">
      <formula>M$53="NA"</formula>
    </cfRule>
    <cfRule type="expression" dxfId="9" priority="717" stopIfTrue="1">
      <formula>M$53="NG"</formula>
    </cfRule>
  </conditionalFormatting>
  <conditionalFormatting sqref="J11 J16 J18">
    <cfRule type="expression" dxfId="8" priority="725" stopIfTrue="1">
      <formula>#REF!="NG"</formula>
    </cfRule>
    <cfRule type="expression" dxfId="7" priority="726" stopIfTrue="1">
      <formula>M$39="NA"</formula>
    </cfRule>
    <cfRule type="expression" dxfId="6" priority="727" stopIfTrue="1">
      <formula>M$39="NG"</formula>
    </cfRule>
  </conditionalFormatting>
  <conditionalFormatting sqref="J11 J16 J18">
    <cfRule type="expression" dxfId="5" priority="731" stopIfTrue="1">
      <formula>#REF!="NG"</formula>
    </cfRule>
    <cfRule type="expression" dxfId="4" priority="732" stopIfTrue="1">
      <formula>J$57="NA"</formula>
    </cfRule>
    <cfRule type="expression" dxfId="3" priority="733" stopIfTrue="1">
      <formula>J$57="NG"</formula>
    </cfRule>
  </conditionalFormatting>
  <conditionalFormatting sqref="J11 J16 J18">
    <cfRule type="expression" dxfId="2" priority="737" stopIfTrue="1">
      <formula>#REF!="NG"</formula>
    </cfRule>
    <cfRule type="expression" dxfId="1" priority="738" stopIfTrue="1">
      <formula>L$53="NA"</formula>
    </cfRule>
    <cfRule type="expression" dxfId="0" priority="739" stopIfTrue="1">
      <formula>L$53="NG"</formula>
    </cfRule>
  </conditionalFormatting>
  <dataValidations xWindow="1177" yWindow="299" count="10">
    <dataValidation allowBlank="1" showInputMessage="1" showErrorMessage="1" promptTitle="Condition Type" prompt="N : Normal _x000a_A : Abnormal _x000a_B : Boundary" sqref="G19"/>
    <dataValidation allowBlank="1" showInputMessage="1" showErrorMessage="1" promptTitle="Enter" prompt="Name of the person who performed the test" sqref="G20"/>
    <dataValidation allowBlank="1" showInputMessage="1" showErrorMessage="1" promptTitle="Testing Date" prompt="Date on which test was performed in yyyy/mm/dd format" sqref="G2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2"/>
    <dataValidation allowBlank="1" showInputMessage="1" showErrorMessage="1" promptTitle="Bug ID" prompt="Unique ID throughout the project._x000a_For every Bug found during Test as well as Re-Test, a new Bug ID needs to be entered here (as a comma seperated value)" sqref="B23:E23"/>
    <dataValidation allowBlank="1" showInputMessage="1" showErrorMessage="1" promptTitle="PCL sheet name" prompt=" " sqref="F23:G23"/>
    <dataValidation type="list" allowBlank="1" showInputMessage="1" showErrorMessage="1" sqref="H22:AF22">
      <formula1>"OK, NG, NA, PT"</formula1>
    </dataValidation>
    <dataValidation type="list" allowBlank="1" showInputMessage="1" showErrorMessage="1" sqref="H19:AF19">
      <formula1>"N, A, B"</formula1>
    </dataValidation>
    <dataValidation allowBlank="1" showInputMessage="1" showErrorMessage="1" promptTitle="Check points" prompt="that need / need not be executed" sqref="A12:A13"/>
    <dataValidation allowBlank="1" showInputMessage="1" showErrorMessage="1" promptTitle="Input conditions" prompt="that need to be checked." sqref="A14:A18 A4:A11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BtnDetails_Click</vt:lpstr>
      <vt:lpstr>BtnDetails_Click!BugCount</vt:lpstr>
      <vt:lpstr>Page_Load!BugCount</vt:lpstr>
      <vt:lpstr>BugCount</vt:lpstr>
      <vt:lpstr>BtnDetails_Click!BugSheetName</vt:lpstr>
      <vt:lpstr>Page_Load!BugSheetName</vt:lpstr>
      <vt:lpstr>BugSheetName</vt:lpstr>
      <vt:lpstr>NewPCL</vt:lpstr>
      <vt:lpstr>NewPCL_Row</vt:lpstr>
      <vt:lpstr>BtnDetails_Click!Print_Area</vt:lpstr>
      <vt:lpstr>Page_Load!Print_Area</vt:lpstr>
      <vt:lpstr>Summary!Print_Area</vt:lpstr>
      <vt:lpstr>Template!Print_Area</vt:lpstr>
      <vt:lpstr>BtnDetails_Click!Print_Titles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BtnDetails_Click!TestResult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2019-07-29T10:56:45Z</dcterms:modified>
</cp:coreProperties>
</file>