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 activeTab="3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Details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BtnDetails_Click!$H$16:$AF$16</definedName>
    <definedName name="BugCount" localSheetId="3">Page_Load!$H$21:$AF$21</definedName>
    <definedName name="BugCount">Template!$H$29:$AF$29</definedName>
    <definedName name="BugSheetName" localSheetId="4">BtnDetails_Click!$F$15</definedName>
    <definedName name="BugSheetName" localSheetId="3">Page_Load!$F$20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4">BtnDetails_Click!$A$1:$AF$17</definedName>
    <definedName name="_xlnm.Print_Area" localSheetId="3">Page_Load!$A$1:$AF$22</definedName>
    <definedName name="_xlnm.Print_Area" localSheetId="0">Summary!$A$5:$AM$32</definedName>
    <definedName name="_xlnm.Print_Area" localSheetId="1">Template!$A$1:$AF$30</definedName>
    <definedName name="_xlnm.Print_Titles" localSheetId="4">BtnDetails_Click!$1:$3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4">BtnDetails_Click!$G$14</definedName>
    <definedName name="TestResult" localSheetId="3">Page_Load!$G$19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6" i="75"/>
  <c r="AE16"/>
  <c r="AD16"/>
  <c r="AC16"/>
  <c r="AB16"/>
  <c r="AA16"/>
  <c r="Z16"/>
  <c r="Y16"/>
  <c r="X16"/>
  <c r="W16"/>
  <c r="V16"/>
  <c r="U16"/>
  <c r="T16"/>
  <c r="S16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J3" s="1"/>
  <c r="K3" s="1"/>
  <c r="L3" s="1"/>
  <c r="M3" s="1"/>
  <c r="N3" s="1"/>
  <c r="AF21" i="72"/>
  <c r="AE21"/>
  <c r="AD21"/>
  <c r="AC21"/>
  <c r="AB21"/>
  <c r="AA21"/>
  <c r="Z21"/>
  <c r="Y21"/>
  <c r="X21"/>
  <c r="W21"/>
  <c r="V21"/>
  <c r="U21"/>
  <c r="T21"/>
  <c r="S21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X10"/>
  <c r="U11"/>
  <c r="R10"/>
  <c r="K10"/>
  <c r="F20" i="72"/>
  <c r="AI10" i="32"/>
  <c r="AI11"/>
  <c r="K11"/>
  <c r="U10"/>
  <c r="R11"/>
  <c r="F15" i="75"/>
  <c r="O11" i="32"/>
  <c r="X11"/>
  <c r="F28" i="21"/>
  <c r="O10" i="32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8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<sst xmlns="http://schemas.openxmlformats.org/spreadsheetml/2006/main" count="132" uniqueCount="77">
  <si>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</si>
  <si>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</si>
  <si>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</si>
  <si>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</si>
  <si>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</si>
  <si>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</si>
  <si>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</si>
  <si>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</si>
  <si>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</si>
  <si>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</si>
  <si>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</si>
  <si>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</si>
  <si>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</si>
  <si>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</si>
  <si>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</si>
  <si>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</si>
  <si>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</si>
  <si>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</si>
  <si>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</si>
  <si>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</si>
  <si>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</si>
  <si>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</si>
  <si>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</si>
  <si>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</si>
  <si>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</si>
  <si>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</si>
  <si>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</si>
  <si>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</si>
  <si>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</si>
  <si>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</si>
  <si>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</si>
  <si>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</si>
  <si>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</si>
  <si>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</si>
  <si>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</si>
  <si>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</si>
  <si>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</si>
  <si>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</si>
  <si>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</si>
  <si>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</si>
  <si>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</si>
  <si>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</si>
  <si>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</si>
  <si>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</si>
  <si>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</si>
  <si>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</si>
  <si>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</si>
  <si>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</si>
  <si>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</si>
  <si>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</si>
  <si>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</si>
  <si>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</si>
  <si>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</si>
  <si>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</si>
  <si>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</si>
  <si>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</si>
  <si>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</si>
  <si>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</si>
  <si>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</si>
  <si>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</si>
  <si>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</si>
  <si>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</si>
  <si>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</si>
  <si>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</si>
  <si>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Sumit Tawade</t>
    <phoneticPr fontId="3"/>
  </si>
  <si>
    <t>Page Load Event</t>
    <phoneticPr fontId="3"/>
  </si>
  <si>
    <t>SkillUp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</si>
  <si>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</si>
  <si>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</si>
  <si>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</si>
  <si>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</si>
  <si>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1.DdlEmployee</t>
    <phoneticPr fontId="3"/>
  </si>
  <si>
    <t>2 Details</t>
    <phoneticPr fontId="3"/>
  </si>
  <si>
    <t>BtnDetails_Click</t>
    <phoneticPr fontId="3"/>
  </si>
  <si>
    <t>1. Details</t>
    <phoneticPr fontId="3"/>
  </si>
  <si>
    <t>1. Redirect on "Cache_Ex5.aspx"  page</t>
    <phoneticPr fontId="3"/>
  </si>
  <si>
    <t xml:space="preserve"> Add Employees name list in cache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</si>
</sst>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05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26" xfId="0" applyNumberFormat="1" applyFont="1" applyFill="1" applyBorder="1" applyAlignment="1">
      <alignment horizontal="center" vertical="center" wrapText="1"/>
    </xf>
    <xf numFmtId="49" fontId="10" fillId="0" borderId="47" xfId="6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4" fillId="0" borderId="46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22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3</xdr:row>
      <xdr:rowOff>133350</xdr:rowOff>
    </xdr:from>
    <xdr:to>
      <xdr:col>16</xdr:col>
      <xdr:colOff>429816</xdr:colOff>
      <xdr:row>40</xdr:row>
      <xdr:rowOff>19050</xdr:rowOff>
    </xdr:to>
    <xdr:pic>
      <xdr:nvPicPr>
        <xdr:cNvPr id="1187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647700"/>
          <a:ext cx="11031141" cy="622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K25" sqref="K25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00"/>
      <c r="C3" s="102"/>
      <c r="D3" s="94"/>
      <c r="E3" s="95"/>
      <c r="F3" s="95"/>
      <c r="G3" s="95"/>
      <c r="H3" s="95"/>
      <c r="I3" s="95"/>
      <c r="J3" s="96"/>
      <c r="K3" s="91">
        <f ca="1">IF($D3="",0,MAX(INDIRECT("'"&amp;$D3&amp;"'!$H3:$AZ3")))</f>
        <v>0</v>
      </c>
      <c r="L3" s="92"/>
      <c r="M3" s="92"/>
      <c r="N3" s="93"/>
      <c r="O3" s="100" t="str">
        <f ca="1">IF($D3="","",COUNTIF(INDIRECT("'"&amp;$D3&amp;"'!$H"&amp;ROW(INDIRECT("'"&amp;$D3&amp;"'!TestResult"))&amp;":$AZ"&amp;ROW(INDIRECT("'"&amp;$D3&amp;"'!TestResult"))),O$9))</f>
        <v/>
      </c>
      <c r="P3" s="101"/>
      <c r="Q3" s="102"/>
      <c r="R3" s="100" t="str">
        <f ca="1">IF($D3="","",COUNTIF(INDIRECT("'"&amp;$D3&amp;"'!$H"&amp;ROW(INDIRECT("'"&amp;$D3&amp;"'!TestResult"))&amp;":$AZ"&amp;ROW(INDIRECT("'"&amp;$D3&amp;"'!TestResult"))),R$9))</f>
        <v/>
      </c>
      <c r="S3" s="101"/>
      <c r="T3" s="102"/>
      <c r="U3" s="100" t="str">
        <f ca="1">IF($D3="","",COUNTIF(INDIRECT("'"&amp;$D3&amp;"'!$H"&amp;ROW(INDIRECT("'"&amp;$D3&amp;"'!TestResult"))&amp;":$AZ"&amp;ROW(INDIRECT("'"&amp;$D3&amp;"'!TestResult"))),U$9))</f>
        <v/>
      </c>
      <c r="V3" s="101"/>
      <c r="W3" s="102"/>
      <c r="X3" s="100" t="str">
        <f ca="1">IF($D3="","",COUNTIF(INDIRECT("'"&amp;$D3&amp;"'!$H"&amp;ROW(INDIRECT("'"&amp;$D3&amp;"'!TestResult"))&amp;":$AZ"&amp;ROW(INDIRECT("'"&amp;$D3&amp;"'!TestResult"))),X$9))</f>
        <v/>
      </c>
      <c r="Y3" s="101"/>
      <c r="Z3" s="102"/>
      <c r="AA3" s="91">
        <f ca="1">SUM(O3:Z3)</f>
        <v>0</v>
      </c>
      <c r="AB3" s="92"/>
      <c r="AC3" s="92"/>
      <c r="AD3" s="93"/>
      <c r="AE3" s="91">
        <f ca="1">K3-AA3</f>
        <v>0</v>
      </c>
      <c r="AF3" s="92"/>
      <c r="AG3" s="92"/>
      <c r="AH3" s="93"/>
      <c r="AI3" s="121" t="str">
        <f ca="1">IF($D3="","",SUM(INDIRECT("'"&amp;$D3&amp;"'!BugCount")))</f>
        <v/>
      </c>
      <c r="AJ3" s="122"/>
      <c r="AK3" s="122"/>
      <c r="AL3" s="123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43" t="s">
        <v>9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5"/>
    </row>
    <row r="8" spans="1:38" ht="13.5" customHeight="1">
      <c r="B8" s="133"/>
      <c r="C8" s="134"/>
      <c r="D8" s="133"/>
      <c r="E8" s="135"/>
      <c r="F8" s="135"/>
      <c r="G8" s="135"/>
      <c r="H8" s="135"/>
      <c r="I8" s="135"/>
      <c r="J8" s="134"/>
      <c r="K8" s="109" t="s">
        <v>2</v>
      </c>
      <c r="L8" s="110"/>
      <c r="M8" s="110"/>
      <c r="N8" s="111"/>
      <c r="O8" s="115" t="s">
        <v>1</v>
      </c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7"/>
      <c r="AA8" s="109" t="s">
        <v>34</v>
      </c>
      <c r="AB8" s="110"/>
      <c r="AC8" s="110"/>
      <c r="AD8" s="111"/>
      <c r="AE8" s="109" t="s">
        <v>34</v>
      </c>
      <c r="AF8" s="110"/>
      <c r="AG8" s="110"/>
      <c r="AH8" s="111"/>
      <c r="AI8" s="106"/>
      <c r="AJ8" s="107"/>
      <c r="AK8" s="107"/>
      <c r="AL8" s="108"/>
    </row>
    <row r="9" spans="1:38" s="4" customFormat="1">
      <c r="B9" s="139" t="s">
        <v>16</v>
      </c>
      <c r="C9" s="140"/>
      <c r="D9" s="139" t="s">
        <v>17</v>
      </c>
      <c r="E9" s="141"/>
      <c r="F9" s="141"/>
      <c r="G9" s="141"/>
      <c r="H9" s="141"/>
      <c r="I9" s="141"/>
      <c r="J9" s="140"/>
      <c r="K9" s="112" t="s">
        <v>32</v>
      </c>
      <c r="L9" s="113"/>
      <c r="M9" s="113"/>
      <c r="N9" s="114"/>
      <c r="O9" s="118" t="s">
        <v>18</v>
      </c>
      <c r="P9" s="119"/>
      <c r="Q9" s="120"/>
      <c r="R9" s="118" t="s">
        <v>19</v>
      </c>
      <c r="S9" s="119"/>
      <c r="T9" s="120"/>
      <c r="U9" s="118" t="s">
        <v>20</v>
      </c>
      <c r="V9" s="119"/>
      <c r="W9" s="120"/>
      <c r="X9" s="118" t="s">
        <v>21</v>
      </c>
      <c r="Y9" s="119"/>
      <c r="Z9" s="120"/>
      <c r="AA9" s="112" t="s">
        <v>33</v>
      </c>
      <c r="AB9" s="113"/>
      <c r="AC9" s="113"/>
      <c r="AD9" s="114"/>
      <c r="AE9" s="112" t="s">
        <v>35</v>
      </c>
      <c r="AF9" s="113"/>
      <c r="AG9" s="113"/>
      <c r="AH9" s="114"/>
      <c r="AI9" s="136" t="s">
        <v>36</v>
      </c>
      <c r="AJ9" s="137"/>
      <c r="AK9" s="137"/>
      <c r="AL9" s="138"/>
    </row>
    <row r="10" spans="1:38" s="4" customFormat="1">
      <c r="B10" s="100">
        <v>1</v>
      </c>
      <c r="C10" s="102"/>
      <c r="D10" s="94" t="s">
        <v>67</v>
      </c>
      <c r="E10" s="95"/>
      <c r="F10" s="95"/>
      <c r="G10" s="95"/>
      <c r="H10" s="95"/>
      <c r="I10" s="95"/>
      <c r="J10" s="96"/>
      <c r="K10" s="91">
        <f ca="1">IF($D10="",0,MAX(INDIRECT("'"&amp;$D10&amp;"'!$H3:$AZ3")))</f>
        <v>2</v>
      </c>
      <c r="L10" s="92"/>
      <c r="M10" s="92"/>
      <c r="N10" s="93"/>
      <c r="O10" s="100">
        <f ca="1">IF($D10="","",COUNTIF(INDIRECT("'"&amp;$D10&amp;"'!$H"&amp;ROW(INDIRECT("'"&amp;$D10&amp;"'!TestResult"))&amp;":$AZ"&amp;ROW(INDIRECT("'"&amp;$D10&amp;"'!TestResult"))),O$9))</f>
        <v>0</v>
      </c>
      <c r="P10" s="101"/>
      <c r="Q10" s="102"/>
      <c r="R10" s="100">
        <f ca="1">IF($D10="","",COUNTIF(INDIRECT("'"&amp;$D10&amp;"'!$H"&amp;ROW(INDIRECT("'"&amp;$D10&amp;"'!TestResult"))&amp;":$AZ"&amp;ROW(INDIRECT("'"&amp;$D10&amp;"'!TestResult"))),R$9))</f>
        <v>0</v>
      </c>
      <c r="S10" s="101"/>
      <c r="T10" s="102"/>
      <c r="U10" s="100">
        <f ca="1">IF($D10="","",COUNTIF(INDIRECT("'"&amp;$D10&amp;"'!$H"&amp;ROW(INDIRECT("'"&amp;$D10&amp;"'!TestResult"))&amp;":$AZ"&amp;ROW(INDIRECT("'"&amp;$D10&amp;"'!TestResult"))),U$9))</f>
        <v>0</v>
      </c>
      <c r="V10" s="101"/>
      <c r="W10" s="102"/>
      <c r="X10" s="100">
        <f ca="1">IF($D10="","",COUNTIF(INDIRECT("'"&amp;$D10&amp;"'!$H"&amp;ROW(INDIRECT("'"&amp;$D10&amp;"'!TestResult"))&amp;":$AZ"&amp;ROW(INDIRECT("'"&amp;$D10&amp;"'!TestResult"))),X$9))</f>
        <v>0</v>
      </c>
      <c r="Y10" s="101"/>
      <c r="Z10" s="102"/>
      <c r="AA10" s="91">
        <f ca="1">SUM(O10:Z10)</f>
        <v>0</v>
      </c>
      <c r="AB10" s="92"/>
      <c r="AC10" s="92"/>
      <c r="AD10" s="93"/>
      <c r="AE10" s="91">
        <f ca="1">K10-AA10</f>
        <v>2</v>
      </c>
      <c r="AF10" s="92"/>
      <c r="AG10" s="92"/>
      <c r="AH10" s="93"/>
      <c r="AI10" s="121">
        <f ca="1">IF($D10="","",SUM(INDIRECT("'"&amp;$D10&amp;"'!BugCount")))</f>
        <v>0</v>
      </c>
      <c r="AJ10" s="122"/>
      <c r="AK10" s="122"/>
      <c r="AL10" s="123"/>
    </row>
    <row r="11" spans="1:38" s="4" customFormat="1">
      <c r="B11" s="100">
        <v>2</v>
      </c>
      <c r="C11" s="102"/>
      <c r="D11" s="94" t="s">
        <v>73</v>
      </c>
      <c r="E11" s="95"/>
      <c r="F11" s="95"/>
      <c r="G11" s="95"/>
      <c r="H11" s="95"/>
      <c r="I11" s="95"/>
      <c r="J11" s="96"/>
      <c r="K11" s="91">
        <f ca="1">IF($D11="",0,MAX(INDIRECT("'"&amp;$D11&amp;"'!$H3:$AZ3")))</f>
        <v>1</v>
      </c>
      <c r="L11" s="92"/>
      <c r="M11" s="92"/>
      <c r="N11" s="93"/>
      <c r="O11" s="100">
        <f ca="1">IF($D11="","",COUNTIF(INDIRECT("'"&amp;$D11&amp;"'!$H"&amp;ROW(INDIRECT("'"&amp;$D11&amp;"'!TestResult"))&amp;":$AZ"&amp;ROW(INDIRECT("'"&amp;$D11&amp;"'!TestResult"))),O$9))</f>
        <v>0</v>
      </c>
      <c r="P11" s="101"/>
      <c r="Q11" s="102"/>
      <c r="R11" s="100">
        <f ca="1">IF($D11="","",COUNTIF(INDIRECT("'"&amp;$D11&amp;"'!$H"&amp;ROW(INDIRECT("'"&amp;$D11&amp;"'!TestResult"))&amp;":$AZ"&amp;ROW(INDIRECT("'"&amp;$D11&amp;"'!TestResult"))),R$9))</f>
        <v>0</v>
      </c>
      <c r="S11" s="101"/>
      <c r="T11" s="102"/>
      <c r="U11" s="100">
        <f ca="1">IF($D11="","",COUNTIF(INDIRECT("'"&amp;$D11&amp;"'!$H"&amp;ROW(INDIRECT("'"&amp;$D11&amp;"'!TestResult"))&amp;":$AZ"&amp;ROW(INDIRECT("'"&amp;$D11&amp;"'!TestResult"))),U$9))</f>
        <v>0</v>
      </c>
      <c r="V11" s="101"/>
      <c r="W11" s="102"/>
      <c r="X11" s="100">
        <f ca="1">IF($D11="","",COUNTIF(INDIRECT("'"&amp;$D11&amp;"'!$H"&amp;ROW(INDIRECT("'"&amp;$D11&amp;"'!TestResult"))&amp;":$AZ"&amp;ROW(INDIRECT("'"&amp;$D11&amp;"'!TestResult"))),X$9))</f>
        <v>0</v>
      </c>
      <c r="Y11" s="101"/>
      <c r="Z11" s="102"/>
      <c r="AA11" s="91">
        <f ca="1">SUM(O11:Z11)</f>
        <v>0</v>
      </c>
      <c r="AB11" s="92"/>
      <c r="AC11" s="92"/>
      <c r="AD11" s="93"/>
      <c r="AE11" s="91">
        <f ca="1">K11-AA11</f>
        <v>1</v>
      </c>
      <c r="AF11" s="92"/>
      <c r="AG11" s="92"/>
      <c r="AH11" s="93"/>
      <c r="AI11" s="121">
        <f ca="1">IF($D11="","",SUM(INDIRECT("'"&amp;$D11&amp;"'!BugCount")))</f>
        <v>0</v>
      </c>
      <c r="AJ11" s="122"/>
      <c r="AK11" s="122"/>
      <c r="AL11" s="123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42</v>
      </c>
      <c r="B13" s="97" t="s">
        <v>2</v>
      </c>
      <c r="C13" s="98"/>
      <c r="D13" s="98"/>
      <c r="E13" s="98"/>
      <c r="F13" s="98"/>
      <c r="G13" s="98"/>
      <c r="H13" s="98"/>
      <c r="I13" s="98"/>
      <c r="J13" s="99"/>
      <c r="K13" s="124">
        <f ca="1">SUBTOTAL(9,K9:K12)</f>
        <v>3</v>
      </c>
      <c r="L13" s="125"/>
      <c r="M13" s="125"/>
      <c r="N13" s="126"/>
      <c r="O13" s="103">
        <f ca="1">SUBTOTAL(9,O9:O12)</f>
        <v>0</v>
      </c>
      <c r="P13" s="104"/>
      <c r="Q13" s="105"/>
      <c r="R13" s="103">
        <f ca="1">SUBTOTAL(9,R9:R12)</f>
        <v>0</v>
      </c>
      <c r="S13" s="104"/>
      <c r="T13" s="105"/>
      <c r="U13" s="103">
        <f ca="1">SUBTOTAL(9,U9:U12)</f>
        <v>0</v>
      </c>
      <c r="V13" s="104"/>
      <c r="W13" s="105"/>
      <c r="X13" s="103">
        <f ca="1">SUBTOTAL(9,X9:X12)</f>
        <v>0</v>
      </c>
      <c r="Y13" s="104"/>
      <c r="Z13" s="105"/>
      <c r="AA13" s="103">
        <f ca="1">SUBTOTAL(9,AA9:AA12)</f>
        <v>0</v>
      </c>
      <c r="AB13" s="104"/>
      <c r="AC13" s="104"/>
      <c r="AD13" s="105"/>
      <c r="AE13" s="103">
        <f ca="1">SUBTOTAL(9,AE9:AE12)</f>
        <v>3</v>
      </c>
      <c r="AF13" s="104"/>
      <c r="AG13" s="104"/>
      <c r="AH13" s="105"/>
      <c r="AI13" s="124">
        <f ca="1">SUBTOTAL(9,AI9:AI12)</f>
        <v>0</v>
      </c>
      <c r="AJ13" s="125"/>
      <c r="AK13" s="125"/>
      <c r="AL13" s="126"/>
    </row>
    <row r="14" spans="1:38" s="4" customFormat="1" ht="12.75" customHeight="1">
      <c r="B14" s="97" t="s">
        <v>3</v>
      </c>
      <c r="C14" s="98"/>
      <c r="D14" s="98"/>
      <c r="E14" s="98"/>
      <c r="F14" s="98"/>
      <c r="G14" s="98"/>
      <c r="H14" s="98"/>
      <c r="I14" s="98"/>
      <c r="J14" s="99"/>
      <c r="K14" s="127"/>
      <c r="L14" s="128"/>
      <c r="M14" s="128"/>
      <c r="N14" s="129"/>
      <c r="O14" s="130">
        <f ca="1">IF(ISERR(O13/$K$13),0,O13/$K$13)</f>
        <v>0</v>
      </c>
      <c r="P14" s="131"/>
      <c r="Q14" s="132"/>
      <c r="R14" s="130">
        <f ca="1">IF(ISERR(R13/$K$13),0,R13/$K$13)</f>
        <v>0</v>
      </c>
      <c r="S14" s="131"/>
      <c r="T14" s="132"/>
      <c r="U14" s="130">
        <f ca="1">IF(ISERR(U13/$K$13),0,U13/$K$13)</f>
        <v>0</v>
      </c>
      <c r="V14" s="131"/>
      <c r="W14" s="132"/>
      <c r="X14" s="130">
        <f ca="1">IF(ISERR(X13/$K$13),0,X13/$K$13)</f>
        <v>0</v>
      </c>
      <c r="Y14" s="131"/>
      <c r="Z14" s="132"/>
      <c r="AA14" s="130">
        <f ca="1">IF(ISERR(AA13/$K$13),0,AA13/$K$13)</f>
        <v>0</v>
      </c>
      <c r="AB14" s="131"/>
      <c r="AC14" s="131"/>
      <c r="AD14" s="132"/>
      <c r="AE14" s="130">
        <f ca="1">IF(ISERR(AE13/$K$13),0,AE13/$K$13)</f>
        <v>1</v>
      </c>
      <c r="AF14" s="131"/>
      <c r="AG14" s="131"/>
      <c r="AH14" s="132"/>
      <c r="AI14" s="127"/>
      <c r="AJ14" s="128"/>
      <c r="AK14" s="128"/>
      <c r="AL14" s="129"/>
    </row>
    <row r="30" spans="2:15" ht="15" customHeight="1">
      <c r="B30" s="142" t="s">
        <v>49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  <c r="N30" s="142"/>
      <c r="O30" s="142"/>
    </row>
    <row r="31" spans="2:15"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AE11:AH11"/>
    <mergeCell ref="AI11:AL11"/>
    <mergeCell ref="AA10:AD10"/>
    <mergeCell ref="AA13:AD13"/>
    <mergeCell ref="K13:N14"/>
    <mergeCell ref="O10:Q10"/>
    <mergeCell ref="O13:Q13"/>
    <mergeCell ref="O14:Q14"/>
    <mergeCell ref="K10:N10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1:AD11"/>
    <mergeCell ref="D10:J10"/>
    <mergeCell ref="B13:J13"/>
    <mergeCell ref="R10:T10"/>
    <mergeCell ref="X13:Z13"/>
    <mergeCell ref="U11:W11"/>
    <mergeCell ref="X11:Z11"/>
    <mergeCell ref="B11:C11"/>
    <mergeCell ref="D11:J11"/>
    <mergeCell ref="K11:N11"/>
    <mergeCell ref="O11:Q11"/>
    <mergeCell ref="R11:T11"/>
    <mergeCell ref="U13:W13"/>
    <mergeCell ref="R13:T13"/>
  </mergeCells>
  <phoneticPr fontId="3"/>
  <conditionalFormatting sqref="K12:AL12 K4:AL4 AI3:AL3 K3:AE3 AI10:AL11 K10:AE11">
    <cfRule type="cellIs" dxfId="227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8</v>
      </c>
      <c r="C1" s="171"/>
      <c r="D1" s="171"/>
      <c r="E1" s="172"/>
      <c r="F1" s="170" t="s">
        <v>6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10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/>
      <c r="AD1" s="165"/>
      <c r="AE1" s="165"/>
      <c r="AF1" s="166"/>
    </row>
    <row r="2" spans="1:32" ht="20.100000000000001" customHeight="1" thickBot="1">
      <c r="A2" s="64" t="s">
        <v>4</v>
      </c>
      <c r="B2" s="167" t="s">
        <v>8</v>
      </c>
      <c r="C2" s="168"/>
      <c r="D2" s="168"/>
      <c r="E2" s="169"/>
      <c r="F2" s="167" t="s">
        <v>7</v>
      </c>
      <c r="G2" s="168"/>
      <c r="H2" s="169"/>
      <c r="I2" s="178" t="s">
        <v>12</v>
      </c>
      <c r="J2" s="179"/>
      <c r="K2" s="179"/>
      <c r="L2" s="179"/>
      <c r="M2" s="179"/>
      <c r="N2" s="179"/>
      <c r="O2" s="180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8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46" t="s">
        <v>45</v>
      </c>
      <c r="B4" s="148" t="s">
        <v>22</v>
      </c>
      <c r="C4" s="148"/>
      <c r="D4" s="148"/>
      <c r="E4" s="148"/>
      <c r="F4" s="148"/>
      <c r="G4" s="148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47"/>
      <c r="B5" s="149" t="s">
        <v>23</v>
      </c>
      <c r="C5" s="150"/>
      <c r="D5" s="150"/>
      <c r="E5" s="150"/>
      <c r="F5" s="150"/>
      <c r="G5" s="150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47"/>
      <c r="B6" s="21"/>
      <c r="C6" s="151" t="s">
        <v>24</v>
      </c>
      <c r="D6" s="152"/>
      <c r="E6" s="152"/>
      <c r="F6" s="152"/>
      <c r="G6" s="152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47"/>
      <c r="B7" s="21"/>
      <c r="C7" s="154"/>
      <c r="D7" s="149"/>
      <c r="E7" s="152"/>
      <c r="F7" s="152"/>
      <c r="G7" s="152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47"/>
      <c r="B8" s="21"/>
      <c r="C8" s="154"/>
      <c r="D8" s="149"/>
      <c r="E8" s="152"/>
      <c r="F8" s="152"/>
      <c r="G8" s="152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47"/>
      <c r="B9" s="21"/>
      <c r="C9" s="153" t="s">
        <v>25</v>
      </c>
      <c r="D9" s="152"/>
      <c r="E9" s="152"/>
      <c r="F9" s="152"/>
      <c r="G9" s="152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47"/>
      <c r="B10" s="21"/>
      <c r="C10" s="154"/>
      <c r="D10" s="149"/>
      <c r="E10" s="152"/>
      <c r="F10" s="152"/>
      <c r="G10" s="152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47"/>
      <c r="B11" s="21"/>
      <c r="C11" s="154"/>
      <c r="D11" s="149"/>
      <c r="E11" s="152"/>
      <c r="F11" s="152"/>
      <c r="G11" s="152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47"/>
      <c r="B12" s="21"/>
      <c r="C12" s="149"/>
      <c r="D12" s="152"/>
      <c r="E12" s="152"/>
      <c r="F12" s="152"/>
      <c r="G12" s="152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47"/>
      <c r="B13" s="21"/>
      <c r="C13" s="154"/>
      <c r="D13" s="149"/>
      <c r="E13" s="152"/>
      <c r="F13" s="152"/>
      <c r="G13" s="152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47"/>
      <c r="B14" s="21"/>
      <c r="C14" s="154"/>
      <c r="D14" s="149"/>
      <c r="E14" s="152"/>
      <c r="F14" s="152"/>
      <c r="G14" s="152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55" t="s">
        <v>46</v>
      </c>
      <c r="B15" s="158" t="s">
        <v>26</v>
      </c>
      <c r="C15" s="148"/>
      <c r="D15" s="148"/>
      <c r="E15" s="148"/>
      <c r="F15" s="148"/>
      <c r="G15" s="148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56"/>
      <c r="B16" s="28"/>
      <c r="C16" s="159" t="s">
        <v>27</v>
      </c>
      <c r="D16" s="160"/>
      <c r="E16" s="160"/>
      <c r="F16" s="160"/>
      <c r="G16" s="160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56"/>
      <c r="B17" s="161"/>
      <c r="C17" s="159" t="s">
        <v>28</v>
      </c>
      <c r="D17" s="160"/>
      <c r="E17" s="160"/>
      <c r="F17" s="160"/>
      <c r="G17" s="160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56"/>
      <c r="B18" s="161"/>
      <c r="C18" s="159" t="s">
        <v>29</v>
      </c>
      <c r="D18" s="160"/>
      <c r="E18" s="160"/>
      <c r="F18" s="160"/>
      <c r="G18" s="160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56"/>
      <c r="B19" s="161"/>
      <c r="C19" s="159" t="s">
        <v>30</v>
      </c>
      <c r="D19" s="160"/>
      <c r="E19" s="160"/>
      <c r="F19" s="160"/>
      <c r="G19" s="160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56"/>
      <c r="B20" s="161"/>
      <c r="C20" s="159"/>
      <c r="D20" s="160"/>
      <c r="E20" s="160"/>
      <c r="F20" s="160"/>
      <c r="G20" s="160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56"/>
      <c r="B21" s="161"/>
      <c r="C21" s="159"/>
      <c r="D21" s="160"/>
      <c r="E21" s="160"/>
      <c r="F21" s="160"/>
      <c r="G21" s="160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56"/>
      <c r="B22" s="161"/>
      <c r="C22" s="159"/>
      <c r="D22" s="160"/>
      <c r="E22" s="160"/>
      <c r="F22" s="160"/>
      <c r="G22" s="160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57"/>
      <c r="B23" s="161"/>
      <c r="C23" s="162"/>
      <c r="D23" s="163"/>
      <c r="E23" s="163"/>
      <c r="F23" s="163"/>
      <c r="G23" s="163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82" t="s">
        <v>47</v>
      </c>
      <c r="B24" s="184"/>
      <c r="C24" s="185"/>
      <c r="D24" s="185"/>
      <c r="E24" s="185"/>
      <c r="F24" s="186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83"/>
      <c r="B25" s="193"/>
      <c r="C25" s="194"/>
      <c r="D25" s="194"/>
      <c r="E25" s="194"/>
      <c r="F25" s="195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83"/>
      <c r="B26" s="193"/>
      <c r="C26" s="194"/>
      <c r="D26" s="194"/>
      <c r="E26" s="194"/>
      <c r="F26" s="195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83"/>
      <c r="B27" s="193"/>
      <c r="C27" s="194"/>
      <c r="D27" s="194"/>
      <c r="E27" s="194"/>
      <c r="F27" s="195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87" t="s">
        <v>48</v>
      </c>
      <c r="B28" s="189" t="s">
        <v>41</v>
      </c>
      <c r="C28" s="189"/>
      <c r="D28" s="189"/>
      <c r="E28" s="189"/>
      <c r="F28" s="190" t="e">
        <f ca="1">GetBugSheetName()</f>
        <v>#NAME?</v>
      </c>
      <c r="G28" s="191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88"/>
      <c r="B29" s="178" t="s">
        <v>31</v>
      </c>
      <c r="C29" s="179"/>
      <c r="D29" s="179"/>
      <c r="E29" s="180"/>
      <c r="F29" s="178"/>
      <c r="G29" s="192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</mergeCells>
  <phoneticPr fontId="3"/>
  <conditionalFormatting sqref="H3:AF29">
    <cfRule type="expression" dxfId="226" priority="1" stopIfTrue="1">
      <formula>H$27="NA"</formula>
    </cfRule>
    <cfRule type="expression" dxfId="225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A4" sqref="A4"/>
    </sheetView>
  </sheetViews>
  <sheetFormatPr defaultRowHeight="13.5"/>
  <sheetData>
    <row r="1" spans="1:4">
      <c r="A1" s="81" t="s">
        <v>62</v>
      </c>
      <c r="B1" s="82"/>
      <c r="C1" s="82"/>
      <c r="D1" s="82"/>
    </row>
    <row r="2" spans="1:4">
      <c r="A2" s="81" t="s">
        <v>63</v>
      </c>
      <c r="B2" s="82"/>
      <c r="C2" s="82"/>
      <c r="D2" s="82"/>
    </row>
    <row r="3" spans="1:4">
      <c r="C3" s="82"/>
      <c r="D3" s="82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2"/>
  <sheetViews>
    <sheetView tabSelected="1"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7" sqref="H17:I19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51</v>
      </c>
      <c r="C1" s="171"/>
      <c r="D1" s="171"/>
      <c r="E1" s="172"/>
      <c r="F1" s="170" t="s">
        <v>70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52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>
        <v>43668</v>
      </c>
      <c r="AD1" s="165"/>
      <c r="AE1" s="165"/>
      <c r="AF1" s="166"/>
    </row>
    <row r="2" spans="1:32" ht="20.100000000000001" customHeight="1" thickBot="1">
      <c r="A2" s="64" t="s">
        <v>4</v>
      </c>
      <c r="B2" s="167"/>
      <c r="C2" s="168"/>
      <c r="D2" s="168"/>
      <c r="E2" s="169"/>
      <c r="F2" s="167"/>
      <c r="G2" s="168"/>
      <c r="H2" s="169"/>
      <c r="I2" s="178" t="s">
        <v>65</v>
      </c>
      <c r="J2" s="179"/>
      <c r="K2" s="179"/>
      <c r="L2" s="179"/>
      <c r="M2" s="179"/>
      <c r="N2" s="179"/>
      <c r="O2" s="180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8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IF(COUNTA(H4:H16)&gt;0,1,"")</f>
        <v>1</v>
      </c>
      <c r="I3" s="12">
        <v>2</v>
      </c>
      <c r="J3" s="12"/>
      <c r="K3" s="12"/>
      <c r="L3" s="12"/>
      <c r="M3" s="12"/>
      <c r="N3" s="12"/>
      <c r="O3" s="12" t="str">
        <f t="shared" ref="O3:AF3" si="0">IF(COUNTA(O4:O16)&gt;0,IF(N3&gt;0,N3+1,""),"")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46" t="s">
        <v>45</v>
      </c>
      <c r="B4" s="148" t="s">
        <v>22</v>
      </c>
      <c r="C4" s="148"/>
      <c r="D4" s="148"/>
      <c r="E4" s="148"/>
      <c r="F4" s="148"/>
      <c r="G4" s="148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47"/>
      <c r="B5" s="149" t="s">
        <v>68</v>
      </c>
      <c r="C5" s="150"/>
      <c r="D5" s="150"/>
      <c r="E5" s="150"/>
      <c r="F5" s="150"/>
      <c r="G5" s="150"/>
      <c r="H5" s="72" t="s">
        <v>53</v>
      </c>
      <c r="I5" s="72" t="s">
        <v>53</v>
      </c>
      <c r="J5" s="72"/>
      <c r="K5" s="72"/>
      <c r="L5" s="72"/>
      <c r="M5" s="72"/>
      <c r="N5" s="72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47"/>
      <c r="B6" s="21"/>
      <c r="C6" s="200" t="s">
        <v>71</v>
      </c>
      <c r="D6" s="201"/>
      <c r="E6" s="201"/>
      <c r="F6" s="201"/>
      <c r="G6" s="201"/>
      <c r="H6" s="72" t="s">
        <v>53</v>
      </c>
      <c r="I6" s="83"/>
      <c r="J6" s="8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47"/>
      <c r="B7" s="21"/>
      <c r="C7" s="202" t="s">
        <v>72</v>
      </c>
      <c r="D7" s="201"/>
      <c r="E7" s="201"/>
      <c r="F7" s="201"/>
      <c r="G7" s="201"/>
      <c r="H7" s="22"/>
      <c r="I7" s="72" t="s">
        <v>53</v>
      </c>
      <c r="J7" s="83"/>
      <c r="K7" s="8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6" t="s">
        <v>54</v>
      </c>
      <c r="B8" s="198" t="s">
        <v>55</v>
      </c>
      <c r="C8" s="199"/>
      <c r="D8" s="199"/>
      <c r="E8" s="199"/>
      <c r="F8" s="199"/>
      <c r="G8" s="199"/>
      <c r="H8" s="73"/>
      <c r="I8" s="74"/>
      <c r="J8" s="74"/>
      <c r="K8" s="74"/>
      <c r="L8" s="74"/>
      <c r="M8" s="74"/>
      <c r="N8" s="74"/>
      <c r="O8" s="86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5"/>
    </row>
    <row r="9" spans="1:32" s="17" customFormat="1" ht="13.5" customHeight="1">
      <c r="A9" s="197"/>
      <c r="B9" s="161"/>
      <c r="C9" s="159" t="s">
        <v>69</v>
      </c>
      <c r="D9" s="160"/>
      <c r="E9" s="160"/>
      <c r="F9" s="160"/>
      <c r="G9" s="160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7"/>
      <c r="Y9" s="77"/>
      <c r="Z9" s="77"/>
      <c r="AA9" s="77"/>
      <c r="AB9" s="77"/>
      <c r="AC9" s="77"/>
      <c r="AD9" s="77"/>
      <c r="AE9" s="77"/>
      <c r="AF9" s="78"/>
    </row>
    <row r="10" spans="1:32" s="17" customFormat="1" ht="13.5" customHeight="1">
      <c r="A10" s="197"/>
      <c r="B10" s="161"/>
      <c r="C10" s="79"/>
      <c r="D10" s="159" t="s">
        <v>56</v>
      </c>
      <c r="E10" s="160"/>
      <c r="F10" s="160"/>
      <c r="G10" s="160"/>
      <c r="H10" s="84"/>
      <c r="I10" s="84"/>
      <c r="J10" s="84"/>
      <c r="K10" s="84"/>
      <c r="L10" s="84"/>
      <c r="M10" s="84"/>
      <c r="N10" s="8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7"/>
      <c r="AA10" s="77"/>
      <c r="AB10" s="77"/>
      <c r="AC10" s="77"/>
      <c r="AD10" s="77"/>
      <c r="AE10" s="77"/>
      <c r="AF10" s="78"/>
    </row>
    <row r="11" spans="1:32" s="17" customFormat="1" ht="13.5" customHeight="1">
      <c r="A11" s="197"/>
      <c r="B11" s="161"/>
      <c r="C11" s="80"/>
      <c r="D11" s="159" t="s">
        <v>57</v>
      </c>
      <c r="E11" s="160"/>
      <c r="F11" s="160"/>
      <c r="G11" s="160"/>
      <c r="H11" s="84"/>
      <c r="I11" s="84"/>
      <c r="J11" s="83"/>
      <c r="K11" s="83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7"/>
      <c r="AA11" s="77"/>
      <c r="AB11" s="77"/>
      <c r="AC11" s="77"/>
      <c r="AD11" s="77"/>
      <c r="AE11" s="77"/>
      <c r="AF11" s="78"/>
    </row>
    <row r="12" spans="1:32" s="17" customFormat="1" ht="13.5" customHeight="1">
      <c r="A12" s="197"/>
      <c r="B12" s="161"/>
      <c r="C12" s="159" t="s">
        <v>58</v>
      </c>
      <c r="D12" s="160"/>
      <c r="E12" s="160"/>
      <c r="F12" s="160"/>
      <c r="G12" s="160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7"/>
      <c r="Y12" s="77"/>
      <c r="Z12" s="77"/>
      <c r="AA12" s="77"/>
      <c r="AB12" s="77"/>
      <c r="AC12" s="77"/>
      <c r="AD12" s="77"/>
      <c r="AE12" s="77"/>
      <c r="AF12" s="78"/>
    </row>
    <row r="13" spans="1:32" s="17" customFormat="1" ht="13.5" customHeight="1">
      <c r="A13" s="197"/>
      <c r="B13" s="161"/>
      <c r="C13" s="71"/>
      <c r="D13" s="159" t="s">
        <v>59</v>
      </c>
      <c r="E13" s="160"/>
      <c r="F13" s="160"/>
      <c r="G13" s="160"/>
      <c r="H13" s="84" t="s">
        <v>53</v>
      </c>
      <c r="I13" s="84" t="s">
        <v>53</v>
      </c>
      <c r="J13" s="84"/>
      <c r="K13" s="84"/>
      <c r="L13" s="84"/>
      <c r="M13" s="84"/>
      <c r="N13" s="8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7"/>
      <c r="AD13" s="77"/>
      <c r="AE13" s="77"/>
      <c r="AF13" s="78"/>
    </row>
    <row r="14" spans="1:32" s="17" customFormat="1" ht="13.5" customHeight="1">
      <c r="A14" s="197"/>
      <c r="B14" s="161"/>
      <c r="C14" s="159" t="s">
        <v>60</v>
      </c>
      <c r="D14" s="160"/>
      <c r="E14" s="160"/>
      <c r="F14" s="160"/>
      <c r="G14" s="160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8"/>
    </row>
    <row r="15" spans="1:32" s="17" customFormat="1" ht="13.5" customHeight="1" thickBot="1">
      <c r="A15" s="197"/>
      <c r="B15" s="161"/>
      <c r="C15" s="159" t="s">
        <v>76</v>
      </c>
      <c r="D15" s="160"/>
      <c r="E15" s="160"/>
      <c r="F15" s="160"/>
      <c r="G15" s="160"/>
      <c r="H15" s="7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8"/>
    </row>
    <row r="16" spans="1:32" s="17" customFormat="1" ht="24" customHeight="1">
      <c r="A16" s="182" t="s">
        <v>47</v>
      </c>
      <c r="B16" s="184"/>
      <c r="C16" s="185"/>
      <c r="D16" s="185"/>
      <c r="E16" s="185"/>
      <c r="F16" s="186"/>
      <c r="G16" s="35" t="s">
        <v>37</v>
      </c>
      <c r="H16" s="36" t="s">
        <v>61</v>
      </c>
      <c r="I16" s="37" t="s">
        <v>61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8"/>
    </row>
    <row r="17" spans="1:32" s="17" customFormat="1" ht="27" customHeight="1">
      <c r="A17" s="183"/>
      <c r="B17" s="193"/>
      <c r="C17" s="194"/>
      <c r="D17" s="194"/>
      <c r="E17" s="194"/>
      <c r="F17" s="195"/>
      <c r="G17" s="39" t="s">
        <v>38</v>
      </c>
      <c r="H17" s="40"/>
      <c r="I17" s="40"/>
      <c r="J17" s="40"/>
      <c r="K17" s="40"/>
      <c r="L17" s="40"/>
      <c r="M17" s="40"/>
      <c r="N17" s="40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2"/>
    </row>
    <row r="18" spans="1:32" s="17" customFormat="1" ht="27" customHeight="1">
      <c r="A18" s="183"/>
      <c r="B18" s="193"/>
      <c r="C18" s="194"/>
      <c r="D18" s="194"/>
      <c r="E18" s="194"/>
      <c r="F18" s="195"/>
      <c r="G18" s="39" t="s">
        <v>39</v>
      </c>
      <c r="H18" s="43"/>
      <c r="I18" s="43"/>
      <c r="J18" s="43"/>
      <c r="K18" s="43"/>
      <c r="L18" s="43"/>
      <c r="M18" s="43"/>
      <c r="N18" s="43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5"/>
    </row>
    <row r="19" spans="1:32" s="17" customFormat="1" ht="24.75" customHeight="1">
      <c r="A19" s="183"/>
      <c r="B19" s="193" t="s">
        <v>50</v>
      </c>
      <c r="C19" s="194"/>
      <c r="D19" s="194"/>
      <c r="E19" s="194"/>
      <c r="F19" s="195"/>
      <c r="G19" s="46" t="s">
        <v>1</v>
      </c>
      <c r="H19" s="40"/>
      <c r="I19" s="41"/>
      <c r="J19" s="41"/>
      <c r="K19" s="41"/>
      <c r="L19" s="41"/>
      <c r="M19" s="87"/>
      <c r="N19" s="87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2"/>
    </row>
    <row r="20" spans="1:32" s="17" customFormat="1" ht="24.75" customHeight="1">
      <c r="A20" s="187" t="s">
        <v>48</v>
      </c>
      <c r="B20" s="189" t="s">
        <v>41</v>
      </c>
      <c r="C20" s="189"/>
      <c r="D20" s="189"/>
      <c r="E20" s="189"/>
      <c r="F20" s="190" t="e">
        <f ca="1">GetBugSheetName()</f>
        <v>#NAME?</v>
      </c>
      <c r="G20" s="191"/>
      <c r="H20" s="60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4"/>
    </row>
    <row r="21" spans="1:32" s="17" customFormat="1" ht="36" customHeight="1" thickBot="1">
      <c r="A21" s="188"/>
      <c r="B21" s="178" t="s">
        <v>31</v>
      </c>
      <c r="C21" s="179"/>
      <c r="D21" s="179"/>
      <c r="E21" s="180"/>
      <c r="F21" s="178"/>
      <c r="G21" s="192"/>
      <c r="H21" s="61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 t="str">
        <f t="shared" ref="S21:AF21" si="1">IF(S20="","",(SUM(LEN(S20)-LEN(SUBSTITUTE(S20,",","")))/LEN(",")) + 1 )</f>
        <v/>
      </c>
      <c r="T21" s="55" t="str">
        <f t="shared" si="1"/>
        <v/>
      </c>
      <c r="U21" s="55" t="str">
        <f t="shared" si="1"/>
        <v/>
      </c>
      <c r="V21" s="55" t="str">
        <f t="shared" si="1"/>
        <v/>
      </c>
      <c r="W21" s="55" t="str">
        <f t="shared" si="1"/>
        <v/>
      </c>
      <c r="X21" s="55" t="str">
        <f t="shared" si="1"/>
        <v/>
      </c>
      <c r="Y21" s="55" t="str">
        <f t="shared" si="1"/>
        <v/>
      </c>
      <c r="Z21" s="55" t="str">
        <f t="shared" si="1"/>
        <v/>
      </c>
      <c r="AA21" s="55" t="str">
        <f t="shared" si="1"/>
        <v/>
      </c>
      <c r="AB21" s="55" t="str">
        <f t="shared" si="1"/>
        <v/>
      </c>
      <c r="AC21" s="55" t="str">
        <f t="shared" si="1"/>
        <v/>
      </c>
      <c r="AD21" s="55" t="str">
        <f t="shared" si="1"/>
        <v/>
      </c>
      <c r="AE21" s="55" t="str">
        <f t="shared" si="1"/>
        <v/>
      </c>
      <c r="AF21" s="56" t="str">
        <f t="shared" si="1"/>
        <v/>
      </c>
    </row>
    <row r="22" spans="1:32" s="17" customFormat="1">
      <c r="H22" s="47"/>
      <c r="I22" s="47"/>
      <c r="J22" s="47"/>
      <c r="K22" s="47"/>
      <c r="L22" s="47"/>
      <c r="M22" s="47"/>
      <c r="N22" s="48"/>
      <c r="O22" s="49"/>
      <c r="P22" s="47"/>
      <c r="Q22" s="47"/>
      <c r="R22" s="47"/>
      <c r="S22" s="47"/>
      <c r="T22" s="47"/>
      <c r="U22" s="47"/>
      <c r="V22" s="47"/>
    </row>
  </sheetData>
  <sheetProtection insertRows="0"/>
  <protectedRanges>
    <protectedRange sqref="B4:G5 B6:B7" name="Range2_1"/>
    <protectedRange sqref="B1:O2 P2 T1 AC1:AF2" name="Range1_1"/>
    <protectedRange sqref="H16:AF20" name="Range3_1_1"/>
    <protectedRange sqref="I4:AF4 H7 O5:AF5 L6:AF6 M7:AF7" name="Range2_1_1"/>
    <protectedRange sqref="H11:I11 I5:N5 H13:N13 I7 H10:N10 H4:H6" name="Range2_1_3"/>
    <protectedRange sqref="C6:G7" name="Range2_1_4"/>
    <protectedRange sqref="B8:AF9 B12:AF12 O10:AF10 B13:G13 L11:AF11 B10:G11 O13:AF13 B14:AF15" name="Range2_1_5"/>
  </protectedRanges>
  <mergeCells count="37">
    <mergeCell ref="AC1:AF1"/>
    <mergeCell ref="AA2:AB2"/>
    <mergeCell ref="C15:G15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  <mergeCell ref="A4:A7"/>
    <mergeCell ref="B4:G4"/>
    <mergeCell ref="B5:G5"/>
    <mergeCell ref="C6:G6"/>
    <mergeCell ref="C7:G7"/>
    <mergeCell ref="A20:A21"/>
    <mergeCell ref="B20:E20"/>
    <mergeCell ref="F20:G20"/>
    <mergeCell ref="B21:E21"/>
    <mergeCell ref="F21:G21"/>
    <mergeCell ref="A8:A15"/>
    <mergeCell ref="A16:A19"/>
    <mergeCell ref="B8:G8"/>
    <mergeCell ref="B9:B15"/>
    <mergeCell ref="C9:G9"/>
    <mergeCell ref="D10:G10"/>
    <mergeCell ref="D11:G11"/>
    <mergeCell ref="C14:G14"/>
    <mergeCell ref="B16:F16"/>
    <mergeCell ref="B17:F17"/>
    <mergeCell ref="B18:F18"/>
    <mergeCell ref="B19:F19"/>
    <mergeCell ref="C12:G12"/>
    <mergeCell ref="D13:G13"/>
  </mergeCells>
  <phoneticPr fontId="3"/>
  <conditionalFormatting sqref="L3:L6 K3:K5 H3:J4 M3:N7 H7 H8:N9 L11:N12 H12:K12 H14:N21 O3:AF21 H15:AF15">
    <cfRule type="expression" dxfId="224" priority="258" stopIfTrue="1">
      <formula>H$19="NA"</formula>
    </cfRule>
    <cfRule type="expression" dxfId="223" priority="259" stopIfTrue="1">
      <formula>H$19="NG"</formula>
    </cfRule>
  </conditionalFormatting>
  <conditionalFormatting sqref="H6">
    <cfRule type="expression" dxfId="222" priority="262" stopIfTrue="1">
      <formula>I$19="NA"</formula>
    </cfRule>
    <cfRule type="expression" dxfId="221" priority="263" stopIfTrue="1">
      <formula>I$19="NG"</formula>
    </cfRule>
  </conditionalFormatting>
  <conditionalFormatting sqref="H8:N9 O8:AF15 L11:N12 H12:K12 H14:N15 H15:AF15">
    <cfRule type="expression" dxfId="220" priority="236" stopIfTrue="1">
      <formula>#REF!="NG"</formula>
    </cfRule>
    <cfRule type="expression" dxfId="219" priority="237" stopIfTrue="1">
      <formula>H$29="NA"</formula>
    </cfRule>
    <cfRule type="expression" dxfId="218" priority="238" stopIfTrue="1">
      <formula>H$29="NG"</formula>
    </cfRule>
  </conditionalFormatting>
  <conditionalFormatting sqref="H10">
    <cfRule type="expression" dxfId="217" priority="233" stopIfTrue="1">
      <formula>#REF!="NG"</formula>
    </cfRule>
    <cfRule type="expression" dxfId="216" priority="234" stopIfTrue="1">
      <formula>J$43="NA"</formula>
    </cfRule>
    <cfRule type="expression" dxfId="215" priority="235" stopIfTrue="1">
      <formula>J$43="NG"</formula>
    </cfRule>
  </conditionalFormatting>
  <conditionalFormatting sqref="I10">
    <cfRule type="expression" dxfId="214" priority="230" stopIfTrue="1">
      <formula>#REF!="NG"</formula>
    </cfRule>
    <cfRule type="expression" dxfId="213" priority="231" stopIfTrue="1">
      <formula>K$43="NA"</formula>
    </cfRule>
    <cfRule type="expression" dxfId="212" priority="232" stopIfTrue="1">
      <formula>K$43="NG"</formula>
    </cfRule>
  </conditionalFormatting>
  <conditionalFormatting sqref="J10">
    <cfRule type="expression" dxfId="211" priority="227" stopIfTrue="1">
      <formula>#REF!="NG"</formula>
    </cfRule>
    <cfRule type="expression" dxfId="210" priority="228" stopIfTrue="1">
      <formula>L$43="NA"</formula>
    </cfRule>
    <cfRule type="expression" dxfId="209" priority="229" stopIfTrue="1">
      <formula>L$43="NG"</formula>
    </cfRule>
  </conditionalFormatting>
  <conditionalFormatting sqref="K10">
    <cfRule type="expression" dxfId="208" priority="224" stopIfTrue="1">
      <formula>#REF!="NG"</formula>
    </cfRule>
    <cfRule type="expression" dxfId="207" priority="225" stopIfTrue="1">
      <formula>M$43="NA"</formula>
    </cfRule>
    <cfRule type="expression" dxfId="206" priority="226" stopIfTrue="1">
      <formula>M$43="NG"</formula>
    </cfRule>
  </conditionalFormatting>
  <conditionalFormatting sqref="L10">
    <cfRule type="expression" dxfId="205" priority="221" stopIfTrue="1">
      <formula>#REF!="NG"</formula>
    </cfRule>
    <cfRule type="expression" dxfId="204" priority="222" stopIfTrue="1">
      <formula>N$43="NA"</formula>
    </cfRule>
    <cfRule type="expression" dxfId="203" priority="223" stopIfTrue="1">
      <formula>N$43="NG"</formula>
    </cfRule>
  </conditionalFormatting>
  <conditionalFormatting sqref="H11">
    <cfRule type="expression" dxfId="202" priority="218" stopIfTrue="1">
      <formula>#REF!="NG"</formula>
    </cfRule>
    <cfRule type="expression" dxfId="201" priority="219" stopIfTrue="1">
      <formula>J$43="NA"</formula>
    </cfRule>
    <cfRule type="expression" dxfId="200" priority="220" stopIfTrue="1">
      <formula>J$43="NG"</formula>
    </cfRule>
  </conditionalFormatting>
  <conditionalFormatting sqref="I11">
    <cfRule type="expression" dxfId="199" priority="215" stopIfTrue="1">
      <formula>#REF!="NG"</formula>
    </cfRule>
    <cfRule type="expression" dxfId="198" priority="216" stopIfTrue="1">
      <formula>K$43="NA"</formula>
    </cfRule>
    <cfRule type="expression" dxfId="197" priority="217" stopIfTrue="1">
      <formula>K$43="NG"</formula>
    </cfRule>
  </conditionalFormatting>
  <conditionalFormatting sqref="H13">
    <cfRule type="expression" dxfId="196" priority="212" stopIfTrue="1">
      <formula>#REF!="NG"</formula>
    </cfRule>
    <cfRule type="expression" dxfId="195" priority="213" stopIfTrue="1">
      <formula>J$43="NA"</formula>
    </cfRule>
    <cfRule type="expression" dxfId="194" priority="214" stopIfTrue="1">
      <formula>J$43="NG"</formula>
    </cfRule>
  </conditionalFormatting>
  <conditionalFormatting sqref="I13">
    <cfRule type="expression" dxfId="193" priority="209" stopIfTrue="1">
      <formula>#REF!="NG"</formula>
    </cfRule>
    <cfRule type="expression" dxfId="192" priority="210" stopIfTrue="1">
      <formula>K$43="NA"</formula>
    </cfRule>
    <cfRule type="expression" dxfId="191" priority="211" stopIfTrue="1">
      <formula>K$43="NG"</formula>
    </cfRule>
  </conditionalFormatting>
  <conditionalFormatting sqref="J13">
    <cfRule type="expression" dxfId="190" priority="206" stopIfTrue="1">
      <formula>#REF!="NG"</formula>
    </cfRule>
    <cfRule type="expression" dxfId="189" priority="207" stopIfTrue="1">
      <formula>L$43="NA"</formula>
    </cfRule>
    <cfRule type="expression" dxfId="188" priority="208" stopIfTrue="1">
      <formula>L$43="NG"</formula>
    </cfRule>
  </conditionalFormatting>
  <conditionalFormatting sqref="K13">
    <cfRule type="expression" dxfId="187" priority="203" stopIfTrue="1">
      <formula>#REF!="NG"</formula>
    </cfRule>
    <cfRule type="expression" dxfId="186" priority="204" stopIfTrue="1">
      <formula>M$43="NA"</formula>
    </cfRule>
    <cfRule type="expression" dxfId="185" priority="205" stopIfTrue="1">
      <formula>M$43="NG"</formula>
    </cfRule>
  </conditionalFormatting>
  <conditionalFormatting sqref="L13">
    <cfRule type="expression" dxfId="184" priority="200" stopIfTrue="1">
      <formula>#REF!="NG"</formula>
    </cfRule>
    <cfRule type="expression" dxfId="183" priority="201" stopIfTrue="1">
      <formula>N$43="NA"</formula>
    </cfRule>
    <cfRule type="expression" dxfId="182" priority="202" stopIfTrue="1">
      <formula>N$43="NG"</formula>
    </cfRule>
  </conditionalFormatting>
  <conditionalFormatting sqref="H13:L13 H10:L10 H11:I11">
    <cfRule type="expression" dxfId="181" priority="268" stopIfTrue="1">
      <formula>J$19="NA"</formula>
    </cfRule>
    <cfRule type="expression" dxfId="180" priority="269" stopIfTrue="1">
      <formula>J$19="NG"</formula>
    </cfRule>
  </conditionalFormatting>
  <conditionalFormatting sqref="H10:L10 H11:I11 H13:L13">
    <cfRule type="expression" dxfId="179" priority="289" stopIfTrue="1">
      <formula>#REF!="NG"</formula>
    </cfRule>
    <cfRule type="expression" dxfId="178" priority="290" stopIfTrue="1">
      <formula>J$29="NA"</formula>
    </cfRule>
    <cfRule type="expression" dxfId="177" priority="291" stopIfTrue="1">
      <formula>J$29="NG"</formula>
    </cfRule>
  </conditionalFormatting>
  <conditionalFormatting sqref="H4">
    <cfRule type="expression" dxfId="176" priority="164" stopIfTrue="1">
      <formula>#REF!="NG"</formula>
    </cfRule>
    <cfRule type="expression" dxfId="175" priority="165" stopIfTrue="1">
      <formula>J$43="NA"</formula>
    </cfRule>
    <cfRule type="expression" dxfId="174" priority="166" stopIfTrue="1">
      <formula>J$43="NG"</formula>
    </cfRule>
  </conditionalFormatting>
  <conditionalFormatting sqref="H4">
    <cfRule type="expression" dxfId="173" priority="162" stopIfTrue="1">
      <formula>J$19="NA"</formula>
    </cfRule>
    <cfRule type="expression" dxfId="172" priority="163" stopIfTrue="1">
      <formula>J$19="NG"</formula>
    </cfRule>
  </conditionalFormatting>
  <conditionalFormatting sqref="H4">
    <cfRule type="expression" dxfId="171" priority="159" stopIfTrue="1">
      <formula>#REF!="NG"</formula>
    </cfRule>
    <cfRule type="expression" dxfId="170" priority="160" stopIfTrue="1">
      <formula>J$29="NA"</formula>
    </cfRule>
    <cfRule type="expression" dxfId="169" priority="161" stopIfTrue="1">
      <formula>J$29="NG"</formula>
    </cfRule>
  </conditionalFormatting>
  <conditionalFormatting sqref="H6">
    <cfRule type="expression" dxfId="168" priority="156" stopIfTrue="1">
      <formula>#REF!="NG"</formula>
    </cfRule>
    <cfRule type="expression" dxfId="167" priority="157" stopIfTrue="1">
      <formula>K$43="NA"</formula>
    </cfRule>
    <cfRule type="expression" dxfId="166" priority="158" stopIfTrue="1">
      <formula>K$43="NG"</formula>
    </cfRule>
  </conditionalFormatting>
  <conditionalFormatting sqref="H6">
    <cfRule type="expression" dxfId="165" priority="154" stopIfTrue="1">
      <formula>K$19="NA"</formula>
    </cfRule>
    <cfRule type="expression" dxfId="164" priority="155" stopIfTrue="1">
      <formula>K$19="NG"</formula>
    </cfRule>
  </conditionalFormatting>
  <conditionalFormatting sqref="H6">
    <cfRule type="expression" dxfId="163" priority="151" stopIfTrue="1">
      <formula>#REF!="NG"</formula>
    </cfRule>
    <cfRule type="expression" dxfId="162" priority="152" stopIfTrue="1">
      <formula>K$29="NA"</formula>
    </cfRule>
    <cfRule type="expression" dxfId="161" priority="153" stopIfTrue="1">
      <formula>K$29="NG"</formula>
    </cfRule>
  </conditionalFormatting>
  <conditionalFormatting sqref="I7">
    <cfRule type="expression" dxfId="160" priority="148" stopIfTrue="1">
      <formula>#REF!="NG"</formula>
    </cfRule>
    <cfRule type="expression" dxfId="159" priority="149" stopIfTrue="1">
      <formula>L$43="NA"</formula>
    </cfRule>
    <cfRule type="expression" dxfId="158" priority="150" stopIfTrue="1">
      <formula>L$43="NG"</formula>
    </cfRule>
  </conditionalFormatting>
  <conditionalFormatting sqref="I7">
    <cfRule type="expression" dxfId="157" priority="146" stopIfTrue="1">
      <formula>L$19="NA"</formula>
    </cfRule>
    <cfRule type="expression" dxfId="156" priority="147" stopIfTrue="1">
      <formula>L$19="NG"</formula>
    </cfRule>
  </conditionalFormatting>
  <conditionalFormatting sqref="I7">
    <cfRule type="expression" dxfId="155" priority="143" stopIfTrue="1">
      <formula>#REF!="NG"</formula>
    </cfRule>
    <cfRule type="expression" dxfId="154" priority="144" stopIfTrue="1">
      <formula>L$29="NA"</formula>
    </cfRule>
    <cfRule type="expression" dxfId="153" priority="145" stopIfTrue="1">
      <formula>L$29="NG"</formula>
    </cfRule>
  </conditionalFormatting>
  <conditionalFormatting sqref="H5">
    <cfRule type="expression" dxfId="152" priority="101" stopIfTrue="1">
      <formula>I$19="NA"</formula>
    </cfRule>
    <cfRule type="expression" dxfId="151" priority="102" stopIfTrue="1">
      <formula>I$19="NG"</formula>
    </cfRule>
  </conditionalFormatting>
  <conditionalFormatting sqref="H5">
    <cfRule type="expression" dxfId="150" priority="98" stopIfTrue="1">
      <formula>#REF!="NG"</formula>
    </cfRule>
    <cfRule type="expression" dxfId="149" priority="99" stopIfTrue="1">
      <formula>K$43="NA"</formula>
    </cfRule>
    <cfRule type="expression" dxfId="148" priority="100" stopIfTrue="1">
      <formula>K$43="NG"</formula>
    </cfRule>
  </conditionalFormatting>
  <conditionalFormatting sqref="H5">
    <cfRule type="expression" dxfId="147" priority="96" stopIfTrue="1">
      <formula>K$19="NA"</formula>
    </cfRule>
    <cfRule type="expression" dxfId="146" priority="97" stopIfTrue="1">
      <formula>K$19="NG"</formula>
    </cfRule>
  </conditionalFormatting>
  <conditionalFormatting sqref="H5">
    <cfRule type="expression" dxfId="145" priority="93" stopIfTrue="1">
      <formula>#REF!="NG"</formula>
    </cfRule>
    <cfRule type="expression" dxfId="144" priority="94" stopIfTrue="1">
      <formula>K$29="NA"</formula>
    </cfRule>
    <cfRule type="expression" dxfId="143" priority="95" stopIfTrue="1">
      <formula>K$29="NG"</formula>
    </cfRule>
  </conditionalFormatting>
  <conditionalFormatting sqref="I5">
    <cfRule type="expression" dxfId="142" priority="91" stopIfTrue="1">
      <formula>J$19="NA"</formula>
    </cfRule>
    <cfRule type="expression" dxfId="141" priority="92" stopIfTrue="1">
      <formula>J$19="NG"</formula>
    </cfRule>
  </conditionalFormatting>
  <conditionalFormatting sqref="I5">
    <cfRule type="expression" dxfId="140" priority="88" stopIfTrue="1">
      <formula>#REF!="NG"</formula>
    </cfRule>
    <cfRule type="expression" dxfId="139" priority="89" stopIfTrue="1">
      <formula>L$43="NA"</formula>
    </cfRule>
    <cfRule type="expression" dxfId="138" priority="90" stopIfTrue="1">
      <formula>L$43="NG"</formula>
    </cfRule>
  </conditionalFormatting>
  <conditionalFormatting sqref="I5">
    <cfRule type="expression" dxfId="137" priority="86" stopIfTrue="1">
      <formula>L$19="NA"</formula>
    </cfRule>
    <cfRule type="expression" dxfId="136" priority="87" stopIfTrue="1">
      <formula>L$19="NG"</formula>
    </cfRule>
  </conditionalFormatting>
  <conditionalFormatting sqref="I5">
    <cfRule type="expression" dxfId="135" priority="83" stopIfTrue="1">
      <formula>#REF!="NG"</formula>
    </cfRule>
    <cfRule type="expression" dxfId="134" priority="84" stopIfTrue="1">
      <formula>L$29="NA"</formula>
    </cfRule>
    <cfRule type="expression" dxfId="133" priority="85" stopIfTrue="1">
      <formula>L$29="NG"</formula>
    </cfRule>
  </conditionalFormatting>
  <conditionalFormatting sqref="J5">
    <cfRule type="expression" dxfId="132" priority="81" stopIfTrue="1">
      <formula>K$19="NA"</formula>
    </cfRule>
    <cfRule type="expression" dxfId="131" priority="82" stopIfTrue="1">
      <formula>K$19="NG"</formula>
    </cfRule>
  </conditionalFormatting>
  <conditionalFormatting sqref="J5">
    <cfRule type="expression" dxfId="130" priority="78" stopIfTrue="1">
      <formula>#REF!="NG"</formula>
    </cfRule>
    <cfRule type="expression" dxfId="129" priority="79" stopIfTrue="1">
      <formula>M$43="NA"</formula>
    </cfRule>
    <cfRule type="expression" dxfId="128" priority="80" stopIfTrue="1">
      <formula>M$43="NG"</formula>
    </cfRule>
  </conditionalFormatting>
  <conditionalFormatting sqref="J5">
    <cfRule type="expression" dxfId="127" priority="76" stopIfTrue="1">
      <formula>M$19="NA"</formula>
    </cfRule>
    <cfRule type="expression" dxfId="126" priority="77" stopIfTrue="1">
      <formula>M$19="NG"</formula>
    </cfRule>
  </conditionalFormatting>
  <conditionalFormatting sqref="J5">
    <cfRule type="expression" dxfId="125" priority="73" stopIfTrue="1">
      <formula>#REF!="NG"</formula>
    </cfRule>
    <cfRule type="expression" dxfId="124" priority="74" stopIfTrue="1">
      <formula>M$29="NA"</formula>
    </cfRule>
    <cfRule type="expression" dxfId="123" priority="75" stopIfTrue="1">
      <formula>M$29="NG"</formula>
    </cfRule>
  </conditionalFormatting>
  <conditionalFormatting sqref="K5">
    <cfRule type="expression" dxfId="122" priority="71" stopIfTrue="1">
      <formula>L$19="NA"</formula>
    </cfRule>
    <cfRule type="expression" dxfId="121" priority="72" stopIfTrue="1">
      <formula>L$19="NG"</formula>
    </cfRule>
  </conditionalFormatting>
  <conditionalFormatting sqref="K5">
    <cfRule type="expression" dxfId="120" priority="68" stopIfTrue="1">
      <formula>#REF!="NG"</formula>
    </cfRule>
    <cfRule type="expression" dxfId="119" priority="69" stopIfTrue="1">
      <formula>N$43="NA"</formula>
    </cfRule>
    <cfRule type="expression" dxfId="118" priority="70" stopIfTrue="1">
      <formula>N$43="NG"</formula>
    </cfRule>
  </conditionalFormatting>
  <conditionalFormatting sqref="K5">
    <cfRule type="expression" dxfId="117" priority="66" stopIfTrue="1">
      <formula>N$19="NA"</formula>
    </cfRule>
    <cfRule type="expression" dxfId="116" priority="67" stopIfTrue="1">
      <formula>N$19="NG"</formula>
    </cfRule>
  </conditionalFormatting>
  <conditionalFormatting sqref="K5">
    <cfRule type="expression" dxfId="115" priority="63" stopIfTrue="1">
      <formula>#REF!="NG"</formula>
    </cfRule>
    <cfRule type="expression" dxfId="114" priority="64" stopIfTrue="1">
      <formula>N$29="NA"</formula>
    </cfRule>
    <cfRule type="expression" dxfId="113" priority="65" stopIfTrue="1">
      <formula>N$29="NG"</formula>
    </cfRule>
  </conditionalFormatting>
  <conditionalFormatting sqref="L5">
    <cfRule type="expression" dxfId="112" priority="61" stopIfTrue="1">
      <formula>M$19="NA"</formula>
    </cfRule>
    <cfRule type="expression" dxfId="111" priority="62" stopIfTrue="1">
      <formula>M$19="NG"</formula>
    </cfRule>
  </conditionalFormatting>
  <conditionalFormatting sqref="L5">
    <cfRule type="expression" dxfId="110" priority="58" stopIfTrue="1">
      <formula>#REF!="NG"</formula>
    </cfRule>
    <cfRule type="expression" dxfId="109" priority="59" stopIfTrue="1">
      <formula>O$43="NA"</formula>
    </cfRule>
    <cfRule type="expression" dxfId="108" priority="60" stopIfTrue="1">
      <formula>O$43="NG"</formula>
    </cfRule>
  </conditionalFormatting>
  <conditionalFormatting sqref="L5">
    <cfRule type="expression" dxfId="107" priority="56" stopIfTrue="1">
      <formula>O$19="NA"</formula>
    </cfRule>
    <cfRule type="expression" dxfId="106" priority="57" stopIfTrue="1">
      <formula>O$19="NG"</formula>
    </cfRule>
  </conditionalFormatting>
  <conditionalFormatting sqref="L5">
    <cfRule type="expression" dxfId="105" priority="53" stopIfTrue="1">
      <formula>#REF!="NG"</formula>
    </cfRule>
    <cfRule type="expression" dxfId="104" priority="54" stopIfTrue="1">
      <formula>O$29="NA"</formula>
    </cfRule>
    <cfRule type="expression" dxfId="103" priority="55" stopIfTrue="1">
      <formula>O$29="NG"</formula>
    </cfRule>
  </conditionalFormatting>
  <conditionalFormatting sqref="M5">
    <cfRule type="expression" dxfId="102" priority="51" stopIfTrue="1">
      <formula>N$19="NA"</formula>
    </cfRule>
    <cfRule type="expression" dxfId="101" priority="52" stopIfTrue="1">
      <formula>N$19="NG"</formula>
    </cfRule>
  </conditionalFormatting>
  <conditionalFormatting sqref="M5">
    <cfRule type="expression" dxfId="100" priority="48" stopIfTrue="1">
      <formula>#REF!="NG"</formula>
    </cfRule>
    <cfRule type="expression" dxfId="99" priority="49" stopIfTrue="1">
      <formula>P$43="NA"</formula>
    </cfRule>
    <cfRule type="expression" dxfId="98" priority="50" stopIfTrue="1">
      <formula>P$43="NG"</formula>
    </cfRule>
  </conditionalFormatting>
  <conditionalFormatting sqref="M5">
    <cfRule type="expression" dxfId="97" priority="46" stopIfTrue="1">
      <formula>P$19="NA"</formula>
    </cfRule>
    <cfRule type="expression" dxfId="96" priority="47" stopIfTrue="1">
      <formula>P$19="NG"</formula>
    </cfRule>
  </conditionalFormatting>
  <conditionalFormatting sqref="M5">
    <cfRule type="expression" dxfId="95" priority="43" stopIfTrue="1">
      <formula>#REF!="NG"</formula>
    </cfRule>
    <cfRule type="expression" dxfId="94" priority="44" stopIfTrue="1">
      <formula>P$29="NA"</formula>
    </cfRule>
    <cfRule type="expression" dxfId="93" priority="45" stopIfTrue="1">
      <formula>P$29="NG"</formula>
    </cfRule>
  </conditionalFormatting>
  <conditionalFormatting sqref="N5">
    <cfRule type="expression" dxfId="92" priority="41" stopIfTrue="1">
      <formula>O$19="NA"</formula>
    </cfRule>
    <cfRule type="expression" dxfId="91" priority="42" stopIfTrue="1">
      <formula>O$19="NG"</formula>
    </cfRule>
  </conditionalFormatting>
  <conditionalFormatting sqref="N5">
    <cfRule type="expression" dxfId="90" priority="38" stopIfTrue="1">
      <formula>#REF!="NG"</formula>
    </cfRule>
    <cfRule type="expression" dxfId="89" priority="39" stopIfTrue="1">
      <formula>Q$43="NA"</formula>
    </cfRule>
    <cfRule type="expression" dxfId="88" priority="40" stopIfTrue="1">
      <formula>Q$43="NG"</formula>
    </cfRule>
  </conditionalFormatting>
  <conditionalFormatting sqref="N5">
    <cfRule type="expression" dxfId="87" priority="36" stopIfTrue="1">
      <formula>Q$19="NA"</formula>
    </cfRule>
    <cfRule type="expression" dxfId="86" priority="37" stopIfTrue="1">
      <formula>Q$19="NG"</formula>
    </cfRule>
  </conditionalFormatting>
  <conditionalFormatting sqref="N5">
    <cfRule type="expression" dxfId="85" priority="33" stopIfTrue="1">
      <formula>#REF!="NG"</formula>
    </cfRule>
    <cfRule type="expression" dxfId="84" priority="34" stopIfTrue="1">
      <formula>Q$29="NA"</formula>
    </cfRule>
    <cfRule type="expression" dxfId="83" priority="35" stopIfTrue="1">
      <formula>Q$29="NG"</formula>
    </cfRule>
  </conditionalFormatting>
  <conditionalFormatting sqref="M10">
    <cfRule type="expression" dxfId="82" priority="30" stopIfTrue="1">
      <formula>#REF!="NG"</formula>
    </cfRule>
    <cfRule type="expression" dxfId="81" priority="31" stopIfTrue="1">
      <formula>O$43="NA"</formula>
    </cfRule>
    <cfRule type="expression" dxfId="80" priority="32" stopIfTrue="1">
      <formula>O$43="NG"</formula>
    </cfRule>
  </conditionalFormatting>
  <conditionalFormatting sqref="M10">
    <cfRule type="expression" dxfId="79" priority="28" stopIfTrue="1">
      <formula>O$19="NA"</formula>
    </cfRule>
    <cfRule type="expression" dxfId="78" priority="29" stopIfTrue="1">
      <formula>O$19="NG"</formula>
    </cfRule>
  </conditionalFormatting>
  <conditionalFormatting sqref="M10">
    <cfRule type="expression" dxfId="77" priority="25" stopIfTrue="1">
      <formula>#REF!="NG"</formula>
    </cfRule>
    <cfRule type="expression" dxfId="76" priority="26" stopIfTrue="1">
      <formula>O$29="NA"</formula>
    </cfRule>
    <cfRule type="expression" dxfId="75" priority="27" stopIfTrue="1">
      <formula>O$29="NG"</formula>
    </cfRule>
  </conditionalFormatting>
  <conditionalFormatting sqref="N10">
    <cfRule type="expression" dxfId="74" priority="22" stopIfTrue="1">
      <formula>#REF!="NG"</formula>
    </cfRule>
    <cfRule type="expression" dxfId="73" priority="23" stopIfTrue="1">
      <formula>P$43="NA"</formula>
    </cfRule>
    <cfRule type="expression" dxfId="72" priority="24" stopIfTrue="1">
      <formula>P$43="NG"</formula>
    </cfRule>
  </conditionalFormatting>
  <conditionalFormatting sqref="N10">
    <cfRule type="expression" dxfId="71" priority="20" stopIfTrue="1">
      <formula>P$19="NA"</formula>
    </cfRule>
    <cfRule type="expression" dxfId="70" priority="21" stopIfTrue="1">
      <formula>P$19="NG"</formula>
    </cfRule>
  </conditionalFormatting>
  <conditionalFormatting sqref="N10">
    <cfRule type="expression" dxfId="69" priority="17" stopIfTrue="1">
      <formula>#REF!="NG"</formula>
    </cfRule>
    <cfRule type="expression" dxfId="68" priority="18" stopIfTrue="1">
      <formula>P$29="NA"</formula>
    </cfRule>
    <cfRule type="expression" dxfId="67" priority="19" stopIfTrue="1">
      <formula>P$29="NG"</formula>
    </cfRule>
  </conditionalFormatting>
  <conditionalFormatting sqref="M13">
    <cfRule type="expression" dxfId="66" priority="14" stopIfTrue="1">
      <formula>#REF!="NG"</formula>
    </cfRule>
    <cfRule type="expression" dxfId="65" priority="15" stopIfTrue="1">
      <formula>O$43="NA"</formula>
    </cfRule>
    <cfRule type="expression" dxfId="64" priority="16" stopIfTrue="1">
      <formula>O$43="NG"</formula>
    </cfRule>
  </conditionalFormatting>
  <conditionalFormatting sqref="M13">
    <cfRule type="expression" dxfId="63" priority="12" stopIfTrue="1">
      <formula>O$19="NA"</formula>
    </cfRule>
    <cfRule type="expression" dxfId="62" priority="13" stopIfTrue="1">
      <formula>O$19="NG"</formula>
    </cfRule>
  </conditionalFormatting>
  <conditionalFormatting sqref="M13">
    <cfRule type="expression" dxfId="61" priority="9" stopIfTrue="1">
      <formula>#REF!="NG"</formula>
    </cfRule>
    <cfRule type="expression" dxfId="60" priority="10" stopIfTrue="1">
      <formula>O$29="NA"</formula>
    </cfRule>
    <cfRule type="expression" dxfId="59" priority="11" stopIfTrue="1">
      <formula>O$29="NG"</formula>
    </cfRule>
  </conditionalFormatting>
  <conditionalFormatting sqref="N13">
    <cfRule type="expression" dxfId="58" priority="6" stopIfTrue="1">
      <formula>#REF!="NG"</formula>
    </cfRule>
    <cfRule type="expression" dxfId="57" priority="7" stopIfTrue="1">
      <formula>P$43="NA"</formula>
    </cfRule>
    <cfRule type="expression" dxfId="56" priority="8" stopIfTrue="1">
      <formula>P$43="NG"</formula>
    </cfRule>
  </conditionalFormatting>
  <conditionalFormatting sqref="N13">
    <cfRule type="expression" dxfId="55" priority="4" stopIfTrue="1">
      <formula>P$19="NA"</formula>
    </cfRule>
    <cfRule type="expression" dxfId="54" priority="5" stopIfTrue="1">
      <formula>P$19="NG"</formula>
    </cfRule>
  </conditionalFormatting>
  <conditionalFormatting sqref="N13">
    <cfRule type="expression" dxfId="53" priority="1" stopIfTrue="1">
      <formula>#REF!="NG"</formula>
    </cfRule>
    <cfRule type="expression" dxfId="52" priority="2" stopIfTrue="1">
      <formula>P$29="NA"</formula>
    </cfRule>
    <cfRule type="expression" dxfId="51" priority="3" stopIfTrue="1">
      <formula>P$29="NG"</formula>
    </cfRule>
  </conditionalFormatting>
  <dataValidations count="9">
    <dataValidation allowBlank="1" showInputMessage="1" showErrorMessage="1" promptTitle="Condition Type" prompt="N : Normal _x000a_A : Abnormal _x000a_B : Boundary" sqref="G16"/>
    <dataValidation allowBlank="1" showInputMessage="1" showErrorMessage="1" promptTitle="Enter" prompt="Name of the person who performed the test" sqref="G17"/>
    <dataValidation allowBlank="1" showInputMessage="1" showErrorMessage="1" promptTitle="Testing Date" prompt="Date on which test was performed in yyyy/mm/dd format" sqref="G1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9"/>
    <dataValidation allowBlank="1" showInputMessage="1" showErrorMessage="1" promptTitle="Bug ID" prompt="Unique ID throughout the project._x000a_For every Bug found during Test as well as Re-Test, a new Bug ID needs to be entered here (as a comma seperated value)" sqref="B20:E20"/>
    <dataValidation allowBlank="1" showInputMessage="1" showErrorMessage="1" promptTitle="PCL sheet name" prompt=" " sqref="F20:G20"/>
    <dataValidation type="list" allowBlank="1" showInputMessage="1" showErrorMessage="1" sqref="H19:AF19">
      <formula1>"OK, NG, NA, PT"</formula1>
    </dataValidation>
    <dataValidation type="list" allowBlank="1" showInputMessage="1" showErrorMessage="1" sqref="H16:AF16">
      <formula1>"N, A, B"</formula1>
    </dataValidation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17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H12" sqref="H12:H14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51</v>
      </c>
      <c r="C1" s="171"/>
      <c r="D1" s="171"/>
      <c r="E1" s="172"/>
      <c r="F1" s="170" t="s">
        <v>66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64</v>
      </c>
      <c r="U1" s="171"/>
      <c r="V1" s="171"/>
      <c r="W1" s="171"/>
      <c r="X1" s="171"/>
      <c r="Y1" s="171"/>
      <c r="Z1" s="172"/>
      <c r="AA1" s="164" t="s">
        <v>11</v>
      </c>
      <c r="AB1" s="164"/>
      <c r="AC1" s="165">
        <v>43668</v>
      </c>
      <c r="AD1" s="165"/>
      <c r="AE1" s="165"/>
      <c r="AF1" s="166"/>
    </row>
    <row r="2" spans="1:32" ht="20.100000000000001" customHeight="1" thickBot="1">
      <c r="A2" s="64" t="s">
        <v>4</v>
      </c>
      <c r="B2" s="167"/>
      <c r="C2" s="168"/>
      <c r="D2" s="168"/>
      <c r="E2" s="169"/>
      <c r="F2" s="167"/>
      <c r="G2" s="168"/>
      <c r="H2" s="169"/>
      <c r="I2" s="178" t="s">
        <v>73</v>
      </c>
      <c r="J2" s="179"/>
      <c r="K2" s="179"/>
      <c r="L2" s="179"/>
      <c r="M2" s="179"/>
      <c r="N2" s="179"/>
      <c r="O2" s="180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13</v>
      </c>
      <c r="AB2" s="174"/>
      <c r="AC2" s="167" t="s">
        <v>14</v>
      </c>
      <c r="AD2" s="168"/>
      <c r="AE2" s="168"/>
      <c r="AF2" s="181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IF(COUNTA(H4:H11)&gt;0,1,"")</f>
        <v>1</v>
      </c>
      <c r="I3" s="12"/>
      <c r="J3" s="12" t="str">
        <f t="shared" ref="J3:AF3" si="0">IF(COUNTA(J4:J11)&gt;0,IF(I3&gt;0,I3+1,""),"")</f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46" t="s">
        <v>45</v>
      </c>
      <c r="B4" s="148" t="s">
        <v>73</v>
      </c>
      <c r="C4" s="148"/>
      <c r="D4" s="148"/>
      <c r="E4" s="148"/>
      <c r="F4" s="148"/>
      <c r="G4" s="148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47"/>
      <c r="B5" s="149" t="s">
        <v>73</v>
      </c>
      <c r="C5" s="150"/>
      <c r="D5" s="150"/>
      <c r="E5" s="150"/>
      <c r="F5" s="150"/>
      <c r="G5" s="150"/>
      <c r="H5" s="84" t="s">
        <v>53</v>
      </c>
      <c r="I5" s="84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47"/>
      <c r="B6" s="21"/>
      <c r="C6" s="151" t="s">
        <v>74</v>
      </c>
      <c r="D6" s="203"/>
      <c r="E6" s="203"/>
      <c r="F6" s="203"/>
      <c r="G6" s="204"/>
      <c r="H6" s="84" t="s">
        <v>53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 thickBot="1">
      <c r="A7" s="147"/>
      <c r="B7" s="21"/>
      <c r="C7" s="151"/>
      <c r="D7" s="203"/>
      <c r="E7" s="203"/>
      <c r="F7" s="203"/>
      <c r="G7" s="204"/>
      <c r="H7" s="84"/>
      <c r="I7" s="84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55" t="s">
        <v>46</v>
      </c>
      <c r="B8" s="158" t="s">
        <v>26</v>
      </c>
      <c r="C8" s="148"/>
      <c r="D8" s="148"/>
      <c r="E8" s="148"/>
      <c r="F8" s="148"/>
      <c r="G8" s="148"/>
      <c r="H8" s="23"/>
      <c r="I8" s="23"/>
      <c r="J8" s="23"/>
      <c r="K8" s="67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7"/>
    </row>
    <row r="9" spans="1:32" s="17" customFormat="1" ht="13.5" customHeight="1">
      <c r="A9" s="156"/>
      <c r="B9" s="28"/>
      <c r="C9" s="159" t="s">
        <v>75</v>
      </c>
      <c r="D9" s="160"/>
      <c r="E9" s="160"/>
      <c r="F9" s="160"/>
      <c r="G9" s="160"/>
      <c r="H9" s="84" t="s">
        <v>53</v>
      </c>
      <c r="I9" s="88"/>
      <c r="J9" s="30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56"/>
      <c r="B10" s="28"/>
      <c r="C10" s="159"/>
      <c r="D10" s="160"/>
      <c r="E10" s="160"/>
      <c r="F10" s="160"/>
      <c r="G10" s="160"/>
      <c r="H10" s="83"/>
      <c r="I10" s="84"/>
      <c r="J10" s="30"/>
      <c r="K10" s="8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24" customHeight="1">
      <c r="A11" s="182" t="s">
        <v>47</v>
      </c>
      <c r="B11" s="184"/>
      <c r="C11" s="185"/>
      <c r="D11" s="185"/>
      <c r="E11" s="185"/>
      <c r="F11" s="186"/>
      <c r="G11" s="35" t="s">
        <v>37</v>
      </c>
      <c r="H11" s="89" t="s">
        <v>61</v>
      </c>
      <c r="I11" s="37"/>
      <c r="J11" s="37"/>
      <c r="K11" s="90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8"/>
    </row>
    <row r="12" spans="1:32" s="17" customFormat="1" ht="27" customHeight="1">
      <c r="A12" s="183"/>
      <c r="B12" s="193"/>
      <c r="C12" s="194"/>
      <c r="D12" s="194"/>
      <c r="E12" s="194"/>
      <c r="F12" s="195"/>
      <c r="G12" s="39" t="s">
        <v>38</v>
      </c>
      <c r="H12" s="40"/>
      <c r="I12" s="40"/>
      <c r="J12" s="40"/>
      <c r="K12" s="40"/>
      <c r="L12" s="40"/>
      <c r="M12" s="40"/>
      <c r="N12" s="40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2"/>
    </row>
    <row r="13" spans="1:32" s="17" customFormat="1" ht="27" customHeight="1">
      <c r="A13" s="183"/>
      <c r="B13" s="193"/>
      <c r="C13" s="194"/>
      <c r="D13" s="194"/>
      <c r="E13" s="194"/>
      <c r="F13" s="195"/>
      <c r="G13" s="39" t="s">
        <v>39</v>
      </c>
      <c r="H13" s="43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5"/>
    </row>
    <row r="14" spans="1:32" s="17" customFormat="1" ht="24.75" customHeight="1">
      <c r="A14" s="183"/>
      <c r="B14" s="193" t="s">
        <v>50</v>
      </c>
      <c r="C14" s="194"/>
      <c r="D14" s="194"/>
      <c r="E14" s="194"/>
      <c r="F14" s="195"/>
      <c r="G14" s="46" t="s">
        <v>1</v>
      </c>
      <c r="H14" s="40"/>
      <c r="I14" s="41"/>
      <c r="J14" s="41"/>
      <c r="K14" s="41"/>
      <c r="L14" s="41"/>
      <c r="M14" s="85"/>
      <c r="N14" s="69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</row>
    <row r="15" spans="1:32" s="17" customFormat="1" ht="24.75" customHeight="1">
      <c r="A15" s="187" t="s">
        <v>48</v>
      </c>
      <c r="B15" s="189" t="s">
        <v>41</v>
      </c>
      <c r="C15" s="189"/>
      <c r="D15" s="189"/>
      <c r="E15" s="189"/>
      <c r="F15" s="190" t="e">
        <f ca="1">GetBugSheetName()</f>
        <v>#NAME?</v>
      </c>
      <c r="G15" s="191"/>
      <c r="H15" s="60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4"/>
    </row>
    <row r="16" spans="1:32" s="17" customFormat="1" ht="36" customHeight="1" thickBot="1">
      <c r="A16" s="188"/>
      <c r="B16" s="178" t="s">
        <v>31</v>
      </c>
      <c r="C16" s="179"/>
      <c r="D16" s="179"/>
      <c r="E16" s="180"/>
      <c r="F16" s="178"/>
      <c r="G16" s="192"/>
      <c r="H16" s="61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 t="str">
        <f t="shared" ref="S16:AF16" si="1">IF(S15="","",(SUM(LEN(S15)-LEN(SUBSTITUTE(S15,",","")))/LEN(",")) + 1 )</f>
        <v/>
      </c>
      <c r="T16" s="55" t="str">
        <f t="shared" si="1"/>
        <v/>
      </c>
      <c r="U16" s="55" t="str">
        <f t="shared" si="1"/>
        <v/>
      </c>
      <c r="V16" s="55" t="str">
        <f t="shared" si="1"/>
        <v/>
      </c>
      <c r="W16" s="55" t="str">
        <f t="shared" si="1"/>
        <v/>
      </c>
      <c r="X16" s="55" t="str">
        <f t="shared" si="1"/>
        <v/>
      </c>
      <c r="Y16" s="55" t="str">
        <f t="shared" si="1"/>
        <v/>
      </c>
      <c r="Z16" s="55" t="str">
        <f t="shared" si="1"/>
        <v/>
      </c>
      <c r="AA16" s="55" t="str">
        <f t="shared" si="1"/>
        <v/>
      </c>
      <c r="AB16" s="55" t="str">
        <f t="shared" si="1"/>
        <v/>
      </c>
      <c r="AC16" s="55" t="str">
        <f t="shared" si="1"/>
        <v/>
      </c>
      <c r="AD16" s="55" t="str">
        <f t="shared" si="1"/>
        <v/>
      </c>
      <c r="AE16" s="55" t="str">
        <f t="shared" si="1"/>
        <v/>
      </c>
      <c r="AF16" s="56" t="str">
        <f t="shared" si="1"/>
        <v/>
      </c>
    </row>
    <row r="17" spans="8:22" s="17" customFormat="1">
      <c r="H17" s="47"/>
      <c r="I17" s="47"/>
      <c r="J17" s="47"/>
      <c r="K17" s="47"/>
      <c r="L17" s="47"/>
      <c r="M17" s="47"/>
      <c r="N17" s="48"/>
      <c r="O17" s="49"/>
      <c r="P17" s="47"/>
      <c r="Q17" s="47"/>
      <c r="R17" s="47"/>
      <c r="S17" s="47"/>
      <c r="T17" s="47"/>
      <c r="U17" s="47"/>
      <c r="V17" s="47"/>
    </row>
  </sheetData>
  <sheetProtection insertRows="0"/>
  <protectedRanges>
    <protectedRange sqref="B1:O2 P2 T1 AC1:AF2" name="Range1_1"/>
    <protectedRange sqref="H11:AF15" name="Range3_1_1"/>
  </protectedRanges>
  <mergeCells count="31"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  <mergeCell ref="A15:A16"/>
    <mergeCell ref="B15:E15"/>
    <mergeCell ref="F15:G15"/>
    <mergeCell ref="B16:E16"/>
    <mergeCell ref="F16:G16"/>
    <mergeCell ref="A11:A14"/>
    <mergeCell ref="B11:F11"/>
    <mergeCell ref="B12:F12"/>
    <mergeCell ref="B13:F13"/>
    <mergeCell ref="B14:F14"/>
    <mergeCell ref="A4:A7"/>
    <mergeCell ref="B4:G4"/>
    <mergeCell ref="B5:G5"/>
    <mergeCell ref="A8:A10"/>
    <mergeCell ref="B8:G8"/>
    <mergeCell ref="C10:G10"/>
    <mergeCell ref="C7:G7"/>
    <mergeCell ref="C6:G6"/>
    <mergeCell ref="C9:G9"/>
  </mergeCells>
  <phoneticPr fontId="3"/>
  <conditionalFormatting sqref="K3:K9 K11:AF16 H6:AF6 L3:AF10 J3:J16 H3:I9 H11:I16">
    <cfRule type="expression" dxfId="50" priority="206" stopIfTrue="1">
      <formula>H$14="NA"</formula>
    </cfRule>
    <cfRule type="expression" dxfId="49" priority="207" stopIfTrue="1">
      <formula>H$14="NG"</formula>
    </cfRule>
  </conditionalFormatting>
  <conditionalFormatting sqref="I10">
    <cfRule type="expression" dxfId="48" priority="157" stopIfTrue="1">
      <formula>#REF!="NG"</formula>
    </cfRule>
    <cfRule type="expression" dxfId="47" priority="158" stopIfTrue="1">
      <formula>I$52="NA"</formula>
    </cfRule>
    <cfRule type="expression" dxfId="46" priority="159" stopIfTrue="1">
      <formula>I$52="NG"</formula>
    </cfRule>
  </conditionalFormatting>
  <conditionalFormatting sqref="I10">
    <cfRule type="expression" dxfId="45" priority="155" stopIfTrue="1">
      <formula>I$28="NA"</formula>
    </cfRule>
    <cfRule type="expression" dxfId="44" priority="156" stopIfTrue="1">
      <formula>I$28="NG"</formula>
    </cfRule>
  </conditionalFormatting>
  <conditionalFormatting sqref="I10">
    <cfRule type="expression" dxfId="43" priority="153" stopIfTrue="1">
      <formula>G$14="NA"</formula>
    </cfRule>
    <cfRule type="expression" dxfId="42" priority="154" stopIfTrue="1">
      <formula>G$14="NG"</formula>
    </cfRule>
  </conditionalFormatting>
  <conditionalFormatting sqref="H7">
    <cfRule type="expression" dxfId="41" priority="40" stopIfTrue="1">
      <formula>#REF!="NG"</formula>
    </cfRule>
    <cfRule type="expression" dxfId="40" priority="41" stopIfTrue="1">
      <formula>I$52="NA"</formula>
    </cfRule>
    <cfRule type="expression" dxfId="39" priority="42" stopIfTrue="1">
      <formula>I$52="NG"</formula>
    </cfRule>
  </conditionalFormatting>
  <conditionalFormatting sqref="H7">
    <cfRule type="expression" dxfId="38" priority="38" stopIfTrue="1">
      <formula>I$28="NA"</formula>
    </cfRule>
    <cfRule type="expression" dxfId="37" priority="39" stopIfTrue="1">
      <formula>I$28="NG"</formula>
    </cfRule>
  </conditionalFormatting>
  <conditionalFormatting sqref="H7 I10">
    <cfRule type="expression" dxfId="36" priority="36" stopIfTrue="1">
      <formula>G$14="NA"</formula>
    </cfRule>
    <cfRule type="expression" dxfId="35" priority="37" stopIfTrue="1">
      <formula>G$14="NG"</formula>
    </cfRule>
  </conditionalFormatting>
  <conditionalFormatting sqref="H6">
    <cfRule type="expression" dxfId="34" priority="33" stopIfTrue="1">
      <formula>#REF!="NG"</formula>
    </cfRule>
    <cfRule type="expression" dxfId="33" priority="34" stopIfTrue="1">
      <formula>I$52="NA"</formula>
    </cfRule>
    <cfRule type="expression" dxfId="32" priority="35" stopIfTrue="1">
      <formula>I$52="NG"</formula>
    </cfRule>
  </conditionalFormatting>
  <conditionalFormatting sqref="H6">
    <cfRule type="expression" dxfId="31" priority="31" stopIfTrue="1">
      <formula>I$28="NA"</formula>
    </cfRule>
    <cfRule type="expression" dxfId="30" priority="32" stopIfTrue="1">
      <formula>I$28="NG"</formula>
    </cfRule>
  </conditionalFormatting>
  <conditionalFormatting sqref="H6">
    <cfRule type="expression" dxfId="29" priority="29" stopIfTrue="1">
      <formula>G$14="NA"</formula>
    </cfRule>
    <cfRule type="expression" dxfId="28" priority="30" stopIfTrue="1">
      <formula>G$14="NG"</formula>
    </cfRule>
  </conditionalFormatting>
  <conditionalFormatting sqref="I7">
    <cfRule type="expression" dxfId="27" priority="26" stopIfTrue="1">
      <formula>#REF!="NG"</formula>
    </cfRule>
    <cfRule type="expression" dxfId="26" priority="27" stopIfTrue="1">
      <formula>J$52="NA"</formula>
    </cfRule>
    <cfRule type="expression" dxfId="25" priority="28" stopIfTrue="1">
      <formula>J$52="NG"</formula>
    </cfRule>
  </conditionalFormatting>
  <conditionalFormatting sqref="I7">
    <cfRule type="expression" dxfId="24" priority="24" stopIfTrue="1">
      <formula>J$28="NA"</formula>
    </cfRule>
    <cfRule type="expression" dxfId="23" priority="25" stopIfTrue="1">
      <formula>J$28="NG"</formula>
    </cfRule>
  </conditionalFormatting>
  <conditionalFormatting sqref="I7">
    <cfRule type="expression" dxfId="22" priority="22" stopIfTrue="1">
      <formula>H$14="NA"</formula>
    </cfRule>
    <cfRule type="expression" dxfId="21" priority="23" stopIfTrue="1">
      <formula>H$14="NG"</formula>
    </cfRule>
  </conditionalFormatting>
  <conditionalFormatting sqref="H5">
    <cfRule type="expression" dxfId="20" priority="19" stopIfTrue="1">
      <formula>#REF!="NG"</formula>
    </cfRule>
    <cfRule type="expression" dxfId="19" priority="20" stopIfTrue="1">
      <formula>I$52="NA"</formula>
    </cfRule>
    <cfRule type="expression" dxfId="18" priority="21" stopIfTrue="1">
      <formula>I$52="NG"</formula>
    </cfRule>
  </conditionalFormatting>
  <conditionalFormatting sqref="H5">
    <cfRule type="expression" dxfId="17" priority="17" stopIfTrue="1">
      <formula>I$28="NA"</formula>
    </cfRule>
    <cfRule type="expression" dxfId="16" priority="18" stopIfTrue="1">
      <formula>I$28="NG"</formula>
    </cfRule>
  </conditionalFormatting>
  <conditionalFormatting sqref="H5">
    <cfRule type="expression" dxfId="15" priority="15" stopIfTrue="1">
      <formula>G$14="NA"</formula>
    </cfRule>
    <cfRule type="expression" dxfId="14" priority="16" stopIfTrue="1">
      <formula>G$14="NG"</formula>
    </cfRule>
  </conditionalFormatting>
  <conditionalFormatting sqref="I5">
    <cfRule type="expression" dxfId="13" priority="12" stopIfTrue="1">
      <formula>#REF!="NG"</formula>
    </cfRule>
    <cfRule type="expression" dxfId="12" priority="13" stopIfTrue="1">
      <formula>J$52="NA"</formula>
    </cfRule>
    <cfRule type="expression" dxfId="11" priority="14" stopIfTrue="1">
      <formula>J$52="NG"</formula>
    </cfRule>
  </conditionalFormatting>
  <conditionalFormatting sqref="I5">
    <cfRule type="expression" dxfId="10" priority="10" stopIfTrue="1">
      <formula>J$28="NA"</formula>
    </cfRule>
    <cfRule type="expression" dxfId="9" priority="11" stopIfTrue="1">
      <formula>J$28="NG"</formula>
    </cfRule>
  </conditionalFormatting>
  <conditionalFormatting sqref="I5">
    <cfRule type="expression" dxfId="8" priority="8" stopIfTrue="1">
      <formula>H$14="NA"</formula>
    </cfRule>
    <cfRule type="expression" dxfId="7" priority="9" stopIfTrue="1">
      <formula>H$14="NG"</formula>
    </cfRule>
  </conditionalFormatting>
  <conditionalFormatting sqref="H9">
    <cfRule type="expression" dxfId="6" priority="5" stopIfTrue="1">
      <formula>#REF!="NG"</formula>
    </cfRule>
    <cfRule type="expression" dxfId="5" priority="6" stopIfTrue="1">
      <formula>I$52="NA"</formula>
    </cfRule>
    <cfRule type="expression" dxfId="4" priority="7" stopIfTrue="1">
      <formula>I$52="NG"</formula>
    </cfRule>
  </conditionalFormatting>
  <conditionalFormatting sqref="H9">
    <cfRule type="expression" dxfId="3" priority="3" stopIfTrue="1">
      <formula>I$28="NA"</formula>
    </cfRule>
    <cfRule type="expression" dxfId="2" priority="4" stopIfTrue="1">
      <formula>I$28="NG"</formula>
    </cfRule>
  </conditionalFormatting>
  <conditionalFormatting sqref="H9">
    <cfRule type="expression" dxfId="1" priority="1" stopIfTrue="1">
      <formula>G$14="NA"</formula>
    </cfRule>
    <cfRule type="expression" dxfId="0" priority="2" stopIfTrue="1">
      <formula>G$14="NG"</formula>
    </cfRule>
  </conditionalFormatting>
  <dataValidations count="10">
    <dataValidation allowBlank="1" showInputMessage="1" showErrorMessage="1" promptTitle="Condition Type" prompt="N : Normal _x000a_A : Abnormal _x000a_B : Boundary" sqref="G11"/>
    <dataValidation allowBlank="1" showInputMessage="1" showErrorMessage="1" promptTitle="Enter" prompt="Name of the person who performed the test" sqref="G12"/>
    <dataValidation allowBlank="1" showInputMessage="1" showErrorMessage="1" promptTitle="Testing Date" prompt="Date on which test was performed in yyyy/mm/dd format" sqref="G13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5:E15"/>
    <dataValidation allowBlank="1" showInputMessage="1" showErrorMessage="1" promptTitle="PCL sheet name" prompt=" " sqref="F15:G15"/>
    <dataValidation type="list" allowBlank="1" showInputMessage="1" showErrorMessage="1" sqref="H14:AF14">
      <formula1>"OK, NG, NA, PT"</formula1>
    </dataValidation>
    <dataValidation type="list" allowBlank="1" showInputMessage="1" showErrorMessage="1" sqref="H11:AF11">
      <formula1>"N, A, B"</formula1>
    </dataValidation>
    <dataValidation allowBlank="1" showInputMessage="1" showErrorMessage="1" promptTitle="Check points" prompt="that need / need not be executed" sqref="A8:A10"/>
    <dataValidation allowBlank="1" showInputMessage="1" showErrorMessage="1" promptTitle="Input conditions" prompt="that need to be checked." sqref="A4:A7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BtnDetails_Click</vt:lpstr>
      <vt:lpstr>BtnDetails_Click!BugCount</vt:lpstr>
      <vt:lpstr>Page_Load!BugCount</vt:lpstr>
      <vt:lpstr>BugCount</vt:lpstr>
      <vt:lpstr>BtnDetails_Click!BugSheetName</vt:lpstr>
      <vt:lpstr>Page_Load!BugSheetName</vt:lpstr>
      <vt:lpstr>BugSheetName</vt:lpstr>
      <vt:lpstr>NewPCL</vt:lpstr>
      <vt:lpstr>NewPCL_Row</vt:lpstr>
      <vt:lpstr>BtnDetails_Click!Print_Area</vt:lpstr>
      <vt:lpstr>Page_Load!Print_Area</vt:lpstr>
      <vt:lpstr>Summary!Print_Area</vt:lpstr>
      <vt:lpstr>Template!Print_Area</vt:lpstr>
      <vt:lpstr>BtnDetails_Click!Print_Titles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BtnDetails_Click!TestResult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2019-07-29T10:58:11Z</dcterms:modified>
</cp:coreProperties>
</file>