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45" yWindow="525" windowWidth="12120" windowHeight="6330" tabRatio="511" activeTab="4"/>
  </bookViews>
  <sheets>
    <sheet name="Summary" sheetId="32" r:id="rId1"/>
    <sheet name="Template" sheetId="21" state="hidden" r:id="rId2"/>
    <sheet name="Example 1" sheetId="73" r:id="rId3"/>
    <sheet name="Page_Load" sheetId="72" r:id="rId4"/>
    <sheet name="Menu_click" sheetId="76" r:id="rId5"/>
  </sheets>
  <definedNames>
    <definedName name="_1A02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_FilterDatabase" localSheetId="0" hidden="1">Summary!$B$9:$AL$9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Count" localSheetId="3">Page_Load!$H$31:$AF$31</definedName>
    <definedName name="BugCount">Template!$H$29:$AF$29</definedName>
    <definedName name="BugSheetName" localSheetId="3">Page_Load!$F$30</definedName>
    <definedName name="BugSheetName">Template!$F$28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>Summary!$3:$3</definedName>
    <definedName name="NewPCL_Row">Summary!$12:$12</definedName>
    <definedName name="_xlnm.Print_Area" localSheetId="3">Page_Load!$A$1:$AF$32</definedName>
    <definedName name="_xlnm.Print_Area" localSheetId="0">Summary!$A$5:$AM$32</definedName>
    <definedName name="_xlnm.Print_Area" localSheetId="1">Template!$A$1:$AF$30</definedName>
    <definedName name="_xlnm.Print_Titles" localSheetId="3">Page_Load!$1:$3</definedName>
    <definedName name="_xlnm.Print_Titles" localSheetId="0">Summary!$5:$9</definedName>
    <definedName name="_xlnm.Print_Titles" localSheetId="1">Template!$1:$3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>Summary!$AI$13</definedName>
    <definedName name="SummaryTotal">Summary!$B$13:$AL$14</definedName>
    <definedName name="SummaryTRNA">Summary!$X$13</definedName>
    <definedName name="SummaryTRNG">Summary!$R$13</definedName>
    <definedName name="SummaryTROK">Summary!$O$13</definedName>
    <definedName name="SummaryTRPT">Summary!$U$13</definedName>
    <definedName name="SummaryTTC">Summary!$K$13</definedName>
    <definedName name="SummaryTTD">Summary!$AA$13</definedName>
    <definedName name="SummaryTTND">Summary!$AE$13</definedName>
    <definedName name="TestResult" localSheetId="3">Page_Load!$G$29</definedName>
    <definedName name="TestResult">Template!$G$27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AF24" i="76"/>
  <c r="AE24"/>
  <c r="AD24"/>
  <c r="AC24"/>
  <c r="AB24"/>
  <c r="AA24"/>
  <c r="Z24"/>
  <c r="Y24"/>
  <c r="X24"/>
  <c r="W24"/>
  <c r="V24"/>
  <c r="U24"/>
  <c r="T24"/>
  <c r="S24"/>
  <c r="AF3"/>
  <c r="AE3"/>
  <c r="AD3"/>
  <c r="AC3"/>
  <c r="AB3"/>
  <c r="AA3"/>
  <c r="Z3"/>
  <c r="Y3"/>
  <c r="X3"/>
  <c r="W3"/>
  <c r="V3"/>
  <c r="U3"/>
  <c r="T3"/>
  <c r="S3"/>
  <c r="R3"/>
  <c r="K3"/>
  <c r="L3" s="1"/>
  <c r="M3" s="1"/>
  <c r="N3" s="1"/>
  <c r="O3" s="1"/>
  <c r="P3" s="1"/>
  <c r="Q3" s="1"/>
  <c r="H3"/>
  <c r="I3" s="1"/>
  <c r="J3" s="1"/>
  <c r="F23"/>
  <c r="AF31" i="72" l="1"/>
  <c r="AE31"/>
  <c r="AD31"/>
  <c r="AC31"/>
  <c r="AB31"/>
  <c r="AA31"/>
  <c r="Z31"/>
  <c r="Y31"/>
  <c r="X31"/>
  <c r="W31"/>
  <c r="V31"/>
  <c r="U31"/>
  <c r="T31"/>
  <c r="S31"/>
  <c r="AF3"/>
  <c r="AE3"/>
  <c r="O3"/>
  <c r="P3"/>
  <c r="Q3"/>
  <c r="R3"/>
  <c r="S3"/>
  <c r="T3"/>
  <c r="U3"/>
  <c r="V3"/>
  <c r="W3"/>
  <c r="X3"/>
  <c r="Y3"/>
  <c r="Z3"/>
  <c r="AA3"/>
  <c r="AB3"/>
  <c r="AC3"/>
  <c r="AD3"/>
  <c r="H3"/>
  <c r="K3" i="32"/>
  <c r="O3"/>
  <c r="R3"/>
  <c r="U3"/>
  <c r="X3"/>
  <c r="AF29" i="21"/>
  <c r="AE29"/>
  <c r="AD29"/>
  <c r="AC29"/>
  <c r="AB29"/>
  <c r="AA29"/>
  <c r="Z29"/>
  <c r="Y29"/>
  <c r="X29"/>
  <c r="W29"/>
  <c r="V29"/>
  <c r="U29"/>
  <c r="T29"/>
  <c r="S29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I3" i="32"/>
  <c r="AI10"/>
  <c r="R11"/>
  <c r="R10"/>
  <c r="U10"/>
  <c r="F30" i="72"/>
  <c r="X10" i="32"/>
  <c r="K10"/>
  <c r="AI11"/>
  <c r="F28" i="21"/>
  <c r="X11" i="32"/>
  <c r="U11"/>
  <c r="K11"/>
  <c r="O11"/>
  <c r="O10"/>
  <c r="AA10" l="1"/>
  <c r="AE10" s="1"/>
  <c r="AA3"/>
  <c r="AE3" s="1"/>
  <c r="U13"/>
  <c r="K13"/>
  <c r="AA11"/>
  <c r="O13"/>
  <c r="AI13"/>
  <c r="R13"/>
  <c r="X13"/>
  <c r="O14" l="1"/>
  <c r="U14"/>
  <c r="X14"/>
  <c r="AA13"/>
  <c r="AA14" s="1"/>
  <c r="AE11"/>
  <c r="AE13" s="1"/>
  <c r="AE14" s="1"/>
  <c r="R14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B9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A17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</commentList>
</comments>
</file>

<file path=xl/comments4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sharedStrings.xml><?xml version="1.0" encoding="utf-8"?>
<sst xmlns="http://schemas.openxmlformats.org/spreadsheetml/2006/main" count="198" uniqueCount="114">
  <si>
    <t>Creators Name</t>
    <phoneticPr fontId="3"/>
  </si>
  <si>
    <t>Test Result</t>
    <phoneticPr fontId="3"/>
  </si>
  <si>
    <t>Total</t>
    <phoneticPr fontId="3"/>
  </si>
  <si>
    <t>% of Total</t>
    <phoneticPr fontId="3"/>
  </si>
  <si>
    <t>Module Code</t>
    <phoneticPr fontId="3"/>
  </si>
  <si>
    <t>Project Code</t>
    <phoneticPr fontId="3"/>
  </si>
  <si>
    <t>&lt;Project Name&gt;</t>
    <phoneticPr fontId="3"/>
  </si>
  <si>
    <t>&lt;Module Name&gt;</t>
    <phoneticPr fontId="3"/>
  </si>
  <si>
    <t>&lt;code&gt;</t>
    <phoneticPr fontId="3"/>
  </si>
  <si>
    <t>[ Project Code : Project Name ]</t>
    <phoneticPr fontId="8" type="noConversion"/>
  </si>
  <si>
    <t>&lt;Person Name&gt;</t>
    <phoneticPr fontId="3"/>
  </si>
  <si>
    <t>Date</t>
    <phoneticPr fontId="3"/>
  </si>
  <si>
    <t>&lt;Function Name&gt;</t>
    <phoneticPr fontId="3"/>
  </si>
  <si>
    <t>Page</t>
    <phoneticPr fontId="3"/>
  </si>
  <si>
    <t>1</t>
    <phoneticPr fontId="3"/>
  </si>
  <si>
    <t>New PCL</t>
    <phoneticPr fontId="3"/>
  </si>
  <si>
    <t>No</t>
    <phoneticPr fontId="3"/>
  </si>
  <si>
    <t>Function Name</t>
    <phoneticPr fontId="3"/>
  </si>
  <si>
    <t>OK</t>
    <phoneticPr fontId="3"/>
  </si>
  <si>
    <t>NG</t>
    <phoneticPr fontId="3"/>
  </si>
  <si>
    <t>PT</t>
    <phoneticPr fontId="3"/>
  </si>
  <si>
    <t>NA</t>
    <phoneticPr fontId="3"/>
  </si>
  <si>
    <t>Method Name</t>
    <phoneticPr fontId="3"/>
  </si>
  <si>
    <t>Caller function / Event</t>
    <phoneticPr fontId="3"/>
  </si>
  <si>
    <t>①</t>
    <phoneticPr fontId="3"/>
  </si>
  <si>
    <t>②</t>
    <phoneticPr fontId="3"/>
  </si>
  <si>
    <t>Verification of path flow during program execution</t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</si>
  <si>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</si>
  <si>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not executed.</t>
    </r>
    <phoneticPr fontId="3"/>
  </si>
  <si>
    <r>
      <t>CP</t>
    </r>
    <r>
      <rPr>
        <sz val="9"/>
        <rFont val="ＭＳ Ｐゴシック"/>
        <family val="3"/>
        <charset val="128"/>
      </rPr>
      <t>②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</si>
  <si>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③</t>
    </r>
    <r>
      <rPr>
        <sz val="9"/>
        <rFont val="Times New Roman"/>
        <family val="1"/>
      </rPr>
      <t xml:space="preserve"> is executed.</t>
    </r>
    <phoneticPr fontId="3"/>
  </si>
  <si>
    <t>Bug Count</t>
    <phoneticPr fontId="3"/>
  </si>
  <si>
    <t>Test Cases</t>
    <phoneticPr fontId="3"/>
  </si>
  <si>
    <t>Done</t>
    <phoneticPr fontId="3"/>
  </si>
  <si>
    <t>Total Test</t>
    <phoneticPr fontId="3"/>
  </si>
  <si>
    <t>Not Done</t>
    <phoneticPr fontId="3"/>
  </si>
  <si>
    <t>Total Bugs</t>
    <phoneticPr fontId="3"/>
  </si>
  <si>
    <t>Condition Type</t>
    <phoneticPr fontId="3"/>
  </si>
  <si>
    <t>Tested By</t>
    <phoneticPr fontId="3"/>
  </si>
  <si>
    <t>Test Date</t>
    <phoneticPr fontId="3"/>
  </si>
  <si>
    <t>Test Result</t>
    <phoneticPr fontId="3"/>
  </si>
  <si>
    <t>Bug ID</t>
    <phoneticPr fontId="3"/>
  </si>
  <si>
    <t xml:space="preserve"> </t>
    <phoneticPr fontId="3"/>
  </si>
  <si>
    <t>Check Conditions / Verification Content</t>
    <phoneticPr fontId="3"/>
  </si>
  <si>
    <t xml:space="preserve">Test Case Number </t>
    <phoneticPr fontId="3"/>
  </si>
  <si>
    <t>Input 
Conditions</t>
    <phoneticPr fontId="3"/>
  </si>
  <si>
    <t>Check Items</t>
    <phoneticPr fontId="3"/>
  </si>
  <si>
    <t>Test Status</t>
    <phoneticPr fontId="3"/>
  </si>
  <si>
    <t>Bug Details</t>
    <phoneticPr fontId="3"/>
  </si>
  <si>
    <t>Click "Add New PCL" button, 
to add new PCL sheet</t>
    <phoneticPr fontId="3"/>
  </si>
  <si>
    <t>=GetBugSheetName()</t>
  </si>
  <si>
    <t>DOTNS</t>
    <phoneticPr fontId="3"/>
  </si>
  <si>
    <t>Sumit Tawade</t>
    <phoneticPr fontId="3"/>
  </si>
  <si>
    <t>○</t>
    <phoneticPr fontId="3"/>
  </si>
  <si>
    <t>Check Items</t>
    <phoneticPr fontId="3"/>
  </si>
  <si>
    <t>Verification during program execution</t>
    <phoneticPr fontId="3"/>
  </si>
  <si>
    <t>Blank</t>
    <phoneticPr fontId="3"/>
  </si>
  <si>
    <t>Editable</t>
    <phoneticPr fontId="3"/>
  </si>
  <si>
    <t>Visible</t>
    <phoneticPr fontId="3"/>
  </si>
  <si>
    <t>True</t>
    <phoneticPr fontId="3"/>
  </si>
  <si>
    <t>Focus</t>
    <phoneticPr fontId="3"/>
  </si>
  <si>
    <t>N</t>
  </si>
  <si>
    <t>Example 1</t>
    <phoneticPr fontId="3"/>
  </si>
  <si>
    <t>Screen Layout</t>
    <phoneticPr fontId="3"/>
  </si>
  <si>
    <t>Page Load Event</t>
    <phoneticPr fontId="3"/>
  </si>
  <si>
    <t>Page_Load</t>
    <phoneticPr fontId="3"/>
  </si>
  <si>
    <t>Element</t>
    <phoneticPr fontId="3"/>
  </si>
  <si>
    <t>ASP.Net SkillUp</t>
    <phoneticPr fontId="3"/>
  </si>
  <si>
    <t>DOTNS</t>
    <phoneticPr fontId="3"/>
  </si>
  <si>
    <t>SkillUp</t>
    <phoneticPr fontId="3"/>
  </si>
  <si>
    <t>2 ASP.NET</t>
    <phoneticPr fontId="3"/>
  </si>
  <si>
    <t>3 Databases</t>
    <phoneticPr fontId="3"/>
  </si>
  <si>
    <t>Menu_click</t>
    <phoneticPr fontId="3"/>
  </si>
  <si>
    <t>Sumit Tawade</t>
    <phoneticPr fontId="3"/>
  </si>
  <si>
    <t>Date</t>
    <phoneticPr fontId="3"/>
  </si>
  <si>
    <t>Page</t>
    <phoneticPr fontId="3"/>
  </si>
  <si>
    <t>Check Conditions / Verification Content</t>
    <phoneticPr fontId="3"/>
  </si>
  <si>
    <t>Method Name</t>
    <phoneticPr fontId="3"/>
  </si>
  <si>
    <t>Verification of path flow during program execution</t>
    <phoneticPr fontId="3"/>
  </si>
  <si>
    <t>Test Status</t>
    <phoneticPr fontId="3"/>
  </si>
  <si>
    <t>Condition Type</t>
    <phoneticPr fontId="3"/>
  </si>
  <si>
    <t>Tested By</t>
    <phoneticPr fontId="3"/>
  </si>
  <si>
    <t>Test Date</t>
    <phoneticPr fontId="3"/>
  </si>
  <si>
    <t>Test Result</t>
    <phoneticPr fontId="3"/>
  </si>
  <si>
    <t>Bug Details</t>
    <phoneticPr fontId="3"/>
  </si>
  <si>
    <t>Bug ID</t>
    <phoneticPr fontId="3"/>
  </si>
  <si>
    <t>Bug Count</t>
    <phoneticPr fontId="3"/>
  </si>
  <si>
    <t>1 OOPs</t>
    <phoneticPr fontId="3"/>
  </si>
  <si>
    <t>3 Databases</t>
    <phoneticPr fontId="3"/>
  </si>
  <si>
    <t xml:space="preserve"> Menu_Click</t>
    <phoneticPr fontId="3"/>
  </si>
  <si>
    <t>1. Whem click on main menu then display submenu</t>
    <phoneticPr fontId="3"/>
  </si>
  <si>
    <t>2 When Click on submenu then redirect on URL</t>
    <phoneticPr fontId="3"/>
  </si>
  <si>
    <t>Page_Load</t>
    <phoneticPr fontId="3"/>
  </si>
  <si>
    <t>Main Menu</t>
    <phoneticPr fontId="3"/>
  </si>
  <si>
    <t>Sub Menu</t>
    <phoneticPr fontId="3"/>
  </si>
  <si>
    <t>1 OOP's</t>
    <phoneticPr fontId="3"/>
  </si>
  <si>
    <t>Menu_click</t>
    <phoneticPr fontId="3"/>
  </si>
  <si>
    <t>Inheritance</t>
    <phoneticPr fontId="3"/>
  </si>
  <si>
    <t>1 Inheritance</t>
    <phoneticPr fontId="3"/>
  </si>
  <si>
    <t>Abstraction</t>
    <phoneticPr fontId="3"/>
  </si>
  <si>
    <t>2 Abstraction</t>
    <phoneticPr fontId="3"/>
  </si>
  <si>
    <t>C#</t>
    <phoneticPr fontId="3"/>
  </si>
  <si>
    <t>3 C#</t>
    <phoneticPr fontId="3"/>
  </si>
  <si>
    <t>ADO.NET</t>
    <phoneticPr fontId="3"/>
  </si>
  <si>
    <t>4 ADO.NET</t>
    <phoneticPr fontId="3"/>
  </si>
  <si>
    <t>Oracle</t>
    <phoneticPr fontId="3"/>
  </si>
  <si>
    <t>5 Oracle</t>
    <phoneticPr fontId="3"/>
  </si>
  <si>
    <t>MS SQL Server</t>
    <phoneticPr fontId="3"/>
  </si>
  <si>
    <t>6 MS SQL Server</t>
    <phoneticPr fontId="3"/>
  </si>
  <si>
    <t>Access</t>
    <phoneticPr fontId="3"/>
  </si>
  <si>
    <t>7 Access</t>
    <phoneticPr fontId="3"/>
  </si>
  <si>
    <t>False</t>
    <phoneticPr fontId="3"/>
  </si>
  <si>
    <t>○</t>
    <phoneticPr fontId="3"/>
  </si>
  <si>
    <t>2</t>
    <phoneticPr fontId="3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</si>
</sst>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22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indexed="12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sz val="9"/>
      <name val="ＭＳ Ｐ明朝"/>
      <family val="1"/>
      <charset val="128"/>
    </font>
    <font>
      <sz val="9"/>
      <color indexed="19"/>
      <name val="Times New Roman"/>
      <family val="1"/>
    </font>
    <font>
      <sz val="9"/>
      <color indexed="57"/>
      <name val="Times New Roman"/>
      <family val="1"/>
    </font>
    <font>
      <sz val="9"/>
      <color indexed="20"/>
      <name val="Times New Roman"/>
      <family val="1"/>
    </font>
    <font>
      <sz val="9"/>
      <color indexed="48"/>
      <name val="Times New Roman"/>
      <family val="1"/>
    </font>
    <font>
      <sz val="9"/>
      <color indexed="10"/>
      <name val="Times New Roman"/>
      <family val="1"/>
    </font>
    <font>
      <sz val="9"/>
      <color indexed="16"/>
      <name val="Times New Roman"/>
      <family val="1"/>
    </font>
    <font>
      <sz val="11"/>
      <color indexed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5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</cellStyleXfs>
  <cellXfs count="258">
    <xf numFmtId="0" fontId="0" fillId="0" borderId="0" xfId="0"/>
    <xf numFmtId="49" fontId="10" fillId="0" borderId="0" xfId="6" applyNumberFormat="1" applyFont="1" applyFill="1">
      <alignment vertical="center"/>
    </xf>
    <xf numFmtId="0" fontId="11" fillId="0" borderId="0" xfId="2" applyFont="1" applyAlignment="1">
      <alignment vertical="center"/>
    </xf>
    <xf numFmtId="0" fontId="11" fillId="0" borderId="0" xfId="2" applyFont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176" fontId="13" fillId="0" borderId="1" xfId="2" applyNumberFormat="1" applyFont="1" applyFill="1" applyBorder="1" applyAlignment="1">
      <alignment horizontal="center" vertical="center"/>
    </xf>
    <xf numFmtId="176" fontId="13" fillId="0" borderId="1" xfId="2" applyNumberFormat="1" applyFont="1" applyFill="1" applyBorder="1" applyAlignment="1">
      <alignment horizontal="left" vertical="center"/>
    </xf>
    <xf numFmtId="176" fontId="13" fillId="0" borderId="2" xfId="2" applyNumberFormat="1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49" fontId="10" fillId="0" borderId="0" xfId="6" applyNumberFormat="1" applyFont="1" applyFill="1" applyBorder="1">
      <alignment vertical="center"/>
    </xf>
    <xf numFmtId="49" fontId="10" fillId="0" borderId="3" xfId="6" applyNumberFormat="1" applyFont="1" applyFill="1" applyBorder="1" applyAlignment="1"/>
    <xf numFmtId="176" fontId="10" fillId="0" borderId="4" xfId="6" applyNumberFormat="1" applyFont="1" applyFill="1" applyBorder="1" applyAlignment="1">
      <alignment horizontal="center" vertical="center"/>
    </xf>
    <xf numFmtId="176" fontId="10" fillId="0" borderId="5" xfId="6" applyNumberFormat="1" applyFont="1" applyFill="1" applyBorder="1" applyAlignment="1">
      <alignment horizontal="center" vertical="center"/>
    </xf>
    <xf numFmtId="176" fontId="10" fillId="0" borderId="6" xfId="6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top" wrapText="1"/>
    </xf>
    <xf numFmtId="49" fontId="10" fillId="0" borderId="8" xfId="0" applyNumberFormat="1" applyFont="1" applyFill="1" applyBorder="1" applyAlignment="1">
      <alignment horizontal="center" vertical="top" wrapText="1"/>
    </xf>
    <xf numFmtId="49" fontId="10" fillId="0" borderId="9" xfId="0" applyNumberFormat="1" applyFont="1" applyFill="1" applyBorder="1" applyAlignment="1">
      <alignment horizontal="center" vertical="top" wrapText="1"/>
    </xf>
    <xf numFmtId="49" fontId="10" fillId="0" borderId="0" xfId="6" applyNumberFormat="1" applyFont="1" applyFill="1" applyAlignment="1">
      <alignment vertical="center" wrapText="1"/>
    </xf>
    <xf numFmtId="49" fontId="10" fillId="0" borderId="10" xfId="0" applyNumberFormat="1" applyFont="1" applyFill="1" applyBorder="1" applyAlignment="1">
      <alignment horizontal="center" vertical="top" wrapText="1"/>
    </xf>
    <xf numFmtId="49" fontId="10" fillId="0" borderId="11" xfId="0" applyNumberFormat="1" applyFont="1" applyFill="1" applyBorder="1" applyAlignment="1">
      <alignment horizontal="center" vertical="top" wrapText="1"/>
    </xf>
    <xf numFmtId="49" fontId="10" fillId="0" borderId="12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 wrapText="1"/>
    </xf>
    <xf numFmtId="49" fontId="10" fillId="0" borderId="10" xfId="0" applyNumberFormat="1" applyFont="1" applyFill="1" applyBorder="1" applyAlignment="1">
      <alignment horizontal="center" vertical="center" wrapText="1"/>
    </xf>
    <xf numFmtId="49" fontId="10" fillId="0" borderId="11" xfId="0" applyNumberFormat="1" applyFont="1" applyFill="1" applyBorder="1" applyAlignment="1">
      <alignment horizontal="center" vertical="center" wrapText="1"/>
    </xf>
    <xf numFmtId="49" fontId="10" fillId="0" borderId="12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49" fontId="10" fillId="0" borderId="13" xfId="0" applyNumberFormat="1" applyFont="1" applyFill="1" applyBorder="1" applyAlignment="1">
      <alignment horizontal="left" vertical="top" wrapText="1"/>
    </xf>
    <xf numFmtId="49" fontId="10" fillId="0" borderId="14" xfId="0" applyNumberFormat="1" applyFont="1" applyFill="1" applyBorder="1" applyAlignment="1">
      <alignment horizontal="center" vertical="center" wrapText="1"/>
    </xf>
    <xf numFmtId="49" fontId="10" fillId="0" borderId="15" xfId="0" applyNumberFormat="1" applyFont="1" applyFill="1" applyBorder="1" applyAlignment="1">
      <alignment horizontal="center" vertical="center" wrapText="1"/>
    </xf>
    <xf numFmtId="49" fontId="10" fillId="0" borderId="16" xfId="0" applyNumberFormat="1" applyFont="1" applyFill="1" applyBorder="1" applyAlignment="1">
      <alignment horizontal="center" vertical="center" wrapText="1"/>
    </xf>
    <xf numFmtId="49" fontId="10" fillId="0" borderId="17" xfId="0" applyNumberFormat="1" applyFont="1" applyFill="1" applyBorder="1" applyAlignment="1">
      <alignment horizontal="center" vertical="center" wrapText="1"/>
    </xf>
    <xf numFmtId="49" fontId="10" fillId="0" borderId="18" xfId="0" applyNumberFormat="1" applyFont="1" applyFill="1" applyBorder="1" applyAlignment="1">
      <alignment horizontal="center" vertical="center" wrapText="1"/>
    </xf>
    <xf numFmtId="49" fontId="10" fillId="0" borderId="19" xfId="0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horizontal="center" vertical="center" wrapText="1"/>
    </xf>
    <xf numFmtId="49" fontId="10" fillId="0" borderId="7" xfId="6" applyNumberFormat="1" applyFont="1" applyFill="1" applyBorder="1" applyAlignment="1">
      <alignment horizontal="center" vertical="center" wrapText="1"/>
    </xf>
    <xf numFmtId="49" fontId="10" fillId="0" borderId="8" xfId="6" applyNumberFormat="1" applyFont="1" applyFill="1" applyBorder="1" applyAlignment="1">
      <alignment horizontal="center" vertical="center" wrapText="1"/>
    </xf>
    <xf numFmtId="49" fontId="10" fillId="0" borderId="9" xfId="6" applyNumberFormat="1" applyFont="1" applyFill="1" applyBorder="1" applyAlignment="1">
      <alignment horizontal="center" vertical="center" wrapText="1"/>
    </xf>
    <xf numFmtId="49" fontId="10" fillId="0" borderId="21" xfId="6" applyNumberFormat="1" applyFont="1" applyFill="1" applyBorder="1" applyAlignment="1">
      <alignment horizontal="center" vertical="center" wrapText="1"/>
    </xf>
    <xf numFmtId="49" fontId="10" fillId="0" borderId="10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12" xfId="6" applyNumberFormat="1" applyFont="1" applyFill="1" applyBorder="1" applyAlignment="1">
      <alignment horizontal="center" vertical="center" wrapText="1"/>
    </xf>
    <xf numFmtId="177" fontId="10" fillId="0" borderId="10" xfId="6" applyNumberFormat="1" applyFont="1" applyFill="1" applyBorder="1" applyAlignment="1">
      <alignment horizontal="center" vertical="center" wrapText="1"/>
    </xf>
    <xf numFmtId="177" fontId="10" fillId="0" borderId="11" xfId="6" applyNumberFormat="1" applyFont="1" applyFill="1" applyBorder="1" applyAlignment="1">
      <alignment horizontal="center" vertical="center" wrapText="1"/>
    </xf>
    <xf numFmtId="177" fontId="10" fillId="0" borderId="12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Alignment="1">
      <alignment horizontal="center" vertical="center" wrapText="1"/>
    </xf>
    <xf numFmtId="49" fontId="10" fillId="0" borderId="23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vertical="center" wrapText="1"/>
    </xf>
    <xf numFmtId="49" fontId="10" fillId="0" borderId="0" xfId="6" applyNumberFormat="1" applyFont="1" applyFill="1" applyBorder="1" applyAlignment="1">
      <alignment horizontal="center" vertical="center"/>
    </xf>
    <xf numFmtId="176" fontId="13" fillId="0" borderId="2" xfId="2" applyNumberFormat="1" applyFont="1" applyFill="1" applyBorder="1" applyAlignment="1">
      <alignment horizontal="left" vertical="center"/>
    </xf>
    <xf numFmtId="49" fontId="10" fillId="0" borderId="15" xfId="6" applyNumberFormat="1" applyFont="1" applyFill="1" applyBorder="1" applyAlignment="1">
      <alignment horizontal="center" vertical="center" wrapText="1"/>
    </xf>
    <xf numFmtId="49" fontId="10" fillId="0" borderId="16" xfId="6" applyNumberFormat="1" applyFont="1" applyFill="1" applyBorder="1" applyAlignment="1">
      <alignment horizontal="center" vertical="center" wrapText="1"/>
    </xf>
    <xf numFmtId="0" fontId="10" fillId="0" borderId="18" xfId="6" applyNumberFormat="1" applyFont="1" applyFill="1" applyBorder="1" applyAlignment="1">
      <alignment horizontal="center" vertical="center" wrapText="1"/>
    </xf>
    <xf numFmtId="0" fontId="10" fillId="0" borderId="19" xfId="6" applyNumberFormat="1" applyFont="1" applyFill="1" applyBorder="1" applyAlignment="1">
      <alignment horizontal="center" vertical="center" wrapText="1"/>
    </xf>
    <xf numFmtId="176" fontId="11" fillId="0" borderId="0" xfId="2" applyNumberFormat="1" applyFont="1" applyFill="1" applyBorder="1" applyAlignment="1">
      <alignment horizontal="center" vertical="center"/>
    </xf>
    <xf numFmtId="176" fontId="11" fillId="0" borderId="0" xfId="2" applyNumberFormat="1" applyFont="1" applyFill="1" applyBorder="1" applyAlignment="1">
      <alignment horizontal="left" vertical="center"/>
    </xf>
    <xf numFmtId="0" fontId="11" fillId="0" borderId="0" xfId="2" applyFont="1" applyFill="1" applyAlignment="1">
      <alignment horizontal="center" vertical="center"/>
    </xf>
    <xf numFmtId="49" fontId="10" fillId="0" borderId="14" xfId="6" applyNumberFormat="1" applyFont="1" applyFill="1" applyBorder="1" applyAlignment="1">
      <alignment horizontal="center" vertical="center" wrapText="1"/>
    </xf>
    <xf numFmtId="0" fontId="10" fillId="0" borderId="17" xfId="6" applyNumberFormat="1" applyFont="1" applyFill="1" applyBorder="1" applyAlignment="1">
      <alignment horizontal="center" vertical="center" wrapText="1"/>
    </xf>
    <xf numFmtId="49" fontId="14" fillId="0" borderId="11" xfId="0" applyNumberFormat="1" applyFont="1" applyFill="1" applyBorder="1" applyAlignment="1">
      <alignment horizontal="center" vertical="center" wrapText="1"/>
    </xf>
    <xf numFmtId="49" fontId="10" fillId="2" borderId="7" xfId="6" applyNumberFormat="1" applyFont="1" applyFill="1" applyBorder="1" applyAlignment="1">
      <alignment vertical="center"/>
    </xf>
    <xf numFmtId="49" fontId="10" fillId="2" borderId="17" xfId="6" applyNumberFormat="1" applyFont="1" applyFill="1" applyBorder="1" applyAlignment="1">
      <alignment vertical="center"/>
    </xf>
    <xf numFmtId="49" fontId="15" fillId="0" borderId="24" xfId="6" applyNumberFormat="1" applyFont="1" applyFill="1" applyBorder="1" applyAlignment="1">
      <alignment horizontal="right" vertical="top" wrapText="1"/>
    </xf>
    <xf numFmtId="49" fontId="20" fillId="0" borderId="4" xfId="6" applyNumberFormat="1" applyFont="1" applyFill="1" applyBorder="1" applyAlignment="1"/>
    <xf numFmtId="49" fontId="14" fillId="0" borderId="8" xfId="0" applyNumberFormat="1" applyFont="1" applyFill="1" applyBorder="1" applyAlignment="1">
      <alignment horizontal="center" vertical="center" wrapText="1"/>
    </xf>
    <xf numFmtId="49" fontId="14" fillId="0" borderId="15" xfId="0" applyNumberFormat="1" applyFont="1" applyFill="1" applyBorder="1" applyAlignment="1">
      <alignment horizontal="center" vertical="center" wrapText="1"/>
    </xf>
    <xf numFmtId="49" fontId="14" fillId="0" borderId="11" xfId="6" applyNumberFormat="1" applyFont="1" applyFill="1" applyBorder="1" applyAlignment="1">
      <alignment horizontal="center" vertical="center" wrapText="1"/>
    </xf>
    <xf numFmtId="49" fontId="14" fillId="0" borderId="18" xfId="0" applyNumberFormat="1" applyFont="1" applyFill="1" applyBorder="1" applyAlignment="1">
      <alignment horizontal="center" vertical="center" wrapText="1"/>
    </xf>
    <xf numFmtId="49" fontId="10" fillId="0" borderId="22" xfId="5" applyNumberFormat="1" applyFont="1" applyFill="1" applyBorder="1" applyAlignment="1">
      <alignment horizontal="left" wrapText="1"/>
    </xf>
    <xf numFmtId="49" fontId="14" fillId="0" borderId="10" xfId="1" applyNumberFormat="1" applyFont="1" applyFill="1" applyBorder="1" applyAlignment="1">
      <alignment horizontal="center" vertical="top" wrapText="1"/>
    </xf>
    <xf numFmtId="49" fontId="10" fillId="0" borderId="7" xfId="1" applyNumberFormat="1" applyFont="1" applyFill="1" applyBorder="1" applyAlignment="1">
      <alignment horizontal="center" vertical="center" wrapText="1"/>
    </xf>
    <xf numFmtId="49" fontId="10" fillId="0" borderId="8" xfId="1" applyNumberFormat="1" applyFont="1" applyFill="1" applyBorder="1" applyAlignment="1">
      <alignment horizontal="center" vertical="center" wrapText="1"/>
    </xf>
    <xf numFmtId="49" fontId="10" fillId="0" borderId="9" xfId="1" applyNumberFormat="1" applyFont="1" applyFill="1" applyBorder="1" applyAlignment="1">
      <alignment horizontal="center" vertical="center" wrapText="1"/>
    </xf>
    <xf numFmtId="49" fontId="14" fillId="0" borderId="10" xfId="1" applyNumberFormat="1" applyFont="1" applyFill="1" applyBorder="1" applyAlignment="1">
      <alignment horizontal="center" vertical="center" wrapText="1"/>
    </xf>
    <xf numFmtId="49" fontId="14" fillId="0" borderId="11" xfId="1" applyNumberFormat="1" applyFont="1" applyFill="1" applyBorder="1" applyAlignment="1">
      <alignment horizontal="center" vertical="center" wrapText="1"/>
    </xf>
    <xf numFmtId="49" fontId="10" fillId="0" borderId="11" xfId="1" applyNumberFormat="1" applyFont="1" applyFill="1" applyBorder="1" applyAlignment="1">
      <alignment horizontal="center" vertical="center" wrapText="1"/>
    </xf>
    <xf numFmtId="49" fontId="10" fillId="0" borderId="12" xfId="1" applyNumberFormat="1" applyFont="1" applyFill="1" applyBorder="1" applyAlignment="1">
      <alignment horizontal="center" vertical="center" wrapText="1"/>
    </xf>
    <xf numFmtId="49" fontId="10" fillId="0" borderId="15" xfId="5" applyNumberFormat="1" applyFont="1" applyFill="1" applyBorder="1" applyAlignment="1">
      <alignment wrapText="1"/>
    </xf>
    <xf numFmtId="49" fontId="10" fillId="0" borderId="25" xfId="5" applyNumberFormat="1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10" fillId="0" borderId="11" xfId="6" applyNumberFormat="1" applyFont="1" applyFill="1" applyBorder="1" applyAlignment="1">
      <alignment vertical="center" wrapText="1"/>
    </xf>
    <xf numFmtId="49" fontId="14" fillId="0" borderId="11" xfId="1" applyNumberFormat="1" applyFont="1" applyFill="1" applyBorder="1" applyAlignment="1">
      <alignment horizontal="center" vertical="top" wrapText="1"/>
    </xf>
    <xf numFmtId="49" fontId="10" fillId="0" borderId="25" xfId="1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46" xfId="6" applyNumberFormat="1" applyFont="1" applyFill="1" applyBorder="1" applyAlignment="1">
      <alignment horizontal="center" vertical="center" wrapText="1"/>
    </xf>
    <xf numFmtId="49" fontId="10" fillId="0" borderId="21" xfId="0" applyNumberFormat="1" applyFont="1" applyFill="1" applyBorder="1" applyAlignment="1">
      <alignment horizontal="center" vertical="center" wrapText="1"/>
    </xf>
    <xf numFmtId="49" fontId="10" fillId="0" borderId="25" xfId="0" applyNumberFormat="1" applyFont="1" applyFill="1" applyBorder="1" applyAlignment="1">
      <alignment horizontal="center" vertical="center" wrapText="1"/>
    </xf>
    <xf numFmtId="49" fontId="14" fillId="0" borderId="25" xfId="0" applyNumberFormat="1" applyFont="1" applyFill="1" applyBorder="1" applyAlignment="1">
      <alignment horizontal="center" vertical="center" wrapText="1"/>
    </xf>
    <xf numFmtId="49" fontId="10" fillId="0" borderId="25" xfId="6" applyNumberFormat="1" applyFont="1" applyFill="1" applyBorder="1" applyAlignment="1">
      <alignment horizontal="center" vertical="center" wrapText="1"/>
    </xf>
    <xf numFmtId="49" fontId="17" fillId="0" borderId="43" xfId="6" applyNumberFormat="1" applyFont="1" applyFill="1" applyBorder="1" applyAlignment="1">
      <alignment horizontal="center" vertical="center" wrapText="1"/>
    </xf>
    <xf numFmtId="49" fontId="10" fillId="0" borderId="41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11" xfId="0" applyNumberFormat="1" applyFont="1" applyFill="1" applyBorder="1" applyAlignment="1">
      <alignment horizontal="center" vertical="top" wrapText="1"/>
    </xf>
    <xf numFmtId="49" fontId="4" fillId="0" borderId="11" xfId="0" applyNumberFormat="1" applyFont="1" applyFill="1" applyBorder="1" applyAlignment="1">
      <alignment horizontal="left" vertical="top" wrapText="1"/>
    </xf>
    <xf numFmtId="49" fontId="10" fillId="0" borderId="0" xfId="0" applyNumberFormat="1" applyFont="1" applyFill="1" applyBorder="1" applyAlignment="1">
      <alignment horizontal="left" vertical="top" wrapText="1"/>
    </xf>
    <xf numFmtId="49" fontId="10" fillId="0" borderId="11" xfId="0" applyNumberFormat="1" applyFont="1" applyFill="1" applyBorder="1" applyAlignment="1">
      <alignment horizontal="center" vertical="top" wrapText="1"/>
    </xf>
    <xf numFmtId="49" fontId="10" fillId="0" borderId="30" xfId="0" applyNumberFormat="1" applyFont="1" applyFill="1" applyBorder="1" applyAlignment="1">
      <alignment horizontal="center" vertical="top" wrapText="1"/>
    </xf>
    <xf numFmtId="0" fontId="0" fillId="0" borderId="11" xfId="0" applyBorder="1"/>
    <xf numFmtId="49" fontId="17" fillId="0" borderId="43" xfId="6" applyNumberFormat="1" applyFont="1" applyFill="1" applyBorder="1" applyAlignment="1">
      <alignment horizontal="center" vertical="center" wrapText="1"/>
    </xf>
    <xf numFmtId="49" fontId="10" fillId="0" borderId="0" xfId="0" applyNumberFormat="1" applyFont="1" applyFill="1" applyBorder="1" applyAlignment="1">
      <alignment horizontal="left" vertical="top" wrapText="1"/>
    </xf>
    <xf numFmtId="49" fontId="14" fillId="0" borderId="37" xfId="1" applyNumberFormat="1" applyFont="1" applyFill="1" applyBorder="1" applyAlignment="1">
      <alignment horizontal="center" vertical="top" wrapText="1"/>
    </xf>
    <xf numFmtId="49" fontId="14" fillId="0" borderId="18" xfId="1" applyNumberFormat="1" applyFont="1" applyFill="1" applyBorder="1" applyAlignment="1">
      <alignment horizontal="center" vertical="top" wrapText="1"/>
    </xf>
    <xf numFmtId="49" fontId="10" fillId="0" borderId="18" xfId="6" applyNumberFormat="1" applyFont="1" applyFill="1" applyBorder="1" applyAlignment="1">
      <alignment vertical="center" wrapText="1"/>
    </xf>
    <xf numFmtId="49" fontId="10" fillId="0" borderId="25" xfId="0" applyNumberFormat="1" applyFont="1" applyFill="1" applyBorder="1" applyAlignment="1">
      <alignment horizontal="center" vertical="top" wrapText="1"/>
    </xf>
    <xf numFmtId="176" fontId="10" fillId="0" borderId="18" xfId="6" applyNumberFormat="1" applyFont="1" applyFill="1" applyBorder="1" applyAlignment="1">
      <alignment horizontal="center" vertical="center"/>
    </xf>
    <xf numFmtId="49" fontId="10" fillId="0" borderId="24" xfId="6" applyNumberFormat="1" applyFont="1" applyFill="1" applyBorder="1" applyAlignment="1"/>
    <xf numFmtId="176" fontId="10" fillId="0" borderId="47" xfId="6" applyNumberFormat="1" applyFont="1" applyFill="1" applyBorder="1" applyAlignment="1">
      <alignment horizontal="center" vertical="center"/>
    </xf>
    <xf numFmtId="176" fontId="10" fillId="0" borderId="48" xfId="6" applyNumberFormat="1" applyFont="1" applyFill="1" applyBorder="1" applyAlignment="1">
      <alignment horizontal="center" vertical="center"/>
    </xf>
    <xf numFmtId="49" fontId="10" fillId="0" borderId="22" xfId="5" applyNumberFormat="1" applyFont="1" applyFill="1" applyBorder="1" applyAlignment="1">
      <alignment horizontal="left" wrapText="1"/>
    </xf>
    <xf numFmtId="49" fontId="10" fillId="0" borderId="25" xfId="6" applyNumberFormat="1" applyFont="1" applyFill="1" applyBorder="1" applyAlignment="1">
      <alignment vertical="center" wrapText="1"/>
    </xf>
    <xf numFmtId="49" fontId="17" fillId="0" borderId="35" xfId="6" applyNumberFormat="1" applyFont="1" applyFill="1" applyBorder="1" applyAlignment="1">
      <alignment horizontal="center" vertical="center" wrapText="1"/>
    </xf>
    <xf numFmtId="49" fontId="10" fillId="0" borderId="38" xfId="0" applyNumberFormat="1" applyFont="1" applyFill="1" applyBorder="1" applyAlignment="1">
      <alignment horizontal="left" vertical="top" wrapText="1"/>
    </xf>
    <xf numFmtId="49" fontId="10" fillId="0" borderId="48" xfId="0" applyNumberFormat="1" applyFont="1" applyFill="1" applyBorder="1" applyAlignment="1">
      <alignment horizontal="center" vertical="center" wrapText="1"/>
    </xf>
    <xf numFmtId="49" fontId="14" fillId="0" borderId="47" xfId="1" applyNumberFormat="1" applyFont="1" applyFill="1" applyBorder="1" applyAlignment="1">
      <alignment horizontal="center" vertical="top" wrapText="1"/>
    </xf>
    <xf numFmtId="49" fontId="10" fillId="0" borderId="48" xfId="6" applyNumberFormat="1" applyFont="1" applyFill="1" applyBorder="1" applyAlignment="1">
      <alignment vertical="center" wrapText="1"/>
    </xf>
    <xf numFmtId="49" fontId="14" fillId="0" borderId="20" xfId="1" applyNumberFormat="1" applyFont="1" applyFill="1" applyBorder="1" applyAlignment="1">
      <alignment horizontal="center" vertical="top" wrapText="1"/>
    </xf>
    <xf numFmtId="49" fontId="14" fillId="0" borderId="22" xfId="1" applyNumberFormat="1" applyFont="1" applyFill="1" applyBorder="1" applyAlignment="1">
      <alignment horizontal="center" vertical="top" wrapText="1"/>
    </xf>
    <xf numFmtId="49" fontId="10" fillId="0" borderId="22" xfId="0" applyNumberFormat="1" applyFont="1" applyFill="1" applyBorder="1" applyAlignment="1">
      <alignment horizontal="center" vertical="center" wrapText="1"/>
    </xf>
    <xf numFmtId="49" fontId="10" fillId="0" borderId="13" xfId="6" applyNumberFormat="1" applyFont="1" applyFill="1" applyBorder="1" applyAlignment="1">
      <alignment vertical="center" wrapText="1"/>
    </xf>
    <xf numFmtId="49" fontId="10" fillId="0" borderId="30" xfId="0" applyNumberFormat="1" applyFont="1" applyFill="1" applyBorder="1" applyAlignment="1">
      <alignment horizontal="center" vertical="center" wrapText="1"/>
    </xf>
    <xf numFmtId="49" fontId="10" fillId="0" borderId="37" xfId="0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4" fillId="0" borderId="11" xfId="0" applyNumberFormat="1" applyFont="1" applyFill="1" applyBorder="1" applyAlignment="1">
      <alignment horizontal="left" vertical="top" wrapText="1"/>
    </xf>
    <xf numFmtId="49" fontId="14" fillId="0" borderId="1" xfId="1" applyNumberFormat="1" applyFont="1" applyFill="1" applyBorder="1" applyAlignment="1">
      <alignment horizontal="center" vertical="top" wrapText="1"/>
    </xf>
    <xf numFmtId="49" fontId="14" fillId="0" borderId="26" xfId="1" applyNumberFormat="1" applyFont="1" applyFill="1" applyBorder="1" applyAlignment="1">
      <alignment horizontal="center" vertical="top" wrapText="1"/>
    </xf>
    <xf numFmtId="0" fontId="0" fillId="0" borderId="2" xfId="0" applyBorder="1"/>
    <xf numFmtId="49" fontId="4" fillId="0" borderId="18" xfId="0" applyNumberFormat="1" applyFont="1" applyFill="1" applyBorder="1" applyAlignment="1">
      <alignment horizontal="left" vertical="top" wrapText="1"/>
    </xf>
    <xf numFmtId="0" fontId="0" fillId="0" borderId="18" xfId="0" applyBorder="1"/>
    <xf numFmtId="49" fontId="14" fillId="0" borderId="21" xfId="1" applyNumberFormat="1" applyFont="1" applyFill="1" applyBorder="1" applyAlignment="1">
      <alignment horizontal="center" vertical="top" wrapText="1"/>
    </xf>
    <xf numFmtId="0" fontId="21" fillId="3" borderId="0" xfId="2" applyFont="1" applyFill="1" applyAlignment="1">
      <alignment horizontal="center" vertical="center" wrapText="1"/>
    </xf>
    <xf numFmtId="9" fontId="11" fillId="4" borderId="22" xfId="3" applyNumberFormat="1" applyFont="1" applyFill="1" applyBorder="1" applyAlignment="1">
      <alignment horizontal="center" vertical="center"/>
    </xf>
    <xf numFmtId="9" fontId="11" fillId="4" borderId="1" xfId="3" applyNumberFormat="1" applyFont="1" applyFill="1" applyBorder="1" applyAlignment="1">
      <alignment horizontal="center" vertical="center"/>
    </xf>
    <xf numFmtId="9" fontId="11" fillId="4" borderId="26" xfId="3" applyNumberFormat="1" applyFont="1" applyFill="1" applyBorder="1" applyAlignment="1">
      <alignment horizontal="center" vertical="center"/>
    </xf>
    <xf numFmtId="176" fontId="11" fillId="5" borderId="22" xfId="2" applyNumberFormat="1" applyFont="1" applyFill="1" applyBorder="1" applyAlignment="1">
      <alignment horizontal="center" vertical="center"/>
    </xf>
    <xf numFmtId="176" fontId="11" fillId="5" borderId="1" xfId="2" applyNumberFormat="1" applyFont="1" applyFill="1" applyBorder="1" applyAlignment="1">
      <alignment horizontal="center" vertical="center"/>
    </xf>
    <xf numFmtId="176" fontId="11" fillId="5" borderId="26" xfId="2" applyNumberFormat="1" applyFont="1" applyFill="1" applyBorder="1" applyAlignment="1">
      <alignment horizontal="center" vertical="center"/>
    </xf>
    <xf numFmtId="176" fontId="11" fillId="2" borderId="22" xfId="2" applyNumberFormat="1" applyFont="1" applyFill="1" applyBorder="1" applyAlignment="1">
      <alignment horizontal="center" vertical="center"/>
    </xf>
    <xf numFmtId="176" fontId="11" fillId="2" borderId="1" xfId="2" applyNumberFormat="1" applyFont="1" applyFill="1" applyBorder="1" applyAlignment="1">
      <alignment horizontal="center" vertical="center"/>
    </xf>
    <xf numFmtId="176" fontId="11" fillId="2" borderId="26" xfId="2" applyNumberFormat="1" applyFont="1" applyFill="1" applyBorder="1" applyAlignment="1">
      <alignment horizontal="center" vertical="center"/>
    </xf>
    <xf numFmtId="176" fontId="11" fillId="0" borderId="22" xfId="2" applyNumberFormat="1" applyFont="1" applyBorder="1" applyAlignment="1">
      <alignment horizontal="center" vertical="center"/>
    </xf>
    <xf numFmtId="176" fontId="11" fillId="0" borderId="26" xfId="2" applyNumberFormat="1" applyFont="1" applyBorder="1" applyAlignment="1">
      <alignment horizontal="center" vertical="center"/>
    </xf>
    <xf numFmtId="176" fontId="11" fillId="0" borderId="22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 applyProtection="1">
      <alignment vertical="center" wrapText="1"/>
      <protection locked="0"/>
    </xf>
    <xf numFmtId="176" fontId="11" fillId="0" borderId="26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>
      <alignment horizontal="center" vertical="center"/>
    </xf>
    <xf numFmtId="0" fontId="12" fillId="6" borderId="4" xfId="0" applyFont="1" applyFill="1" applyBorder="1" applyAlignment="1" applyProtection="1">
      <alignment horizontal="center" vertical="center" wrapText="1"/>
      <protection locked="0"/>
    </xf>
    <xf numFmtId="0" fontId="12" fillId="6" borderId="3" xfId="0" applyFont="1" applyFill="1" applyBorder="1" applyAlignment="1" applyProtection="1">
      <alignment horizontal="center" vertical="center" wrapText="1"/>
      <protection locked="0"/>
    </xf>
    <xf numFmtId="0" fontId="12" fillId="6" borderId="27" xfId="0" applyFont="1" applyFill="1" applyBorder="1" applyAlignment="1" applyProtection="1">
      <alignment horizontal="center" vertical="center" wrapText="1"/>
      <protection locked="0"/>
    </xf>
    <xf numFmtId="0" fontId="11" fillId="7" borderId="2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176" fontId="11" fillId="4" borderId="30" xfId="2" applyNumberFormat="1" applyFont="1" applyFill="1" applyBorder="1" applyAlignment="1">
      <alignment horizontal="center" vertical="center"/>
    </xf>
    <xf numFmtId="176" fontId="11" fillId="4" borderId="2" xfId="2" applyNumberFormat="1" applyFont="1" applyFill="1" applyBorder="1" applyAlignment="1">
      <alignment horizontal="center" vertical="center"/>
    </xf>
    <xf numFmtId="176" fontId="11" fillId="4" borderId="31" xfId="2" applyNumberFormat="1" applyFont="1" applyFill="1" applyBorder="1" applyAlignment="1">
      <alignment horizontal="center" vertical="center"/>
    </xf>
    <xf numFmtId="176" fontId="11" fillId="4" borderId="21" xfId="2" applyNumberFormat="1" applyFont="1" applyFill="1" applyBorder="1" applyAlignment="1">
      <alignment horizontal="center" vertical="center"/>
    </xf>
    <xf numFmtId="176" fontId="11" fillId="4" borderId="28" xfId="2" applyNumberFormat="1" applyFont="1" applyFill="1" applyBorder="1" applyAlignment="1">
      <alignment horizontal="center" vertical="center"/>
    </xf>
    <xf numFmtId="176" fontId="11" fillId="4" borderId="29" xfId="2" applyNumberFormat="1" applyFont="1" applyFill="1" applyBorder="1" applyAlignment="1">
      <alignment horizontal="center" vertical="center"/>
    </xf>
    <xf numFmtId="176" fontId="11" fillId="4" borderId="22" xfId="2" applyNumberFormat="1" applyFont="1" applyFill="1" applyBorder="1" applyAlignment="1">
      <alignment horizontal="center" vertical="center"/>
    </xf>
    <xf numFmtId="176" fontId="11" fillId="4" borderId="1" xfId="2" applyNumberFormat="1" applyFont="1" applyFill="1" applyBorder="1" applyAlignment="1">
      <alignment horizontal="center" vertical="center"/>
    </xf>
    <xf numFmtId="176" fontId="11" fillId="4" borderId="26" xfId="2" applyNumberFormat="1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11" fillId="4" borderId="26" xfId="2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49" fontId="16" fillId="0" borderId="42" xfId="6" applyNumberFormat="1" applyFont="1" applyFill="1" applyBorder="1" applyAlignment="1">
      <alignment horizontal="center" vertical="center" wrapText="1"/>
    </xf>
    <xf numFmtId="49" fontId="16" fillId="0" borderId="43" xfId="6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vertical="center" wrapText="1"/>
    </xf>
    <xf numFmtId="49" fontId="10" fillId="0" borderId="32" xfId="6" applyNumberFormat="1" applyFont="1" applyFill="1" applyBorder="1" applyAlignment="1">
      <alignment vertical="center" wrapText="1"/>
    </xf>
    <xf numFmtId="49" fontId="10" fillId="0" borderId="33" xfId="6" applyNumberFormat="1" applyFont="1" applyFill="1" applyBorder="1" applyAlignment="1">
      <alignment vertical="center" wrapText="1"/>
    </xf>
    <xf numFmtId="49" fontId="19" fillId="0" borderId="34" xfId="6" applyNumberFormat="1" applyFont="1" applyFill="1" applyBorder="1" applyAlignment="1">
      <alignment horizontal="center" vertical="center" wrapText="1"/>
    </xf>
    <xf numFmtId="49" fontId="19" fillId="0" borderId="35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0" fontId="10" fillId="0" borderId="22" xfId="6" applyNumberFormat="1" applyFont="1" applyFill="1" applyBorder="1" applyAlignment="1">
      <alignment horizontal="right" vertical="center" wrapText="1"/>
    </xf>
    <xf numFmtId="0" fontId="10" fillId="0" borderId="36" xfId="6" applyNumberFormat="1" applyFont="1" applyFill="1" applyBorder="1" applyAlignment="1">
      <alignment horizontal="right" vertical="center" wrapText="1"/>
    </xf>
    <xf numFmtId="49" fontId="10" fillId="0" borderId="37" xfId="6" applyNumberFormat="1" applyFont="1" applyFill="1" applyBorder="1" applyAlignment="1">
      <alignment horizontal="center" vertical="center" wrapText="1"/>
    </xf>
    <xf numFmtId="49" fontId="10" fillId="0" borderId="38" xfId="6" applyNumberFormat="1" applyFont="1" applyFill="1" applyBorder="1" applyAlignment="1">
      <alignment horizontal="center" vertical="center" wrapText="1"/>
    </xf>
    <xf numFmtId="49" fontId="10" fillId="0" borderId="39" xfId="6" applyNumberFormat="1" applyFont="1" applyFill="1" applyBorder="1" applyAlignment="1">
      <alignment horizontal="center" vertical="center" wrapText="1"/>
    </xf>
    <xf numFmtId="49" fontId="10" fillId="0" borderId="40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vertical="center" wrapText="1"/>
    </xf>
    <xf numFmtId="49" fontId="10" fillId="0" borderId="1" xfId="6" applyNumberFormat="1" applyFont="1" applyFill="1" applyBorder="1" applyAlignment="1">
      <alignment vertical="center" wrapText="1"/>
    </xf>
    <xf numFmtId="49" fontId="10" fillId="0" borderId="26" xfId="6" applyNumberFormat="1" applyFont="1" applyFill="1" applyBorder="1" applyAlignment="1">
      <alignment vertical="center" wrapText="1"/>
    </xf>
    <xf numFmtId="49" fontId="10" fillId="2" borderId="8" xfId="6" applyNumberFormat="1" applyFont="1" applyFill="1" applyBorder="1" applyAlignment="1">
      <alignment horizontal="center" vertical="center"/>
    </xf>
    <xf numFmtId="177" fontId="10" fillId="0" borderId="8" xfId="6" applyNumberFormat="1" applyFont="1" applyFill="1" applyBorder="1" applyAlignment="1">
      <alignment horizontal="center" vertical="center"/>
    </xf>
    <xf numFmtId="177" fontId="10" fillId="0" borderId="9" xfId="6" applyNumberFormat="1" applyFont="1" applyFill="1" applyBorder="1" applyAlignment="1">
      <alignment horizontal="center" vertical="center"/>
    </xf>
    <xf numFmtId="49" fontId="10" fillId="0" borderId="37" xfId="6" applyNumberFormat="1" applyFont="1" applyFill="1" applyBorder="1" applyAlignment="1">
      <alignment horizontal="center" vertical="center"/>
    </xf>
    <xf numFmtId="49" fontId="10" fillId="0" borderId="38" xfId="6" applyNumberFormat="1" applyFont="1" applyFill="1" applyBorder="1" applyAlignment="1">
      <alignment horizontal="center" vertical="center"/>
    </xf>
    <xf numFmtId="49" fontId="10" fillId="0" borderId="39" xfId="6" applyNumberFormat="1" applyFont="1" applyFill="1" applyBorder="1" applyAlignment="1">
      <alignment horizontal="center" vertical="center"/>
    </xf>
    <xf numFmtId="49" fontId="10" fillId="0" borderId="20" xfId="6" applyNumberFormat="1" applyFont="1" applyFill="1" applyBorder="1" applyAlignment="1">
      <alignment horizontal="center" vertical="center"/>
    </xf>
    <xf numFmtId="49" fontId="10" fillId="0" borderId="32" xfId="6" applyNumberFormat="1" applyFont="1" applyFill="1" applyBorder="1" applyAlignment="1">
      <alignment horizontal="center" vertical="center"/>
    </xf>
    <xf numFmtId="49" fontId="10" fillId="0" borderId="33" xfId="6" applyNumberFormat="1" applyFont="1" applyFill="1" applyBorder="1" applyAlignment="1">
      <alignment horizontal="center" vertical="center"/>
    </xf>
    <xf numFmtId="49" fontId="10" fillId="2" borderId="37" xfId="6" applyNumberFormat="1" applyFont="1" applyFill="1" applyBorder="1" applyAlignment="1">
      <alignment horizontal="center" vertical="center"/>
    </xf>
    <xf numFmtId="49" fontId="10" fillId="2" borderId="38" xfId="6" applyNumberFormat="1" applyFont="1" applyFill="1" applyBorder="1" applyAlignment="1">
      <alignment horizontal="center" vertical="center"/>
    </xf>
    <xf numFmtId="49" fontId="10" fillId="2" borderId="20" xfId="6" applyNumberFormat="1" applyFont="1" applyFill="1" applyBorder="1" applyAlignment="1">
      <alignment horizontal="center" vertical="center"/>
    </xf>
    <xf numFmtId="49" fontId="10" fillId="2" borderId="32" xfId="6" applyNumberFormat="1" applyFont="1" applyFill="1" applyBorder="1" applyAlignment="1">
      <alignment horizontal="center" vertical="center"/>
    </xf>
    <xf numFmtId="49" fontId="10" fillId="2" borderId="33" xfId="6" applyNumberFormat="1" applyFont="1" applyFill="1" applyBorder="1" applyAlignment="1">
      <alignment horizontal="center" vertical="center"/>
    </xf>
    <xf numFmtId="49" fontId="10" fillId="0" borderId="40" xfId="6" applyNumberFormat="1" applyFont="1" applyFill="1" applyBorder="1" applyAlignment="1">
      <alignment horizontal="center" vertical="center"/>
    </xf>
    <xf numFmtId="49" fontId="18" fillId="0" borderId="42" xfId="6" applyNumberFormat="1" applyFont="1" applyFill="1" applyBorder="1" applyAlignment="1">
      <alignment horizontal="center" vertical="center" wrapText="1"/>
    </xf>
    <xf numFmtId="49" fontId="18" fillId="0" borderId="43" xfId="6" applyNumberFormat="1" applyFont="1" applyFill="1" applyBorder="1" applyAlignment="1">
      <alignment horizontal="center" vertical="center" wrapText="1"/>
    </xf>
    <xf numFmtId="49" fontId="18" fillId="0" borderId="44" xfId="6" applyNumberFormat="1" applyFont="1" applyFill="1" applyBorder="1" applyAlignment="1">
      <alignment horizontal="center" vertical="center" wrapText="1"/>
    </xf>
    <xf numFmtId="49" fontId="10" fillId="0" borderId="45" xfId="0" applyNumberFormat="1" applyFont="1" applyFill="1" applyBorder="1" applyAlignment="1">
      <alignment horizontal="left" vertical="top" wrapText="1"/>
    </xf>
    <xf numFmtId="49" fontId="10" fillId="0" borderId="23" xfId="0" applyNumberFormat="1" applyFont="1" applyFill="1" applyBorder="1" applyAlignment="1">
      <alignment horizontal="left" vertical="top" wrapText="1"/>
    </xf>
    <xf numFmtId="49" fontId="10" fillId="0" borderId="22" xfId="5" applyNumberFormat="1" applyFont="1" applyFill="1" applyBorder="1" applyAlignment="1">
      <alignment horizontal="left" wrapText="1"/>
    </xf>
    <xf numFmtId="49" fontId="10" fillId="0" borderId="1" xfId="5" applyNumberFormat="1" applyFont="1" applyFill="1" applyBorder="1" applyAlignment="1">
      <alignment horizontal="left" wrapText="1"/>
    </xf>
    <xf numFmtId="49" fontId="10" fillId="0" borderId="41" xfId="6" applyNumberFormat="1" applyFont="1" applyFill="1" applyBorder="1" applyAlignment="1">
      <alignment horizontal="center" vertical="center" wrapText="1"/>
    </xf>
    <xf numFmtId="49" fontId="10" fillId="0" borderId="30" xfId="5" applyNumberFormat="1" applyFont="1" applyFill="1" applyBorder="1" applyAlignment="1">
      <alignment horizontal="left" wrapText="1"/>
    </xf>
    <xf numFmtId="49" fontId="10" fillId="0" borderId="2" xfId="5" applyNumberFormat="1" applyFont="1" applyFill="1" applyBorder="1" applyAlignment="1">
      <alignment horizontal="left" wrapText="1"/>
    </xf>
    <xf numFmtId="49" fontId="17" fillId="0" borderId="42" xfId="6" applyNumberFormat="1" applyFont="1" applyFill="1" applyBorder="1" applyAlignment="1">
      <alignment horizontal="center" vertical="center" wrapText="1"/>
    </xf>
    <xf numFmtId="49" fontId="17" fillId="0" borderId="43" xfId="6" applyNumberFormat="1" applyFont="1" applyFill="1" applyBorder="1" applyAlignment="1">
      <alignment horizontal="center" vertical="center" wrapText="1"/>
    </xf>
    <xf numFmtId="49" fontId="10" fillId="0" borderId="22" xfId="0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49" fontId="4" fillId="0" borderId="30" xfId="0" applyNumberFormat="1" applyFont="1" applyFill="1" applyBorder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left" vertical="top" wrapText="1"/>
    </xf>
    <xf numFmtId="49" fontId="4" fillId="0" borderId="22" xfId="0" applyNumberFormat="1" applyFont="1" applyFill="1" applyBorder="1" applyAlignment="1">
      <alignment horizontal="left" vertical="top" wrapText="1"/>
    </xf>
    <xf numFmtId="49" fontId="10" fillId="0" borderId="41" xfId="0" applyNumberFormat="1" applyFont="1" applyFill="1" applyBorder="1" applyAlignment="1">
      <alignment horizontal="center" vertical="top" wrapText="1"/>
    </xf>
    <xf numFmtId="49" fontId="4" fillId="0" borderId="30" xfId="1" applyNumberFormat="1" applyFont="1" applyFill="1" applyBorder="1" applyAlignment="1">
      <alignment horizontal="left" vertical="top" wrapText="1"/>
    </xf>
    <xf numFmtId="49" fontId="10" fillId="0" borderId="1" xfId="1" applyNumberFormat="1" applyFont="1" applyFill="1" applyBorder="1" applyAlignment="1">
      <alignment horizontal="left" vertical="top" wrapText="1"/>
    </xf>
    <xf numFmtId="49" fontId="4" fillId="0" borderId="22" xfId="1" applyNumberFormat="1" applyFont="1" applyFill="1" applyBorder="1" applyAlignment="1">
      <alignment horizontal="left" vertical="top" wrapText="1"/>
    </xf>
    <xf numFmtId="49" fontId="10" fillId="0" borderId="42" xfId="6" applyNumberFormat="1" applyFont="1" applyFill="1" applyBorder="1" applyAlignment="1">
      <alignment horizontal="center" vertical="center" wrapText="1"/>
    </xf>
    <xf numFmtId="49" fontId="10" fillId="0" borderId="43" xfId="6" applyNumberFormat="1" applyFont="1" applyFill="1" applyBorder="1" applyAlignment="1">
      <alignment horizontal="center" vertical="center" wrapText="1"/>
    </xf>
    <xf numFmtId="49" fontId="10" fillId="0" borderId="45" xfId="1" applyNumberFormat="1" applyFont="1" applyFill="1" applyBorder="1" applyAlignment="1">
      <alignment horizontal="left" vertical="top" wrapText="1"/>
    </xf>
    <xf numFmtId="49" fontId="10" fillId="0" borderId="23" xfId="1" applyNumberFormat="1" applyFont="1" applyFill="1" applyBorder="1" applyAlignment="1">
      <alignment horizontal="left" vertical="top" wrapText="1"/>
    </xf>
    <xf numFmtId="49" fontId="10" fillId="0" borderId="49" xfId="1" applyNumberFormat="1" applyFont="1" applyFill="1" applyBorder="1" applyAlignment="1">
      <alignment horizontal="left" vertical="top" wrapText="1"/>
    </xf>
    <xf numFmtId="49" fontId="10" fillId="0" borderId="36" xfId="5" applyNumberFormat="1" applyFont="1" applyFill="1" applyBorder="1" applyAlignment="1">
      <alignment horizontal="left" wrapText="1"/>
    </xf>
    <xf numFmtId="49" fontId="10" fillId="0" borderId="2" xfId="1" applyNumberFormat="1" applyFont="1" applyFill="1" applyBorder="1" applyAlignment="1">
      <alignment horizontal="left" vertical="top" wrapText="1"/>
    </xf>
    <xf numFmtId="49" fontId="4" fillId="0" borderId="37" xfId="1" applyNumberFormat="1" applyFont="1" applyFill="1" applyBorder="1" applyAlignment="1">
      <alignment horizontal="left" vertical="top" wrapText="1"/>
    </xf>
    <xf numFmtId="49" fontId="10" fillId="0" borderId="38" xfId="1" applyNumberFormat="1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left" vertical="top" wrapText="1"/>
    </xf>
    <xf numFmtId="49" fontId="10" fillId="0" borderId="11" xfId="0" applyNumberFormat="1" applyFont="1" applyFill="1" applyBorder="1" applyAlignment="1">
      <alignment horizontal="center" vertical="top" wrapText="1"/>
    </xf>
    <xf numFmtId="49" fontId="10" fillId="2" borderId="30" xfId="6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left" vertical="top" wrapText="1"/>
    </xf>
    <xf numFmtId="49" fontId="10" fillId="0" borderId="26" xfId="5" applyNumberFormat="1" applyFont="1" applyFill="1" applyBorder="1" applyAlignment="1">
      <alignment horizontal="left" wrapText="1"/>
    </xf>
    <xf numFmtId="49" fontId="4" fillId="0" borderId="11" xfId="0" applyNumberFormat="1" applyFont="1" applyFill="1" applyBorder="1" applyAlignment="1">
      <alignment horizontal="left" vertical="top" wrapText="1"/>
    </xf>
    <xf numFmtId="49" fontId="10" fillId="0" borderId="37" xfId="0" applyNumberFormat="1" applyFont="1" applyFill="1" applyBorder="1" applyAlignment="1">
      <alignment horizontal="left" vertical="top" wrapText="1"/>
    </xf>
    <xf numFmtId="49" fontId="10" fillId="0" borderId="38" xfId="0" applyNumberFormat="1" applyFont="1" applyFill="1" applyBorder="1" applyAlignment="1">
      <alignment horizontal="left" vertical="top" wrapText="1"/>
    </xf>
  </cellXfs>
  <cellStyles count="7">
    <cellStyle name="Normal" xfId="0" builtinId="0"/>
    <cellStyle name="Normal_Program Check List1" xfId="1"/>
    <cellStyle name="Normal_単価テスト_財産管理" xfId="2"/>
    <cellStyle name="Percent" xfId="3" builtinId="5"/>
    <cellStyle name="標準_format(USI)" xfId="4"/>
    <cellStyle name="標準_Sheet1_コピー ～ 一括失効" xfId="5"/>
    <cellStyle name="標準_コピー ～ 一括失効" xfId="6"/>
  </cellStyles>
  <dxfs count="1346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2641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3</xdr:row>
      <xdr:rowOff>9525</xdr:rowOff>
    </xdr:from>
    <xdr:to>
      <xdr:col>16</xdr:col>
      <xdr:colOff>314722</xdr:colOff>
      <xdr:row>39</xdr:row>
      <xdr:rowOff>28575</xdr:rowOff>
    </xdr:to>
    <xdr:pic>
      <xdr:nvPicPr>
        <xdr:cNvPr id="1198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50" y="523875"/>
          <a:ext cx="10963672" cy="6191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5737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3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4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L31"/>
  <sheetViews>
    <sheetView view="pageBreakPreview" zoomScale="85" zoomScaleNormal="100" zoomScaleSheetLayoutView="85" workbookViewId="0">
      <pane ySplit="9" topLeftCell="A10" activePane="bottomLeft" state="frozen"/>
      <selection activeCell="A5" sqref="A5"/>
      <selection pane="bottomLeft" activeCell="K27" sqref="K27"/>
    </sheetView>
  </sheetViews>
  <sheetFormatPr defaultColWidth="2.625" defaultRowHeight="15"/>
  <cols>
    <col min="1" max="16384" width="2.625" style="3"/>
  </cols>
  <sheetData>
    <row r="1" spans="1:38" hidden="1"/>
    <row r="2" spans="1:38" hidden="1">
      <c r="B2" s="2" t="s">
        <v>15</v>
      </c>
      <c r="C2" s="2"/>
    </row>
    <row r="3" spans="1:38" s="4" customFormat="1" ht="13.5" hidden="1" customHeight="1">
      <c r="B3" s="143"/>
      <c r="C3" s="144"/>
      <c r="D3" s="145"/>
      <c r="E3" s="146"/>
      <c r="F3" s="146"/>
      <c r="G3" s="146"/>
      <c r="H3" s="146"/>
      <c r="I3" s="146"/>
      <c r="J3" s="147"/>
      <c r="K3" s="137">
        <f ca="1">IF($D3="",0,MAX(INDIRECT("'"&amp;$D3&amp;"'!$H3:$AZ3")))</f>
        <v>0</v>
      </c>
      <c r="L3" s="138"/>
      <c r="M3" s="138"/>
      <c r="N3" s="139"/>
      <c r="O3" s="143" t="str">
        <f ca="1">IF($D3="","",COUNTIF(INDIRECT("'"&amp;$D3&amp;"'!$H"&amp;ROW(INDIRECT("'"&amp;$D3&amp;"'!TestResult"))&amp;":$AZ"&amp;ROW(INDIRECT("'"&amp;$D3&amp;"'!TestResult"))),O$9))</f>
        <v/>
      </c>
      <c r="P3" s="148"/>
      <c r="Q3" s="144"/>
      <c r="R3" s="143" t="str">
        <f ca="1">IF($D3="","",COUNTIF(INDIRECT("'"&amp;$D3&amp;"'!$H"&amp;ROW(INDIRECT("'"&amp;$D3&amp;"'!TestResult"))&amp;":$AZ"&amp;ROW(INDIRECT("'"&amp;$D3&amp;"'!TestResult"))),R$9))</f>
        <v/>
      </c>
      <c r="S3" s="148"/>
      <c r="T3" s="144"/>
      <c r="U3" s="143" t="str">
        <f ca="1">IF($D3="","",COUNTIF(INDIRECT("'"&amp;$D3&amp;"'!$H"&amp;ROW(INDIRECT("'"&amp;$D3&amp;"'!TestResult"))&amp;":$AZ"&amp;ROW(INDIRECT("'"&amp;$D3&amp;"'!TestResult"))),U$9))</f>
        <v/>
      </c>
      <c r="V3" s="148"/>
      <c r="W3" s="144"/>
      <c r="X3" s="143" t="str">
        <f ca="1">IF($D3="","",COUNTIF(INDIRECT("'"&amp;$D3&amp;"'!$H"&amp;ROW(INDIRECT("'"&amp;$D3&amp;"'!TestResult"))&amp;":$AZ"&amp;ROW(INDIRECT("'"&amp;$D3&amp;"'!TestResult"))),X$9))</f>
        <v/>
      </c>
      <c r="Y3" s="148"/>
      <c r="Z3" s="144"/>
      <c r="AA3" s="137">
        <f ca="1">SUM(O3:Z3)</f>
        <v>0</v>
      </c>
      <c r="AB3" s="138"/>
      <c r="AC3" s="138"/>
      <c r="AD3" s="139"/>
      <c r="AE3" s="137">
        <f ca="1">K3-AA3</f>
        <v>0</v>
      </c>
      <c r="AF3" s="138"/>
      <c r="AG3" s="138"/>
      <c r="AH3" s="139"/>
      <c r="AI3" s="140" t="str">
        <f ca="1">IF($D3="","",SUM(INDIRECT("'"&amp;$D3&amp;"'!BugCount")))</f>
        <v/>
      </c>
      <c r="AJ3" s="141"/>
      <c r="AK3" s="141"/>
      <c r="AL3" s="142"/>
    </row>
    <row r="4" spans="1:38" s="59" customFormat="1" hidden="1">
      <c r="B4" s="57"/>
      <c r="C4" s="57"/>
      <c r="D4" s="58"/>
      <c r="E4" s="58"/>
      <c r="F4" s="58"/>
      <c r="G4" s="58"/>
      <c r="H4" s="58"/>
      <c r="I4" s="58"/>
      <c r="J4" s="58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</row>
    <row r="5" spans="1:38" ht="15.75" thickBot="1"/>
    <row r="6" spans="1:38" ht="14.25" customHeight="1" thickBot="1">
      <c r="B6" s="149" t="s">
        <v>9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1"/>
    </row>
    <row r="8" spans="1:38" ht="13.5" customHeight="1">
      <c r="B8" s="158"/>
      <c r="C8" s="159"/>
      <c r="D8" s="158"/>
      <c r="E8" s="160"/>
      <c r="F8" s="160"/>
      <c r="G8" s="160"/>
      <c r="H8" s="160"/>
      <c r="I8" s="160"/>
      <c r="J8" s="159"/>
      <c r="K8" s="182" t="s">
        <v>2</v>
      </c>
      <c r="L8" s="183"/>
      <c r="M8" s="183"/>
      <c r="N8" s="184"/>
      <c r="O8" s="185" t="s">
        <v>1</v>
      </c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7"/>
      <c r="AA8" s="182" t="s">
        <v>34</v>
      </c>
      <c r="AB8" s="183"/>
      <c r="AC8" s="183"/>
      <c r="AD8" s="184"/>
      <c r="AE8" s="182" t="s">
        <v>34</v>
      </c>
      <c r="AF8" s="183"/>
      <c r="AG8" s="183"/>
      <c r="AH8" s="184"/>
      <c r="AI8" s="179"/>
      <c r="AJ8" s="180"/>
      <c r="AK8" s="180"/>
      <c r="AL8" s="181"/>
    </row>
    <row r="9" spans="1:38" s="4" customFormat="1">
      <c r="B9" s="176" t="s">
        <v>16</v>
      </c>
      <c r="C9" s="177"/>
      <c r="D9" s="176" t="s">
        <v>17</v>
      </c>
      <c r="E9" s="178"/>
      <c r="F9" s="178"/>
      <c r="G9" s="178"/>
      <c r="H9" s="178"/>
      <c r="I9" s="178"/>
      <c r="J9" s="177"/>
      <c r="K9" s="155" t="s">
        <v>32</v>
      </c>
      <c r="L9" s="156"/>
      <c r="M9" s="156"/>
      <c r="N9" s="157"/>
      <c r="O9" s="152" t="s">
        <v>18</v>
      </c>
      <c r="P9" s="153"/>
      <c r="Q9" s="154"/>
      <c r="R9" s="152" t="s">
        <v>19</v>
      </c>
      <c r="S9" s="153"/>
      <c r="T9" s="154"/>
      <c r="U9" s="152" t="s">
        <v>20</v>
      </c>
      <c r="V9" s="153"/>
      <c r="W9" s="154"/>
      <c r="X9" s="152" t="s">
        <v>21</v>
      </c>
      <c r="Y9" s="153"/>
      <c r="Z9" s="154"/>
      <c r="AA9" s="155" t="s">
        <v>33</v>
      </c>
      <c r="AB9" s="156"/>
      <c r="AC9" s="156"/>
      <c r="AD9" s="157"/>
      <c r="AE9" s="155" t="s">
        <v>35</v>
      </c>
      <c r="AF9" s="156"/>
      <c r="AG9" s="156"/>
      <c r="AH9" s="157"/>
      <c r="AI9" s="161" t="s">
        <v>36</v>
      </c>
      <c r="AJ9" s="162"/>
      <c r="AK9" s="162"/>
      <c r="AL9" s="163"/>
    </row>
    <row r="10" spans="1:38" s="4" customFormat="1">
      <c r="B10" s="143">
        <v>1</v>
      </c>
      <c r="C10" s="144"/>
      <c r="D10" s="145" t="s">
        <v>65</v>
      </c>
      <c r="E10" s="146"/>
      <c r="F10" s="146"/>
      <c r="G10" s="146"/>
      <c r="H10" s="146"/>
      <c r="I10" s="146"/>
      <c r="J10" s="147"/>
      <c r="K10" s="137">
        <f ca="1">IF($D10="",0,MAX(INDIRECT("'"&amp;$D10&amp;"'!$H3:$AZ3")))</f>
        <v>3</v>
      </c>
      <c r="L10" s="138"/>
      <c r="M10" s="138"/>
      <c r="N10" s="139"/>
      <c r="O10" s="143">
        <f ca="1">IF($D10="","",COUNTIF(INDIRECT("'"&amp;$D10&amp;"'!$H"&amp;ROW(INDIRECT("'"&amp;$D10&amp;"'!TestResult"))&amp;":$AZ"&amp;ROW(INDIRECT("'"&amp;$D10&amp;"'!TestResult"))),O$9))</f>
        <v>0</v>
      </c>
      <c r="P10" s="148"/>
      <c r="Q10" s="144"/>
      <c r="R10" s="143">
        <f ca="1">IF($D10="","",COUNTIF(INDIRECT("'"&amp;$D10&amp;"'!$H"&amp;ROW(INDIRECT("'"&amp;$D10&amp;"'!TestResult"))&amp;":$AZ"&amp;ROW(INDIRECT("'"&amp;$D10&amp;"'!TestResult"))),R$9))</f>
        <v>0</v>
      </c>
      <c r="S10" s="148"/>
      <c r="T10" s="144"/>
      <c r="U10" s="143">
        <f ca="1">IF($D10="","",COUNTIF(INDIRECT("'"&amp;$D10&amp;"'!$H"&amp;ROW(INDIRECT("'"&amp;$D10&amp;"'!TestResult"))&amp;":$AZ"&amp;ROW(INDIRECT("'"&amp;$D10&amp;"'!TestResult"))),U$9))</f>
        <v>0</v>
      </c>
      <c r="V10" s="148"/>
      <c r="W10" s="144"/>
      <c r="X10" s="143">
        <f ca="1">IF($D10="","",COUNTIF(INDIRECT("'"&amp;$D10&amp;"'!$H"&amp;ROW(INDIRECT("'"&amp;$D10&amp;"'!TestResult"))&amp;":$AZ"&amp;ROW(INDIRECT("'"&amp;$D10&amp;"'!TestResult"))),X$9))</f>
        <v>0</v>
      </c>
      <c r="Y10" s="148"/>
      <c r="Z10" s="144"/>
      <c r="AA10" s="137">
        <f ca="1">SUM(O10:Z10)</f>
        <v>0</v>
      </c>
      <c r="AB10" s="138"/>
      <c r="AC10" s="138"/>
      <c r="AD10" s="139"/>
      <c r="AE10" s="137">
        <f ca="1">K10-AA10</f>
        <v>3</v>
      </c>
      <c r="AF10" s="138"/>
      <c r="AG10" s="138"/>
      <c r="AH10" s="139"/>
      <c r="AI10" s="140">
        <f ca="1">IF($D10="","",SUM(INDIRECT("'"&amp;$D10&amp;"'!BugCount")))</f>
        <v>0</v>
      </c>
      <c r="AJ10" s="141"/>
      <c r="AK10" s="141"/>
      <c r="AL10" s="142"/>
    </row>
    <row r="11" spans="1:38" s="4" customFormat="1">
      <c r="B11" s="143">
        <v>2</v>
      </c>
      <c r="C11" s="144"/>
      <c r="D11" s="145" t="s">
        <v>72</v>
      </c>
      <c r="E11" s="146"/>
      <c r="F11" s="146"/>
      <c r="G11" s="146"/>
      <c r="H11" s="146"/>
      <c r="I11" s="146"/>
      <c r="J11" s="147"/>
      <c r="K11" s="137">
        <f ca="1">IF($D11="",0,MAX(INDIRECT("'"&amp;$D11&amp;"'!$H3:$AZ3")))</f>
        <v>10</v>
      </c>
      <c r="L11" s="138"/>
      <c r="M11" s="138"/>
      <c r="N11" s="139"/>
      <c r="O11" s="143">
        <f ca="1">IF($D11="","",COUNTIF(INDIRECT("'"&amp;$D11&amp;"'!$H"&amp;ROW(INDIRECT("'"&amp;$D11&amp;"'!TestResult"))&amp;":$AZ"&amp;ROW(INDIRECT("'"&amp;$D11&amp;"'!TestResult"))),O$9))</f>
        <v>0</v>
      </c>
      <c r="P11" s="148"/>
      <c r="Q11" s="144"/>
      <c r="R11" s="143">
        <f ca="1">IF($D11="","",COUNTIF(INDIRECT("'"&amp;$D11&amp;"'!$H"&amp;ROW(INDIRECT("'"&amp;$D11&amp;"'!TestResult"))&amp;":$AZ"&amp;ROW(INDIRECT("'"&amp;$D11&amp;"'!TestResult"))),R$9))</f>
        <v>0</v>
      </c>
      <c r="S11" s="148"/>
      <c r="T11" s="144"/>
      <c r="U11" s="143">
        <f ca="1">IF($D11="","",COUNTIF(INDIRECT("'"&amp;$D11&amp;"'!$H"&amp;ROW(INDIRECT("'"&amp;$D11&amp;"'!TestResult"))&amp;":$AZ"&amp;ROW(INDIRECT("'"&amp;$D11&amp;"'!TestResult"))),U$9))</f>
        <v>0</v>
      </c>
      <c r="V11" s="148"/>
      <c r="W11" s="144"/>
      <c r="X11" s="143">
        <f ca="1">IF($D11="","",COUNTIF(INDIRECT("'"&amp;$D11&amp;"'!$H"&amp;ROW(INDIRECT("'"&amp;$D11&amp;"'!TestResult"))&amp;":$AZ"&amp;ROW(INDIRECT("'"&amp;$D11&amp;"'!TestResult"))),X$9))</f>
        <v>0</v>
      </c>
      <c r="Y11" s="148"/>
      <c r="Z11" s="144"/>
      <c r="AA11" s="137">
        <f ca="1">SUM(O11:Z11)</f>
        <v>0</v>
      </c>
      <c r="AB11" s="138"/>
      <c r="AC11" s="138"/>
      <c r="AD11" s="139"/>
      <c r="AE11" s="137">
        <f ca="1">K11-AA11</f>
        <v>10</v>
      </c>
      <c r="AF11" s="138"/>
      <c r="AG11" s="138"/>
      <c r="AH11" s="139"/>
      <c r="AI11" s="140">
        <f ca="1">IF($D11="","",SUM(INDIRECT("'"&amp;$D11&amp;"'!BugCount")))</f>
        <v>0</v>
      </c>
      <c r="AJ11" s="141"/>
      <c r="AK11" s="141"/>
      <c r="AL11" s="142"/>
    </row>
    <row r="12" spans="1:38" s="8" customFormat="1" ht="20.25">
      <c r="B12" s="5"/>
      <c r="C12" s="5"/>
      <c r="D12" s="6"/>
      <c r="E12" s="52"/>
      <c r="F12" s="52"/>
      <c r="G12" s="52"/>
      <c r="H12" s="52"/>
      <c r="I12" s="52"/>
      <c r="J12" s="52"/>
      <c r="K12" s="7"/>
      <c r="L12" s="7"/>
      <c r="M12" s="7"/>
      <c r="N12" s="7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7"/>
      <c r="AG12" s="7"/>
      <c r="AH12" s="7"/>
      <c r="AI12" s="7"/>
      <c r="AJ12" s="7"/>
      <c r="AK12" s="7"/>
      <c r="AL12" s="7"/>
    </row>
    <row r="13" spans="1:38" s="4" customFormat="1">
      <c r="A13" s="4" t="s">
        <v>42</v>
      </c>
      <c r="B13" s="173" t="s">
        <v>2</v>
      </c>
      <c r="C13" s="174"/>
      <c r="D13" s="174"/>
      <c r="E13" s="174"/>
      <c r="F13" s="174"/>
      <c r="G13" s="174"/>
      <c r="H13" s="174"/>
      <c r="I13" s="174"/>
      <c r="J13" s="175"/>
      <c r="K13" s="164">
        <f ca="1">SUBTOTAL(9,K9:K12)</f>
        <v>13</v>
      </c>
      <c r="L13" s="165"/>
      <c r="M13" s="165"/>
      <c r="N13" s="166"/>
      <c r="O13" s="170">
        <f ca="1">SUBTOTAL(9,O9:O12)</f>
        <v>0</v>
      </c>
      <c r="P13" s="171"/>
      <c r="Q13" s="172"/>
      <c r="R13" s="170">
        <f ca="1">SUBTOTAL(9,R9:R12)</f>
        <v>0</v>
      </c>
      <c r="S13" s="171"/>
      <c r="T13" s="172"/>
      <c r="U13" s="170">
        <f ca="1">SUBTOTAL(9,U9:U12)</f>
        <v>0</v>
      </c>
      <c r="V13" s="171"/>
      <c r="W13" s="172"/>
      <c r="X13" s="170">
        <f ca="1">SUBTOTAL(9,X9:X12)</f>
        <v>0</v>
      </c>
      <c r="Y13" s="171"/>
      <c r="Z13" s="172"/>
      <c r="AA13" s="170">
        <f ca="1">SUBTOTAL(9,AA9:AA12)</f>
        <v>0</v>
      </c>
      <c r="AB13" s="171"/>
      <c r="AC13" s="171"/>
      <c r="AD13" s="172"/>
      <c r="AE13" s="170">
        <f ca="1">SUBTOTAL(9,AE9:AE12)</f>
        <v>13</v>
      </c>
      <c r="AF13" s="171"/>
      <c r="AG13" s="171"/>
      <c r="AH13" s="172"/>
      <c r="AI13" s="164">
        <f ca="1">SUBTOTAL(9,AI9:AI12)</f>
        <v>0</v>
      </c>
      <c r="AJ13" s="165"/>
      <c r="AK13" s="165"/>
      <c r="AL13" s="166"/>
    </row>
    <row r="14" spans="1:38" s="4" customFormat="1" ht="12.75" customHeight="1">
      <c r="B14" s="173" t="s">
        <v>3</v>
      </c>
      <c r="C14" s="174"/>
      <c r="D14" s="174"/>
      <c r="E14" s="174"/>
      <c r="F14" s="174"/>
      <c r="G14" s="174"/>
      <c r="H14" s="174"/>
      <c r="I14" s="174"/>
      <c r="J14" s="175"/>
      <c r="K14" s="167"/>
      <c r="L14" s="168"/>
      <c r="M14" s="168"/>
      <c r="N14" s="169"/>
      <c r="O14" s="134">
        <f ca="1">IF(ISERR(O13/$K$13),0,O13/$K$13)</f>
        <v>0</v>
      </c>
      <c r="P14" s="135"/>
      <c r="Q14" s="136"/>
      <c r="R14" s="134">
        <f ca="1">IF(ISERR(R13/$K$13),0,R13/$K$13)</f>
        <v>0</v>
      </c>
      <c r="S14" s="135"/>
      <c r="T14" s="136"/>
      <c r="U14" s="134">
        <f ca="1">IF(ISERR(U13/$K$13),0,U13/$K$13)</f>
        <v>0</v>
      </c>
      <c r="V14" s="135"/>
      <c r="W14" s="136"/>
      <c r="X14" s="134">
        <f ca="1">IF(ISERR(X13/$K$13),0,X13/$K$13)</f>
        <v>0</v>
      </c>
      <c r="Y14" s="135"/>
      <c r="Z14" s="136"/>
      <c r="AA14" s="134">
        <f ca="1">IF(ISERR(AA13/$K$13),0,AA13/$K$13)</f>
        <v>0</v>
      </c>
      <c r="AB14" s="135"/>
      <c r="AC14" s="135"/>
      <c r="AD14" s="136"/>
      <c r="AE14" s="134">
        <f ca="1">IF(ISERR(AE13/$K$13),0,AE13/$K$13)</f>
        <v>1</v>
      </c>
      <c r="AF14" s="135"/>
      <c r="AG14" s="135"/>
      <c r="AH14" s="136"/>
      <c r="AI14" s="167"/>
      <c r="AJ14" s="168"/>
      <c r="AK14" s="168"/>
      <c r="AL14" s="169"/>
    </row>
    <row r="30" spans="2:15" ht="15" customHeight="1">
      <c r="B30" s="133" t="s">
        <v>49</v>
      </c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</row>
    <row r="31" spans="2:15"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</row>
  </sheetData>
  <sheetProtection autoFilter="0"/>
  <autoFilter ref="B9:AL9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dataConsolidate function="average"/>
  <mergeCells count="65">
    <mergeCell ref="B10:C10"/>
    <mergeCell ref="D10:J10"/>
    <mergeCell ref="K10:N10"/>
    <mergeCell ref="O10:Q10"/>
    <mergeCell ref="R10:T10"/>
    <mergeCell ref="U10:W10"/>
    <mergeCell ref="X10:Z10"/>
    <mergeCell ref="AA10:AD10"/>
    <mergeCell ref="AE10:AH10"/>
    <mergeCell ref="AI10:AL10"/>
    <mergeCell ref="B13:J13"/>
    <mergeCell ref="R11:T11"/>
    <mergeCell ref="X13:Z13"/>
    <mergeCell ref="D11:J11"/>
    <mergeCell ref="U13:W13"/>
    <mergeCell ref="R13:T13"/>
    <mergeCell ref="AI8:AL8"/>
    <mergeCell ref="K8:N8"/>
    <mergeCell ref="AA9:AD9"/>
    <mergeCell ref="AA8:AD8"/>
    <mergeCell ref="O8:Z8"/>
    <mergeCell ref="X9:Z9"/>
    <mergeCell ref="R9:T9"/>
    <mergeCell ref="U9:W9"/>
    <mergeCell ref="AE8:AH8"/>
    <mergeCell ref="AE9:AH9"/>
    <mergeCell ref="AA11:AD11"/>
    <mergeCell ref="AA13:AD13"/>
    <mergeCell ref="K13:N14"/>
    <mergeCell ref="O11:Q11"/>
    <mergeCell ref="O13:Q13"/>
    <mergeCell ref="O14:Q14"/>
    <mergeCell ref="K11:N11"/>
    <mergeCell ref="B8:C8"/>
    <mergeCell ref="D8:J8"/>
    <mergeCell ref="AI9:AL9"/>
    <mergeCell ref="AI13:AL14"/>
    <mergeCell ref="AE11:AH11"/>
    <mergeCell ref="AE13:AH13"/>
    <mergeCell ref="AE14:AH14"/>
    <mergeCell ref="R14:T14"/>
    <mergeCell ref="AA14:AD14"/>
    <mergeCell ref="X11:Z11"/>
    <mergeCell ref="U11:W11"/>
    <mergeCell ref="B14:J14"/>
    <mergeCell ref="B11:C11"/>
    <mergeCell ref="B9:C9"/>
    <mergeCell ref="D9:J9"/>
    <mergeCell ref="X14:Z14"/>
    <mergeCell ref="B30:O31"/>
    <mergeCell ref="U14:W14"/>
    <mergeCell ref="AE3:AH3"/>
    <mergeCell ref="AI3:AL3"/>
    <mergeCell ref="B3:C3"/>
    <mergeCell ref="D3:J3"/>
    <mergeCell ref="K3:N3"/>
    <mergeCell ref="O3:Q3"/>
    <mergeCell ref="R3:T3"/>
    <mergeCell ref="U3:W3"/>
    <mergeCell ref="X3:Z3"/>
    <mergeCell ref="AA3:AD3"/>
    <mergeCell ref="B6:AL6"/>
    <mergeCell ref="AI11:AL11"/>
    <mergeCell ref="O9:Q9"/>
    <mergeCell ref="K9:N9"/>
  </mergeCells>
  <phoneticPr fontId="3"/>
  <conditionalFormatting sqref="K12:AL12 K4:AL4 AI3:AL3 K3:AE3 AI11:AL11 K11:AE11">
    <cfRule type="cellIs" dxfId="1345" priority="2" stopIfTrue="1" operator="lessThan">
      <formula>0</formula>
    </cfRule>
  </conditionalFormatting>
  <conditionalFormatting sqref="AI10:AL10 K10:AE10">
    <cfRule type="cellIs" dxfId="1344" priority="1" stopIfTrue="1" operator="lessThan">
      <formula>0</formula>
    </cfRule>
  </conditionalFormatting>
  <printOptions horizontalCentered="1"/>
  <pageMargins left="0.55118110236220497" right="0.46" top="0.98425196850393704" bottom="0.98425196850393704" header="0.511811023622047" footer="0.511811023622047"/>
  <pageSetup paperSize="9" scale="90" orientation="portrait" r:id="rId1"/>
  <headerFooter alignWithMargins="0">
    <oddHeader>&amp;LUKS-FMT-GBL-211-03.00&amp;C&amp;F:&amp;A&amp;R&amp;"Arial,Regular"&amp;10UKS-REC-XXX-XXX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F30"/>
  <sheetViews>
    <sheetView view="pageBreakPreview" zoomScale="85" zoomScaleNormal="70" workbookViewId="0">
      <pane xSplit="7" ySplit="3" topLeftCell="J7" activePane="bottomRight" state="frozen"/>
      <selection activeCell="A5" sqref="A5"/>
      <selection pane="topRight" activeCell="A5" sqref="A5"/>
      <selection pane="bottomLeft" activeCell="A5" sqref="A5"/>
      <selection pane="bottomRight" activeCell="B1" sqref="B1:E1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211" t="s">
        <v>8</v>
      </c>
      <c r="C1" s="212"/>
      <c r="D1" s="212"/>
      <c r="E1" s="213"/>
      <c r="F1" s="211" t="s">
        <v>6</v>
      </c>
      <c r="G1" s="212"/>
      <c r="H1" s="212"/>
      <c r="I1" s="212"/>
      <c r="J1" s="212"/>
      <c r="K1" s="212"/>
      <c r="L1" s="212"/>
      <c r="M1" s="212"/>
      <c r="N1" s="212"/>
      <c r="O1" s="213"/>
      <c r="P1" s="216" t="s">
        <v>0</v>
      </c>
      <c r="Q1" s="217"/>
      <c r="R1" s="217"/>
      <c r="S1" s="218"/>
      <c r="T1" s="211" t="s">
        <v>10</v>
      </c>
      <c r="U1" s="212"/>
      <c r="V1" s="212"/>
      <c r="W1" s="212"/>
      <c r="X1" s="212"/>
      <c r="Y1" s="212"/>
      <c r="Z1" s="213"/>
      <c r="AA1" s="205" t="s">
        <v>11</v>
      </c>
      <c r="AB1" s="205"/>
      <c r="AC1" s="206"/>
      <c r="AD1" s="206"/>
      <c r="AE1" s="206"/>
      <c r="AF1" s="207"/>
    </row>
    <row r="2" spans="1:32" ht="20.100000000000001" customHeight="1" thickBot="1">
      <c r="A2" s="64" t="s">
        <v>4</v>
      </c>
      <c r="B2" s="208" t="s">
        <v>8</v>
      </c>
      <c r="C2" s="209"/>
      <c r="D2" s="209"/>
      <c r="E2" s="210"/>
      <c r="F2" s="208" t="s">
        <v>7</v>
      </c>
      <c r="G2" s="209"/>
      <c r="H2" s="210"/>
      <c r="I2" s="198" t="s">
        <v>12</v>
      </c>
      <c r="J2" s="199"/>
      <c r="K2" s="199"/>
      <c r="L2" s="199"/>
      <c r="M2" s="199"/>
      <c r="N2" s="199"/>
      <c r="O2" s="200"/>
      <c r="P2" s="208"/>
      <c r="Q2" s="209"/>
      <c r="R2" s="209"/>
      <c r="S2" s="209"/>
      <c r="T2" s="209"/>
      <c r="U2" s="209"/>
      <c r="V2" s="209"/>
      <c r="W2" s="209"/>
      <c r="X2" s="209"/>
      <c r="Y2" s="209"/>
      <c r="Z2" s="210"/>
      <c r="AA2" s="214" t="s">
        <v>13</v>
      </c>
      <c r="AB2" s="215"/>
      <c r="AC2" s="208" t="s">
        <v>14</v>
      </c>
      <c r="AD2" s="209"/>
      <c r="AE2" s="209"/>
      <c r="AF2" s="219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 t="str">
        <f>IF(COUNTA(H4:H24)&gt;0,1,"")</f>
        <v/>
      </c>
      <c r="I3" s="12" t="str">
        <f t="shared" ref="I3:AF3" si="0">IF(COUNTA(I4:I24)&gt;0,IF(H3&gt;0,H3+1,""),"")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230" t="s">
        <v>45</v>
      </c>
      <c r="B4" s="224" t="s">
        <v>22</v>
      </c>
      <c r="C4" s="224"/>
      <c r="D4" s="224"/>
      <c r="E4" s="224"/>
      <c r="F4" s="224"/>
      <c r="G4" s="224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231"/>
      <c r="B5" s="232" t="s">
        <v>23</v>
      </c>
      <c r="C5" s="233"/>
      <c r="D5" s="233"/>
      <c r="E5" s="233"/>
      <c r="F5" s="233"/>
      <c r="G5" s="233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231"/>
      <c r="B6" s="21"/>
      <c r="C6" s="234" t="s">
        <v>24</v>
      </c>
      <c r="D6" s="235"/>
      <c r="E6" s="235"/>
      <c r="F6" s="235"/>
      <c r="G6" s="235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231"/>
      <c r="B7" s="21"/>
      <c r="C7" s="237"/>
      <c r="D7" s="232"/>
      <c r="E7" s="235"/>
      <c r="F7" s="235"/>
      <c r="G7" s="235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231"/>
      <c r="B8" s="21"/>
      <c r="C8" s="237"/>
      <c r="D8" s="232"/>
      <c r="E8" s="235"/>
      <c r="F8" s="235"/>
      <c r="G8" s="235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231"/>
      <c r="B9" s="21"/>
      <c r="C9" s="236" t="s">
        <v>25</v>
      </c>
      <c r="D9" s="235"/>
      <c r="E9" s="235"/>
      <c r="F9" s="235"/>
      <c r="G9" s="235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231"/>
      <c r="B10" s="21"/>
      <c r="C10" s="237"/>
      <c r="D10" s="232"/>
      <c r="E10" s="235"/>
      <c r="F10" s="235"/>
      <c r="G10" s="235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231"/>
      <c r="B11" s="21"/>
      <c r="C11" s="237"/>
      <c r="D11" s="232"/>
      <c r="E11" s="235"/>
      <c r="F11" s="235"/>
      <c r="G11" s="235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231"/>
      <c r="B12" s="21"/>
      <c r="C12" s="232"/>
      <c r="D12" s="235"/>
      <c r="E12" s="235"/>
      <c r="F12" s="235"/>
      <c r="G12" s="235"/>
      <c r="H12" s="22"/>
      <c r="I12" s="23"/>
      <c r="J12" s="23"/>
      <c r="K12" s="62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231"/>
      <c r="B13" s="21"/>
      <c r="C13" s="237"/>
      <c r="D13" s="232"/>
      <c r="E13" s="235"/>
      <c r="F13" s="235"/>
      <c r="G13" s="235"/>
      <c r="H13" s="22"/>
      <c r="I13" s="23"/>
      <c r="J13" s="23"/>
      <c r="K13" s="6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 thickBot="1">
      <c r="A14" s="231"/>
      <c r="B14" s="21"/>
      <c r="C14" s="237"/>
      <c r="D14" s="232"/>
      <c r="E14" s="235"/>
      <c r="F14" s="235"/>
      <c r="G14" s="235"/>
      <c r="H14" s="22"/>
      <c r="I14" s="23"/>
      <c r="J14" s="23"/>
      <c r="K14" s="62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220" t="s">
        <v>46</v>
      </c>
      <c r="B15" s="223" t="s">
        <v>26</v>
      </c>
      <c r="C15" s="224"/>
      <c r="D15" s="224"/>
      <c r="E15" s="224"/>
      <c r="F15" s="224"/>
      <c r="G15" s="224"/>
      <c r="H15" s="25"/>
      <c r="I15" s="26"/>
      <c r="J15" s="26"/>
      <c r="K15" s="6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/>
    </row>
    <row r="16" spans="1:32" s="17" customFormat="1" ht="13.5" customHeight="1">
      <c r="A16" s="221"/>
      <c r="B16" s="28"/>
      <c r="C16" s="225" t="s">
        <v>27</v>
      </c>
      <c r="D16" s="226"/>
      <c r="E16" s="226"/>
      <c r="F16" s="226"/>
      <c r="G16" s="226"/>
      <c r="H16" s="22"/>
      <c r="I16" s="23"/>
      <c r="J16" s="23"/>
      <c r="K16" s="6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221"/>
      <c r="B17" s="227"/>
      <c r="C17" s="225" t="s">
        <v>28</v>
      </c>
      <c r="D17" s="226"/>
      <c r="E17" s="226"/>
      <c r="F17" s="226"/>
      <c r="G17" s="226"/>
      <c r="H17" s="22"/>
      <c r="I17" s="23"/>
      <c r="J17" s="23"/>
      <c r="K17" s="62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>
      <c r="A18" s="221"/>
      <c r="B18" s="227"/>
      <c r="C18" s="225" t="s">
        <v>29</v>
      </c>
      <c r="D18" s="226"/>
      <c r="E18" s="226"/>
      <c r="F18" s="226"/>
      <c r="G18" s="226"/>
      <c r="H18" s="22"/>
      <c r="I18" s="23"/>
      <c r="J18" s="23"/>
      <c r="K18" s="6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13.5" customHeight="1">
      <c r="A19" s="221"/>
      <c r="B19" s="227"/>
      <c r="C19" s="225" t="s">
        <v>30</v>
      </c>
      <c r="D19" s="226"/>
      <c r="E19" s="226"/>
      <c r="F19" s="226"/>
      <c r="G19" s="226"/>
      <c r="H19" s="22"/>
      <c r="I19" s="23"/>
      <c r="J19" s="23"/>
      <c r="K19" s="6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s="17" customFormat="1" ht="13.5" customHeight="1">
      <c r="A20" s="221"/>
      <c r="B20" s="227"/>
      <c r="C20" s="225"/>
      <c r="D20" s="226"/>
      <c r="E20" s="226"/>
      <c r="F20" s="226"/>
      <c r="G20" s="226"/>
      <c r="H20" s="29"/>
      <c r="I20" s="30"/>
      <c r="J20" s="30"/>
      <c r="K20" s="68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32" s="17" customFormat="1" ht="13.5" customHeight="1">
      <c r="A21" s="221"/>
      <c r="B21" s="227"/>
      <c r="C21" s="225"/>
      <c r="D21" s="226"/>
      <c r="E21" s="226"/>
      <c r="F21" s="226"/>
      <c r="G21" s="226"/>
      <c r="H21" s="29"/>
      <c r="I21" s="30"/>
      <c r="J21" s="30"/>
      <c r="K21" s="68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32" s="17" customFormat="1" ht="13.5" customHeight="1">
      <c r="A22" s="221"/>
      <c r="B22" s="227"/>
      <c r="C22" s="225"/>
      <c r="D22" s="226"/>
      <c r="E22" s="226"/>
      <c r="F22" s="226"/>
      <c r="G22" s="226"/>
      <c r="H22" s="29"/>
      <c r="I22" s="30"/>
      <c r="J22" s="30"/>
      <c r="K22" s="68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32" s="17" customFormat="1" ht="15" customHeight="1" thickBot="1">
      <c r="A23" s="222"/>
      <c r="B23" s="227"/>
      <c r="C23" s="228"/>
      <c r="D23" s="229"/>
      <c r="E23" s="229"/>
      <c r="F23" s="229"/>
      <c r="G23" s="229"/>
      <c r="H23" s="32"/>
      <c r="I23" s="33"/>
      <c r="J23" s="33"/>
      <c r="K23" s="70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4"/>
    </row>
    <row r="24" spans="1:32" s="17" customFormat="1" ht="24" customHeight="1">
      <c r="A24" s="188" t="s">
        <v>47</v>
      </c>
      <c r="B24" s="190"/>
      <c r="C24" s="191"/>
      <c r="D24" s="191"/>
      <c r="E24" s="191"/>
      <c r="F24" s="192"/>
      <c r="G24" s="35" t="s">
        <v>37</v>
      </c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8"/>
    </row>
    <row r="25" spans="1:32" s="17" customFormat="1" ht="27" customHeight="1">
      <c r="A25" s="189"/>
      <c r="B25" s="202"/>
      <c r="C25" s="203"/>
      <c r="D25" s="203"/>
      <c r="E25" s="203"/>
      <c r="F25" s="204"/>
      <c r="G25" s="39" t="s">
        <v>38</v>
      </c>
      <c r="H25" s="40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2"/>
    </row>
    <row r="26" spans="1:32" s="17" customFormat="1" ht="27" customHeight="1">
      <c r="A26" s="189"/>
      <c r="B26" s="202"/>
      <c r="C26" s="203"/>
      <c r="D26" s="203"/>
      <c r="E26" s="203"/>
      <c r="F26" s="204"/>
      <c r="G26" s="39" t="s">
        <v>39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/>
    </row>
    <row r="27" spans="1:32" s="17" customFormat="1" ht="24.75" customHeight="1">
      <c r="A27" s="189"/>
      <c r="B27" s="202"/>
      <c r="C27" s="203"/>
      <c r="D27" s="203"/>
      <c r="E27" s="203"/>
      <c r="F27" s="204"/>
      <c r="G27" s="46" t="s">
        <v>40</v>
      </c>
      <c r="H27" s="40"/>
      <c r="I27" s="41"/>
      <c r="J27" s="41"/>
      <c r="K27" s="41"/>
      <c r="L27" s="41"/>
      <c r="M27" s="41"/>
      <c r="N27" s="69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2"/>
    </row>
    <row r="28" spans="1:32" s="17" customFormat="1" ht="24.75" customHeight="1">
      <c r="A28" s="193" t="s">
        <v>48</v>
      </c>
      <c r="B28" s="195" t="s">
        <v>41</v>
      </c>
      <c r="C28" s="195"/>
      <c r="D28" s="195"/>
      <c r="E28" s="195"/>
      <c r="F28" s="196" t="e">
        <f ca="1">GetBugSheetName()</f>
        <v>#NAME?</v>
      </c>
      <c r="G28" s="197"/>
      <c r="H28" s="60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4"/>
    </row>
    <row r="29" spans="1:32" s="17" customFormat="1" ht="36" customHeight="1" thickBot="1">
      <c r="A29" s="194"/>
      <c r="B29" s="198" t="s">
        <v>31</v>
      </c>
      <c r="C29" s="199"/>
      <c r="D29" s="199"/>
      <c r="E29" s="200"/>
      <c r="F29" s="198"/>
      <c r="G29" s="201"/>
      <c r="H29" s="6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 t="str">
        <f t="shared" ref="S29:AF29" si="1">IF(S28="","",(SUM(LEN(S28)-LEN(SUBSTITUTE(S28,",","")))/LEN(",")) + 1 )</f>
        <v/>
      </c>
      <c r="T29" s="55" t="str">
        <f t="shared" si="1"/>
        <v/>
      </c>
      <c r="U29" s="55" t="str">
        <f t="shared" si="1"/>
        <v/>
      </c>
      <c r="V29" s="55" t="str">
        <f t="shared" si="1"/>
        <v/>
      </c>
      <c r="W29" s="55" t="str">
        <f t="shared" si="1"/>
        <v/>
      </c>
      <c r="X29" s="55" t="str">
        <f t="shared" si="1"/>
        <v/>
      </c>
      <c r="Y29" s="55" t="str">
        <f t="shared" si="1"/>
        <v/>
      </c>
      <c r="Z29" s="55" t="str">
        <f t="shared" si="1"/>
        <v/>
      </c>
      <c r="AA29" s="55" t="str">
        <f t="shared" si="1"/>
        <v/>
      </c>
      <c r="AB29" s="55" t="str">
        <f t="shared" si="1"/>
        <v/>
      </c>
      <c r="AC29" s="55" t="str">
        <f t="shared" si="1"/>
        <v/>
      </c>
      <c r="AD29" s="55" t="str">
        <f t="shared" si="1"/>
        <v/>
      </c>
      <c r="AE29" s="55" t="str">
        <f t="shared" si="1"/>
        <v/>
      </c>
      <c r="AF29" s="56" t="str">
        <f t="shared" si="1"/>
        <v/>
      </c>
    </row>
    <row r="30" spans="1:32" s="17" customFormat="1">
      <c r="H30" s="47"/>
      <c r="I30" s="47"/>
      <c r="J30" s="47"/>
      <c r="K30" s="47"/>
      <c r="L30" s="47"/>
      <c r="M30" s="47"/>
      <c r="N30" s="48"/>
      <c r="O30" s="49"/>
      <c r="P30" s="47"/>
      <c r="Q30" s="47"/>
      <c r="R30" s="47"/>
      <c r="S30" s="47"/>
      <c r="T30" s="47"/>
      <c r="U30" s="47"/>
      <c r="V30" s="47"/>
    </row>
  </sheetData>
  <sheetProtection insertRows="0"/>
  <protectedRanges>
    <protectedRange sqref="B4:G23" name="Range2_1"/>
    <protectedRange sqref="B1:O2 P2 T1 AC1:AF2" name="Range1_1"/>
    <protectedRange sqref="H24:AF28" name="Range3_1_1"/>
    <protectedRange sqref="H4:AF23" name="Range2_1_1"/>
  </protectedRanges>
  <mergeCells count="48">
    <mergeCell ref="A4:A14"/>
    <mergeCell ref="B4:G4"/>
    <mergeCell ref="B5:G5"/>
    <mergeCell ref="C6:G6"/>
    <mergeCell ref="C9:G9"/>
    <mergeCell ref="C10:C11"/>
    <mergeCell ref="D10:G10"/>
    <mergeCell ref="D11:G11"/>
    <mergeCell ref="C7:C8"/>
    <mergeCell ref="D7:G7"/>
    <mergeCell ref="D8:G8"/>
    <mergeCell ref="D14:G14"/>
    <mergeCell ref="C12:G12"/>
    <mergeCell ref="C13:C14"/>
    <mergeCell ref="D13:G13"/>
    <mergeCell ref="A15:A23"/>
    <mergeCell ref="B15:G15"/>
    <mergeCell ref="C16:G16"/>
    <mergeCell ref="B17:B23"/>
    <mergeCell ref="C19:G19"/>
    <mergeCell ref="C20:G20"/>
    <mergeCell ref="C22:G22"/>
    <mergeCell ref="C23:G23"/>
    <mergeCell ref="C18:G18"/>
    <mergeCell ref="C21:G21"/>
    <mergeCell ref="C17:G17"/>
    <mergeCell ref="AA1:AB1"/>
    <mergeCell ref="AC1:AF1"/>
    <mergeCell ref="F2:H2"/>
    <mergeCell ref="B1:E1"/>
    <mergeCell ref="F1:O1"/>
    <mergeCell ref="B2:E2"/>
    <mergeCell ref="AA2:AB2"/>
    <mergeCell ref="P1:S1"/>
    <mergeCell ref="I2:O2"/>
    <mergeCell ref="P2:Z2"/>
    <mergeCell ref="T1:Z1"/>
    <mergeCell ref="AC2:AF2"/>
    <mergeCell ref="A24:A27"/>
    <mergeCell ref="B24:F24"/>
    <mergeCell ref="A28:A29"/>
    <mergeCell ref="B28:E28"/>
    <mergeCell ref="F28:G28"/>
    <mergeCell ref="B29:E29"/>
    <mergeCell ref="F29:G29"/>
    <mergeCell ref="B25:F25"/>
    <mergeCell ref="B26:F26"/>
    <mergeCell ref="B27:F27"/>
  </mergeCells>
  <phoneticPr fontId="3"/>
  <conditionalFormatting sqref="H3:AF29">
    <cfRule type="expression" dxfId="1343" priority="1" stopIfTrue="1">
      <formula>H$27="NA"</formula>
    </cfRule>
    <cfRule type="expression" dxfId="1342" priority="2" stopIfTrue="1">
      <formula>H$27="NG"</formula>
    </cfRule>
  </conditionalFormatting>
  <dataValidations count="10">
    <dataValidation type="list" allowBlank="1" showInputMessage="1" showErrorMessage="1" sqref="H24:AF24">
      <formula1>"N, A, B"</formula1>
    </dataValidation>
    <dataValidation type="list" allowBlank="1" showInputMessage="1" showErrorMessage="1" sqref="H27:AF27">
      <formula1>"OK, NG, NA, PT"</formula1>
    </dataValidation>
    <dataValidation allowBlank="1" showInputMessage="1" showErrorMessage="1" promptTitle="Input conditions" prompt="that need to be checked." sqref="A4:A14"/>
    <dataValidation allowBlank="1" showInputMessage="1" showErrorMessage="1" promptTitle="Check points" prompt="that need / need not be executed" sqref="A15:A23"/>
    <dataValidation allowBlank="1" showInputMessage="1" showErrorMessage="1" promptTitle="PCL sheet name" prompt=" " sqref="F28:G28"/>
    <dataValidation allowBlank="1" showInputMessage="1" showErrorMessage="1" promptTitle="Bug ID" prompt="Unique ID throughout the project._x000a_For every Bug found during Test as well as Re-Test, a new Bug ID needs to be entered here (as a comma seperated value)" sqref="B28:E2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7"/>
    <dataValidation allowBlank="1" showInputMessage="1" showErrorMessage="1" promptTitle="Testing Date" prompt="Date on which test was performed in yyyy/mm/dd format" sqref="G26"/>
    <dataValidation allowBlank="1" showInputMessage="1" showErrorMessage="1" promptTitle="Enter" prompt="Name of the person who performed the test" sqref="G25"/>
    <dataValidation allowBlank="1" showInputMessage="1" showErrorMessage="1" promptTitle="Condition Type" prompt="N : Normal _x000a_A : Abnormal _x000a_B : Boundary" sqref="G24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A4" sqref="A4"/>
    </sheetView>
  </sheetViews>
  <sheetFormatPr defaultRowHeight="13.5"/>
  <sheetData>
    <row r="1" spans="1:4">
      <c r="A1" s="82" t="s">
        <v>62</v>
      </c>
      <c r="B1" s="83"/>
      <c r="C1" s="83"/>
      <c r="D1" s="83"/>
    </row>
    <row r="2" spans="1:4">
      <c r="A2" s="82" t="s">
        <v>63</v>
      </c>
      <c r="B2" s="83"/>
      <c r="C2" s="83"/>
      <c r="D2" s="83"/>
    </row>
    <row r="3" spans="1:4">
      <c r="C3" s="83"/>
      <c r="D3" s="83"/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F32"/>
  <sheetViews>
    <sheetView view="pageBreakPreview" zoomScale="85" zoomScaleNormal="70" workbookViewId="0">
      <pane xSplit="7" ySplit="3" topLeftCell="H13" activePane="bottomRight" state="frozen"/>
      <selection activeCell="A5" sqref="A5"/>
      <selection pane="topRight" activeCell="A5" sqref="A5"/>
      <selection pane="bottomLeft" activeCell="A5" sqref="A5"/>
      <selection pane="bottomRight" activeCell="H27" sqref="H27:J29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211" t="s">
        <v>51</v>
      </c>
      <c r="C1" s="212"/>
      <c r="D1" s="212"/>
      <c r="E1" s="213"/>
      <c r="F1" s="211" t="s">
        <v>67</v>
      </c>
      <c r="G1" s="212"/>
      <c r="H1" s="212"/>
      <c r="I1" s="212"/>
      <c r="J1" s="212"/>
      <c r="K1" s="212"/>
      <c r="L1" s="212"/>
      <c r="M1" s="212"/>
      <c r="N1" s="212"/>
      <c r="O1" s="213"/>
      <c r="P1" s="216" t="s">
        <v>0</v>
      </c>
      <c r="Q1" s="217"/>
      <c r="R1" s="217"/>
      <c r="S1" s="218"/>
      <c r="T1" s="211" t="s">
        <v>52</v>
      </c>
      <c r="U1" s="212"/>
      <c r="V1" s="212"/>
      <c r="W1" s="212"/>
      <c r="X1" s="212"/>
      <c r="Y1" s="212"/>
      <c r="Z1" s="213"/>
      <c r="AA1" s="205" t="s">
        <v>11</v>
      </c>
      <c r="AB1" s="205"/>
      <c r="AC1" s="206">
        <v>43671</v>
      </c>
      <c r="AD1" s="206"/>
      <c r="AE1" s="206"/>
      <c r="AF1" s="207"/>
    </row>
    <row r="2" spans="1:32" ht="20.100000000000001" customHeight="1" thickBot="1">
      <c r="A2" s="64" t="s">
        <v>4</v>
      </c>
      <c r="B2" s="208"/>
      <c r="C2" s="209"/>
      <c r="D2" s="209"/>
      <c r="E2" s="210"/>
      <c r="F2" s="208" t="s">
        <v>7</v>
      </c>
      <c r="G2" s="209"/>
      <c r="H2" s="210"/>
      <c r="I2" s="198" t="s">
        <v>64</v>
      </c>
      <c r="J2" s="199"/>
      <c r="K2" s="199"/>
      <c r="L2" s="199"/>
      <c r="M2" s="199"/>
      <c r="N2" s="199"/>
      <c r="O2" s="200"/>
      <c r="P2" s="208"/>
      <c r="Q2" s="209"/>
      <c r="R2" s="209"/>
      <c r="S2" s="209"/>
      <c r="T2" s="209"/>
      <c r="U2" s="209"/>
      <c r="V2" s="209"/>
      <c r="W2" s="209"/>
      <c r="X2" s="209"/>
      <c r="Y2" s="209"/>
      <c r="Z2" s="210"/>
      <c r="AA2" s="214" t="s">
        <v>13</v>
      </c>
      <c r="AB2" s="215"/>
      <c r="AC2" s="208" t="s">
        <v>14</v>
      </c>
      <c r="AD2" s="209"/>
      <c r="AE2" s="209"/>
      <c r="AF2" s="219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IF(COUNTA(H4:H26)&gt;0,1,"")</f>
        <v>1</v>
      </c>
      <c r="I3" s="12">
        <v>2</v>
      </c>
      <c r="J3" s="12">
        <v>3</v>
      </c>
      <c r="K3" s="12"/>
      <c r="L3" s="12"/>
      <c r="M3" s="12"/>
      <c r="N3" s="12"/>
      <c r="O3" s="12" t="str">
        <f t="shared" ref="O3:AF3" si="0">IF(COUNTA(O4:O26)&gt;0,IF(N3&gt;0,N3+1,""),"")</f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230" t="s">
        <v>45</v>
      </c>
      <c r="B4" s="224" t="s">
        <v>92</v>
      </c>
      <c r="C4" s="224"/>
      <c r="D4" s="224"/>
      <c r="E4" s="224"/>
      <c r="F4" s="224"/>
      <c r="G4" s="224"/>
      <c r="H4" s="119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231"/>
      <c r="B5" s="232" t="s">
        <v>93</v>
      </c>
      <c r="C5" s="233"/>
      <c r="D5" s="233"/>
      <c r="E5" s="233"/>
      <c r="F5" s="233"/>
      <c r="G5" s="233"/>
      <c r="H5" s="72"/>
      <c r="I5" s="72"/>
      <c r="J5" s="72"/>
      <c r="K5" s="72"/>
      <c r="L5" s="72"/>
      <c r="M5" s="72"/>
      <c r="N5" s="72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231"/>
      <c r="B6" s="21"/>
      <c r="C6" s="238" t="s">
        <v>95</v>
      </c>
      <c r="D6" s="239"/>
      <c r="E6" s="239"/>
      <c r="F6" s="239"/>
      <c r="G6" s="239"/>
      <c r="H6" s="72" t="s">
        <v>53</v>
      </c>
      <c r="I6" s="72" t="s">
        <v>53</v>
      </c>
      <c r="J6" s="84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231"/>
      <c r="B7" s="21"/>
      <c r="C7" s="240" t="s">
        <v>70</v>
      </c>
      <c r="D7" s="239"/>
      <c r="E7" s="239"/>
      <c r="F7" s="239"/>
      <c r="G7" s="239"/>
      <c r="H7" s="121"/>
      <c r="I7" s="72"/>
      <c r="J7" s="72" t="s">
        <v>53</v>
      </c>
      <c r="K7" s="72" t="s">
        <v>53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 thickBot="1">
      <c r="A8" s="231"/>
      <c r="B8" s="21"/>
      <c r="C8" s="240" t="s">
        <v>71</v>
      </c>
      <c r="D8" s="239"/>
      <c r="E8" s="239"/>
      <c r="F8" s="239"/>
      <c r="G8" s="239"/>
      <c r="H8" s="33"/>
      <c r="I8" s="23"/>
      <c r="J8" s="72"/>
      <c r="K8" s="84"/>
      <c r="L8" s="72" t="s">
        <v>53</v>
      </c>
      <c r="M8" s="72" t="s">
        <v>53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02"/>
      <c r="B9" s="224" t="s">
        <v>94</v>
      </c>
      <c r="C9" s="224"/>
      <c r="D9" s="224"/>
      <c r="E9" s="224"/>
      <c r="F9" s="224"/>
      <c r="G9" s="224"/>
      <c r="H9" s="132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6"/>
    </row>
    <row r="10" spans="1:32" s="17" customFormat="1" ht="13.5" customHeight="1">
      <c r="A10" s="102"/>
      <c r="B10" s="103"/>
      <c r="C10" s="238" t="s">
        <v>98</v>
      </c>
      <c r="D10" s="239"/>
      <c r="E10" s="239"/>
      <c r="F10" s="239"/>
      <c r="G10" s="239"/>
      <c r="H10" s="84"/>
      <c r="I10" s="120" t="s">
        <v>53</v>
      </c>
      <c r="J10" s="84"/>
      <c r="K10" s="84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102"/>
      <c r="B11" s="103"/>
      <c r="C11" s="240" t="s">
        <v>100</v>
      </c>
      <c r="D11" s="239"/>
      <c r="E11" s="239"/>
      <c r="F11" s="239"/>
      <c r="G11" s="239"/>
      <c r="H11" s="84"/>
      <c r="I11" s="120" t="s">
        <v>53</v>
      </c>
      <c r="J11" s="84"/>
      <c r="K11" s="84"/>
      <c r="L11" s="84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102"/>
      <c r="B12" s="103"/>
      <c r="C12" s="240" t="s">
        <v>102</v>
      </c>
      <c r="D12" s="239"/>
      <c r="E12" s="239"/>
      <c r="F12" s="239"/>
      <c r="G12" s="239"/>
      <c r="H12" s="121"/>
      <c r="I12" s="85"/>
      <c r="J12" s="84"/>
      <c r="K12" s="120" t="s">
        <v>53</v>
      </c>
      <c r="L12" s="84"/>
      <c r="M12" s="84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102"/>
      <c r="B13" s="103"/>
      <c r="C13" s="238" t="s">
        <v>104</v>
      </c>
      <c r="D13" s="239"/>
      <c r="E13" s="239"/>
      <c r="F13" s="239"/>
      <c r="G13" s="239"/>
      <c r="H13" s="122"/>
      <c r="I13" s="85"/>
      <c r="J13" s="84"/>
      <c r="K13" s="120" t="s">
        <v>53</v>
      </c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>
      <c r="A14" s="102"/>
      <c r="B14" s="103"/>
      <c r="C14" s="240" t="s">
        <v>106</v>
      </c>
      <c r="D14" s="239"/>
      <c r="E14" s="239"/>
      <c r="F14" s="239"/>
      <c r="G14" s="239"/>
      <c r="H14" s="121"/>
      <c r="I14" s="84"/>
      <c r="J14" s="85"/>
      <c r="K14" s="84"/>
      <c r="L14" s="84"/>
      <c r="M14" s="120" t="s">
        <v>53</v>
      </c>
      <c r="N14" s="84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102"/>
      <c r="B15" s="103"/>
      <c r="C15" s="238" t="s">
        <v>108</v>
      </c>
      <c r="D15" s="247"/>
      <c r="E15" s="247"/>
      <c r="F15" s="247"/>
      <c r="G15" s="247"/>
      <c r="H15" s="123"/>
      <c r="I15" s="23"/>
      <c r="J15" s="85"/>
      <c r="K15" s="84"/>
      <c r="L15" s="84"/>
      <c r="M15" s="120" t="s">
        <v>53</v>
      </c>
      <c r="N15" s="84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4"/>
    </row>
    <row r="16" spans="1:32" s="17" customFormat="1" ht="13.5" customHeight="1" thickBot="1">
      <c r="A16" s="114"/>
      <c r="B16" s="115"/>
      <c r="C16" s="248" t="s">
        <v>110</v>
      </c>
      <c r="D16" s="249"/>
      <c r="E16" s="249"/>
      <c r="F16" s="249"/>
      <c r="G16" s="249"/>
      <c r="H16" s="124"/>
      <c r="I16" s="116"/>
      <c r="J16" s="117"/>
      <c r="K16" s="118"/>
      <c r="L16" s="113"/>
      <c r="M16" s="120" t="s">
        <v>53</v>
      </c>
      <c r="N16" s="84"/>
      <c r="O16" s="90"/>
      <c r="P16" s="90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241" t="s">
        <v>54</v>
      </c>
      <c r="B17" s="243" t="s">
        <v>55</v>
      </c>
      <c r="C17" s="244"/>
      <c r="D17" s="244"/>
      <c r="E17" s="244"/>
      <c r="F17" s="244"/>
      <c r="G17" s="245"/>
      <c r="H17" s="73"/>
      <c r="I17" s="74"/>
      <c r="J17" s="74"/>
      <c r="K17" s="74"/>
      <c r="L17" s="74"/>
      <c r="M17" s="74"/>
      <c r="N17" s="86"/>
      <c r="O17" s="86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5"/>
    </row>
    <row r="18" spans="1:32" s="17" customFormat="1" ht="13.5" customHeight="1">
      <c r="A18" s="242"/>
      <c r="B18" s="227"/>
      <c r="C18" s="225" t="s">
        <v>66</v>
      </c>
      <c r="D18" s="226"/>
      <c r="E18" s="226"/>
      <c r="F18" s="226"/>
      <c r="G18" s="226"/>
      <c r="H18" s="76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8"/>
      <c r="Y18" s="78"/>
      <c r="Z18" s="78"/>
      <c r="AA18" s="78"/>
      <c r="AB18" s="78"/>
      <c r="AC18" s="78"/>
      <c r="AD18" s="78"/>
      <c r="AE18" s="78"/>
      <c r="AF18" s="79"/>
    </row>
    <row r="19" spans="1:32" s="17" customFormat="1" ht="13.5" customHeight="1">
      <c r="A19" s="242"/>
      <c r="B19" s="227"/>
      <c r="C19" s="80"/>
      <c r="D19" s="225" t="s">
        <v>56</v>
      </c>
      <c r="E19" s="226"/>
      <c r="F19" s="226"/>
      <c r="G19" s="246"/>
      <c r="H19" s="72"/>
      <c r="I19" s="72"/>
      <c r="J19" s="72"/>
      <c r="K19" s="72"/>
      <c r="L19" s="72"/>
      <c r="M19" s="72"/>
      <c r="N19" s="72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8"/>
      <c r="AA19" s="78"/>
      <c r="AB19" s="78"/>
      <c r="AC19" s="78"/>
      <c r="AD19" s="78"/>
      <c r="AE19" s="78"/>
      <c r="AF19" s="79"/>
    </row>
    <row r="20" spans="1:32" s="17" customFormat="1" ht="13.5" customHeight="1">
      <c r="A20" s="242"/>
      <c r="B20" s="227"/>
      <c r="C20" s="81"/>
      <c r="D20" s="225" t="s">
        <v>57</v>
      </c>
      <c r="E20" s="226"/>
      <c r="F20" s="226"/>
      <c r="G20" s="246"/>
      <c r="H20" s="72"/>
      <c r="I20" s="72"/>
      <c r="J20" s="84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8"/>
      <c r="AA20" s="78"/>
      <c r="AB20" s="78"/>
      <c r="AC20" s="78"/>
      <c r="AD20" s="78"/>
      <c r="AE20" s="78"/>
      <c r="AF20" s="79"/>
    </row>
    <row r="21" spans="1:32" s="17" customFormat="1" ht="13.5" customHeight="1">
      <c r="A21" s="242"/>
      <c r="B21" s="227"/>
      <c r="C21" s="225" t="s">
        <v>58</v>
      </c>
      <c r="D21" s="226"/>
      <c r="E21" s="226"/>
      <c r="F21" s="226"/>
      <c r="G21" s="226"/>
      <c r="H21" s="72" t="s">
        <v>53</v>
      </c>
      <c r="I21" s="72" t="s">
        <v>53</v>
      </c>
      <c r="J21" s="72" t="s">
        <v>53</v>
      </c>
      <c r="K21" s="72" t="s">
        <v>53</v>
      </c>
      <c r="L21" s="72" t="s">
        <v>53</v>
      </c>
      <c r="M21" s="72" t="s">
        <v>53</v>
      </c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8"/>
      <c r="Y21" s="78"/>
      <c r="Z21" s="78"/>
      <c r="AA21" s="78"/>
      <c r="AB21" s="78"/>
      <c r="AC21" s="78"/>
      <c r="AD21" s="78"/>
      <c r="AE21" s="78"/>
      <c r="AF21" s="79"/>
    </row>
    <row r="22" spans="1:32" s="17" customFormat="1" ht="13.5" customHeight="1">
      <c r="A22" s="242"/>
      <c r="B22" s="227"/>
      <c r="C22" s="71"/>
      <c r="D22" s="225" t="s">
        <v>59</v>
      </c>
      <c r="E22" s="226"/>
      <c r="F22" s="226"/>
      <c r="G22" s="246"/>
      <c r="H22" s="72" t="s">
        <v>53</v>
      </c>
      <c r="I22" s="84"/>
      <c r="J22" s="72" t="s">
        <v>53</v>
      </c>
      <c r="K22" s="84"/>
      <c r="L22" s="72" t="s">
        <v>53</v>
      </c>
      <c r="M22" s="84"/>
      <c r="N22" s="12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8"/>
      <c r="AD22" s="78"/>
      <c r="AE22" s="78"/>
      <c r="AF22" s="79"/>
    </row>
    <row r="23" spans="1:32" s="17" customFormat="1" ht="13.5" customHeight="1">
      <c r="A23" s="242"/>
      <c r="B23" s="227"/>
      <c r="C23" s="112"/>
      <c r="D23" s="225" t="s">
        <v>111</v>
      </c>
      <c r="E23" s="226"/>
      <c r="F23" s="226"/>
      <c r="G23" s="246"/>
      <c r="H23" s="72"/>
      <c r="I23" s="72" t="s">
        <v>53</v>
      </c>
      <c r="J23" s="72"/>
      <c r="K23" s="72" t="s">
        <v>53</v>
      </c>
      <c r="L23" s="72"/>
      <c r="M23" s="72" t="s">
        <v>53</v>
      </c>
      <c r="N23" s="72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8"/>
      <c r="AD23" s="78"/>
      <c r="AE23" s="78"/>
      <c r="AF23" s="79"/>
    </row>
    <row r="24" spans="1:32" s="17" customFormat="1" ht="13.5" customHeight="1">
      <c r="A24" s="242"/>
      <c r="B24" s="227"/>
      <c r="C24" s="225" t="s">
        <v>60</v>
      </c>
      <c r="D24" s="226"/>
      <c r="E24" s="226"/>
      <c r="F24" s="226"/>
      <c r="G24" s="226"/>
      <c r="H24" s="76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9"/>
    </row>
    <row r="25" spans="1:32" s="17" customFormat="1" ht="13.5" customHeight="1" thickBot="1">
      <c r="A25" s="242"/>
      <c r="B25" s="227"/>
      <c r="C25" s="71"/>
      <c r="D25" s="225"/>
      <c r="E25" s="226"/>
      <c r="F25" s="226"/>
      <c r="G25" s="246"/>
      <c r="H25" s="72"/>
      <c r="I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9"/>
    </row>
    <row r="26" spans="1:32" s="17" customFormat="1" ht="24" customHeight="1">
      <c r="A26" s="188" t="s">
        <v>47</v>
      </c>
      <c r="B26" s="190"/>
      <c r="C26" s="191"/>
      <c r="D26" s="191"/>
      <c r="E26" s="191"/>
      <c r="F26" s="192"/>
      <c r="G26" s="35" t="s">
        <v>37</v>
      </c>
      <c r="H26" s="36" t="s">
        <v>61</v>
      </c>
      <c r="I26" s="37" t="s">
        <v>61</v>
      </c>
      <c r="J26" s="37" t="s">
        <v>61</v>
      </c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8"/>
    </row>
    <row r="27" spans="1:32" s="17" customFormat="1" ht="27" customHeight="1">
      <c r="A27" s="189"/>
      <c r="B27" s="202"/>
      <c r="C27" s="203"/>
      <c r="D27" s="203"/>
      <c r="E27" s="203"/>
      <c r="F27" s="204"/>
      <c r="G27" s="39" t="s">
        <v>38</v>
      </c>
      <c r="H27" s="40"/>
      <c r="I27" s="40"/>
      <c r="J27" s="40"/>
      <c r="K27" s="40"/>
      <c r="L27" s="40"/>
      <c r="M27" s="40"/>
      <c r="N27" s="40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2"/>
    </row>
    <row r="28" spans="1:32" s="17" customFormat="1" ht="27" customHeight="1">
      <c r="A28" s="189"/>
      <c r="B28" s="202"/>
      <c r="C28" s="203"/>
      <c r="D28" s="203"/>
      <c r="E28" s="203"/>
      <c r="F28" s="204"/>
      <c r="G28" s="39" t="s">
        <v>39</v>
      </c>
      <c r="H28" s="43"/>
      <c r="I28" s="43"/>
      <c r="J28" s="43"/>
      <c r="K28" s="43"/>
      <c r="L28" s="43"/>
      <c r="M28" s="43"/>
      <c r="N28" s="43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5"/>
    </row>
    <row r="29" spans="1:32" s="17" customFormat="1" ht="24.75" customHeight="1">
      <c r="A29" s="189"/>
      <c r="B29" s="202" t="s">
        <v>50</v>
      </c>
      <c r="C29" s="203"/>
      <c r="D29" s="203"/>
      <c r="E29" s="203"/>
      <c r="F29" s="204"/>
      <c r="G29" s="46" t="s">
        <v>1</v>
      </c>
      <c r="H29" s="40"/>
      <c r="I29" s="41"/>
      <c r="J29" s="41"/>
      <c r="K29" s="41"/>
      <c r="L29" s="41"/>
      <c r="M29" s="87"/>
      <c r="N29" s="87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2"/>
    </row>
    <row r="30" spans="1:32" s="17" customFormat="1" ht="24.75" customHeight="1">
      <c r="A30" s="193" t="s">
        <v>48</v>
      </c>
      <c r="B30" s="195" t="s">
        <v>41</v>
      </c>
      <c r="C30" s="195"/>
      <c r="D30" s="195"/>
      <c r="E30" s="195"/>
      <c r="F30" s="196" t="e">
        <f ca="1">GetBugSheetName()</f>
        <v>#NAME?</v>
      </c>
      <c r="G30" s="197"/>
      <c r="H30" s="60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4"/>
    </row>
    <row r="31" spans="1:32" s="17" customFormat="1" ht="36" customHeight="1" thickBot="1">
      <c r="A31" s="194"/>
      <c r="B31" s="198" t="s">
        <v>31</v>
      </c>
      <c r="C31" s="199"/>
      <c r="D31" s="199"/>
      <c r="E31" s="200"/>
      <c r="F31" s="198"/>
      <c r="G31" s="201"/>
      <c r="H31" s="61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 t="str">
        <f t="shared" ref="S31:AF31" si="1">IF(S30="","",(SUM(LEN(S30)-LEN(SUBSTITUTE(S30,",","")))/LEN(",")) + 1 )</f>
        <v/>
      </c>
      <c r="T31" s="55" t="str">
        <f t="shared" si="1"/>
        <v/>
      </c>
      <c r="U31" s="55" t="str">
        <f t="shared" si="1"/>
        <v/>
      </c>
      <c r="V31" s="55" t="str">
        <f t="shared" si="1"/>
        <v/>
      </c>
      <c r="W31" s="55" t="str">
        <f t="shared" si="1"/>
        <v/>
      </c>
      <c r="X31" s="55" t="str">
        <f t="shared" si="1"/>
        <v/>
      </c>
      <c r="Y31" s="55" t="str">
        <f t="shared" si="1"/>
        <v/>
      </c>
      <c r="Z31" s="55" t="str">
        <f t="shared" si="1"/>
        <v/>
      </c>
      <c r="AA31" s="55" t="str">
        <f t="shared" si="1"/>
        <v/>
      </c>
      <c r="AB31" s="55" t="str">
        <f t="shared" si="1"/>
        <v/>
      </c>
      <c r="AC31" s="55" t="str">
        <f t="shared" si="1"/>
        <v/>
      </c>
      <c r="AD31" s="55" t="str">
        <f t="shared" si="1"/>
        <v/>
      </c>
      <c r="AE31" s="55" t="str">
        <f t="shared" si="1"/>
        <v/>
      </c>
      <c r="AF31" s="56" t="str">
        <f t="shared" si="1"/>
        <v/>
      </c>
    </row>
    <row r="32" spans="1:32" s="17" customFormat="1">
      <c r="H32" s="47"/>
      <c r="I32" s="47"/>
      <c r="J32" s="47"/>
      <c r="K32" s="47"/>
      <c r="L32" s="47"/>
      <c r="M32" s="47"/>
      <c r="N32" s="48"/>
      <c r="O32" s="49"/>
      <c r="P32" s="47"/>
      <c r="Q32" s="47"/>
      <c r="R32" s="47"/>
      <c r="S32" s="47"/>
      <c r="T32" s="47"/>
      <c r="U32" s="47"/>
      <c r="V32" s="47"/>
    </row>
  </sheetData>
  <sheetProtection insertRows="0"/>
  <protectedRanges>
    <protectedRange sqref="B4:G5 B9:G9 B6:B8 B10:B16" name="Range2_1"/>
    <protectedRange sqref="B1:O2 P2 T1 AC1:AF2" name="Range1_1"/>
    <protectedRange sqref="H26:AF30" name="Range3_1_1"/>
    <protectedRange sqref="I4:AF4 H7 L6:AF6 M7:AF7 O5:AF5 N8:AF8 H8:I8 I9:AF9 H15:I16 L10:AF10 M11:AF11 N12:AF12 H14 L13:AF13 O14:AF16 H12" name="Range2_1_1"/>
    <protectedRange sqref="H25 J8 J19:N19 H19:I20 I10:I13 H9 J7:K7 K12:K13 J14:J16 L8:M8 M14:M16 I21:M21 H21:H23 N22:N23 J22 L22 I23:M23 H4:H6 I5:I7 J5:N5" name="Range2_1_3"/>
    <protectedRange sqref="C6:G8 C10:G16" name="Range2_1_4"/>
    <protectedRange sqref="B17:AF18 O19:AF19 K25:AF25 L20:AF20 B24:AF24 I25 B25:G25 B19:G23 O22:AF23 N21:AF21" name="Range2_1_5"/>
  </protectedRanges>
  <mergeCells count="47">
    <mergeCell ref="C13:G13"/>
    <mergeCell ref="C14:G14"/>
    <mergeCell ref="C15:G15"/>
    <mergeCell ref="C16:G16"/>
    <mergeCell ref="B9:G9"/>
    <mergeCell ref="C10:G10"/>
    <mergeCell ref="C11:G11"/>
    <mergeCell ref="C12:G12"/>
    <mergeCell ref="A17:A25"/>
    <mergeCell ref="A26:A29"/>
    <mergeCell ref="B17:G17"/>
    <mergeCell ref="B18:B25"/>
    <mergeCell ref="C18:G18"/>
    <mergeCell ref="D19:G19"/>
    <mergeCell ref="D20:G20"/>
    <mergeCell ref="C24:G24"/>
    <mergeCell ref="D25:G25"/>
    <mergeCell ref="B26:F26"/>
    <mergeCell ref="B27:F27"/>
    <mergeCell ref="B28:F28"/>
    <mergeCell ref="B29:F29"/>
    <mergeCell ref="C21:G21"/>
    <mergeCell ref="D22:G22"/>
    <mergeCell ref="D23:G23"/>
    <mergeCell ref="A30:A31"/>
    <mergeCell ref="B30:E30"/>
    <mergeCell ref="F30:G30"/>
    <mergeCell ref="B31:E31"/>
    <mergeCell ref="F31:G31"/>
    <mergeCell ref="A4:A8"/>
    <mergeCell ref="B4:G4"/>
    <mergeCell ref="B5:G5"/>
    <mergeCell ref="C6:G6"/>
    <mergeCell ref="C7:G7"/>
    <mergeCell ref="C8:G8"/>
    <mergeCell ref="AC1:AF1"/>
    <mergeCell ref="AA2:AB2"/>
    <mergeCell ref="B1:E1"/>
    <mergeCell ref="F1:O1"/>
    <mergeCell ref="P1:S1"/>
    <mergeCell ref="T1:Z1"/>
    <mergeCell ref="AA1:AB1"/>
    <mergeCell ref="B2:E2"/>
    <mergeCell ref="F2:H2"/>
    <mergeCell ref="I2:O2"/>
    <mergeCell ref="P2:Z2"/>
    <mergeCell ref="AC2:AF2"/>
  </mergeCells>
  <phoneticPr fontId="3"/>
  <conditionalFormatting sqref="L3:L6 K3:K5 H3:J4 H17:N18 H21 M3:N13 H24 J24 I24:I25 H26:J31 K24:N31 H14:H16 H12 I15:J16 H7:H9 I8:I11 J9:K11 I13 K13:K16 L9:L16 O3:AF31 N20:N21 L20:M20">
    <cfRule type="expression" dxfId="1341" priority="555" stopIfTrue="1">
      <formula>H$29="NA"</formula>
    </cfRule>
    <cfRule type="expression" dxfId="1340" priority="556" stopIfTrue="1">
      <formula>H$29="NG"</formula>
    </cfRule>
  </conditionalFormatting>
  <conditionalFormatting sqref="H6 J8:J11 I12:I13 J15:J16 I10 M14:M16">
    <cfRule type="expression" dxfId="1339" priority="559" stopIfTrue="1">
      <formula>I$29="NA"</formula>
    </cfRule>
    <cfRule type="expression" dxfId="1338" priority="560" stopIfTrue="1">
      <formula>I$29="NG"</formula>
    </cfRule>
  </conditionalFormatting>
  <conditionalFormatting sqref="H17:N18 H21 O17:AF25 H24 I24:I25 K24:N25 J24 N20:N21 L20:M20">
    <cfRule type="expression" dxfId="1337" priority="533" stopIfTrue="1">
      <formula>#REF!="NG"</formula>
    </cfRule>
    <cfRule type="expression" dxfId="1336" priority="534" stopIfTrue="1">
      <formula>H$39="NA"</formula>
    </cfRule>
    <cfRule type="expression" dxfId="1335" priority="535" stopIfTrue="1">
      <formula>H$39="NG"</formula>
    </cfRule>
  </conditionalFormatting>
  <conditionalFormatting sqref="H19">
    <cfRule type="expression" dxfId="1334" priority="530" stopIfTrue="1">
      <formula>#REF!="NG"</formula>
    </cfRule>
    <cfRule type="expression" dxfId="1333" priority="531" stopIfTrue="1">
      <formula>J$53="NA"</formula>
    </cfRule>
    <cfRule type="expression" dxfId="1332" priority="532" stopIfTrue="1">
      <formula>J$53="NG"</formula>
    </cfRule>
  </conditionalFormatting>
  <conditionalFormatting sqref="I19 I23:L23 I21:L21">
    <cfRule type="expression" dxfId="1331" priority="527" stopIfTrue="1">
      <formula>#REF!="NG"</formula>
    </cfRule>
    <cfRule type="expression" dxfId="1330" priority="528" stopIfTrue="1">
      <formula>K$53="NA"</formula>
    </cfRule>
    <cfRule type="expression" dxfId="1329" priority="529" stopIfTrue="1">
      <formula>K$53="NG"</formula>
    </cfRule>
  </conditionalFormatting>
  <conditionalFormatting sqref="J19">
    <cfRule type="expression" dxfId="1328" priority="524" stopIfTrue="1">
      <formula>#REF!="NG"</formula>
    </cfRule>
    <cfRule type="expression" dxfId="1327" priority="525" stopIfTrue="1">
      <formula>L$53="NA"</formula>
    </cfRule>
    <cfRule type="expression" dxfId="1326" priority="526" stopIfTrue="1">
      <formula>L$53="NG"</formula>
    </cfRule>
  </conditionalFormatting>
  <conditionalFormatting sqref="K19">
    <cfRule type="expression" dxfId="1325" priority="521" stopIfTrue="1">
      <formula>#REF!="NG"</formula>
    </cfRule>
    <cfRule type="expression" dxfId="1324" priority="522" stopIfTrue="1">
      <formula>M$53="NA"</formula>
    </cfRule>
    <cfRule type="expression" dxfId="1323" priority="523" stopIfTrue="1">
      <formula>M$53="NG"</formula>
    </cfRule>
  </conditionalFormatting>
  <conditionalFormatting sqref="L19">
    <cfRule type="expression" dxfId="1322" priority="518" stopIfTrue="1">
      <formula>#REF!="NG"</formula>
    </cfRule>
    <cfRule type="expression" dxfId="1321" priority="519" stopIfTrue="1">
      <formula>N$53="NA"</formula>
    </cfRule>
    <cfRule type="expression" dxfId="1320" priority="520" stopIfTrue="1">
      <formula>N$53="NG"</formula>
    </cfRule>
  </conditionalFormatting>
  <conditionalFormatting sqref="H20">
    <cfRule type="expression" dxfId="1319" priority="515" stopIfTrue="1">
      <formula>#REF!="NG"</formula>
    </cfRule>
    <cfRule type="expression" dxfId="1318" priority="516" stopIfTrue="1">
      <formula>J$53="NA"</formula>
    </cfRule>
    <cfRule type="expression" dxfId="1317" priority="517" stopIfTrue="1">
      <formula>J$53="NG"</formula>
    </cfRule>
  </conditionalFormatting>
  <conditionalFormatting sqref="I20">
    <cfRule type="expression" dxfId="1316" priority="512" stopIfTrue="1">
      <formula>#REF!="NG"</formula>
    </cfRule>
    <cfRule type="expression" dxfId="1315" priority="513" stopIfTrue="1">
      <formula>K$53="NA"</formula>
    </cfRule>
    <cfRule type="expression" dxfId="1314" priority="514" stopIfTrue="1">
      <formula>K$53="NG"</formula>
    </cfRule>
  </conditionalFormatting>
  <conditionalFormatting sqref="H22:H23">
    <cfRule type="expression" dxfId="1313" priority="509" stopIfTrue="1">
      <formula>#REF!="NG"</formula>
    </cfRule>
    <cfRule type="expression" dxfId="1312" priority="510" stopIfTrue="1">
      <formula>J$53="NA"</formula>
    </cfRule>
    <cfRule type="expression" dxfId="1311" priority="511" stopIfTrue="1">
      <formula>J$53="NG"</formula>
    </cfRule>
  </conditionalFormatting>
  <conditionalFormatting sqref="H25">
    <cfRule type="expression" dxfId="1310" priority="494" stopIfTrue="1">
      <formula>#REF!="NG"</formula>
    </cfRule>
    <cfRule type="expression" dxfId="1309" priority="495" stopIfTrue="1">
      <formula>J$53="NA"</formula>
    </cfRule>
    <cfRule type="expression" dxfId="1308" priority="496" stopIfTrue="1">
      <formula>J$53="NG"</formula>
    </cfRule>
  </conditionalFormatting>
  <conditionalFormatting sqref="H25 H19:L19 H20:I20 I19:I20 I13 H14:H16 H12:I12 J14 I10 H9 K13 H22:H23 I21:M21 I23:M23">
    <cfRule type="expression" dxfId="1307" priority="565" stopIfTrue="1">
      <formula>J$29="NA"</formula>
    </cfRule>
    <cfRule type="expression" dxfId="1306" priority="566" stopIfTrue="1">
      <formula>J$29="NG"</formula>
    </cfRule>
  </conditionalFormatting>
  <conditionalFormatting sqref="H19:L19 H20:I20 H25 I19:I20 H14:H16 H12 H9 H22:H23 I21:M21 I23:M23">
    <cfRule type="expression" dxfId="1305" priority="586" stopIfTrue="1">
      <formula>#REF!="NG"</formula>
    </cfRule>
    <cfRule type="expression" dxfId="1304" priority="587" stopIfTrue="1">
      <formula>J$39="NA"</formula>
    </cfRule>
    <cfRule type="expression" dxfId="1303" priority="588" stopIfTrue="1">
      <formula>J$39="NG"</formula>
    </cfRule>
  </conditionalFormatting>
  <conditionalFormatting sqref="H4 H14:H16 H12 H9 M23 M21">
    <cfRule type="expression" dxfId="1302" priority="461" stopIfTrue="1">
      <formula>#REF!="NG"</formula>
    </cfRule>
    <cfRule type="expression" dxfId="1301" priority="462" stopIfTrue="1">
      <formula>J$53="NA"</formula>
    </cfRule>
    <cfRule type="expression" dxfId="1300" priority="463" stopIfTrue="1">
      <formula>J$53="NG"</formula>
    </cfRule>
  </conditionalFormatting>
  <conditionalFormatting sqref="H4">
    <cfRule type="expression" dxfId="1299" priority="459" stopIfTrue="1">
      <formula>J$29="NA"</formula>
    </cfRule>
    <cfRule type="expression" dxfId="1298" priority="460" stopIfTrue="1">
      <formula>J$29="NG"</formula>
    </cfRule>
  </conditionalFormatting>
  <conditionalFormatting sqref="H4">
    <cfRule type="expression" dxfId="1297" priority="456" stopIfTrue="1">
      <formula>#REF!="NG"</formula>
    </cfRule>
    <cfRule type="expression" dxfId="1296" priority="457" stopIfTrue="1">
      <formula>J$39="NA"</formula>
    </cfRule>
    <cfRule type="expression" dxfId="1295" priority="458" stopIfTrue="1">
      <formula>J$39="NG"</formula>
    </cfRule>
  </conditionalFormatting>
  <conditionalFormatting sqref="H6 I15:I16">
    <cfRule type="expression" dxfId="1294" priority="453" stopIfTrue="1">
      <formula>#REF!="NG"</formula>
    </cfRule>
    <cfRule type="expression" dxfId="1293" priority="454" stopIfTrue="1">
      <formula>K$53="NA"</formula>
    </cfRule>
    <cfRule type="expression" dxfId="1292" priority="455" stopIfTrue="1">
      <formula>K$53="NG"</formula>
    </cfRule>
  </conditionalFormatting>
  <conditionalFormatting sqref="H6 J8:J11 I15:J16 I7:I9 I11">
    <cfRule type="expression" dxfId="1291" priority="451" stopIfTrue="1">
      <formula>K$29="NA"</formula>
    </cfRule>
    <cfRule type="expression" dxfId="1290" priority="452" stopIfTrue="1">
      <formula>K$29="NG"</formula>
    </cfRule>
  </conditionalFormatting>
  <conditionalFormatting sqref="H6 J8:J11 I15:J16 I7:I9">
    <cfRule type="expression" dxfId="1289" priority="448" stopIfTrue="1">
      <formula>#REF!="NG"</formula>
    </cfRule>
    <cfRule type="expression" dxfId="1288" priority="449" stopIfTrue="1">
      <formula>K$39="NA"</formula>
    </cfRule>
    <cfRule type="expression" dxfId="1287" priority="450" stopIfTrue="1">
      <formula>K$39="NG"</formula>
    </cfRule>
  </conditionalFormatting>
  <conditionalFormatting sqref="H5">
    <cfRule type="expression" dxfId="1286" priority="398" stopIfTrue="1">
      <formula>I$29="NA"</formula>
    </cfRule>
    <cfRule type="expression" dxfId="1285" priority="399" stopIfTrue="1">
      <formula>I$29="NG"</formula>
    </cfRule>
  </conditionalFormatting>
  <conditionalFormatting sqref="H5 J8:J11 J15:J16">
    <cfRule type="expression" dxfId="1284" priority="395" stopIfTrue="1">
      <formula>#REF!="NG"</formula>
    </cfRule>
    <cfRule type="expression" dxfId="1283" priority="396" stopIfTrue="1">
      <formula>K$53="NA"</formula>
    </cfRule>
    <cfRule type="expression" dxfId="1282" priority="397" stopIfTrue="1">
      <formula>K$53="NG"</formula>
    </cfRule>
  </conditionalFormatting>
  <conditionalFormatting sqref="H5">
    <cfRule type="expression" dxfId="1281" priority="393" stopIfTrue="1">
      <formula>K$29="NA"</formula>
    </cfRule>
    <cfRule type="expression" dxfId="1280" priority="394" stopIfTrue="1">
      <formula>K$29="NG"</formula>
    </cfRule>
  </conditionalFormatting>
  <conditionalFormatting sqref="H5">
    <cfRule type="expression" dxfId="1279" priority="390" stopIfTrue="1">
      <formula>#REF!="NG"</formula>
    </cfRule>
    <cfRule type="expression" dxfId="1278" priority="391" stopIfTrue="1">
      <formula>K$39="NA"</formula>
    </cfRule>
    <cfRule type="expression" dxfId="1277" priority="392" stopIfTrue="1">
      <formula>K$39="NG"</formula>
    </cfRule>
  </conditionalFormatting>
  <conditionalFormatting sqref="I5">
    <cfRule type="expression" dxfId="1276" priority="388" stopIfTrue="1">
      <formula>J$29="NA"</formula>
    </cfRule>
    <cfRule type="expression" dxfId="1275" priority="389" stopIfTrue="1">
      <formula>J$29="NG"</formula>
    </cfRule>
  </conditionalFormatting>
  <conditionalFormatting sqref="I5">
    <cfRule type="expression" dxfId="1274" priority="385" stopIfTrue="1">
      <formula>#REF!="NG"</formula>
    </cfRule>
    <cfRule type="expression" dxfId="1273" priority="386" stopIfTrue="1">
      <formula>L$53="NA"</formula>
    </cfRule>
    <cfRule type="expression" dxfId="1272" priority="387" stopIfTrue="1">
      <formula>L$53="NG"</formula>
    </cfRule>
  </conditionalFormatting>
  <conditionalFormatting sqref="I5">
    <cfRule type="expression" dxfId="1271" priority="383" stopIfTrue="1">
      <formula>L$29="NA"</formula>
    </cfRule>
    <cfRule type="expression" dxfId="1270" priority="384" stopIfTrue="1">
      <formula>L$29="NG"</formula>
    </cfRule>
  </conditionalFormatting>
  <conditionalFormatting sqref="I5">
    <cfRule type="expression" dxfId="1269" priority="380" stopIfTrue="1">
      <formula>#REF!="NG"</formula>
    </cfRule>
    <cfRule type="expression" dxfId="1268" priority="381" stopIfTrue="1">
      <formula>L$39="NA"</formula>
    </cfRule>
    <cfRule type="expression" dxfId="1267" priority="382" stopIfTrue="1">
      <formula>L$39="NG"</formula>
    </cfRule>
  </conditionalFormatting>
  <conditionalFormatting sqref="J5">
    <cfRule type="expression" dxfId="1266" priority="378" stopIfTrue="1">
      <formula>K$29="NA"</formula>
    </cfRule>
    <cfRule type="expression" dxfId="1265" priority="379" stopIfTrue="1">
      <formula>K$29="NG"</formula>
    </cfRule>
  </conditionalFormatting>
  <conditionalFormatting sqref="J5">
    <cfRule type="expression" dxfId="1264" priority="375" stopIfTrue="1">
      <formula>#REF!="NG"</formula>
    </cfRule>
    <cfRule type="expression" dxfId="1263" priority="376" stopIfTrue="1">
      <formula>M$53="NA"</formula>
    </cfRule>
    <cfRule type="expression" dxfId="1262" priority="377" stopIfTrue="1">
      <formula>M$53="NG"</formula>
    </cfRule>
  </conditionalFormatting>
  <conditionalFormatting sqref="J5">
    <cfRule type="expression" dxfId="1261" priority="373" stopIfTrue="1">
      <formula>M$29="NA"</formula>
    </cfRule>
    <cfRule type="expression" dxfId="1260" priority="374" stopIfTrue="1">
      <formula>M$29="NG"</formula>
    </cfRule>
  </conditionalFormatting>
  <conditionalFormatting sqref="J5">
    <cfRule type="expression" dxfId="1259" priority="370" stopIfTrue="1">
      <formula>#REF!="NG"</formula>
    </cfRule>
    <cfRule type="expression" dxfId="1258" priority="371" stopIfTrue="1">
      <formula>M$39="NA"</formula>
    </cfRule>
    <cfRule type="expression" dxfId="1257" priority="372" stopIfTrue="1">
      <formula>M$39="NG"</formula>
    </cfRule>
  </conditionalFormatting>
  <conditionalFormatting sqref="K5">
    <cfRule type="expression" dxfId="1256" priority="368" stopIfTrue="1">
      <formula>L$29="NA"</formula>
    </cfRule>
    <cfRule type="expression" dxfId="1255" priority="369" stopIfTrue="1">
      <formula>L$29="NG"</formula>
    </cfRule>
  </conditionalFormatting>
  <conditionalFormatting sqref="K5">
    <cfRule type="expression" dxfId="1254" priority="365" stopIfTrue="1">
      <formula>#REF!="NG"</formula>
    </cfRule>
    <cfRule type="expression" dxfId="1253" priority="366" stopIfTrue="1">
      <formula>N$53="NA"</formula>
    </cfRule>
    <cfRule type="expression" dxfId="1252" priority="367" stopIfTrue="1">
      <formula>N$53="NG"</formula>
    </cfRule>
  </conditionalFormatting>
  <conditionalFormatting sqref="K5">
    <cfRule type="expression" dxfId="1251" priority="363" stopIfTrue="1">
      <formula>N$29="NA"</formula>
    </cfRule>
    <cfRule type="expression" dxfId="1250" priority="364" stopIfTrue="1">
      <formula>N$29="NG"</formula>
    </cfRule>
  </conditionalFormatting>
  <conditionalFormatting sqref="K5">
    <cfRule type="expression" dxfId="1249" priority="360" stopIfTrue="1">
      <formula>#REF!="NG"</formula>
    </cfRule>
    <cfRule type="expression" dxfId="1248" priority="361" stopIfTrue="1">
      <formula>N$39="NA"</formula>
    </cfRule>
    <cfRule type="expression" dxfId="1247" priority="362" stopIfTrue="1">
      <formula>N$39="NG"</formula>
    </cfRule>
  </conditionalFormatting>
  <conditionalFormatting sqref="L5">
    <cfRule type="expression" dxfId="1246" priority="358" stopIfTrue="1">
      <formula>M$29="NA"</formula>
    </cfRule>
    <cfRule type="expression" dxfId="1245" priority="359" stopIfTrue="1">
      <formula>M$29="NG"</formula>
    </cfRule>
  </conditionalFormatting>
  <conditionalFormatting sqref="L5">
    <cfRule type="expression" dxfId="1244" priority="355" stopIfTrue="1">
      <formula>#REF!="NG"</formula>
    </cfRule>
    <cfRule type="expression" dxfId="1243" priority="356" stopIfTrue="1">
      <formula>O$53="NA"</formula>
    </cfRule>
    <cfRule type="expression" dxfId="1242" priority="357" stopIfTrue="1">
      <formula>O$53="NG"</formula>
    </cfRule>
  </conditionalFormatting>
  <conditionalFormatting sqref="L5">
    <cfRule type="expression" dxfId="1241" priority="353" stopIfTrue="1">
      <formula>O$29="NA"</formula>
    </cfRule>
    <cfRule type="expression" dxfId="1240" priority="354" stopIfTrue="1">
      <formula>O$29="NG"</formula>
    </cfRule>
  </conditionalFormatting>
  <conditionalFormatting sqref="L5">
    <cfRule type="expression" dxfId="1239" priority="350" stopIfTrue="1">
      <formula>#REF!="NG"</formula>
    </cfRule>
    <cfRule type="expression" dxfId="1238" priority="351" stopIfTrue="1">
      <formula>O$39="NA"</formula>
    </cfRule>
    <cfRule type="expression" dxfId="1237" priority="352" stopIfTrue="1">
      <formula>O$39="NG"</formula>
    </cfRule>
  </conditionalFormatting>
  <conditionalFormatting sqref="M5">
    <cfRule type="expression" dxfId="1236" priority="348" stopIfTrue="1">
      <formula>N$29="NA"</formula>
    </cfRule>
    <cfRule type="expression" dxfId="1235" priority="349" stopIfTrue="1">
      <formula>N$29="NG"</formula>
    </cfRule>
  </conditionalFormatting>
  <conditionalFormatting sqref="M5">
    <cfRule type="expression" dxfId="1234" priority="345" stopIfTrue="1">
      <formula>#REF!="NG"</formula>
    </cfRule>
    <cfRule type="expression" dxfId="1233" priority="346" stopIfTrue="1">
      <formula>P$53="NA"</formula>
    </cfRule>
    <cfRule type="expression" dxfId="1232" priority="347" stopIfTrue="1">
      <formula>P$53="NG"</formula>
    </cfRule>
  </conditionalFormatting>
  <conditionalFormatting sqref="M5">
    <cfRule type="expression" dxfId="1231" priority="343" stopIfTrue="1">
      <formula>P$29="NA"</formula>
    </cfRule>
    <cfRule type="expression" dxfId="1230" priority="344" stopIfTrue="1">
      <formula>P$29="NG"</formula>
    </cfRule>
  </conditionalFormatting>
  <conditionalFormatting sqref="M5">
    <cfRule type="expression" dxfId="1229" priority="340" stopIfTrue="1">
      <formula>#REF!="NG"</formula>
    </cfRule>
    <cfRule type="expression" dxfId="1228" priority="341" stopIfTrue="1">
      <formula>P$39="NA"</formula>
    </cfRule>
    <cfRule type="expression" dxfId="1227" priority="342" stopIfTrue="1">
      <formula>P$39="NG"</formula>
    </cfRule>
  </conditionalFormatting>
  <conditionalFormatting sqref="N5">
    <cfRule type="expression" dxfId="1226" priority="338" stopIfTrue="1">
      <formula>O$29="NA"</formula>
    </cfRule>
    <cfRule type="expression" dxfId="1225" priority="339" stopIfTrue="1">
      <formula>O$29="NG"</formula>
    </cfRule>
  </conditionalFormatting>
  <conditionalFormatting sqref="N5">
    <cfRule type="expression" dxfId="1224" priority="335" stopIfTrue="1">
      <formula>#REF!="NG"</formula>
    </cfRule>
    <cfRule type="expression" dxfId="1223" priority="336" stopIfTrue="1">
      <formula>Q$53="NA"</formula>
    </cfRule>
    <cfRule type="expression" dxfId="1222" priority="337" stopIfTrue="1">
      <formula>Q$53="NG"</formula>
    </cfRule>
  </conditionalFormatting>
  <conditionalFormatting sqref="N5">
    <cfRule type="expression" dxfId="1221" priority="333" stopIfTrue="1">
      <formula>Q$29="NA"</formula>
    </cfRule>
    <cfRule type="expression" dxfId="1220" priority="334" stopIfTrue="1">
      <formula>Q$29="NG"</formula>
    </cfRule>
  </conditionalFormatting>
  <conditionalFormatting sqref="N5">
    <cfRule type="expression" dxfId="1219" priority="330" stopIfTrue="1">
      <formula>#REF!="NG"</formula>
    </cfRule>
    <cfRule type="expression" dxfId="1218" priority="331" stopIfTrue="1">
      <formula>Q$39="NA"</formula>
    </cfRule>
    <cfRule type="expression" dxfId="1217" priority="332" stopIfTrue="1">
      <formula>Q$39="NG"</formula>
    </cfRule>
  </conditionalFormatting>
  <conditionalFormatting sqref="M19 J14">
    <cfRule type="expression" dxfId="1216" priority="327" stopIfTrue="1">
      <formula>#REF!="NG"</formula>
    </cfRule>
    <cfRule type="expression" dxfId="1215" priority="328" stopIfTrue="1">
      <formula>L$53="NA"</formula>
    </cfRule>
    <cfRule type="expression" dxfId="1214" priority="329" stopIfTrue="1">
      <formula>L$53="NG"</formula>
    </cfRule>
  </conditionalFormatting>
  <conditionalFormatting sqref="M19">
    <cfRule type="expression" dxfId="1213" priority="325" stopIfTrue="1">
      <formula>O$29="NA"</formula>
    </cfRule>
    <cfRule type="expression" dxfId="1212" priority="326" stopIfTrue="1">
      <formula>O$29="NG"</formula>
    </cfRule>
  </conditionalFormatting>
  <conditionalFormatting sqref="M19">
    <cfRule type="expression" dxfId="1211" priority="322" stopIfTrue="1">
      <formula>#REF!="NG"</formula>
    </cfRule>
    <cfRule type="expression" dxfId="1210" priority="323" stopIfTrue="1">
      <formula>O$39="NA"</formula>
    </cfRule>
    <cfRule type="expression" dxfId="1209" priority="324" stopIfTrue="1">
      <formula>O$39="NG"</formula>
    </cfRule>
  </conditionalFormatting>
  <conditionalFormatting sqref="N19">
    <cfRule type="expression" dxfId="1208" priority="319" stopIfTrue="1">
      <formula>#REF!="NG"</formula>
    </cfRule>
    <cfRule type="expression" dxfId="1207" priority="320" stopIfTrue="1">
      <formula>P$53="NA"</formula>
    </cfRule>
    <cfRule type="expression" dxfId="1206" priority="321" stopIfTrue="1">
      <formula>P$53="NG"</formula>
    </cfRule>
  </conditionalFormatting>
  <conditionalFormatting sqref="N19">
    <cfRule type="expression" dxfId="1205" priority="317" stopIfTrue="1">
      <formula>P$29="NA"</formula>
    </cfRule>
    <cfRule type="expression" dxfId="1204" priority="318" stopIfTrue="1">
      <formula>P$29="NG"</formula>
    </cfRule>
  </conditionalFormatting>
  <conditionalFormatting sqref="N19">
    <cfRule type="expression" dxfId="1203" priority="314" stopIfTrue="1">
      <formula>#REF!="NG"</formula>
    </cfRule>
    <cfRule type="expression" dxfId="1202" priority="315" stopIfTrue="1">
      <formula>P$39="NA"</formula>
    </cfRule>
    <cfRule type="expression" dxfId="1201" priority="316" stopIfTrue="1">
      <formula>P$39="NG"</formula>
    </cfRule>
  </conditionalFormatting>
  <conditionalFormatting sqref="N22:N23">
    <cfRule type="expression" dxfId="1200" priority="303" stopIfTrue="1">
      <formula>#REF!="NG"</formula>
    </cfRule>
    <cfRule type="expression" dxfId="1199" priority="304" stopIfTrue="1">
      <formula>P$53="NA"</formula>
    </cfRule>
    <cfRule type="expression" dxfId="1198" priority="305" stopIfTrue="1">
      <formula>P$53="NG"</formula>
    </cfRule>
  </conditionalFormatting>
  <conditionalFormatting sqref="N22:N23">
    <cfRule type="expression" dxfId="1197" priority="301" stopIfTrue="1">
      <formula>P$29="NA"</formula>
    </cfRule>
    <cfRule type="expression" dxfId="1196" priority="302" stopIfTrue="1">
      <formula>P$29="NG"</formula>
    </cfRule>
  </conditionalFormatting>
  <conditionalFormatting sqref="N22:N23">
    <cfRule type="expression" dxfId="1195" priority="298" stopIfTrue="1">
      <formula>#REF!="NG"</formula>
    </cfRule>
    <cfRule type="expression" dxfId="1194" priority="299" stopIfTrue="1">
      <formula>P$39="NA"</formula>
    </cfRule>
    <cfRule type="expression" dxfId="1193" priority="300" stopIfTrue="1">
      <formula>P$39="NG"</formula>
    </cfRule>
  </conditionalFormatting>
  <conditionalFormatting sqref="I19">
    <cfRule type="expression" dxfId="1192" priority="285" stopIfTrue="1">
      <formula>#REF!="NG"</formula>
    </cfRule>
    <cfRule type="expression" dxfId="1191" priority="286" stopIfTrue="1">
      <formula>K$53="NA"</formula>
    </cfRule>
    <cfRule type="expression" dxfId="1190" priority="287" stopIfTrue="1">
      <formula>K$53="NG"</formula>
    </cfRule>
  </conditionalFormatting>
  <conditionalFormatting sqref="I20">
    <cfRule type="expression" dxfId="1189" priority="282" stopIfTrue="1">
      <formula>#REF!="NG"</formula>
    </cfRule>
    <cfRule type="expression" dxfId="1188" priority="283" stopIfTrue="1">
      <formula>K$53="NA"</formula>
    </cfRule>
    <cfRule type="expression" dxfId="1187" priority="284" stopIfTrue="1">
      <formula>K$53="NG"</formula>
    </cfRule>
  </conditionalFormatting>
  <conditionalFormatting sqref="H21">
    <cfRule type="expression" dxfId="1186" priority="279" stopIfTrue="1">
      <formula>#REF!="NG"</formula>
    </cfRule>
    <cfRule type="expression" dxfId="1185" priority="280" stopIfTrue="1">
      <formula>J$53="NA"</formula>
    </cfRule>
    <cfRule type="expression" dxfId="1184" priority="281" stopIfTrue="1">
      <formula>J$53="NG"</formula>
    </cfRule>
  </conditionalFormatting>
  <conditionalFormatting sqref="H21">
    <cfRule type="expression" dxfId="1183" priority="277" stopIfTrue="1">
      <formula>J$29="NA"</formula>
    </cfRule>
    <cfRule type="expression" dxfId="1182" priority="278" stopIfTrue="1">
      <formula>J$29="NG"</formula>
    </cfRule>
  </conditionalFormatting>
  <conditionalFormatting sqref="H21">
    <cfRule type="expression" dxfId="1181" priority="274" stopIfTrue="1">
      <formula>#REF!="NG"</formula>
    </cfRule>
    <cfRule type="expression" dxfId="1180" priority="275" stopIfTrue="1">
      <formula>J$39="NA"</formula>
    </cfRule>
    <cfRule type="expression" dxfId="1179" priority="276" stopIfTrue="1">
      <formula>J$39="NG"</formula>
    </cfRule>
  </conditionalFormatting>
  <conditionalFormatting sqref="I7:I9">
    <cfRule type="expression" dxfId="1178" priority="672" stopIfTrue="1">
      <formula>#REF!="NG"</formula>
    </cfRule>
    <cfRule type="expression" dxfId="1177" priority="673" stopIfTrue="1">
      <formula>L$53="NA"</formula>
    </cfRule>
    <cfRule type="expression" dxfId="1176" priority="674" stopIfTrue="1">
      <formula>L$53="NG"</formula>
    </cfRule>
  </conditionalFormatting>
  <conditionalFormatting sqref="I10">
    <cfRule type="expression" dxfId="1175" priority="237" stopIfTrue="1">
      <formula>#REF!="NG"</formula>
    </cfRule>
    <cfRule type="expression" dxfId="1174" priority="238" stopIfTrue="1">
      <formula>K$53="NA"</formula>
    </cfRule>
    <cfRule type="expression" dxfId="1173" priority="239" stopIfTrue="1">
      <formula>K$53="NG"</formula>
    </cfRule>
  </conditionalFormatting>
  <conditionalFormatting sqref="I13">
    <cfRule type="expression" dxfId="1172" priority="234" stopIfTrue="1">
      <formula>#REF!="NG"</formula>
    </cfRule>
    <cfRule type="expression" dxfId="1171" priority="235" stopIfTrue="1">
      <formula>K$53="NA"</formula>
    </cfRule>
    <cfRule type="expression" dxfId="1170" priority="236" stopIfTrue="1">
      <formula>K$53="NG"</formula>
    </cfRule>
  </conditionalFormatting>
  <conditionalFormatting sqref="I12">
    <cfRule type="expression" dxfId="1169" priority="685" stopIfTrue="1">
      <formula>M$29="NA"</formula>
    </cfRule>
    <cfRule type="expression" dxfId="1168" priority="686" stopIfTrue="1">
      <formula>M$29="NG"</formula>
    </cfRule>
  </conditionalFormatting>
  <conditionalFormatting sqref="I12">
    <cfRule type="expression" dxfId="1167" priority="690" stopIfTrue="1">
      <formula>#REF!="NG"</formula>
    </cfRule>
    <cfRule type="expression" dxfId="1166" priority="691" stopIfTrue="1">
      <formula>M$39="NA"</formula>
    </cfRule>
    <cfRule type="expression" dxfId="1165" priority="692" stopIfTrue="1">
      <formula>M$39="NG"</formula>
    </cfRule>
  </conditionalFormatting>
  <conditionalFormatting sqref="I11">
    <cfRule type="expression" dxfId="1164" priority="696" stopIfTrue="1">
      <formula>#REF!="NG"</formula>
    </cfRule>
    <cfRule type="expression" dxfId="1163" priority="697" stopIfTrue="1">
      <formula>L$53="NA"</formula>
    </cfRule>
    <cfRule type="expression" dxfId="1162" priority="698" stopIfTrue="1">
      <formula>L$53="NG"</formula>
    </cfRule>
  </conditionalFormatting>
  <conditionalFormatting sqref="I12">
    <cfRule type="expression" dxfId="1161" priority="720" stopIfTrue="1">
      <formula>#REF!="NG"</formula>
    </cfRule>
    <cfRule type="expression" dxfId="1160" priority="721" stopIfTrue="1">
      <formula>M$53="NA"</formula>
    </cfRule>
    <cfRule type="expression" dxfId="1159" priority="722" stopIfTrue="1">
      <formula>M$53="NG"</formula>
    </cfRule>
  </conditionalFormatting>
  <conditionalFormatting sqref="I13 J14 I10 K12:K13">
    <cfRule type="expression" dxfId="1158" priority="725" stopIfTrue="1">
      <formula>H$29="NA"</formula>
    </cfRule>
    <cfRule type="expression" dxfId="1157" priority="726" stopIfTrue="1">
      <formula>H$29="NG"</formula>
    </cfRule>
  </conditionalFormatting>
  <conditionalFormatting sqref="I13 J14">
    <cfRule type="expression" dxfId="1156" priority="733" stopIfTrue="1">
      <formula>#REF!="NG"</formula>
    </cfRule>
    <cfRule type="expression" dxfId="1155" priority="734" stopIfTrue="1">
      <formula>K$39="NA"</formula>
    </cfRule>
    <cfRule type="expression" dxfId="1154" priority="735" stopIfTrue="1">
      <formula>K$39="NG"</formula>
    </cfRule>
  </conditionalFormatting>
  <conditionalFormatting sqref="I13 I10">
    <cfRule type="expression" dxfId="1153" priority="739" stopIfTrue="1">
      <formula>#REF!="NG"</formula>
    </cfRule>
    <cfRule type="expression" dxfId="1152" priority="740" stopIfTrue="1">
      <formula>J$53="NA"</formula>
    </cfRule>
    <cfRule type="expression" dxfId="1151" priority="741" stopIfTrue="1">
      <formula>J$53="NG"</formula>
    </cfRule>
  </conditionalFormatting>
  <conditionalFormatting sqref="I13">
    <cfRule type="expression" dxfId="1150" priority="754" stopIfTrue="1">
      <formula>#REF!="NG"</formula>
    </cfRule>
    <cfRule type="expression" dxfId="1149" priority="755" stopIfTrue="1">
      <formula>J$39="NA"</formula>
    </cfRule>
    <cfRule type="expression" dxfId="1148" priority="756" stopIfTrue="1">
      <formula>J$39="NG"</formula>
    </cfRule>
  </conditionalFormatting>
  <conditionalFormatting sqref="H6">
    <cfRule type="expression" dxfId="1147" priority="231" stopIfTrue="1">
      <formula>#REF!="NG"</formula>
    </cfRule>
    <cfRule type="expression" dxfId="1146" priority="232" stopIfTrue="1">
      <formula>K$53="NA"</formula>
    </cfRule>
    <cfRule type="expression" dxfId="1145" priority="233" stopIfTrue="1">
      <formula>K$53="NG"</formula>
    </cfRule>
  </conditionalFormatting>
  <conditionalFormatting sqref="I6">
    <cfRule type="expression" dxfId="1144" priority="229" stopIfTrue="1">
      <formula>J$29="NA"</formula>
    </cfRule>
    <cfRule type="expression" dxfId="1143" priority="230" stopIfTrue="1">
      <formula>J$29="NG"</formula>
    </cfRule>
  </conditionalFormatting>
  <conditionalFormatting sqref="I6">
    <cfRule type="expression" dxfId="1142" priority="227" stopIfTrue="1">
      <formula>L$29="NA"</formula>
    </cfRule>
    <cfRule type="expression" dxfId="1141" priority="228" stopIfTrue="1">
      <formula>L$29="NG"</formula>
    </cfRule>
  </conditionalFormatting>
  <conditionalFormatting sqref="I6">
    <cfRule type="expression" dxfId="1140" priority="224" stopIfTrue="1">
      <formula>#REF!="NG"</formula>
    </cfRule>
    <cfRule type="expression" dxfId="1139" priority="225" stopIfTrue="1">
      <formula>L$39="NA"</formula>
    </cfRule>
    <cfRule type="expression" dxfId="1138" priority="226" stopIfTrue="1">
      <formula>L$39="NG"</formula>
    </cfRule>
  </conditionalFormatting>
  <conditionalFormatting sqref="I6">
    <cfRule type="expression" dxfId="1137" priority="221" stopIfTrue="1">
      <formula>#REF!="NG"</formula>
    </cfRule>
    <cfRule type="expression" dxfId="1136" priority="222" stopIfTrue="1">
      <formula>L$53="NA"</formula>
    </cfRule>
    <cfRule type="expression" dxfId="1135" priority="223" stopIfTrue="1">
      <formula>L$53="NG"</formula>
    </cfRule>
  </conditionalFormatting>
  <conditionalFormatting sqref="I10 K13">
    <cfRule type="expression" dxfId="1134" priority="765" stopIfTrue="1">
      <formula>#REF!="NG"</formula>
    </cfRule>
    <cfRule type="expression" dxfId="1133" priority="766" stopIfTrue="1">
      <formula>K$39="NA"</formula>
    </cfRule>
    <cfRule type="expression" dxfId="1132" priority="767" stopIfTrue="1">
      <formula>K$39="NG"</formula>
    </cfRule>
  </conditionalFormatting>
  <conditionalFormatting sqref="I10">
    <cfRule type="expression" dxfId="1131" priority="781" stopIfTrue="1">
      <formula>#REF!="NG"</formula>
    </cfRule>
    <cfRule type="expression" dxfId="1130" priority="782" stopIfTrue="1">
      <formula>J$39="NA"</formula>
    </cfRule>
    <cfRule type="expression" dxfId="1129" priority="783" stopIfTrue="1">
      <formula>J$39="NG"</formula>
    </cfRule>
  </conditionalFormatting>
  <conditionalFormatting sqref="I11">
    <cfRule type="expression" dxfId="1128" priority="786" stopIfTrue="1">
      <formula>#REF!="NG"</formula>
    </cfRule>
    <cfRule type="expression" dxfId="1127" priority="787" stopIfTrue="1">
      <formula>L$39="NA"</formula>
    </cfRule>
    <cfRule type="expression" dxfId="1126" priority="788" stopIfTrue="1">
      <formula>L$39="NG"</formula>
    </cfRule>
  </conditionalFormatting>
  <conditionalFormatting sqref="J7">
    <cfRule type="expression" dxfId="1125" priority="219" stopIfTrue="1">
      <formula>K$29="NA"</formula>
    </cfRule>
    <cfRule type="expression" dxfId="1124" priority="220" stopIfTrue="1">
      <formula>K$29="NG"</formula>
    </cfRule>
  </conditionalFormatting>
  <conditionalFormatting sqref="J7">
    <cfRule type="expression" dxfId="1123" priority="216" stopIfTrue="1">
      <formula>#REF!="NG"</formula>
    </cfRule>
    <cfRule type="expression" dxfId="1122" priority="217" stopIfTrue="1">
      <formula>M$53="NA"</formula>
    </cfRule>
    <cfRule type="expression" dxfId="1121" priority="218" stopIfTrue="1">
      <formula>M$53="NG"</formula>
    </cfRule>
  </conditionalFormatting>
  <conditionalFormatting sqref="J7">
    <cfRule type="expression" dxfId="1120" priority="214" stopIfTrue="1">
      <formula>M$29="NA"</formula>
    </cfRule>
    <cfRule type="expression" dxfId="1119" priority="215" stopIfTrue="1">
      <formula>M$29="NG"</formula>
    </cfRule>
  </conditionalFormatting>
  <conditionalFormatting sqref="J7">
    <cfRule type="expression" dxfId="1118" priority="211" stopIfTrue="1">
      <formula>#REF!="NG"</formula>
    </cfRule>
    <cfRule type="expression" dxfId="1117" priority="212" stopIfTrue="1">
      <formula>M$39="NA"</formula>
    </cfRule>
    <cfRule type="expression" dxfId="1116" priority="213" stopIfTrue="1">
      <formula>M$39="NG"</formula>
    </cfRule>
  </conditionalFormatting>
  <conditionalFormatting sqref="J7">
    <cfRule type="expression" dxfId="1115" priority="208" stopIfTrue="1">
      <formula>#REF!="NG"</formula>
    </cfRule>
    <cfRule type="expression" dxfId="1114" priority="209" stopIfTrue="1">
      <formula>M$53="NA"</formula>
    </cfRule>
    <cfRule type="expression" dxfId="1113" priority="210" stopIfTrue="1">
      <formula>M$53="NG"</formula>
    </cfRule>
  </conditionalFormatting>
  <conditionalFormatting sqref="K7">
    <cfRule type="expression" dxfId="1112" priority="206" stopIfTrue="1">
      <formula>L$29="NA"</formula>
    </cfRule>
    <cfRule type="expression" dxfId="1111" priority="207" stopIfTrue="1">
      <formula>L$29="NG"</formula>
    </cfRule>
  </conditionalFormatting>
  <conditionalFormatting sqref="K7">
    <cfRule type="expression" dxfId="1110" priority="204" stopIfTrue="1">
      <formula>N$29="NA"</formula>
    </cfRule>
    <cfRule type="expression" dxfId="1109" priority="205" stopIfTrue="1">
      <formula>N$29="NG"</formula>
    </cfRule>
  </conditionalFormatting>
  <conditionalFormatting sqref="K7">
    <cfRule type="expression" dxfId="1108" priority="201" stopIfTrue="1">
      <formula>#REF!="NG"</formula>
    </cfRule>
    <cfRule type="expression" dxfId="1107" priority="202" stopIfTrue="1">
      <formula>N$39="NA"</formula>
    </cfRule>
    <cfRule type="expression" dxfId="1106" priority="203" stopIfTrue="1">
      <formula>N$39="NG"</formula>
    </cfRule>
  </conditionalFormatting>
  <conditionalFormatting sqref="K7">
    <cfRule type="expression" dxfId="1105" priority="198" stopIfTrue="1">
      <formula>#REF!="NG"</formula>
    </cfRule>
    <cfRule type="expression" dxfId="1104" priority="199" stopIfTrue="1">
      <formula>N$53="NA"</formula>
    </cfRule>
    <cfRule type="expression" dxfId="1103" priority="200" stopIfTrue="1">
      <formula>N$53="NG"</formula>
    </cfRule>
  </conditionalFormatting>
  <conditionalFormatting sqref="K12">
    <cfRule type="expression" dxfId="1102" priority="196" stopIfTrue="1">
      <formula>K$29="NA"</formula>
    </cfRule>
    <cfRule type="expression" dxfId="1101" priority="197" stopIfTrue="1">
      <formula>K$29="NG"</formula>
    </cfRule>
  </conditionalFormatting>
  <conditionalFormatting sqref="K12">
    <cfRule type="expression" dxfId="1100" priority="194" stopIfTrue="1">
      <formula>L$29="NA"</formula>
    </cfRule>
    <cfRule type="expression" dxfId="1099" priority="195" stopIfTrue="1">
      <formula>L$29="NG"</formula>
    </cfRule>
  </conditionalFormatting>
  <conditionalFormatting sqref="K12">
    <cfRule type="expression" dxfId="1098" priority="191" stopIfTrue="1">
      <formula>#REF!="NG"</formula>
    </cfRule>
    <cfRule type="expression" dxfId="1097" priority="192" stopIfTrue="1">
      <formula>L$53="NA"</formula>
    </cfRule>
    <cfRule type="expression" dxfId="1096" priority="193" stopIfTrue="1">
      <formula>L$53="NG"</formula>
    </cfRule>
  </conditionalFormatting>
  <conditionalFormatting sqref="K13">
    <cfRule type="expression" dxfId="1095" priority="188" stopIfTrue="1">
      <formula>#REF!="NG"</formula>
    </cfRule>
    <cfRule type="expression" dxfId="1094" priority="189" stopIfTrue="1">
      <formula>M$53="NA"</formula>
    </cfRule>
    <cfRule type="expression" dxfId="1093" priority="190" stopIfTrue="1">
      <formula>M$53="NG"</formula>
    </cfRule>
  </conditionalFormatting>
  <conditionalFormatting sqref="K12">
    <cfRule type="expression" dxfId="1092" priority="186" stopIfTrue="1">
      <formula>I$29="NA"</formula>
    </cfRule>
    <cfRule type="expression" dxfId="1091" priority="187" stopIfTrue="1">
      <formula>I$29="NG"</formula>
    </cfRule>
  </conditionalFormatting>
  <conditionalFormatting sqref="K12">
    <cfRule type="expression" dxfId="1090" priority="183" stopIfTrue="1">
      <formula>#REF!="NG"</formula>
    </cfRule>
    <cfRule type="expression" dxfId="1089" priority="184" stopIfTrue="1">
      <formula>K$53="NA"</formula>
    </cfRule>
    <cfRule type="expression" dxfId="1088" priority="185" stopIfTrue="1">
      <formula>K$53="NG"</formula>
    </cfRule>
  </conditionalFormatting>
  <conditionalFormatting sqref="K12">
    <cfRule type="expression" dxfId="1087" priority="180" stopIfTrue="1">
      <formula>#REF!="NG"</formula>
    </cfRule>
    <cfRule type="expression" dxfId="1086" priority="181" stopIfTrue="1">
      <formula>L$39="NA"</formula>
    </cfRule>
    <cfRule type="expression" dxfId="1085" priority="182" stopIfTrue="1">
      <formula>L$39="NG"</formula>
    </cfRule>
  </conditionalFormatting>
  <conditionalFormatting sqref="K12">
    <cfRule type="expression" dxfId="1084" priority="177" stopIfTrue="1">
      <formula>#REF!="NG"</formula>
    </cfRule>
    <cfRule type="expression" dxfId="1083" priority="178" stopIfTrue="1">
      <formula>K$39="NA"</formula>
    </cfRule>
    <cfRule type="expression" dxfId="1082" priority="179" stopIfTrue="1">
      <formula>K$39="NG"</formula>
    </cfRule>
  </conditionalFormatting>
  <conditionalFormatting sqref="K13">
    <cfRule type="expression" dxfId="1081" priority="174" stopIfTrue="1">
      <formula>#REF!="NG"</formula>
    </cfRule>
    <cfRule type="expression" dxfId="1080" priority="175" stopIfTrue="1">
      <formula>M$39="NA"</formula>
    </cfRule>
    <cfRule type="expression" dxfId="1079" priority="176" stopIfTrue="1">
      <formula>M$39="NG"</formula>
    </cfRule>
  </conditionalFormatting>
  <conditionalFormatting sqref="K13">
    <cfRule type="expression" dxfId="1078" priority="804" stopIfTrue="1">
      <formula>#REF!="NG"</formula>
    </cfRule>
    <cfRule type="expression" dxfId="1077" priority="805" stopIfTrue="1">
      <formula>M$53="NA"</formula>
    </cfRule>
    <cfRule type="expression" dxfId="1076" priority="806" stopIfTrue="1">
      <formula>M$53="NG"</formula>
    </cfRule>
  </conditionalFormatting>
  <conditionalFormatting sqref="J21">
    <cfRule type="expression" dxfId="1075" priority="171" stopIfTrue="1">
      <formula>#REF!="NG"</formula>
    </cfRule>
    <cfRule type="expression" dxfId="1074" priority="172" stopIfTrue="1">
      <formula>L$53="NA"</formula>
    </cfRule>
    <cfRule type="expression" dxfId="1073" priority="173" stopIfTrue="1">
      <formula>L$53="NG"</formula>
    </cfRule>
  </conditionalFormatting>
  <conditionalFormatting sqref="K21">
    <cfRule type="expression" dxfId="1072" priority="168" stopIfTrue="1">
      <formula>#REF!="NG"</formula>
    </cfRule>
    <cfRule type="expression" dxfId="1071" priority="169" stopIfTrue="1">
      <formula>M$53="NA"</formula>
    </cfRule>
    <cfRule type="expression" dxfId="1070" priority="170" stopIfTrue="1">
      <formula>M$53="NG"</formula>
    </cfRule>
  </conditionalFormatting>
  <conditionalFormatting sqref="L8">
    <cfRule type="expression" dxfId="1069" priority="166" stopIfTrue="1">
      <formula>M$29="NA"</formula>
    </cfRule>
    <cfRule type="expression" dxfId="1068" priority="167" stopIfTrue="1">
      <formula>M$29="NG"</formula>
    </cfRule>
  </conditionalFormatting>
  <conditionalFormatting sqref="L8">
    <cfRule type="expression" dxfId="1067" priority="163" stopIfTrue="1">
      <formula>#REF!="NG"</formula>
    </cfRule>
    <cfRule type="expression" dxfId="1066" priority="164" stopIfTrue="1">
      <formula>O$53="NA"</formula>
    </cfRule>
    <cfRule type="expression" dxfId="1065" priority="165" stopIfTrue="1">
      <formula>O$53="NG"</formula>
    </cfRule>
  </conditionalFormatting>
  <conditionalFormatting sqref="L8">
    <cfRule type="expression" dxfId="1064" priority="161" stopIfTrue="1">
      <formula>O$29="NA"</formula>
    </cfRule>
    <cfRule type="expression" dxfId="1063" priority="162" stopIfTrue="1">
      <formula>O$29="NG"</formula>
    </cfRule>
  </conditionalFormatting>
  <conditionalFormatting sqref="L8">
    <cfRule type="expression" dxfId="1062" priority="158" stopIfTrue="1">
      <formula>#REF!="NG"</formula>
    </cfRule>
    <cfRule type="expression" dxfId="1061" priority="159" stopIfTrue="1">
      <formula>O$39="NA"</formula>
    </cfRule>
    <cfRule type="expression" dxfId="1060" priority="160" stopIfTrue="1">
      <formula>O$39="NG"</formula>
    </cfRule>
  </conditionalFormatting>
  <conditionalFormatting sqref="L8">
    <cfRule type="expression" dxfId="1059" priority="155" stopIfTrue="1">
      <formula>#REF!="NG"</formula>
    </cfRule>
    <cfRule type="expression" dxfId="1058" priority="156" stopIfTrue="1">
      <formula>O$53="NA"</formula>
    </cfRule>
    <cfRule type="expression" dxfId="1057" priority="157" stopIfTrue="1">
      <formula>O$53="NG"</formula>
    </cfRule>
  </conditionalFormatting>
  <conditionalFormatting sqref="M8">
    <cfRule type="expression" dxfId="1056" priority="153" stopIfTrue="1">
      <formula>N$29="NA"</formula>
    </cfRule>
    <cfRule type="expression" dxfId="1055" priority="154" stopIfTrue="1">
      <formula>N$29="NG"</formula>
    </cfRule>
  </conditionalFormatting>
  <conditionalFormatting sqref="M8">
    <cfRule type="expression" dxfId="1054" priority="151" stopIfTrue="1">
      <formula>P$29="NA"</formula>
    </cfRule>
    <cfRule type="expression" dxfId="1053" priority="152" stopIfTrue="1">
      <formula>P$29="NG"</formula>
    </cfRule>
  </conditionalFormatting>
  <conditionalFormatting sqref="M8">
    <cfRule type="expression" dxfId="1052" priority="148" stopIfTrue="1">
      <formula>#REF!="NG"</formula>
    </cfRule>
    <cfRule type="expression" dxfId="1051" priority="149" stopIfTrue="1">
      <formula>P$39="NA"</formula>
    </cfRule>
    <cfRule type="expression" dxfId="1050" priority="150" stopIfTrue="1">
      <formula>P$39="NG"</formula>
    </cfRule>
  </conditionalFormatting>
  <conditionalFormatting sqref="M8">
    <cfRule type="expression" dxfId="1049" priority="145" stopIfTrue="1">
      <formula>#REF!="NG"</formula>
    </cfRule>
    <cfRule type="expression" dxfId="1048" priority="146" stopIfTrue="1">
      <formula>P$53="NA"</formula>
    </cfRule>
    <cfRule type="expression" dxfId="1047" priority="147" stopIfTrue="1">
      <formula>P$53="NG"</formula>
    </cfRule>
  </conditionalFormatting>
  <conditionalFormatting sqref="M15">
    <cfRule type="expression" dxfId="1046" priority="143" stopIfTrue="1">
      <formula>P$29="NA"</formula>
    </cfRule>
    <cfRule type="expression" dxfId="1045" priority="144" stopIfTrue="1">
      <formula>P$29="NG"</formula>
    </cfRule>
  </conditionalFormatting>
  <conditionalFormatting sqref="M14:M15">
    <cfRule type="expression" dxfId="1044" priority="141" stopIfTrue="1">
      <formula>M$29="NA"</formula>
    </cfRule>
    <cfRule type="expression" dxfId="1043" priority="142" stopIfTrue="1">
      <formula>M$29="NG"</formula>
    </cfRule>
  </conditionalFormatting>
  <conditionalFormatting sqref="M15">
    <cfRule type="expression" dxfId="1042" priority="138" stopIfTrue="1">
      <formula>#REF!="NG"</formula>
    </cfRule>
    <cfRule type="expression" dxfId="1041" priority="139" stopIfTrue="1">
      <formula>P$39="NA"</formula>
    </cfRule>
    <cfRule type="expression" dxfId="1040" priority="140" stopIfTrue="1">
      <formula>P$39="NG"</formula>
    </cfRule>
  </conditionalFormatting>
  <conditionalFormatting sqref="M14">
    <cfRule type="expression" dxfId="1039" priority="136" stopIfTrue="1">
      <formula>N$29="NA"</formula>
    </cfRule>
    <cfRule type="expression" dxfId="1038" priority="137" stopIfTrue="1">
      <formula>N$29="NG"</formula>
    </cfRule>
  </conditionalFormatting>
  <conditionalFormatting sqref="M14">
    <cfRule type="expression" dxfId="1037" priority="134" stopIfTrue="1">
      <formula>O$29="NA"</formula>
    </cfRule>
    <cfRule type="expression" dxfId="1036" priority="135" stopIfTrue="1">
      <formula>O$29="NG"</formula>
    </cfRule>
  </conditionalFormatting>
  <conditionalFormatting sqref="M14">
    <cfRule type="expression" dxfId="1035" priority="131" stopIfTrue="1">
      <formula>#REF!="NG"</formula>
    </cfRule>
    <cfRule type="expression" dxfId="1034" priority="132" stopIfTrue="1">
      <formula>O$53="NA"</formula>
    </cfRule>
    <cfRule type="expression" dxfId="1033" priority="133" stopIfTrue="1">
      <formula>O$53="NG"</formula>
    </cfRule>
  </conditionalFormatting>
  <conditionalFormatting sqref="M15">
    <cfRule type="expression" dxfId="1032" priority="128" stopIfTrue="1">
      <formula>#REF!="NG"</formula>
    </cfRule>
    <cfRule type="expression" dxfId="1031" priority="129" stopIfTrue="1">
      <formula>P$53="NA"</formula>
    </cfRule>
    <cfRule type="expression" dxfId="1030" priority="130" stopIfTrue="1">
      <formula>P$53="NG"</formula>
    </cfRule>
  </conditionalFormatting>
  <conditionalFormatting sqref="M14">
    <cfRule type="expression" dxfId="1029" priority="126" stopIfTrue="1">
      <formula>L$29="NA"</formula>
    </cfRule>
    <cfRule type="expression" dxfId="1028" priority="127" stopIfTrue="1">
      <formula>L$29="NG"</formula>
    </cfRule>
  </conditionalFormatting>
  <conditionalFormatting sqref="M14">
    <cfRule type="expression" dxfId="1027" priority="123" stopIfTrue="1">
      <formula>#REF!="NG"</formula>
    </cfRule>
    <cfRule type="expression" dxfId="1026" priority="124" stopIfTrue="1">
      <formula>N$53="NA"</formula>
    </cfRule>
    <cfRule type="expression" dxfId="1025" priority="125" stopIfTrue="1">
      <formula>N$53="NG"</formula>
    </cfRule>
  </conditionalFormatting>
  <conditionalFormatting sqref="M14">
    <cfRule type="expression" dxfId="1024" priority="120" stopIfTrue="1">
      <formula>#REF!="NG"</formula>
    </cfRule>
    <cfRule type="expression" dxfId="1023" priority="121" stopIfTrue="1">
      <formula>O$39="NA"</formula>
    </cfRule>
    <cfRule type="expression" dxfId="1022" priority="122" stopIfTrue="1">
      <formula>O$39="NG"</formula>
    </cfRule>
  </conditionalFormatting>
  <conditionalFormatting sqref="M14">
    <cfRule type="expression" dxfId="1021" priority="117" stopIfTrue="1">
      <formula>#REF!="NG"</formula>
    </cfRule>
    <cfRule type="expression" dxfId="1020" priority="118" stopIfTrue="1">
      <formula>N$39="NA"</formula>
    </cfRule>
    <cfRule type="expression" dxfId="1019" priority="119" stopIfTrue="1">
      <formula>N$39="NG"</formula>
    </cfRule>
  </conditionalFormatting>
  <conditionalFormatting sqref="M15">
    <cfRule type="expression" dxfId="1018" priority="114" stopIfTrue="1">
      <formula>#REF!="NG"</formula>
    </cfRule>
    <cfRule type="expression" dxfId="1017" priority="115" stopIfTrue="1">
      <formula>P$39="NA"</formula>
    </cfRule>
    <cfRule type="expression" dxfId="1016" priority="116" stopIfTrue="1">
      <formula>P$39="NG"</formula>
    </cfRule>
  </conditionalFormatting>
  <conditionalFormatting sqref="M15">
    <cfRule type="expression" dxfId="1015" priority="111" stopIfTrue="1">
      <formula>#REF!="NG"</formula>
    </cfRule>
    <cfRule type="expression" dxfId="1014" priority="112" stopIfTrue="1">
      <formula>P$53="NA"</formula>
    </cfRule>
    <cfRule type="expression" dxfId="1013" priority="113" stopIfTrue="1">
      <formula>P$53="NG"</formula>
    </cfRule>
  </conditionalFormatting>
  <conditionalFormatting sqref="M16">
    <cfRule type="expression" dxfId="1012" priority="109" stopIfTrue="1">
      <formula>P$29="NA"</formula>
    </cfRule>
    <cfRule type="expression" dxfId="1011" priority="110" stopIfTrue="1">
      <formula>P$29="NG"</formula>
    </cfRule>
  </conditionalFormatting>
  <conditionalFormatting sqref="M16">
    <cfRule type="expression" dxfId="1010" priority="107" stopIfTrue="1">
      <formula>M$29="NA"</formula>
    </cfRule>
    <cfRule type="expression" dxfId="1009" priority="108" stopIfTrue="1">
      <formula>M$29="NG"</formula>
    </cfRule>
  </conditionalFormatting>
  <conditionalFormatting sqref="M16">
    <cfRule type="expression" dxfId="1008" priority="104" stopIfTrue="1">
      <formula>#REF!="NG"</formula>
    </cfRule>
    <cfRule type="expression" dxfId="1007" priority="105" stopIfTrue="1">
      <formula>P$39="NA"</formula>
    </cfRule>
    <cfRule type="expression" dxfId="1006" priority="106" stopIfTrue="1">
      <formula>P$39="NG"</formula>
    </cfRule>
  </conditionalFormatting>
  <conditionalFormatting sqref="M16">
    <cfRule type="expression" dxfId="1005" priority="101" stopIfTrue="1">
      <formula>#REF!="NG"</formula>
    </cfRule>
    <cfRule type="expression" dxfId="1004" priority="102" stopIfTrue="1">
      <formula>P$53="NA"</formula>
    </cfRule>
    <cfRule type="expression" dxfId="1003" priority="103" stopIfTrue="1">
      <formula>P$53="NG"</formula>
    </cfRule>
  </conditionalFormatting>
  <conditionalFormatting sqref="M16">
    <cfRule type="expression" dxfId="1002" priority="98" stopIfTrue="1">
      <formula>#REF!="NG"</formula>
    </cfRule>
    <cfRule type="expression" dxfId="1001" priority="99" stopIfTrue="1">
      <formula>P$39="NA"</formula>
    </cfRule>
    <cfRule type="expression" dxfId="1000" priority="100" stopIfTrue="1">
      <formula>P$39="NG"</formula>
    </cfRule>
  </conditionalFormatting>
  <conditionalFormatting sqref="M16">
    <cfRule type="expression" dxfId="999" priority="95" stopIfTrue="1">
      <formula>#REF!="NG"</formula>
    </cfRule>
    <cfRule type="expression" dxfId="998" priority="96" stopIfTrue="1">
      <formula>P$53="NA"</formula>
    </cfRule>
    <cfRule type="expression" dxfId="997" priority="97" stopIfTrue="1">
      <formula>P$53="NG"</formula>
    </cfRule>
  </conditionalFormatting>
  <conditionalFormatting sqref="L21">
    <cfRule type="expression" dxfId="996" priority="92" stopIfTrue="1">
      <formula>#REF!="NG"</formula>
    </cfRule>
    <cfRule type="expression" dxfId="995" priority="93" stopIfTrue="1">
      <formula>N$53="NA"</formula>
    </cfRule>
    <cfRule type="expression" dxfId="994" priority="94" stopIfTrue="1">
      <formula>N$53="NG"</formula>
    </cfRule>
  </conditionalFormatting>
  <conditionalFormatting sqref="L21">
    <cfRule type="expression" dxfId="993" priority="89" stopIfTrue="1">
      <formula>#REF!="NG"</formula>
    </cfRule>
    <cfRule type="expression" dxfId="992" priority="90" stopIfTrue="1">
      <formula>N$53="NA"</formula>
    </cfRule>
    <cfRule type="expression" dxfId="991" priority="91" stopIfTrue="1">
      <formula>N$53="NG"</formula>
    </cfRule>
  </conditionalFormatting>
  <conditionalFormatting sqref="M21">
    <cfRule type="expression" dxfId="990" priority="86" stopIfTrue="1">
      <formula>#REF!="NG"</formula>
    </cfRule>
    <cfRule type="expression" dxfId="989" priority="87" stopIfTrue="1">
      <formula>O$53="NA"</formula>
    </cfRule>
    <cfRule type="expression" dxfId="988" priority="88" stopIfTrue="1">
      <formula>O$53="NG"</formula>
    </cfRule>
  </conditionalFormatting>
  <conditionalFormatting sqref="M21">
    <cfRule type="expression" dxfId="987" priority="84" stopIfTrue="1">
      <formula>O$29="NA"</formula>
    </cfRule>
    <cfRule type="expression" dxfId="986" priority="85" stopIfTrue="1">
      <formula>O$29="NG"</formula>
    </cfRule>
  </conditionalFormatting>
  <conditionalFormatting sqref="M21">
    <cfRule type="expression" dxfId="985" priority="81" stopIfTrue="1">
      <formula>#REF!="NG"</formula>
    </cfRule>
    <cfRule type="expression" dxfId="984" priority="82" stopIfTrue="1">
      <formula>O$39="NA"</formula>
    </cfRule>
    <cfRule type="expression" dxfId="983" priority="83" stopIfTrue="1">
      <formula>O$39="NG"</formula>
    </cfRule>
  </conditionalFormatting>
  <conditionalFormatting sqref="M21">
    <cfRule type="expression" dxfId="982" priority="78" stopIfTrue="1">
      <formula>#REF!="NG"</formula>
    </cfRule>
    <cfRule type="expression" dxfId="981" priority="79" stopIfTrue="1">
      <formula>O$53="NA"</formula>
    </cfRule>
    <cfRule type="expression" dxfId="980" priority="80" stopIfTrue="1">
      <formula>O$53="NG"</formula>
    </cfRule>
  </conditionalFormatting>
  <conditionalFormatting sqref="H21">
    <cfRule type="expression" dxfId="979" priority="75" stopIfTrue="1">
      <formula>#REF!="NG"</formula>
    </cfRule>
    <cfRule type="expression" dxfId="978" priority="76" stopIfTrue="1">
      <formula>J$53="NA"</formula>
    </cfRule>
    <cfRule type="expression" dxfId="977" priority="77" stopIfTrue="1">
      <formula>J$53="NG"</formula>
    </cfRule>
  </conditionalFormatting>
  <conditionalFormatting sqref="H21">
    <cfRule type="expression" dxfId="976" priority="73" stopIfTrue="1">
      <formula>J$29="NA"</formula>
    </cfRule>
    <cfRule type="expression" dxfId="975" priority="74" stopIfTrue="1">
      <formula>J$29="NG"</formula>
    </cfRule>
  </conditionalFormatting>
  <conditionalFormatting sqref="H21">
    <cfRule type="expression" dxfId="974" priority="70" stopIfTrue="1">
      <formula>#REF!="NG"</formula>
    </cfRule>
    <cfRule type="expression" dxfId="973" priority="71" stopIfTrue="1">
      <formula>J$39="NA"</formula>
    </cfRule>
    <cfRule type="expression" dxfId="972" priority="72" stopIfTrue="1">
      <formula>J$39="NG"</formula>
    </cfRule>
  </conditionalFormatting>
  <conditionalFormatting sqref="I23">
    <cfRule type="expression" dxfId="971" priority="67" stopIfTrue="1">
      <formula>#REF!="NG"</formula>
    </cfRule>
    <cfRule type="expression" dxfId="970" priority="68" stopIfTrue="1">
      <formula>K$53="NA"</formula>
    </cfRule>
    <cfRule type="expression" dxfId="969" priority="69" stopIfTrue="1">
      <formula>K$53="NG"</formula>
    </cfRule>
  </conditionalFormatting>
  <conditionalFormatting sqref="I23 J22">
    <cfRule type="expression" dxfId="968" priority="64" stopIfTrue="1">
      <formula>#REF!="NG"</formula>
    </cfRule>
    <cfRule type="expression" dxfId="967" priority="65" stopIfTrue="1">
      <formula>K$53="NA"</formula>
    </cfRule>
    <cfRule type="expression" dxfId="966" priority="66" stopIfTrue="1">
      <formula>K$53="NG"</formula>
    </cfRule>
  </conditionalFormatting>
  <conditionalFormatting sqref="J22">
    <cfRule type="expression" dxfId="965" priority="62" stopIfTrue="1">
      <formula>L$29="NA"</formula>
    </cfRule>
    <cfRule type="expression" dxfId="964" priority="63" stopIfTrue="1">
      <formula>L$29="NG"</formula>
    </cfRule>
  </conditionalFormatting>
  <conditionalFormatting sqref="J22">
    <cfRule type="expression" dxfId="963" priority="59" stopIfTrue="1">
      <formula>#REF!="NG"</formula>
    </cfRule>
    <cfRule type="expression" dxfId="962" priority="60" stopIfTrue="1">
      <formula>L$39="NA"</formula>
    </cfRule>
    <cfRule type="expression" dxfId="961" priority="61" stopIfTrue="1">
      <formula>L$39="NG"</formula>
    </cfRule>
  </conditionalFormatting>
  <conditionalFormatting sqref="K23">
    <cfRule type="expression" dxfId="960" priority="56" stopIfTrue="1">
      <formula>#REF!="NG"</formula>
    </cfRule>
    <cfRule type="expression" dxfId="959" priority="57" stopIfTrue="1">
      <formula>M$53="NA"</formula>
    </cfRule>
    <cfRule type="expression" dxfId="958" priority="58" stopIfTrue="1">
      <formula>M$53="NG"</formula>
    </cfRule>
  </conditionalFormatting>
  <conditionalFormatting sqref="L22">
    <cfRule type="expression" dxfId="957" priority="53" stopIfTrue="1">
      <formula>#REF!="NG"</formula>
    </cfRule>
    <cfRule type="expression" dxfId="956" priority="54" stopIfTrue="1">
      <formula>N$53="NA"</formula>
    </cfRule>
    <cfRule type="expression" dxfId="955" priority="55" stopIfTrue="1">
      <formula>N$53="NG"</formula>
    </cfRule>
  </conditionalFormatting>
  <conditionalFormatting sqref="L22">
    <cfRule type="expression" dxfId="954" priority="51" stopIfTrue="1">
      <formula>N$29="NA"</formula>
    </cfRule>
    <cfRule type="expression" dxfId="953" priority="52" stopIfTrue="1">
      <formula>N$29="NG"</formula>
    </cfRule>
  </conditionalFormatting>
  <conditionalFormatting sqref="L22">
    <cfRule type="expression" dxfId="952" priority="48" stopIfTrue="1">
      <formula>#REF!="NG"</formula>
    </cfRule>
    <cfRule type="expression" dxfId="951" priority="49" stopIfTrue="1">
      <formula>N$39="NA"</formula>
    </cfRule>
    <cfRule type="expression" dxfId="950" priority="50" stopIfTrue="1">
      <formula>N$39="NG"</formula>
    </cfRule>
  </conditionalFormatting>
  <conditionalFormatting sqref="M23">
    <cfRule type="expression" dxfId="949" priority="45" stopIfTrue="1">
      <formula>#REF!="NG"</formula>
    </cfRule>
    <cfRule type="expression" dxfId="948" priority="46" stopIfTrue="1">
      <formula>O$53="NA"</formula>
    </cfRule>
    <cfRule type="expression" dxfId="947" priority="47" stopIfTrue="1">
      <formula>O$53="NG"</formula>
    </cfRule>
  </conditionalFormatting>
  <conditionalFormatting sqref="M23">
    <cfRule type="expression" dxfId="946" priority="43" stopIfTrue="1">
      <formula>O$29="NA"</formula>
    </cfRule>
    <cfRule type="expression" dxfId="945" priority="44" stopIfTrue="1">
      <formula>O$29="NG"</formula>
    </cfRule>
  </conditionalFormatting>
  <conditionalFormatting sqref="M23">
    <cfRule type="expression" dxfId="944" priority="40" stopIfTrue="1">
      <formula>#REF!="NG"</formula>
    </cfRule>
    <cfRule type="expression" dxfId="943" priority="41" stopIfTrue="1">
      <formula>O$39="NA"</formula>
    </cfRule>
    <cfRule type="expression" dxfId="942" priority="42" stopIfTrue="1">
      <formula>O$39="NG"</formula>
    </cfRule>
  </conditionalFormatting>
  <conditionalFormatting sqref="H5">
    <cfRule type="expression" dxfId="941" priority="38" stopIfTrue="1">
      <formula>I$29="NA"</formula>
    </cfRule>
    <cfRule type="expression" dxfId="940" priority="39" stopIfTrue="1">
      <formula>I$29="NG"</formula>
    </cfRule>
  </conditionalFormatting>
  <conditionalFormatting sqref="H5">
    <cfRule type="expression" dxfId="939" priority="35" stopIfTrue="1">
      <formula>#REF!="NG"</formula>
    </cfRule>
    <cfRule type="expression" dxfId="938" priority="36" stopIfTrue="1">
      <formula>K$53="NA"</formula>
    </cfRule>
    <cfRule type="expression" dxfId="937" priority="37" stopIfTrue="1">
      <formula>K$53="NG"</formula>
    </cfRule>
  </conditionalFormatting>
  <conditionalFormatting sqref="H5">
    <cfRule type="expression" dxfId="936" priority="33" stopIfTrue="1">
      <formula>K$29="NA"</formula>
    </cfRule>
    <cfRule type="expression" dxfId="935" priority="34" stopIfTrue="1">
      <formula>K$29="NG"</formula>
    </cfRule>
  </conditionalFormatting>
  <conditionalFormatting sqref="H5">
    <cfRule type="expression" dxfId="934" priority="30" stopIfTrue="1">
      <formula>#REF!="NG"</formula>
    </cfRule>
    <cfRule type="expression" dxfId="933" priority="31" stopIfTrue="1">
      <formula>K$39="NA"</formula>
    </cfRule>
    <cfRule type="expression" dxfId="932" priority="32" stopIfTrue="1">
      <formula>K$39="NG"</formula>
    </cfRule>
  </conditionalFormatting>
  <conditionalFormatting sqref="H5">
    <cfRule type="expression" dxfId="931" priority="27" stopIfTrue="1">
      <formula>#REF!="NG"</formula>
    </cfRule>
    <cfRule type="expression" dxfId="930" priority="28" stopIfTrue="1">
      <formula>K$53="NA"</formula>
    </cfRule>
    <cfRule type="expression" dxfId="929" priority="29" stopIfTrue="1">
      <formula>K$53="NG"</formula>
    </cfRule>
  </conditionalFormatting>
  <conditionalFormatting sqref="I5">
    <cfRule type="expression" dxfId="928" priority="25" stopIfTrue="1">
      <formula>J$29="NA"</formula>
    </cfRule>
    <cfRule type="expression" dxfId="927" priority="26" stopIfTrue="1">
      <formula>J$29="NG"</formula>
    </cfRule>
  </conditionalFormatting>
  <conditionalFormatting sqref="I5">
    <cfRule type="expression" dxfId="926" priority="22" stopIfTrue="1">
      <formula>#REF!="NG"</formula>
    </cfRule>
    <cfRule type="expression" dxfId="925" priority="23" stopIfTrue="1">
      <formula>L$53="NA"</formula>
    </cfRule>
    <cfRule type="expression" dxfId="924" priority="24" stopIfTrue="1">
      <formula>L$53="NG"</formula>
    </cfRule>
  </conditionalFormatting>
  <conditionalFormatting sqref="I5">
    <cfRule type="expression" dxfId="923" priority="20" stopIfTrue="1">
      <formula>L$29="NA"</formula>
    </cfRule>
    <cfRule type="expression" dxfId="922" priority="21" stopIfTrue="1">
      <formula>L$29="NG"</formula>
    </cfRule>
  </conditionalFormatting>
  <conditionalFormatting sqref="I5">
    <cfRule type="expression" dxfId="921" priority="17" stopIfTrue="1">
      <formula>#REF!="NG"</formula>
    </cfRule>
    <cfRule type="expression" dxfId="920" priority="18" stopIfTrue="1">
      <formula>L$39="NA"</formula>
    </cfRule>
    <cfRule type="expression" dxfId="919" priority="19" stopIfTrue="1">
      <formula>L$39="NG"</formula>
    </cfRule>
  </conditionalFormatting>
  <conditionalFormatting sqref="I5">
    <cfRule type="expression" dxfId="918" priority="14" stopIfTrue="1">
      <formula>#REF!="NG"</formula>
    </cfRule>
    <cfRule type="expression" dxfId="917" priority="15" stopIfTrue="1">
      <formula>L$53="NA"</formula>
    </cfRule>
    <cfRule type="expression" dxfId="916" priority="16" stopIfTrue="1">
      <formula>L$53="NG"</formula>
    </cfRule>
  </conditionalFormatting>
  <conditionalFormatting sqref="J5">
    <cfRule type="expression" dxfId="915" priority="12" stopIfTrue="1">
      <formula>K$29="NA"</formula>
    </cfRule>
    <cfRule type="expression" dxfId="914" priority="13" stopIfTrue="1">
      <formula>K$29="NG"</formula>
    </cfRule>
  </conditionalFormatting>
  <conditionalFormatting sqref="J5">
    <cfRule type="expression" dxfId="913" priority="9" stopIfTrue="1">
      <formula>#REF!="NG"</formula>
    </cfRule>
    <cfRule type="expression" dxfId="912" priority="10" stopIfTrue="1">
      <formula>M$53="NA"</formula>
    </cfRule>
    <cfRule type="expression" dxfId="911" priority="11" stopIfTrue="1">
      <formula>M$53="NG"</formula>
    </cfRule>
  </conditionalFormatting>
  <conditionalFormatting sqref="J5">
    <cfRule type="expression" dxfId="910" priority="7" stopIfTrue="1">
      <formula>M$29="NA"</formula>
    </cfRule>
    <cfRule type="expression" dxfId="909" priority="8" stopIfTrue="1">
      <formula>M$29="NG"</formula>
    </cfRule>
  </conditionalFormatting>
  <conditionalFormatting sqref="J5">
    <cfRule type="expression" dxfId="908" priority="4" stopIfTrue="1">
      <formula>#REF!="NG"</formula>
    </cfRule>
    <cfRule type="expression" dxfId="907" priority="5" stopIfTrue="1">
      <formula>M$39="NA"</formula>
    </cfRule>
    <cfRule type="expression" dxfId="906" priority="6" stopIfTrue="1">
      <formula>M$39="NG"</formula>
    </cfRule>
  </conditionalFormatting>
  <conditionalFormatting sqref="J5">
    <cfRule type="expression" dxfId="905" priority="1" stopIfTrue="1">
      <formula>#REF!="NG"</formula>
    </cfRule>
    <cfRule type="expression" dxfId="904" priority="2" stopIfTrue="1">
      <formula>M$53="NA"</formula>
    </cfRule>
    <cfRule type="expression" dxfId="903" priority="3" stopIfTrue="1">
      <formula>M$53="NG"</formula>
    </cfRule>
  </conditionalFormatting>
  <dataValidations count="9">
    <dataValidation allowBlank="1" showInputMessage="1" showErrorMessage="1" promptTitle="Condition Type" prompt="N : Normal _x000a_A : Abnormal _x000a_B : Boundary" sqref="G26"/>
    <dataValidation allowBlank="1" showInputMessage="1" showErrorMessage="1" promptTitle="Enter" prompt="Name of the person who performed the test" sqref="G27"/>
    <dataValidation allowBlank="1" showInputMessage="1" showErrorMessage="1" promptTitle="Testing Date" prompt="Date on which test was performed in yyyy/mm/dd format" sqref="G2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9"/>
    <dataValidation allowBlank="1" showInputMessage="1" showErrorMessage="1" promptTitle="Bug ID" prompt="Unique ID throughout the project._x000a_For every Bug found during Test as well as Re-Test, a new Bug ID needs to be entered here (as a comma seperated value)" sqref="B30:E30"/>
    <dataValidation allowBlank="1" showInputMessage="1" showErrorMessage="1" promptTitle="PCL sheet name" prompt=" " sqref="F30:G30"/>
    <dataValidation type="list" allowBlank="1" showInputMessage="1" showErrorMessage="1" sqref="H29:AF29">
      <formula1>"OK, NG, NA, PT"</formula1>
    </dataValidation>
    <dataValidation type="list" allowBlank="1" showInputMessage="1" showErrorMessage="1" sqref="H26:AF26">
      <formula1>"N, A, B"</formula1>
    </dataValidation>
    <dataValidation allowBlank="1" showInputMessage="1" showErrorMessage="1" promptTitle="Input conditions" prompt="that need to be checked." sqref="A4:A16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4"/>
  <sheetViews>
    <sheetView tabSelected="1" topLeftCell="E4" workbookViewId="0">
      <selection activeCell="H20" sqref="H20:Q22"/>
    </sheetView>
  </sheetViews>
  <sheetFormatPr defaultRowHeight="13.5"/>
  <sheetData>
    <row r="1" spans="1:32">
      <c r="A1" s="63" t="s">
        <v>5</v>
      </c>
      <c r="B1" s="211" t="s">
        <v>68</v>
      </c>
      <c r="C1" s="212"/>
      <c r="D1" s="212"/>
      <c r="E1" s="213"/>
      <c r="F1" s="211" t="s">
        <v>69</v>
      </c>
      <c r="G1" s="212"/>
      <c r="H1" s="212"/>
      <c r="I1" s="212"/>
      <c r="J1" s="212"/>
      <c r="K1" s="212"/>
      <c r="L1" s="212"/>
      <c r="M1" s="212"/>
      <c r="N1" s="212"/>
      <c r="O1" s="213"/>
      <c r="P1" s="216" t="s">
        <v>0</v>
      </c>
      <c r="Q1" s="217"/>
      <c r="R1" s="217"/>
      <c r="S1" s="218"/>
      <c r="T1" s="211" t="s">
        <v>73</v>
      </c>
      <c r="U1" s="212"/>
      <c r="V1" s="212"/>
      <c r="W1" s="212"/>
      <c r="X1" s="212"/>
      <c r="Y1" s="212"/>
      <c r="Z1" s="213"/>
      <c r="AA1" s="205" t="s">
        <v>74</v>
      </c>
      <c r="AB1" s="205"/>
      <c r="AC1" s="206">
        <v>43671</v>
      </c>
      <c r="AD1" s="206"/>
      <c r="AE1" s="206"/>
      <c r="AF1" s="207"/>
    </row>
    <row r="2" spans="1:32" ht="14.25" thickBot="1">
      <c r="A2" s="64" t="s">
        <v>4</v>
      </c>
      <c r="B2" s="208"/>
      <c r="C2" s="209"/>
      <c r="D2" s="209"/>
      <c r="E2" s="210"/>
      <c r="F2" s="208"/>
      <c r="G2" s="209"/>
      <c r="H2" s="210"/>
      <c r="I2" s="198" t="s">
        <v>89</v>
      </c>
      <c r="J2" s="199"/>
      <c r="K2" s="199"/>
      <c r="L2" s="199"/>
      <c r="M2" s="199"/>
      <c r="N2" s="199"/>
      <c r="O2" s="200"/>
      <c r="P2" s="208"/>
      <c r="Q2" s="209"/>
      <c r="R2" s="209"/>
      <c r="S2" s="209"/>
      <c r="T2" s="209"/>
      <c r="U2" s="209"/>
      <c r="V2" s="209"/>
      <c r="W2" s="209"/>
      <c r="X2" s="209"/>
      <c r="Y2" s="209"/>
      <c r="Z2" s="210"/>
      <c r="AA2" s="252" t="s">
        <v>75</v>
      </c>
      <c r="AB2" s="215"/>
      <c r="AC2" s="208" t="s">
        <v>113</v>
      </c>
      <c r="AD2" s="209"/>
      <c r="AE2" s="209"/>
      <c r="AF2" s="219"/>
    </row>
    <row r="3" spans="1:32" ht="24.75" thickBot="1">
      <c r="A3" s="66" t="s">
        <v>76</v>
      </c>
      <c r="B3" s="10"/>
      <c r="C3" s="10"/>
      <c r="D3" s="10"/>
      <c r="E3" s="10"/>
      <c r="F3" s="109"/>
      <c r="G3" s="65" t="s">
        <v>44</v>
      </c>
      <c r="H3" s="110">
        <f>IF(COUNTA(H4:H19)&gt;0,1,"")</f>
        <v>1</v>
      </c>
      <c r="I3" s="111">
        <f t="shared" ref="I3:AF3" si="0">IF(COUNTA(I4:I19)&gt;0,IF(H3&gt;0,H3+1,""),"")</f>
        <v>2</v>
      </c>
      <c r="J3" s="111">
        <f t="shared" si="0"/>
        <v>3</v>
      </c>
      <c r="K3" s="111">
        <f t="shared" si="0"/>
        <v>4</v>
      </c>
      <c r="L3" s="111">
        <f t="shared" si="0"/>
        <v>5</v>
      </c>
      <c r="M3" s="111">
        <f t="shared" si="0"/>
        <v>6</v>
      </c>
      <c r="N3" s="111">
        <f t="shared" si="0"/>
        <v>7</v>
      </c>
      <c r="O3" s="111">
        <f t="shared" si="0"/>
        <v>8</v>
      </c>
      <c r="P3" s="111">
        <f t="shared" si="0"/>
        <v>9</v>
      </c>
      <c r="Q3" s="111">
        <f t="shared" si="0"/>
        <v>10</v>
      </c>
      <c r="R3" s="111" t="str">
        <f t="shared" si="0"/>
        <v/>
      </c>
      <c r="S3" s="111" t="str">
        <f t="shared" si="0"/>
        <v/>
      </c>
      <c r="T3" s="111" t="str">
        <f t="shared" si="0"/>
        <v/>
      </c>
      <c r="U3" s="111" t="str">
        <f t="shared" si="0"/>
        <v/>
      </c>
      <c r="V3" s="111" t="str">
        <f t="shared" si="0"/>
        <v/>
      </c>
      <c r="W3" s="111" t="str">
        <f t="shared" si="0"/>
        <v/>
      </c>
      <c r="X3" s="111" t="str">
        <f t="shared" si="0"/>
        <v/>
      </c>
      <c r="Y3" s="111" t="str">
        <f t="shared" si="0"/>
        <v/>
      </c>
      <c r="Z3" s="111" t="str">
        <f t="shared" si="0"/>
        <v/>
      </c>
      <c r="AA3" s="108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>
      <c r="A4" s="230" t="s">
        <v>45</v>
      </c>
      <c r="B4" s="224" t="s">
        <v>77</v>
      </c>
      <c r="C4" s="224"/>
      <c r="D4" s="224"/>
      <c r="E4" s="224"/>
      <c r="F4" s="224"/>
      <c r="G4" s="224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5"/>
      <c r="AC4" s="15"/>
      <c r="AD4" s="15"/>
      <c r="AE4" s="15"/>
      <c r="AF4" s="16"/>
    </row>
    <row r="5" spans="1:32" ht="15">
      <c r="A5" s="231"/>
      <c r="B5" s="232" t="s">
        <v>96</v>
      </c>
      <c r="C5" s="233"/>
      <c r="D5" s="233"/>
      <c r="E5" s="233"/>
      <c r="F5" s="233"/>
      <c r="G5" s="233"/>
      <c r="H5" s="17"/>
      <c r="I5" s="85"/>
      <c r="J5" s="85"/>
      <c r="K5" s="85"/>
      <c r="L5" s="85"/>
      <c r="M5" s="85"/>
      <c r="N5" s="85"/>
      <c r="O5" s="85"/>
      <c r="P5" s="85"/>
      <c r="Q5" s="85"/>
      <c r="R5" s="85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20"/>
    </row>
    <row r="6" spans="1:32">
      <c r="A6" s="231"/>
      <c r="B6" s="98"/>
      <c r="C6" s="234" t="s">
        <v>87</v>
      </c>
      <c r="D6" s="250"/>
      <c r="E6" s="250"/>
      <c r="F6" s="250"/>
      <c r="G6" s="250"/>
      <c r="H6" s="85" t="s">
        <v>53</v>
      </c>
      <c r="I6" s="84"/>
      <c r="J6" s="84"/>
      <c r="K6" s="84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>
      <c r="A7" s="231"/>
      <c r="B7" s="98"/>
      <c r="C7" s="99"/>
      <c r="D7" s="232" t="s">
        <v>97</v>
      </c>
      <c r="E7" s="235"/>
      <c r="F7" s="235"/>
      <c r="G7" s="235"/>
      <c r="H7" s="101"/>
      <c r="I7" s="128" t="s">
        <v>53</v>
      </c>
      <c r="K7" s="84"/>
      <c r="L7" s="84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>
      <c r="A8" s="231"/>
      <c r="B8" s="98"/>
      <c r="C8" s="100"/>
      <c r="D8" s="232" t="s">
        <v>99</v>
      </c>
      <c r="E8" s="235"/>
      <c r="F8" s="235"/>
      <c r="G8" s="235"/>
      <c r="H8" s="101"/>
      <c r="J8" s="85" t="s">
        <v>53</v>
      </c>
      <c r="K8" s="84"/>
      <c r="L8" s="84"/>
      <c r="M8" s="84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>
      <c r="A9" s="231"/>
      <c r="B9" s="98"/>
      <c r="C9" s="234" t="s">
        <v>70</v>
      </c>
      <c r="D9" s="250"/>
      <c r="E9" s="250"/>
      <c r="F9" s="250"/>
      <c r="G9" s="250"/>
      <c r="H9" s="101"/>
      <c r="I9" s="85"/>
      <c r="J9" s="84"/>
      <c r="K9" s="85" t="s">
        <v>53</v>
      </c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>
      <c r="A10" s="231"/>
      <c r="B10" s="98"/>
      <c r="C10" s="251"/>
      <c r="D10" s="232" t="s">
        <v>101</v>
      </c>
      <c r="E10" s="235"/>
      <c r="F10" s="235"/>
      <c r="G10" s="235"/>
      <c r="H10" s="101"/>
      <c r="I10" s="85"/>
      <c r="J10" s="84"/>
      <c r="K10" s="84"/>
      <c r="L10" s="85" t="s">
        <v>53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>
      <c r="A11" s="231"/>
      <c r="B11" s="98"/>
      <c r="C11" s="251"/>
      <c r="D11" s="232" t="s">
        <v>103</v>
      </c>
      <c r="E11" s="235"/>
      <c r="F11" s="235"/>
      <c r="G11" s="235"/>
      <c r="H11" s="101"/>
      <c r="I11" s="85"/>
      <c r="J11" s="84"/>
      <c r="K11" s="84"/>
      <c r="L11" s="84"/>
      <c r="M11" s="85" t="s">
        <v>53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>
      <c r="A12" s="93"/>
      <c r="B12" s="98"/>
      <c r="C12" s="255" t="s">
        <v>88</v>
      </c>
      <c r="D12" s="255"/>
      <c r="E12" s="255"/>
      <c r="F12" s="255"/>
      <c r="G12" s="236"/>
      <c r="H12" s="101"/>
      <c r="I12" s="84"/>
      <c r="J12" s="85"/>
      <c r="K12" s="84"/>
      <c r="L12" s="23"/>
      <c r="M12" s="23"/>
      <c r="N12" s="85" t="s">
        <v>112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>
      <c r="A13" s="93"/>
      <c r="B13" s="98"/>
      <c r="C13" s="97"/>
      <c r="D13" s="232" t="s">
        <v>105</v>
      </c>
      <c r="E13" s="235"/>
      <c r="F13" s="235"/>
      <c r="G13" s="235"/>
      <c r="H13" s="101"/>
      <c r="I13" s="84"/>
      <c r="J13" s="85"/>
      <c r="K13" s="84"/>
      <c r="L13" s="84"/>
      <c r="M13" s="23"/>
      <c r="N13" s="23"/>
      <c r="O13" s="85" t="s">
        <v>112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>
      <c r="A14" s="93"/>
      <c r="B14" s="98"/>
      <c r="C14" s="126"/>
      <c r="D14" s="232" t="s">
        <v>107</v>
      </c>
      <c r="E14" s="235"/>
      <c r="F14" s="235"/>
      <c r="G14" s="235"/>
      <c r="H14" s="101"/>
      <c r="I14" s="84"/>
      <c r="J14" s="85"/>
      <c r="K14" s="84"/>
      <c r="L14" s="84"/>
      <c r="M14" s="23"/>
      <c r="N14" s="23"/>
      <c r="O14" s="23"/>
      <c r="P14" s="85" t="s">
        <v>112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ht="14.25" thickBot="1">
      <c r="A15" s="93"/>
      <c r="B15" s="98"/>
      <c r="C15" s="130"/>
      <c r="D15" s="256" t="s">
        <v>109</v>
      </c>
      <c r="E15" s="257"/>
      <c r="F15" s="257"/>
      <c r="G15" s="257"/>
      <c r="H15" s="131"/>
      <c r="I15" s="106"/>
      <c r="J15" s="105"/>
      <c r="K15" s="106"/>
      <c r="L15" s="106"/>
      <c r="M15" s="33"/>
      <c r="N15" s="33"/>
      <c r="O15" s="33"/>
      <c r="P15" s="33"/>
      <c r="Q15" s="105" t="s">
        <v>112</v>
      </c>
      <c r="R15" s="3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4"/>
    </row>
    <row r="16" spans="1:32">
      <c r="A16" s="220" t="s">
        <v>46</v>
      </c>
      <c r="B16" s="223" t="s">
        <v>78</v>
      </c>
      <c r="C16" s="253"/>
      <c r="D16" s="253"/>
      <c r="E16" s="253"/>
      <c r="F16" s="253"/>
      <c r="G16" s="253"/>
      <c r="H16" s="90"/>
      <c r="I16" s="89"/>
      <c r="J16" s="90"/>
      <c r="K16" s="91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7"/>
    </row>
    <row r="17" spans="1:32" ht="14.25">
      <c r="A17" s="221"/>
      <c r="B17" s="28"/>
      <c r="C17" s="225" t="s">
        <v>90</v>
      </c>
      <c r="D17" s="226"/>
      <c r="E17" s="226"/>
      <c r="F17" s="226"/>
      <c r="G17" s="254"/>
      <c r="H17" s="85" t="s">
        <v>53</v>
      </c>
      <c r="I17" s="129"/>
      <c r="J17" s="85"/>
      <c r="K17" s="85" t="s">
        <v>53</v>
      </c>
      <c r="L17" s="23"/>
      <c r="M17" s="84"/>
      <c r="N17" s="85" t="s">
        <v>53</v>
      </c>
      <c r="O17" s="23"/>
      <c r="P17" s="23"/>
      <c r="Q17" s="23"/>
      <c r="R17" s="23"/>
      <c r="S17" s="85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ht="15" thickBot="1">
      <c r="A18" s="221"/>
      <c r="B18" s="94"/>
      <c r="C18" s="225" t="s">
        <v>91</v>
      </c>
      <c r="D18" s="226"/>
      <c r="E18" s="226"/>
      <c r="F18" s="226"/>
      <c r="G18" s="254"/>
      <c r="H18" s="104"/>
      <c r="I18" s="105" t="s">
        <v>53</v>
      </c>
      <c r="J18" s="105" t="s">
        <v>53</v>
      </c>
      <c r="K18" s="106"/>
      <c r="L18" s="105" t="s">
        <v>53</v>
      </c>
      <c r="M18" s="105" t="s">
        <v>53</v>
      </c>
      <c r="N18" s="106"/>
      <c r="O18" s="105" t="s">
        <v>53</v>
      </c>
      <c r="P18" s="105" t="s">
        <v>53</v>
      </c>
      <c r="Q18" s="105" t="s">
        <v>53</v>
      </c>
      <c r="R18" s="33"/>
      <c r="S18" s="17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ht="24">
      <c r="A19" s="188" t="s">
        <v>79</v>
      </c>
      <c r="B19" s="190"/>
      <c r="C19" s="191"/>
      <c r="D19" s="191"/>
      <c r="E19" s="191"/>
      <c r="F19" s="192"/>
      <c r="G19" s="35" t="s">
        <v>80</v>
      </c>
      <c r="H19" s="88" t="s">
        <v>61</v>
      </c>
      <c r="I19" s="92" t="s">
        <v>61</v>
      </c>
      <c r="J19" s="92" t="s">
        <v>61</v>
      </c>
      <c r="K19" s="92" t="s">
        <v>61</v>
      </c>
      <c r="L19" s="92" t="s">
        <v>61</v>
      </c>
      <c r="M19" s="92" t="s">
        <v>61</v>
      </c>
      <c r="N19" s="92" t="s">
        <v>61</v>
      </c>
      <c r="O19" s="92" t="s">
        <v>61</v>
      </c>
      <c r="P19" s="92" t="s">
        <v>61</v>
      </c>
      <c r="Q19" s="92" t="s">
        <v>61</v>
      </c>
      <c r="R19" s="92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8"/>
    </row>
    <row r="20" spans="1:32">
      <c r="A20" s="189"/>
      <c r="B20" s="202"/>
      <c r="C20" s="203"/>
      <c r="D20" s="203"/>
      <c r="E20" s="203"/>
      <c r="F20" s="204"/>
      <c r="G20" s="39" t="s">
        <v>81</v>
      </c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42"/>
    </row>
    <row r="21" spans="1:32">
      <c r="A21" s="189"/>
      <c r="B21" s="202"/>
      <c r="C21" s="203"/>
      <c r="D21" s="203"/>
      <c r="E21" s="203"/>
      <c r="F21" s="204"/>
      <c r="G21" s="39" t="s">
        <v>82</v>
      </c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5"/>
    </row>
    <row r="22" spans="1:32">
      <c r="A22" s="189"/>
      <c r="B22" s="202" t="s">
        <v>50</v>
      </c>
      <c r="C22" s="203"/>
      <c r="D22" s="203"/>
      <c r="E22" s="203"/>
      <c r="F22" s="204"/>
      <c r="G22" s="46" t="s">
        <v>83</v>
      </c>
      <c r="H22" s="40"/>
      <c r="I22" s="95"/>
      <c r="J22" s="125"/>
      <c r="K22" s="125"/>
      <c r="L22" s="125"/>
      <c r="M22" s="125"/>
      <c r="N22" s="125"/>
      <c r="O22" s="125"/>
      <c r="P22" s="125"/>
      <c r="Q22" s="12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42"/>
    </row>
    <row r="23" spans="1:32">
      <c r="A23" s="193" t="s">
        <v>84</v>
      </c>
      <c r="B23" s="195" t="s">
        <v>85</v>
      </c>
      <c r="C23" s="195"/>
      <c r="D23" s="195"/>
      <c r="E23" s="195"/>
      <c r="F23" s="196" t="e">
        <f ca="1">GetBugSheetName()</f>
        <v>#NAME?</v>
      </c>
      <c r="G23" s="197"/>
      <c r="H23" s="60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4"/>
    </row>
    <row r="24" spans="1:32" ht="14.25" thickBot="1">
      <c r="A24" s="194"/>
      <c r="B24" s="198" t="s">
        <v>86</v>
      </c>
      <c r="C24" s="199"/>
      <c r="D24" s="199"/>
      <c r="E24" s="200"/>
      <c r="F24" s="198"/>
      <c r="G24" s="201"/>
      <c r="H24" s="61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 t="str">
        <f t="shared" ref="S24:AF24" si="1">IF(S23="","",(SUM(LEN(S23)-LEN(SUBSTITUTE(S23,",","")))/LEN(",")) + 1 )</f>
        <v/>
      </c>
      <c r="T24" s="55" t="str">
        <f t="shared" si="1"/>
        <v/>
      </c>
      <c r="U24" s="55" t="str">
        <f t="shared" si="1"/>
        <v/>
      </c>
      <c r="V24" s="55" t="str">
        <f t="shared" si="1"/>
        <v/>
      </c>
      <c r="W24" s="55" t="str">
        <f t="shared" si="1"/>
        <v/>
      </c>
      <c r="X24" s="55" t="str">
        <f t="shared" si="1"/>
        <v/>
      </c>
      <c r="Y24" s="55" t="str">
        <f t="shared" si="1"/>
        <v/>
      </c>
      <c r="Z24" s="55" t="str">
        <f t="shared" si="1"/>
        <v/>
      </c>
      <c r="AA24" s="55" t="str">
        <f t="shared" si="1"/>
        <v/>
      </c>
      <c r="AB24" s="55" t="str">
        <f t="shared" si="1"/>
        <v/>
      </c>
      <c r="AC24" s="55" t="str">
        <f t="shared" si="1"/>
        <v/>
      </c>
      <c r="AD24" s="55" t="str">
        <f t="shared" si="1"/>
        <v/>
      </c>
      <c r="AE24" s="55" t="str">
        <f t="shared" si="1"/>
        <v/>
      </c>
      <c r="AF24" s="56" t="str">
        <f t="shared" si="1"/>
        <v/>
      </c>
    </row>
  </sheetData>
  <protectedRanges>
    <protectedRange sqref="H19:AF23" name="Range3_1_1_1"/>
    <protectedRange sqref="N11:R11 M10:R10 L9:R9 M7:R7 L6:R6 L12:M12 N8:R8 M15:P15 O12:R12 M13:N13 P13:R13 M14:O14 Q14:R14 R15" name="Range2_1_1_3"/>
    <protectedRange sqref="J12:J15 I5:R5 J8 I9:I11 H6 H17 I18:J18 I7 K9 L10 M11 N12 O13 P14 Q15 K17 N17 L18:M18 O18:Q18" name="Range2_1_3_3"/>
    <protectedRange sqref="AC1:AF1" name="Range1_1_1"/>
  </protectedRanges>
  <mergeCells count="40">
    <mergeCell ref="B16:G16"/>
    <mergeCell ref="C17:G17"/>
    <mergeCell ref="C18:G18"/>
    <mergeCell ref="A4:A11"/>
    <mergeCell ref="B4:G4"/>
    <mergeCell ref="B5:G5"/>
    <mergeCell ref="C6:G6"/>
    <mergeCell ref="D7:G7"/>
    <mergeCell ref="D10:G10"/>
    <mergeCell ref="D8:G8"/>
    <mergeCell ref="D13:G13"/>
    <mergeCell ref="D11:G11"/>
    <mergeCell ref="C12:G12"/>
    <mergeCell ref="A16:A18"/>
    <mergeCell ref="D14:G14"/>
    <mergeCell ref="D15:G15"/>
    <mergeCell ref="A23:A24"/>
    <mergeCell ref="B23:E23"/>
    <mergeCell ref="F23:G23"/>
    <mergeCell ref="B24:E24"/>
    <mergeCell ref="F24:G24"/>
    <mergeCell ref="A19:A22"/>
    <mergeCell ref="B19:F19"/>
    <mergeCell ref="B20:F20"/>
    <mergeCell ref="B21:F21"/>
    <mergeCell ref="B22:F22"/>
    <mergeCell ref="C9:G9"/>
    <mergeCell ref="C10:C11"/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</mergeCells>
  <phoneticPr fontId="3"/>
  <conditionalFormatting sqref="J12:J15">
    <cfRule type="expression" dxfId="902" priority="1167" stopIfTrue="1">
      <formula>#REF!="NG"</formula>
    </cfRule>
    <cfRule type="expression" dxfId="901" priority="1168" stopIfTrue="1">
      <formula>I$56="NA"</formula>
    </cfRule>
    <cfRule type="expression" dxfId="900" priority="1169" stopIfTrue="1">
      <formula>I$56="NG"</formula>
    </cfRule>
  </conditionalFormatting>
  <conditionalFormatting sqref="J12:J15">
    <cfRule type="expression" dxfId="899" priority="1165" stopIfTrue="1">
      <formula>I$32="NA"</formula>
    </cfRule>
    <cfRule type="expression" dxfId="898" priority="1166" stopIfTrue="1">
      <formula>I$32="NG"</formula>
    </cfRule>
  </conditionalFormatting>
  <conditionalFormatting sqref="I9">
    <cfRule type="expression" dxfId="897" priority="1160" stopIfTrue="1">
      <formula>#REF!="NG"</formula>
    </cfRule>
    <cfRule type="expression" dxfId="896" priority="1161" stopIfTrue="1">
      <formula>I$56="NA"</formula>
    </cfRule>
    <cfRule type="expression" dxfId="895" priority="1162" stopIfTrue="1">
      <formula>I$56="NG"</formula>
    </cfRule>
  </conditionalFormatting>
  <conditionalFormatting sqref="I9 I11">
    <cfRule type="expression" dxfId="894" priority="1158" stopIfTrue="1">
      <formula>I$32="NA"</formula>
    </cfRule>
    <cfRule type="expression" dxfId="893" priority="1159" stopIfTrue="1">
      <formula>I$32="NG"</formula>
    </cfRule>
  </conditionalFormatting>
  <conditionalFormatting sqref="M16 H3:H4 T3:AF18 K3:M15 H16 H6 H18:I18 K16:L18 M18 O3:R18">
    <cfRule type="expression" dxfId="892" priority="1154" stopIfTrue="1">
      <formula>H$18="NA"</formula>
    </cfRule>
    <cfRule type="expression" dxfId="891" priority="1155" stopIfTrue="1">
      <formula>H$18="NG"</formula>
    </cfRule>
  </conditionalFormatting>
  <conditionalFormatting sqref="I12:I15 I6">
    <cfRule type="expression" dxfId="890" priority="1152" stopIfTrue="1">
      <formula>J$30="NA"</formula>
    </cfRule>
    <cfRule type="expression" dxfId="889" priority="1153" stopIfTrue="1">
      <formula>J$30="NG"</formula>
    </cfRule>
  </conditionalFormatting>
  <conditionalFormatting sqref="I10:I15 I6:I7">
    <cfRule type="expression" dxfId="888" priority="1150" stopIfTrue="1">
      <formula>H$18="NA"</formula>
    </cfRule>
    <cfRule type="expression" dxfId="887" priority="1151" stopIfTrue="1">
      <formula>H$18="NG"</formula>
    </cfRule>
  </conditionalFormatting>
  <conditionalFormatting sqref="I18:J18">
    <cfRule type="expression" dxfId="886" priority="1148" stopIfTrue="1">
      <formula>#REF!="NA"</formula>
    </cfRule>
    <cfRule type="expression" dxfId="885" priority="1149" stopIfTrue="1">
      <formula>#REF!="NG"</formula>
    </cfRule>
  </conditionalFormatting>
  <conditionalFormatting sqref="O9:AF9 M10 O6:AF6 M7 N10:AF15 N7:AF8 I12:I15 I6 M13:AF15">
    <cfRule type="expression" dxfId="884" priority="1146" stopIfTrue="1">
      <formula>I$20="NA"</formula>
    </cfRule>
    <cfRule type="expression" dxfId="883" priority="1147" stopIfTrue="1">
      <formula>I$20="NG"</formula>
    </cfRule>
  </conditionalFormatting>
  <conditionalFormatting sqref="K6:K15">
    <cfRule type="expression" dxfId="882" priority="1144" stopIfTrue="1">
      <formula>L$20="NA"</formula>
    </cfRule>
    <cfRule type="expression" dxfId="881" priority="1145" stopIfTrue="1">
      <formula>L$20="NG"</formula>
    </cfRule>
  </conditionalFormatting>
  <conditionalFormatting sqref="K6:K15">
    <cfRule type="expression" dxfId="880" priority="1142" stopIfTrue="1">
      <formula>N$20="NA"</formula>
    </cfRule>
    <cfRule type="expression" dxfId="879" priority="1143" stopIfTrue="1">
      <formula>N$20="NG"</formula>
    </cfRule>
  </conditionalFormatting>
  <conditionalFormatting sqref="K6:K15">
    <cfRule type="expression" dxfId="878" priority="1139" stopIfTrue="1">
      <formula>#REF!="NG"</formula>
    </cfRule>
    <cfRule type="expression" dxfId="877" priority="1140" stopIfTrue="1">
      <formula>N$30="NA"</formula>
    </cfRule>
    <cfRule type="expression" dxfId="876" priority="1141" stopIfTrue="1">
      <formula>N$30="NG"</formula>
    </cfRule>
  </conditionalFormatting>
  <conditionalFormatting sqref="K6:K15">
    <cfRule type="expression" dxfId="875" priority="1136" stopIfTrue="1">
      <formula>#REF!="NG"</formula>
    </cfRule>
    <cfRule type="expression" dxfId="874" priority="1137" stopIfTrue="1">
      <formula>N$44="NA"</formula>
    </cfRule>
    <cfRule type="expression" dxfId="873" priority="1138" stopIfTrue="1">
      <formula>N$44="NG"</formula>
    </cfRule>
  </conditionalFormatting>
  <conditionalFormatting sqref="M16:N16 O16:R18 T16:AF18 S16 K16 L16:L18 M18 H3:H4 J16:J17 H16 I10:I16 I3:I7 J3:J6 H6 J9:J10 K3:AF15 H19:AF24">
    <cfRule type="expression" dxfId="872" priority="1134" stopIfTrue="1">
      <formula>H$22="NA"</formula>
    </cfRule>
    <cfRule type="expression" dxfId="871" priority="1135" stopIfTrue="1">
      <formula>H$22="NG"</formula>
    </cfRule>
  </conditionalFormatting>
  <conditionalFormatting sqref="H17">
    <cfRule type="expression" dxfId="870" priority="1127" stopIfTrue="1">
      <formula>M$22="NA"</formula>
    </cfRule>
    <cfRule type="expression" dxfId="869" priority="1128" stopIfTrue="1">
      <formula>M$22="NG"</formula>
    </cfRule>
  </conditionalFormatting>
  <conditionalFormatting sqref="I11">
    <cfRule type="expression" dxfId="868" priority="1122" stopIfTrue="1">
      <formula>K$36="NA"</formula>
    </cfRule>
    <cfRule type="expression" dxfId="867" priority="1123" stopIfTrue="1">
      <formula>K$36="NG"</formula>
    </cfRule>
  </conditionalFormatting>
  <conditionalFormatting sqref="S17">
    <cfRule type="expression" dxfId="866" priority="1119" stopIfTrue="1">
      <formula>#REF!="NG"</formula>
    </cfRule>
    <cfRule type="expression" dxfId="865" priority="1120" stopIfTrue="1">
      <formula>I$60="NA"</formula>
    </cfRule>
    <cfRule type="expression" dxfId="864" priority="1121" stopIfTrue="1">
      <formula>I$60="NG"</formula>
    </cfRule>
  </conditionalFormatting>
  <conditionalFormatting sqref="S17">
    <cfRule type="expression" dxfId="863" priority="1117" stopIfTrue="1">
      <formula>I$36="NA"</formula>
    </cfRule>
    <cfRule type="expression" dxfId="862" priority="1118" stopIfTrue="1">
      <formula>I$36="NG"</formula>
    </cfRule>
  </conditionalFormatting>
  <conditionalFormatting sqref="I18">
    <cfRule type="expression" dxfId="861" priority="1114" stopIfTrue="1">
      <formula>#REF!="NG"</formula>
    </cfRule>
    <cfRule type="expression" dxfId="860" priority="1115" stopIfTrue="1">
      <formula>J$60="NA"</formula>
    </cfRule>
    <cfRule type="expression" dxfId="859" priority="1116" stopIfTrue="1">
      <formula>J$60="NG"</formula>
    </cfRule>
  </conditionalFormatting>
  <conditionalFormatting sqref="I18">
    <cfRule type="expression" dxfId="858" priority="1112" stopIfTrue="1">
      <formula>J$36="NA"</formula>
    </cfRule>
    <cfRule type="expression" dxfId="857" priority="1113" stopIfTrue="1">
      <formula>J$36="NG"</formula>
    </cfRule>
  </conditionalFormatting>
  <conditionalFormatting sqref="I12:I15 J6 J9:J11">
    <cfRule type="expression" dxfId="856" priority="1110" stopIfTrue="1">
      <formula>J$22="NA"</formula>
    </cfRule>
    <cfRule type="expression" dxfId="855" priority="1111" stopIfTrue="1">
      <formula>J$22="NG"</formula>
    </cfRule>
  </conditionalFormatting>
  <conditionalFormatting sqref="M13:AF15 S6:AF15 K5:L8 M8:AF8 I12:I15 I6:I7 M5:R15">
    <cfRule type="expression" dxfId="854" priority="1108" stopIfTrue="1">
      <formula>I$26="NA"</formula>
    </cfRule>
    <cfRule type="expression" dxfId="853" priority="1109" stopIfTrue="1">
      <formula>I$26="NG"</formula>
    </cfRule>
  </conditionalFormatting>
  <conditionalFormatting sqref="I7 J6 J9:J11">
    <cfRule type="expression" dxfId="852" priority="1106" stopIfTrue="1">
      <formula>K$26="NA"</formula>
    </cfRule>
    <cfRule type="expression" dxfId="851" priority="1107" stopIfTrue="1">
      <formula>K$26="NG"</formula>
    </cfRule>
  </conditionalFormatting>
  <conditionalFormatting sqref="I12:I15 K5:R8 I5:J6 H6">
    <cfRule type="expression" dxfId="850" priority="1104" stopIfTrue="1">
      <formula>K$26="NA"</formula>
    </cfRule>
    <cfRule type="expression" dxfId="849" priority="1105" stopIfTrue="1">
      <formula>K$26="NG"</formula>
    </cfRule>
  </conditionalFormatting>
  <conditionalFormatting sqref="I12:I15 K5:R8 I5:J6 H6">
    <cfRule type="expression" dxfId="848" priority="1101" stopIfTrue="1">
      <formula>#REF!="NG"</formula>
    </cfRule>
    <cfRule type="expression" dxfId="847" priority="1102" stopIfTrue="1">
      <formula>K$36="NA"</formula>
    </cfRule>
    <cfRule type="expression" dxfId="846" priority="1103" stopIfTrue="1">
      <formula>K$36="NG"</formula>
    </cfRule>
  </conditionalFormatting>
  <conditionalFormatting sqref="S17">
    <cfRule type="expression" dxfId="845" priority="1099" stopIfTrue="1">
      <formula>H$22="NA"</formula>
    </cfRule>
    <cfRule type="expression" dxfId="844" priority="1100" stopIfTrue="1">
      <formula>H$22="NG"</formula>
    </cfRule>
  </conditionalFormatting>
  <conditionalFormatting sqref="J6 J9:J11">
    <cfRule type="expression" dxfId="843" priority="1095" stopIfTrue="1">
      <formula>N$26="NA"</formula>
    </cfRule>
    <cfRule type="expression" dxfId="842" priority="1096" stopIfTrue="1">
      <formula>N$26="NG"</formula>
    </cfRule>
  </conditionalFormatting>
  <conditionalFormatting sqref="J6 J9:J11">
    <cfRule type="expression" dxfId="841" priority="1092" stopIfTrue="1">
      <formula>#REF!="NG"</formula>
    </cfRule>
    <cfRule type="expression" dxfId="840" priority="1093" stopIfTrue="1">
      <formula>N$36="NA"</formula>
    </cfRule>
    <cfRule type="expression" dxfId="839" priority="1094" stopIfTrue="1">
      <formula>N$36="NG"</formula>
    </cfRule>
  </conditionalFormatting>
  <conditionalFormatting sqref="J6 J9:J11">
    <cfRule type="expression" dxfId="838" priority="1089" stopIfTrue="1">
      <formula>#REF!="NG"</formula>
    </cfRule>
    <cfRule type="expression" dxfId="837" priority="1090" stopIfTrue="1">
      <formula>N$50="NA"</formula>
    </cfRule>
    <cfRule type="expression" dxfId="836" priority="1091" stopIfTrue="1">
      <formula>N$50="NG"</formula>
    </cfRule>
  </conditionalFormatting>
  <conditionalFormatting sqref="S17">
    <cfRule type="expression" dxfId="835" priority="977" stopIfTrue="1">
      <formula>G$22="NA"</formula>
    </cfRule>
    <cfRule type="expression" dxfId="834" priority="978" stopIfTrue="1">
      <formula>G$22="NG"</formula>
    </cfRule>
  </conditionalFormatting>
  <conditionalFormatting sqref="J11">
    <cfRule type="expression" dxfId="833" priority="975" stopIfTrue="1">
      <formula>K$20="NA"</formula>
    </cfRule>
    <cfRule type="expression" dxfId="832" priority="976" stopIfTrue="1">
      <formula>K$20="NG"</formula>
    </cfRule>
  </conditionalFormatting>
  <conditionalFormatting sqref="J11">
    <cfRule type="expression" dxfId="831" priority="964" stopIfTrue="1">
      <formula>#REF!="NG"</formula>
    </cfRule>
    <cfRule type="expression" dxfId="830" priority="965" stopIfTrue="1">
      <formula>M$44="NA"</formula>
    </cfRule>
    <cfRule type="expression" dxfId="829" priority="966" stopIfTrue="1">
      <formula>M$44="NG"</formula>
    </cfRule>
  </conditionalFormatting>
  <conditionalFormatting sqref="J11">
    <cfRule type="expression" dxfId="828" priority="962" stopIfTrue="1">
      <formula>M$20="NA"</formula>
    </cfRule>
    <cfRule type="expression" dxfId="827" priority="963" stopIfTrue="1">
      <formula>M$20="NG"</formula>
    </cfRule>
  </conditionalFormatting>
  <conditionalFormatting sqref="J11">
    <cfRule type="expression" dxfId="826" priority="959" stopIfTrue="1">
      <formula>#REF!="NG"</formula>
    </cfRule>
    <cfRule type="expression" dxfId="825" priority="960" stopIfTrue="1">
      <formula>M$30="NA"</formula>
    </cfRule>
    <cfRule type="expression" dxfId="824" priority="961" stopIfTrue="1">
      <formula>M$30="NG"</formula>
    </cfRule>
  </conditionalFormatting>
  <conditionalFormatting sqref="M9:AF9">
    <cfRule type="expression" dxfId="823" priority="957" stopIfTrue="1">
      <formula>M$20="NA"</formula>
    </cfRule>
    <cfRule type="expression" dxfId="822" priority="958" stopIfTrue="1">
      <formula>M$20="NG"</formula>
    </cfRule>
  </conditionalFormatting>
  <conditionalFormatting sqref="I9">
    <cfRule type="expression" dxfId="821" priority="954" stopIfTrue="1">
      <formula>#REF!="NG"</formula>
    </cfRule>
    <cfRule type="expression" dxfId="820" priority="955" stopIfTrue="1">
      <formula>L$44="NA"</formula>
    </cfRule>
    <cfRule type="expression" dxfId="819" priority="956" stopIfTrue="1">
      <formula>L$44="NG"</formula>
    </cfRule>
  </conditionalFormatting>
  <conditionalFormatting sqref="I9">
    <cfRule type="expression" dxfId="818" priority="952" stopIfTrue="1">
      <formula>L$20="NA"</formula>
    </cfRule>
    <cfRule type="expression" dxfId="817" priority="953" stopIfTrue="1">
      <formula>L$20="NG"</formula>
    </cfRule>
  </conditionalFormatting>
  <conditionalFormatting sqref="I9">
    <cfRule type="expression" dxfId="816" priority="949" stopIfTrue="1">
      <formula>#REF!="NG"</formula>
    </cfRule>
    <cfRule type="expression" dxfId="815" priority="950" stopIfTrue="1">
      <formula>L$30="NA"</formula>
    </cfRule>
    <cfRule type="expression" dxfId="814" priority="951" stopIfTrue="1">
      <formula>L$30="NG"</formula>
    </cfRule>
  </conditionalFormatting>
  <conditionalFormatting sqref="J12:J15">
    <cfRule type="expression" dxfId="813" priority="946" stopIfTrue="1">
      <formula>#REF!="NG"</formula>
    </cfRule>
    <cfRule type="expression" dxfId="812" priority="947" stopIfTrue="1">
      <formula>K$60="NA"</formula>
    </cfRule>
    <cfRule type="expression" dxfId="811" priority="948" stopIfTrue="1">
      <formula>K$60="NG"</formula>
    </cfRule>
  </conditionalFormatting>
  <conditionalFormatting sqref="J12:J15">
    <cfRule type="expression" dxfId="810" priority="944" stopIfTrue="1">
      <formula>K$36="NA"</formula>
    </cfRule>
    <cfRule type="expression" dxfId="809" priority="945" stopIfTrue="1">
      <formula>K$36="NG"</formula>
    </cfRule>
  </conditionalFormatting>
  <conditionalFormatting sqref="I12:I15">
    <cfRule type="expression" dxfId="808" priority="940" stopIfTrue="1">
      <formula>K$26="NA"</formula>
    </cfRule>
    <cfRule type="expression" dxfId="807" priority="941" stopIfTrue="1">
      <formula>K$26="NG"</formula>
    </cfRule>
  </conditionalFormatting>
  <conditionalFormatting sqref="L9">
    <cfRule type="expression" dxfId="806" priority="938" stopIfTrue="1">
      <formula>L$26="NA"</formula>
    </cfRule>
    <cfRule type="expression" dxfId="805" priority="939" stopIfTrue="1">
      <formula>L$26="NG"</formula>
    </cfRule>
  </conditionalFormatting>
  <conditionalFormatting sqref="I9">
    <cfRule type="expression" dxfId="804" priority="936" stopIfTrue="1">
      <formula>I$26="NA"</formula>
    </cfRule>
    <cfRule type="expression" dxfId="803" priority="937" stopIfTrue="1">
      <formula>I$26="NG"</formula>
    </cfRule>
  </conditionalFormatting>
  <conditionalFormatting sqref="I9">
    <cfRule type="expression" dxfId="802" priority="933" stopIfTrue="1">
      <formula>#REF!="NG"</formula>
    </cfRule>
    <cfRule type="expression" dxfId="801" priority="934" stopIfTrue="1">
      <formula>K$50="NA"</formula>
    </cfRule>
    <cfRule type="expression" dxfId="800" priority="935" stopIfTrue="1">
      <formula>K$50="NG"</formula>
    </cfRule>
  </conditionalFormatting>
  <conditionalFormatting sqref="I9">
    <cfRule type="expression" dxfId="799" priority="931" stopIfTrue="1">
      <formula>K$26="NA"</formula>
    </cfRule>
    <cfRule type="expression" dxfId="798" priority="932" stopIfTrue="1">
      <formula>K$26="NG"</formula>
    </cfRule>
  </conditionalFormatting>
  <conditionalFormatting sqref="I9">
    <cfRule type="expression" dxfId="797" priority="928" stopIfTrue="1">
      <formula>#REF!="NG"</formula>
    </cfRule>
    <cfRule type="expression" dxfId="796" priority="929" stopIfTrue="1">
      <formula>K$36="NA"</formula>
    </cfRule>
    <cfRule type="expression" dxfId="795" priority="930" stopIfTrue="1">
      <formula>K$36="NG"</formula>
    </cfRule>
  </conditionalFormatting>
  <conditionalFormatting sqref="I10">
    <cfRule type="expression" dxfId="794" priority="926" stopIfTrue="1">
      <formula>L$26="NA"</formula>
    </cfRule>
    <cfRule type="expression" dxfId="793" priority="927" stopIfTrue="1">
      <formula>L$26="NG"</formula>
    </cfRule>
  </conditionalFormatting>
  <conditionalFormatting sqref="I10">
    <cfRule type="expression" dxfId="792" priority="923" stopIfTrue="1">
      <formula>#REF!="NG"</formula>
    </cfRule>
    <cfRule type="expression" dxfId="791" priority="924" stopIfTrue="1">
      <formula>L$36="NA"</formula>
    </cfRule>
    <cfRule type="expression" dxfId="790" priority="925" stopIfTrue="1">
      <formula>L$36="NG"</formula>
    </cfRule>
  </conditionalFormatting>
  <conditionalFormatting sqref="I12:I15">
    <cfRule type="expression" dxfId="789" priority="920" stopIfTrue="1">
      <formula>#REF!="NG"</formula>
    </cfRule>
    <cfRule type="expression" dxfId="788" priority="921" stopIfTrue="1">
      <formula>M$50="NA"</formula>
    </cfRule>
    <cfRule type="expression" dxfId="787" priority="922" stopIfTrue="1">
      <formula>M$50="NG"</formula>
    </cfRule>
  </conditionalFormatting>
  <conditionalFormatting sqref="I12:I15">
    <cfRule type="expression" dxfId="786" priority="918" stopIfTrue="1">
      <formula>M$26="NA"</formula>
    </cfRule>
    <cfRule type="expression" dxfId="785" priority="919" stopIfTrue="1">
      <formula>M$26="NG"</formula>
    </cfRule>
  </conditionalFormatting>
  <conditionalFormatting sqref="I12:I15">
    <cfRule type="expression" dxfId="784" priority="915" stopIfTrue="1">
      <formula>#REF!="NG"</formula>
    </cfRule>
    <cfRule type="expression" dxfId="783" priority="916" stopIfTrue="1">
      <formula>M$36="NA"</formula>
    </cfRule>
    <cfRule type="expression" dxfId="782" priority="917" stopIfTrue="1">
      <formula>M$36="NG"</formula>
    </cfRule>
  </conditionalFormatting>
  <conditionalFormatting sqref="I10">
    <cfRule type="expression" dxfId="781" priority="912" stopIfTrue="1">
      <formula>#REF!="NG"</formula>
    </cfRule>
    <cfRule type="expression" dxfId="780" priority="913" stopIfTrue="1">
      <formula>L$50="NA"</formula>
    </cfRule>
    <cfRule type="expression" dxfId="779" priority="914" stopIfTrue="1">
      <formula>L$50="NG"</formula>
    </cfRule>
  </conditionalFormatting>
  <conditionalFormatting sqref="I12:I15">
    <cfRule type="expression" dxfId="778" priority="909" stopIfTrue="1">
      <formula>#REF!="NG"</formula>
    </cfRule>
    <cfRule type="expression" dxfId="777" priority="910" stopIfTrue="1">
      <formula>J$54="NA"</formula>
    </cfRule>
    <cfRule type="expression" dxfId="776" priority="911" stopIfTrue="1">
      <formula>J$54="NG"</formula>
    </cfRule>
  </conditionalFormatting>
  <conditionalFormatting sqref="I12:I15 I6">
    <cfRule type="expression" dxfId="775" priority="906" stopIfTrue="1">
      <formula>#REF!="NG"</formula>
    </cfRule>
    <cfRule type="expression" dxfId="774" priority="907" stopIfTrue="1">
      <formula>L$50="NA"</formula>
    </cfRule>
    <cfRule type="expression" dxfId="773" priority="908" stopIfTrue="1">
      <formula>L$50="NG"</formula>
    </cfRule>
  </conditionalFormatting>
  <conditionalFormatting sqref="H17">
    <cfRule type="expression" dxfId="772" priority="903" stopIfTrue="1">
      <formula>#REF!="NG"</formula>
    </cfRule>
    <cfRule type="expression" dxfId="771" priority="904" stopIfTrue="1">
      <formula>C$60="NA"</formula>
    </cfRule>
    <cfRule type="expression" dxfId="770" priority="905" stopIfTrue="1">
      <formula>C$60="NG"</formula>
    </cfRule>
  </conditionalFormatting>
  <conditionalFormatting sqref="H17">
    <cfRule type="expression" dxfId="769" priority="901" stopIfTrue="1">
      <formula>C$36="NA"</formula>
    </cfRule>
    <cfRule type="expression" dxfId="768" priority="902" stopIfTrue="1">
      <formula>C$36="NG"</formula>
    </cfRule>
  </conditionalFormatting>
  <conditionalFormatting sqref="H17">
    <cfRule type="expression" dxfId="767" priority="899" stopIfTrue="1">
      <formula>B$22="NA"</formula>
    </cfRule>
    <cfRule type="expression" dxfId="766" priority="900" stopIfTrue="1">
      <formula>B$22="NG"</formula>
    </cfRule>
  </conditionalFormatting>
  <conditionalFormatting sqref="H17">
    <cfRule type="expression" dxfId="765" priority="897" stopIfTrue="1">
      <formula>A$22="NA"</formula>
    </cfRule>
    <cfRule type="expression" dxfId="764" priority="898" stopIfTrue="1">
      <formula>A$22="NG"</formula>
    </cfRule>
  </conditionalFormatting>
  <conditionalFormatting sqref="N3:N16">
    <cfRule type="expression" dxfId="763" priority="895" stopIfTrue="1">
      <formula>#REF!="NA"</formula>
    </cfRule>
    <cfRule type="expression" dxfId="762" priority="896" stopIfTrue="1">
      <formula>#REF!="NG"</formula>
    </cfRule>
  </conditionalFormatting>
  <conditionalFormatting sqref="I18 J12:J15 I9:I11 I7 J8">
    <cfRule type="expression" dxfId="761" priority="893" stopIfTrue="1">
      <formula>H$22="NA"</formula>
    </cfRule>
    <cfRule type="expression" dxfId="760" priority="894" stopIfTrue="1">
      <formula>H$22="NG"</formula>
    </cfRule>
  </conditionalFormatting>
  <conditionalFormatting sqref="H17">
    <cfRule type="expression" dxfId="759" priority="891" stopIfTrue="1">
      <formula>M$18="NA"</formula>
    </cfRule>
    <cfRule type="expression" dxfId="758" priority="892" stopIfTrue="1">
      <formula>M$18="NG"</formula>
    </cfRule>
  </conditionalFormatting>
  <conditionalFormatting sqref="J12:J15 I12:I16 I9 I3:I6">
    <cfRule type="expression" dxfId="757" priority="889" stopIfTrue="1">
      <formula>#REF!="NA"</formula>
    </cfRule>
    <cfRule type="expression" dxfId="756" priority="890" stopIfTrue="1">
      <formula>#REF!="NG"</formula>
    </cfRule>
  </conditionalFormatting>
  <conditionalFormatting sqref="I7">
    <cfRule type="expression" dxfId="755" priority="878" stopIfTrue="1">
      <formula>I$32="NA"</formula>
    </cfRule>
    <cfRule type="expression" dxfId="754" priority="879" stopIfTrue="1">
      <formula>I$32="NG"</formula>
    </cfRule>
  </conditionalFormatting>
  <conditionalFormatting sqref="M6:AF6">
    <cfRule type="expression" dxfId="753" priority="827" stopIfTrue="1">
      <formula>M$20="NA"</formula>
    </cfRule>
    <cfRule type="expression" dxfId="752" priority="828" stopIfTrue="1">
      <formula>M$20="NG"</formula>
    </cfRule>
  </conditionalFormatting>
  <conditionalFormatting sqref="L6">
    <cfRule type="expression" dxfId="751" priority="816" stopIfTrue="1">
      <formula>L$26="NA"</formula>
    </cfRule>
    <cfRule type="expression" dxfId="750" priority="817" stopIfTrue="1">
      <formula>L$26="NG"</formula>
    </cfRule>
  </conditionalFormatting>
  <conditionalFormatting sqref="J8">
    <cfRule type="expression" dxfId="749" priority="814" stopIfTrue="1">
      <formula>L$26="NA"</formula>
    </cfRule>
    <cfRule type="expression" dxfId="748" priority="815" stopIfTrue="1">
      <formula>L$26="NG"</formula>
    </cfRule>
  </conditionalFormatting>
  <conditionalFormatting sqref="J8">
    <cfRule type="expression" dxfId="747" priority="811" stopIfTrue="1">
      <formula>#REF!="NG"</formula>
    </cfRule>
    <cfRule type="expression" dxfId="746" priority="812" stopIfTrue="1">
      <formula>L$36="NA"</formula>
    </cfRule>
    <cfRule type="expression" dxfId="745" priority="813" stopIfTrue="1">
      <formula>L$36="NG"</formula>
    </cfRule>
  </conditionalFormatting>
  <conditionalFormatting sqref="J8">
    <cfRule type="expression" dxfId="744" priority="800" stopIfTrue="1">
      <formula>#REF!="NG"</formula>
    </cfRule>
    <cfRule type="expression" dxfId="743" priority="801" stopIfTrue="1">
      <formula>L$50="NA"</formula>
    </cfRule>
    <cfRule type="expression" dxfId="742" priority="802" stopIfTrue="1">
      <formula>L$50="NG"</formula>
    </cfRule>
  </conditionalFormatting>
  <conditionalFormatting sqref="J12:J15">
    <cfRule type="expression" dxfId="741" priority="791" stopIfTrue="1">
      <formula>#REF!="NG"</formula>
    </cfRule>
    <cfRule type="expression" dxfId="740" priority="792" stopIfTrue="1">
      <formula>I$56="NA"</formula>
    </cfRule>
    <cfRule type="expression" dxfId="739" priority="793" stopIfTrue="1">
      <formula>I$56="NG"</formula>
    </cfRule>
  </conditionalFormatting>
  <conditionalFormatting sqref="J12:J15">
    <cfRule type="expression" dxfId="738" priority="789" stopIfTrue="1">
      <formula>I$32="NA"</formula>
    </cfRule>
    <cfRule type="expression" dxfId="737" priority="790" stopIfTrue="1">
      <formula>I$32="NG"</formula>
    </cfRule>
  </conditionalFormatting>
  <conditionalFormatting sqref="M12:AF15">
    <cfRule type="expression" dxfId="736" priority="785" stopIfTrue="1">
      <formula>M$20="NA"</formula>
    </cfRule>
    <cfRule type="expression" dxfId="735" priority="786" stopIfTrue="1">
      <formula>M$20="NG"</formula>
    </cfRule>
  </conditionalFormatting>
  <conditionalFormatting sqref="J12:J15">
    <cfRule type="expression" dxfId="734" priority="782" stopIfTrue="1">
      <formula>#REF!="NG"</formula>
    </cfRule>
    <cfRule type="expression" dxfId="733" priority="783" stopIfTrue="1">
      <formula>L$44="NA"</formula>
    </cfRule>
    <cfRule type="expression" dxfId="732" priority="784" stopIfTrue="1">
      <formula>L$44="NG"</formula>
    </cfRule>
  </conditionalFormatting>
  <conditionalFormatting sqref="J12:J15">
    <cfRule type="expression" dxfId="731" priority="780" stopIfTrue="1">
      <formula>L$20="NA"</formula>
    </cfRule>
    <cfRule type="expression" dxfId="730" priority="781" stopIfTrue="1">
      <formula>L$20="NG"</formula>
    </cfRule>
  </conditionalFormatting>
  <conditionalFormatting sqref="J12:J15">
    <cfRule type="expression" dxfId="729" priority="777" stopIfTrue="1">
      <formula>#REF!="NG"</formula>
    </cfRule>
    <cfRule type="expression" dxfId="728" priority="778" stopIfTrue="1">
      <formula>L$30="NA"</formula>
    </cfRule>
    <cfRule type="expression" dxfId="727" priority="779" stopIfTrue="1">
      <formula>L$30="NG"</formula>
    </cfRule>
  </conditionalFormatting>
  <conditionalFormatting sqref="L12:L15">
    <cfRule type="expression" dxfId="726" priority="775" stopIfTrue="1">
      <formula>L$26="NA"</formula>
    </cfRule>
    <cfRule type="expression" dxfId="725" priority="776" stopIfTrue="1">
      <formula>L$26="NG"</formula>
    </cfRule>
  </conditionalFormatting>
  <conditionalFormatting sqref="J12:J15 I7 J8">
    <cfRule type="expression" dxfId="724" priority="773" stopIfTrue="1">
      <formula>H$26="NA"</formula>
    </cfRule>
    <cfRule type="expression" dxfId="723" priority="774" stopIfTrue="1">
      <formula>H$26="NG"</formula>
    </cfRule>
  </conditionalFormatting>
  <conditionalFormatting sqref="J12:J15">
    <cfRule type="expression" dxfId="722" priority="770" stopIfTrue="1">
      <formula>#REF!="NG"</formula>
    </cfRule>
    <cfRule type="expression" dxfId="721" priority="771" stopIfTrue="1">
      <formula>K$50="NA"</formula>
    </cfRule>
    <cfRule type="expression" dxfId="720" priority="772" stopIfTrue="1">
      <formula>K$50="NG"</formula>
    </cfRule>
  </conditionalFormatting>
  <conditionalFormatting sqref="J12:J15 K5:R8 I5:J6 H6 J8">
    <cfRule type="expression" dxfId="719" priority="768" stopIfTrue="1">
      <formula>I$26="NA"</formula>
    </cfRule>
    <cfRule type="expression" dxfId="718" priority="769" stopIfTrue="1">
      <formula>I$26="NG"</formula>
    </cfRule>
  </conditionalFormatting>
  <conditionalFormatting sqref="J12:J15">
    <cfRule type="expression" dxfId="717" priority="765" stopIfTrue="1">
      <formula>#REF!="NG"</formula>
    </cfRule>
    <cfRule type="expression" dxfId="716" priority="766" stopIfTrue="1">
      <formula>K$36="NA"</formula>
    </cfRule>
    <cfRule type="expression" dxfId="715" priority="767" stopIfTrue="1">
      <formula>K$36="NG"</formula>
    </cfRule>
  </conditionalFormatting>
  <conditionalFormatting sqref="I9">
    <cfRule type="expression" dxfId="714" priority="763" stopIfTrue="1">
      <formula>H$18="NA"</formula>
    </cfRule>
    <cfRule type="expression" dxfId="713" priority="764" stopIfTrue="1">
      <formula>H$18="NG"</formula>
    </cfRule>
  </conditionalFormatting>
  <conditionalFormatting sqref="I9">
    <cfRule type="expression" dxfId="712" priority="761" stopIfTrue="1">
      <formula>I$22="NA"</formula>
    </cfRule>
    <cfRule type="expression" dxfId="711" priority="762" stopIfTrue="1">
      <formula>I$22="NG"</formula>
    </cfRule>
  </conditionalFormatting>
  <conditionalFormatting sqref="I9">
    <cfRule type="expression" dxfId="710" priority="759" stopIfTrue="1">
      <formula>L$26="NA"</formula>
    </cfRule>
    <cfRule type="expression" dxfId="709" priority="760" stopIfTrue="1">
      <formula>L$26="NG"</formula>
    </cfRule>
  </conditionalFormatting>
  <conditionalFormatting sqref="I9">
    <cfRule type="expression" dxfId="708" priority="756" stopIfTrue="1">
      <formula>#REF!="NG"</formula>
    </cfRule>
    <cfRule type="expression" dxfId="707" priority="757" stopIfTrue="1">
      <formula>L$36="NA"</formula>
    </cfRule>
    <cfRule type="expression" dxfId="706" priority="758" stopIfTrue="1">
      <formula>L$36="NG"</formula>
    </cfRule>
  </conditionalFormatting>
  <conditionalFormatting sqref="I9">
    <cfRule type="expression" dxfId="705" priority="753" stopIfTrue="1">
      <formula>#REF!="NG"</formula>
    </cfRule>
    <cfRule type="expression" dxfId="704" priority="754" stopIfTrue="1">
      <formula>L$50="NA"</formula>
    </cfRule>
    <cfRule type="expression" dxfId="703" priority="755" stopIfTrue="1">
      <formula>L$50="NG"</formula>
    </cfRule>
  </conditionalFormatting>
  <conditionalFormatting sqref="J16:J17 J3:J6 J9:J11">
    <cfRule type="expression" dxfId="702" priority="714" stopIfTrue="1">
      <formula>#REF!="NA"</formula>
    </cfRule>
    <cfRule type="expression" dxfId="701" priority="715" stopIfTrue="1">
      <formula>#REF!="NG"</formula>
    </cfRule>
  </conditionalFormatting>
  <conditionalFormatting sqref="J12:J15 J8">
    <cfRule type="expression" dxfId="700" priority="705" stopIfTrue="1">
      <formula>H$22="NA"</formula>
    </cfRule>
    <cfRule type="expression" dxfId="699" priority="706" stopIfTrue="1">
      <formula>H$22="NG"</formula>
    </cfRule>
  </conditionalFormatting>
  <conditionalFormatting sqref="J18">
    <cfRule type="expression" dxfId="698" priority="699" stopIfTrue="1">
      <formula>J$18="NA"</formula>
    </cfRule>
    <cfRule type="expression" dxfId="697" priority="700" stopIfTrue="1">
      <formula>J$18="NG"</formula>
    </cfRule>
  </conditionalFormatting>
  <conditionalFormatting sqref="J18">
    <cfRule type="expression" dxfId="696" priority="694" stopIfTrue="1">
      <formula>#REF!="NG"</formula>
    </cfRule>
    <cfRule type="expression" dxfId="695" priority="695" stopIfTrue="1">
      <formula>J$60="NA"</formula>
    </cfRule>
    <cfRule type="expression" dxfId="694" priority="696" stopIfTrue="1">
      <formula>J$60="NG"</formula>
    </cfRule>
  </conditionalFormatting>
  <conditionalFormatting sqref="J18">
    <cfRule type="expression" dxfId="693" priority="692" stopIfTrue="1">
      <formula>J$36="NA"</formula>
    </cfRule>
    <cfRule type="expression" dxfId="692" priority="693" stopIfTrue="1">
      <formula>J$36="NG"</formula>
    </cfRule>
  </conditionalFormatting>
  <conditionalFormatting sqref="J18">
    <cfRule type="expression" dxfId="691" priority="690" stopIfTrue="1">
      <formula>H$22="NA"</formula>
    </cfRule>
    <cfRule type="expression" dxfId="690" priority="691" stopIfTrue="1">
      <formula>H$22="NG"</formula>
    </cfRule>
  </conditionalFormatting>
  <conditionalFormatting sqref="I13:I15">
    <cfRule type="expression" dxfId="689" priority="681" stopIfTrue="1">
      <formula>#REF!="NG"</formula>
    </cfRule>
    <cfRule type="expression" dxfId="688" priority="682" stopIfTrue="1">
      <formula>L$44="NA"</formula>
    </cfRule>
    <cfRule type="expression" dxfId="687" priority="683" stopIfTrue="1">
      <formula>L$44="NG"</formula>
    </cfRule>
  </conditionalFormatting>
  <conditionalFormatting sqref="I13:I15">
    <cfRule type="expression" dxfId="686" priority="679" stopIfTrue="1">
      <formula>L$20="NA"</formula>
    </cfRule>
    <cfRule type="expression" dxfId="685" priority="680" stopIfTrue="1">
      <formula>L$20="NG"</formula>
    </cfRule>
  </conditionalFormatting>
  <conditionalFormatting sqref="I13:I15">
    <cfRule type="expression" dxfId="684" priority="676" stopIfTrue="1">
      <formula>#REF!="NG"</formula>
    </cfRule>
    <cfRule type="expression" dxfId="683" priority="677" stopIfTrue="1">
      <formula>L$30="NA"</formula>
    </cfRule>
    <cfRule type="expression" dxfId="682" priority="678" stopIfTrue="1">
      <formula>L$30="NG"</formula>
    </cfRule>
  </conditionalFormatting>
  <conditionalFormatting sqref="J13:J15">
    <cfRule type="expression" dxfId="681" priority="674" stopIfTrue="1">
      <formula>L$26="NA"</formula>
    </cfRule>
    <cfRule type="expression" dxfId="680" priority="675" stopIfTrue="1">
      <formula>L$26="NG"</formula>
    </cfRule>
  </conditionalFormatting>
  <conditionalFormatting sqref="J13:J15">
    <cfRule type="expression" dxfId="679" priority="671" stopIfTrue="1">
      <formula>#REF!="NG"</formula>
    </cfRule>
    <cfRule type="expression" dxfId="678" priority="672" stopIfTrue="1">
      <formula>L$36="NA"</formula>
    </cfRule>
    <cfRule type="expression" dxfId="677" priority="673" stopIfTrue="1">
      <formula>L$36="NG"</formula>
    </cfRule>
  </conditionalFormatting>
  <conditionalFormatting sqref="J13:J15">
    <cfRule type="expression" dxfId="676" priority="668" stopIfTrue="1">
      <formula>#REF!="NG"</formula>
    </cfRule>
    <cfRule type="expression" dxfId="675" priority="669" stopIfTrue="1">
      <formula>L$50="NA"</formula>
    </cfRule>
    <cfRule type="expression" dxfId="674" priority="670" stopIfTrue="1">
      <formula>L$50="NG"</formula>
    </cfRule>
  </conditionalFormatting>
  <conditionalFormatting sqref="I7">
    <cfRule type="expression" dxfId="673" priority="650" stopIfTrue="1">
      <formula>L$26="NA"</formula>
    </cfRule>
    <cfRule type="expression" dxfId="672" priority="651" stopIfTrue="1">
      <formula>L$26="NG"</formula>
    </cfRule>
  </conditionalFormatting>
  <conditionalFormatting sqref="I7">
    <cfRule type="expression" dxfId="671" priority="647" stopIfTrue="1">
      <formula>#REF!="NG"</formula>
    </cfRule>
    <cfRule type="expression" dxfId="670" priority="648" stopIfTrue="1">
      <formula>L$36="NA"</formula>
    </cfRule>
    <cfRule type="expression" dxfId="669" priority="649" stopIfTrue="1">
      <formula>L$36="NG"</formula>
    </cfRule>
  </conditionalFormatting>
  <conditionalFormatting sqref="I7">
    <cfRule type="expression" dxfId="668" priority="644" stopIfTrue="1">
      <formula>#REF!="NG"</formula>
    </cfRule>
    <cfRule type="expression" dxfId="667" priority="645" stopIfTrue="1">
      <formula>L$50="NA"</formula>
    </cfRule>
    <cfRule type="expression" dxfId="666" priority="646" stopIfTrue="1">
      <formula>L$50="NG"</formula>
    </cfRule>
  </conditionalFormatting>
  <conditionalFormatting sqref="I11">
    <cfRule type="expression" dxfId="665" priority="642" stopIfTrue="1">
      <formula>I$26="NA"</formula>
    </cfRule>
    <cfRule type="expression" dxfId="664" priority="643" stopIfTrue="1">
      <formula>I$26="NG"</formula>
    </cfRule>
  </conditionalFormatting>
  <conditionalFormatting sqref="I11">
    <cfRule type="expression" dxfId="663" priority="639" stopIfTrue="1">
      <formula>#REF!="NG"</formula>
    </cfRule>
    <cfRule type="expression" dxfId="662" priority="640" stopIfTrue="1">
      <formula>K$50="NA"</formula>
    </cfRule>
    <cfRule type="expression" dxfId="661" priority="641" stopIfTrue="1">
      <formula>K$50="NG"</formula>
    </cfRule>
  </conditionalFormatting>
  <conditionalFormatting sqref="I11">
    <cfRule type="expression" dxfId="660" priority="637" stopIfTrue="1">
      <formula>K$26="NA"</formula>
    </cfRule>
    <cfRule type="expression" dxfId="659" priority="638" stopIfTrue="1">
      <formula>K$26="NG"</formula>
    </cfRule>
  </conditionalFormatting>
  <conditionalFormatting sqref="I11">
    <cfRule type="expression" dxfId="658" priority="634" stopIfTrue="1">
      <formula>#REF!="NG"</formula>
    </cfRule>
    <cfRule type="expression" dxfId="657" priority="635" stopIfTrue="1">
      <formula>K$36="NA"</formula>
    </cfRule>
    <cfRule type="expression" dxfId="656" priority="636" stopIfTrue="1">
      <formula>K$36="NG"</formula>
    </cfRule>
  </conditionalFormatting>
  <conditionalFormatting sqref="I11">
    <cfRule type="expression" dxfId="655" priority="632" stopIfTrue="1">
      <formula>I$22="NA"</formula>
    </cfRule>
    <cfRule type="expression" dxfId="654" priority="633" stopIfTrue="1">
      <formula>I$22="NG"</formula>
    </cfRule>
  </conditionalFormatting>
  <conditionalFormatting sqref="I11">
    <cfRule type="expression" dxfId="653" priority="630" stopIfTrue="1">
      <formula>L$26="NA"</formula>
    </cfRule>
    <cfRule type="expression" dxfId="652" priority="631" stopIfTrue="1">
      <formula>L$26="NG"</formula>
    </cfRule>
  </conditionalFormatting>
  <conditionalFormatting sqref="I11">
    <cfRule type="expression" dxfId="651" priority="627" stopIfTrue="1">
      <formula>#REF!="NG"</formula>
    </cfRule>
    <cfRule type="expression" dxfId="650" priority="628" stopIfTrue="1">
      <formula>L$36="NA"</formula>
    </cfRule>
    <cfRule type="expression" dxfId="649" priority="629" stopIfTrue="1">
      <formula>L$36="NG"</formula>
    </cfRule>
  </conditionalFormatting>
  <conditionalFormatting sqref="I11">
    <cfRule type="expression" dxfId="648" priority="624" stopIfTrue="1">
      <formula>#REF!="NG"</formula>
    </cfRule>
    <cfRule type="expression" dxfId="647" priority="625" stopIfTrue="1">
      <formula>L$50="NA"</formula>
    </cfRule>
    <cfRule type="expression" dxfId="646" priority="626" stopIfTrue="1">
      <formula>L$50="NG"</formula>
    </cfRule>
  </conditionalFormatting>
  <conditionalFormatting sqref="J12">
    <cfRule type="expression" dxfId="645" priority="622" stopIfTrue="1">
      <formula>I$26="NA"</formula>
    </cfRule>
    <cfRule type="expression" dxfId="644" priority="623" stopIfTrue="1">
      <formula>I$26="NG"</formula>
    </cfRule>
  </conditionalFormatting>
  <conditionalFormatting sqref="J12">
    <cfRule type="expression" dxfId="643" priority="619" stopIfTrue="1">
      <formula>#REF!="NG"</formula>
    </cfRule>
    <cfRule type="expression" dxfId="642" priority="620" stopIfTrue="1">
      <formula>K$50="NA"</formula>
    </cfRule>
    <cfRule type="expression" dxfId="641" priority="621" stopIfTrue="1">
      <formula>K$50="NG"</formula>
    </cfRule>
  </conditionalFormatting>
  <conditionalFormatting sqref="J12">
    <cfRule type="expression" dxfId="640" priority="617" stopIfTrue="1">
      <formula>K$26="NA"</formula>
    </cfRule>
    <cfRule type="expression" dxfId="639" priority="618" stopIfTrue="1">
      <formula>K$26="NG"</formula>
    </cfRule>
  </conditionalFormatting>
  <conditionalFormatting sqref="J12">
    <cfRule type="expression" dxfId="638" priority="614" stopIfTrue="1">
      <formula>#REF!="NG"</formula>
    </cfRule>
    <cfRule type="expression" dxfId="637" priority="615" stopIfTrue="1">
      <formula>K$36="NA"</formula>
    </cfRule>
    <cfRule type="expression" dxfId="636" priority="616" stopIfTrue="1">
      <formula>K$36="NG"</formula>
    </cfRule>
  </conditionalFormatting>
  <conditionalFormatting sqref="J12">
    <cfRule type="expression" dxfId="635" priority="612" stopIfTrue="1">
      <formula>I$22="NA"</formula>
    </cfRule>
    <cfRule type="expression" dxfId="634" priority="613" stopIfTrue="1">
      <formula>I$22="NG"</formula>
    </cfRule>
  </conditionalFormatting>
  <conditionalFormatting sqref="J12">
    <cfRule type="expression" dxfId="633" priority="610" stopIfTrue="1">
      <formula>L$26="NA"</formula>
    </cfRule>
    <cfRule type="expression" dxfId="632" priority="611" stopIfTrue="1">
      <formula>L$26="NG"</formula>
    </cfRule>
  </conditionalFormatting>
  <conditionalFormatting sqref="J12">
    <cfRule type="expression" dxfId="631" priority="607" stopIfTrue="1">
      <formula>#REF!="NG"</formula>
    </cfRule>
    <cfRule type="expression" dxfId="630" priority="608" stopIfTrue="1">
      <formula>L$36="NA"</formula>
    </cfRule>
    <cfRule type="expression" dxfId="629" priority="609" stopIfTrue="1">
      <formula>L$36="NG"</formula>
    </cfRule>
  </conditionalFormatting>
  <conditionalFormatting sqref="J12">
    <cfRule type="expression" dxfId="628" priority="604" stopIfTrue="1">
      <formula>#REF!="NG"</formula>
    </cfRule>
    <cfRule type="expression" dxfId="627" priority="605" stopIfTrue="1">
      <formula>L$50="NA"</formula>
    </cfRule>
    <cfRule type="expression" dxfId="626" priority="606" stopIfTrue="1">
      <formula>L$50="NG"</formula>
    </cfRule>
  </conditionalFormatting>
  <conditionalFormatting sqref="I11">
    <cfRule type="expression" dxfId="625" priority="1179" stopIfTrue="1">
      <formula>#REF!="NG"</formula>
    </cfRule>
    <cfRule type="expression" dxfId="624" priority="1180" stopIfTrue="1">
      <formula>I$56="NA"</formula>
    </cfRule>
    <cfRule type="expression" dxfId="623" priority="1181" stopIfTrue="1">
      <formula>I$56="NG"</formula>
    </cfRule>
  </conditionalFormatting>
  <conditionalFormatting sqref="I9:I11 I7">
    <cfRule type="expression" dxfId="622" priority="1202" stopIfTrue="1">
      <formula>H$20="NA"</formula>
    </cfRule>
    <cfRule type="expression" dxfId="621" priority="1203" stopIfTrue="1">
      <formula>H$20="NG"</formula>
    </cfRule>
  </conditionalFormatting>
  <conditionalFormatting sqref="I9:I11">
    <cfRule type="expression" dxfId="620" priority="1210" stopIfTrue="1">
      <formula>H$26="NA"</formula>
    </cfRule>
    <cfRule type="expression" dxfId="619" priority="1211" stopIfTrue="1">
      <formula>H$26="NG"</formula>
    </cfRule>
  </conditionalFormatting>
  <conditionalFormatting sqref="I11">
    <cfRule type="expression" dxfId="618" priority="1215" stopIfTrue="1">
      <formula>#REF!="NG"</formula>
    </cfRule>
    <cfRule type="expression" dxfId="617" priority="1216" stopIfTrue="1">
      <formula>K$60="NA"</formula>
    </cfRule>
    <cfRule type="expression" dxfId="616" priority="1217" stopIfTrue="1">
      <formula>K$60="NG"</formula>
    </cfRule>
  </conditionalFormatting>
  <conditionalFormatting sqref="J12:J15 J8">
    <cfRule type="expression" dxfId="615" priority="1226" stopIfTrue="1">
      <formula>H$18="NA"</formula>
    </cfRule>
    <cfRule type="expression" dxfId="614" priority="1227" stopIfTrue="1">
      <formula>H$18="NG"</formula>
    </cfRule>
  </conditionalFormatting>
  <conditionalFormatting sqref="J12:J15 J8">
    <cfRule type="expression" dxfId="613" priority="1236" stopIfTrue="1">
      <formula>H$20="NA"</formula>
    </cfRule>
    <cfRule type="expression" dxfId="612" priority="1237" stopIfTrue="1">
      <formula>H$20="NG"</formula>
    </cfRule>
  </conditionalFormatting>
  <conditionalFormatting sqref="J12:J15 J8">
    <cfRule type="expression" dxfId="611" priority="1248" stopIfTrue="1">
      <formula>H$26="NA"</formula>
    </cfRule>
    <cfRule type="expression" dxfId="610" priority="1249" stopIfTrue="1">
      <formula>H$26="NG"</formula>
    </cfRule>
  </conditionalFormatting>
  <conditionalFormatting sqref="K12:K15 H3:H4 H6 J9:J18 I9:I16 I18 H16:H20 I3:I7 J3:J6 J8:AF8 K3:K10 L3:AF15 I19:J20 K13:AF20">
    <cfRule type="expression" dxfId="609" priority="1250" stopIfTrue="1">
      <formula>#REF!="NA"</formula>
    </cfRule>
    <cfRule type="expression" dxfId="608" priority="1251" stopIfTrue="1">
      <formula>#REF!="NG"</formula>
    </cfRule>
  </conditionalFormatting>
  <conditionalFormatting sqref="J17">
    <cfRule type="expression" dxfId="607" priority="600" stopIfTrue="1">
      <formula>J$18="NA"</formula>
    </cfRule>
    <cfRule type="expression" dxfId="606" priority="601" stopIfTrue="1">
      <formula>J$18="NG"</formula>
    </cfRule>
  </conditionalFormatting>
  <conditionalFormatting sqref="J17">
    <cfRule type="expression" dxfId="605" priority="597" stopIfTrue="1">
      <formula>#REF!="NG"</formula>
    </cfRule>
    <cfRule type="expression" dxfId="604" priority="598" stopIfTrue="1">
      <formula>J$60="NA"</formula>
    </cfRule>
    <cfRule type="expression" dxfId="603" priority="599" stopIfTrue="1">
      <formula>J$60="NG"</formula>
    </cfRule>
  </conditionalFormatting>
  <conditionalFormatting sqref="J17">
    <cfRule type="expression" dxfId="602" priority="595" stopIfTrue="1">
      <formula>J$36="NA"</formula>
    </cfRule>
    <cfRule type="expression" dxfId="601" priority="596" stopIfTrue="1">
      <formula>J$36="NG"</formula>
    </cfRule>
  </conditionalFormatting>
  <conditionalFormatting sqref="J17">
    <cfRule type="expression" dxfId="600" priority="593" stopIfTrue="1">
      <formula>H$22="NA"</formula>
    </cfRule>
    <cfRule type="expression" dxfId="599" priority="594" stopIfTrue="1">
      <formula>H$22="NG"</formula>
    </cfRule>
  </conditionalFormatting>
  <conditionalFormatting sqref="J17 H18">
    <cfRule type="expression" dxfId="598" priority="591" stopIfTrue="1">
      <formula>#REF!="NA"</formula>
    </cfRule>
    <cfRule type="expression" dxfId="597" priority="592" stopIfTrue="1">
      <formula>#REF!="NG"</formula>
    </cfRule>
  </conditionalFormatting>
  <conditionalFormatting sqref="H18">
    <cfRule type="expression" dxfId="596" priority="572" stopIfTrue="1">
      <formula>H$18="NA"</formula>
    </cfRule>
    <cfRule type="expression" dxfId="595" priority="573" stopIfTrue="1">
      <formula>H$18="NG"</formula>
    </cfRule>
  </conditionalFormatting>
  <conditionalFormatting sqref="H18">
    <cfRule type="expression" dxfId="594" priority="569" stopIfTrue="1">
      <formula>#REF!="NG"</formula>
    </cfRule>
    <cfRule type="expression" dxfId="593" priority="570" stopIfTrue="1">
      <formula>H$60="NA"</formula>
    </cfRule>
    <cfRule type="expression" dxfId="592" priority="571" stopIfTrue="1">
      <formula>H$60="NG"</formula>
    </cfRule>
  </conditionalFormatting>
  <conditionalFormatting sqref="H18">
    <cfRule type="expression" dxfId="591" priority="567" stopIfTrue="1">
      <formula>H$36="NA"</formula>
    </cfRule>
    <cfRule type="expression" dxfId="590" priority="568" stopIfTrue="1">
      <formula>H$36="NG"</formula>
    </cfRule>
  </conditionalFormatting>
  <conditionalFormatting sqref="H18">
    <cfRule type="expression" dxfId="589" priority="565" stopIfTrue="1">
      <formula>F$22="NA"</formula>
    </cfRule>
    <cfRule type="expression" dxfId="588" priority="566" stopIfTrue="1">
      <formula>F$22="NG"</formula>
    </cfRule>
  </conditionalFormatting>
  <conditionalFormatting sqref="K5:R8 I5:J6 H6">
    <cfRule type="expression" dxfId="587" priority="1526" stopIfTrue="1">
      <formula>#REF!="NG"</formula>
    </cfRule>
    <cfRule type="expression" dxfId="586" priority="1527" stopIfTrue="1">
      <formula>K$50="NA"</formula>
    </cfRule>
    <cfRule type="expression" dxfId="585" priority="1528" stopIfTrue="1">
      <formula>K$50="NG"</formula>
    </cfRule>
  </conditionalFormatting>
  <conditionalFormatting sqref="I7">
    <cfRule type="expression" dxfId="584" priority="1754" stopIfTrue="1">
      <formula>#REF!="NG"</formula>
    </cfRule>
    <cfRule type="expression" dxfId="583" priority="1755" stopIfTrue="1">
      <formula>I$56="NA"</formula>
    </cfRule>
    <cfRule type="expression" dxfId="582" priority="1756" stopIfTrue="1">
      <formula>I$56="NG"</formula>
    </cfRule>
  </conditionalFormatting>
  <conditionalFormatting sqref="I7">
    <cfRule type="expression" dxfId="581" priority="1835" stopIfTrue="1">
      <formula>#REF!="NG"</formula>
    </cfRule>
    <cfRule type="expression" dxfId="580" priority="1836" stopIfTrue="1">
      <formula>K$60="NA"</formula>
    </cfRule>
    <cfRule type="expression" dxfId="579" priority="1837" stopIfTrue="1">
      <formula>K$60="NG"</formula>
    </cfRule>
  </conditionalFormatting>
  <conditionalFormatting sqref="I7">
    <cfRule type="expression" dxfId="578" priority="1838" stopIfTrue="1">
      <formula>K$36="NA"</formula>
    </cfRule>
    <cfRule type="expression" dxfId="577" priority="1839" stopIfTrue="1">
      <formula>K$36="NG"</formula>
    </cfRule>
  </conditionalFormatting>
  <conditionalFormatting sqref="I6">
    <cfRule type="expression" dxfId="576" priority="1854" stopIfTrue="1">
      <formula>#REF!="NG"</formula>
    </cfRule>
    <cfRule type="expression" dxfId="575" priority="1855" stopIfTrue="1">
      <formula>J$54="NA"</formula>
    </cfRule>
    <cfRule type="expression" dxfId="574" priority="1856" stopIfTrue="1">
      <formula>J$54="NG"</formula>
    </cfRule>
  </conditionalFormatting>
  <conditionalFormatting sqref="I7">
    <cfRule type="expression" dxfId="573" priority="1903" stopIfTrue="1">
      <formula>#REF!="NG"</formula>
    </cfRule>
    <cfRule type="expression" dxfId="572" priority="1904" stopIfTrue="1">
      <formula>K$36="NA"</formula>
    </cfRule>
    <cfRule type="expression" dxfId="571" priority="1905" stopIfTrue="1">
      <formula>K$36="NG"</formula>
    </cfRule>
  </conditionalFormatting>
  <conditionalFormatting sqref="I7">
    <cfRule type="expression" dxfId="570" priority="1987" stopIfTrue="1">
      <formula>#REF!="NG"</formula>
    </cfRule>
    <cfRule type="expression" dxfId="569" priority="1988" stopIfTrue="1">
      <formula>K$50="NA"</formula>
    </cfRule>
    <cfRule type="expression" dxfId="568" priority="1989" stopIfTrue="1">
      <formula>K$50="NG"</formula>
    </cfRule>
  </conditionalFormatting>
  <conditionalFormatting sqref="H17">
    <cfRule type="expression" dxfId="567" priority="561" stopIfTrue="1">
      <formula>H$18="NA"</formula>
    </cfRule>
    <cfRule type="expression" dxfId="566" priority="562" stopIfTrue="1">
      <formula>H$18="NG"</formula>
    </cfRule>
  </conditionalFormatting>
  <conditionalFormatting sqref="H17">
    <cfRule type="expression" dxfId="565" priority="559" stopIfTrue="1">
      <formula>H$20="NA"</formula>
    </cfRule>
    <cfRule type="expression" dxfId="564" priority="560" stopIfTrue="1">
      <formula>H$20="NG"</formula>
    </cfRule>
  </conditionalFormatting>
  <conditionalFormatting sqref="H17">
    <cfRule type="expression" dxfId="563" priority="557" stopIfTrue="1">
      <formula>H$22="NA"</formula>
    </cfRule>
    <cfRule type="expression" dxfId="562" priority="558" stopIfTrue="1">
      <formula>H$22="NG"</formula>
    </cfRule>
  </conditionalFormatting>
  <conditionalFormatting sqref="H17">
    <cfRule type="expression" dxfId="561" priority="555" stopIfTrue="1">
      <formula>I$22="NA"</formula>
    </cfRule>
    <cfRule type="expression" dxfId="560" priority="556" stopIfTrue="1">
      <formula>I$22="NG"</formula>
    </cfRule>
  </conditionalFormatting>
  <conditionalFormatting sqref="H17">
    <cfRule type="expression" dxfId="559" priority="553" stopIfTrue="1">
      <formula>H$26="NA"</formula>
    </cfRule>
    <cfRule type="expression" dxfId="558" priority="554" stopIfTrue="1">
      <formula>H$26="NG"</formula>
    </cfRule>
  </conditionalFormatting>
  <conditionalFormatting sqref="H17">
    <cfRule type="expression" dxfId="557" priority="551" stopIfTrue="1">
      <formula>K$26="NA"</formula>
    </cfRule>
    <cfRule type="expression" dxfId="556" priority="552" stopIfTrue="1">
      <formula>K$26="NG"</formula>
    </cfRule>
  </conditionalFormatting>
  <conditionalFormatting sqref="H17">
    <cfRule type="expression" dxfId="555" priority="548" stopIfTrue="1">
      <formula>#REF!="NG"</formula>
    </cfRule>
    <cfRule type="expression" dxfId="554" priority="549" stopIfTrue="1">
      <formula>K$36="NA"</formula>
    </cfRule>
    <cfRule type="expression" dxfId="553" priority="550" stopIfTrue="1">
      <formula>K$36="NG"</formula>
    </cfRule>
  </conditionalFormatting>
  <conditionalFormatting sqref="H17">
    <cfRule type="expression" dxfId="552" priority="546" stopIfTrue="1">
      <formula>L$26="NA"</formula>
    </cfRule>
    <cfRule type="expression" dxfId="551" priority="547" stopIfTrue="1">
      <formula>L$26="NG"</formula>
    </cfRule>
  </conditionalFormatting>
  <conditionalFormatting sqref="H17">
    <cfRule type="expression" dxfId="550" priority="543" stopIfTrue="1">
      <formula>#REF!="NG"</formula>
    </cfRule>
    <cfRule type="expression" dxfId="549" priority="544" stopIfTrue="1">
      <formula>L$36="NA"</formula>
    </cfRule>
    <cfRule type="expression" dxfId="548" priority="545" stopIfTrue="1">
      <formula>L$36="NG"</formula>
    </cfRule>
  </conditionalFormatting>
  <conditionalFormatting sqref="H17">
    <cfRule type="expression" dxfId="547" priority="540" stopIfTrue="1">
      <formula>#REF!="NG"</formula>
    </cfRule>
    <cfRule type="expression" dxfId="546" priority="541" stopIfTrue="1">
      <formula>L$50="NA"</formula>
    </cfRule>
    <cfRule type="expression" dxfId="545" priority="542" stopIfTrue="1">
      <formula>L$50="NG"</formula>
    </cfRule>
  </conditionalFormatting>
  <conditionalFormatting sqref="H17">
    <cfRule type="expression" dxfId="544" priority="538" stopIfTrue="1">
      <formula>I$26="NA"</formula>
    </cfRule>
    <cfRule type="expression" dxfId="543" priority="539" stopIfTrue="1">
      <formula>I$26="NG"</formula>
    </cfRule>
  </conditionalFormatting>
  <conditionalFormatting sqref="H17">
    <cfRule type="expression" dxfId="542" priority="535" stopIfTrue="1">
      <formula>#REF!="NG"</formula>
    </cfRule>
    <cfRule type="expression" dxfId="541" priority="536" stopIfTrue="1">
      <formula>K$50="NA"</formula>
    </cfRule>
    <cfRule type="expression" dxfId="540" priority="537" stopIfTrue="1">
      <formula>K$50="NG"</formula>
    </cfRule>
  </conditionalFormatting>
  <conditionalFormatting sqref="I18:J18">
    <cfRule type="expression" dxfId="539" priority="533" stopIfTrue="1">
      <formula>#REF!="NA"</formula>
    </cfRule>
    <cfRule type="expression" dxfId="538" priority="534" stopIfTrue="1">
      <formula>#REF!="NG"</formula>
    </cfRule>
  </conditionalFormatting>
  <conditionalFormatting sqref="I18">
    <cfRule type="expression" dxfId="537" priority="531" stopIfTrue="1">
      <formula>I$20="NA"</formula>
    </cfRule>
    <cfRule type="expression" dxfId="536" priority="532" stopIfTrue="1">
      <formula>I$20="NG"</formula>
    </cfRule>
  </conditionalFormatting>
  <conditionalFormatting sqref="I18">
    <cfRule type="expression" dxfId="535" priority="529" stopIfTrue="1">
      <formula>I$22="NA"</formula>
    </cfRule>
    <cfRule type="expression" dxfId="534" priority="530" stopIfTrue="1">
      <formula>I$22="NG"</formula>
    </cfRule>
  </conditionalFormatting>
  <conditionalFormatting sqref="I18">
    <cfRule type="expression" dxfId="533" priority="527" stopIfTrue="1">
      <formula>J$22="NA"</formula>
    </cfRule>
    <cfRule type="expression" dxfId="532" priority="528" stopIfTrue="1">
      <formula>J$22="NG"</formula>
    </cfRule>
  </conditionalFormatting>
  <conditionalFormatting sqref="I18">
    <cfRule type="expression" dxfId="531" priority="525" stopIfTrue="1">
      <formula>I$26="NA"</formula>
    </cfRule>
    <cfRule type="expression" dxfId="530" priority="526" stopIfTrue="1">
      <formula>I$26="NG"</formula>
    </cfRule>
  </conditionalFormatting>
  <conditionalFormatting sqref="I18">
    <cfRule type="expression" dxfId="529" priority="523" stopIfTrue="1">
      <formula>L$26="NA"</formula>
    </cfRule>
    <cfRule type="expression" dxfId="528" priority="524" stopIfTrue="1">
      <formula>L$26="NG"</formula>
    </cfRule>
  </conditionalFormatting>
  <conditionalFormatting sqref="I18">
    <cfRule type="expression" dxfId="527" priority="520" stopIfTrue="1">
      <formula>#REF!="NG"</formula>
    </cfRule>
    <cfRule type="expression" dxfId="526" priority="521" stopIfTrue="1">
      <formula>L$36="NA"</formula>
    </cfRule>
    <cfRule type="expression" dxfId="525" priority="522" stopIfTrue="1">
      <formula>L$36="NG"</formula>
    </cfRule>
  </conditionalFormatting>
  <conditionalFormatting sqref="I18">
    <cfRule type="expression" dxfId="524" priority="518" stopIfTrue="1">
      <formula>M$26="NA"</formula>
    </cfRule>
    <cfRule type="expression" dxfId="523" priority="519" stopIfTrue="1">
      <formula>M$26="NG"</formula>
    </cfRule>
  </conditionalFormatting>
  <conditionalFormatting sqref="I18">
    <cfRule type="expression" dxfId="522" priority="515" stopIfTrue="1">
      <formula>#REF!="NG"</formula>
    </cfRule>
    <cfRule type="expression" dxfId="521" priority="516" stopIfTrue="1">
      <formula>M$36="NA"</formula>
    </cfRule>
    <cfRule type="expression" dxfId="520" priority="517" stopIfTrue="1">
      <formula>M$36="NG"</formula>
    </cfRule>
  </conditionalFormatting>
  <conditionalFormatting sqref="I18">
    <cfRule type="expression" dxfId="519" priority="512" stopIfTrue="1">
      <formula>#REF!="NG"</formula>
    </cfRule>
    <cfRule type="expression" dxfId="518" priority="513" stopIfTrue="1">
      <formula>M$50="NA"</formula>
    </cfRule>
    <cfRule type="expression" dxfId="517" priority="514" stopIfTrue="1">
      <formula>M$50="NG"</formula>
    </cfRule>
  </conditionalFormatting>
  <conditionalFormatting sqref="I18">
    <cfRule type="expression" dxfId="516" priority="510" stopIfTrue="1">
      <formula>J$26="NA"</formula>
    </cfRule>
    <cfRule type="expression" dxfId="515" priority="511" stopIfTrue="1">
      <formula>J$26="NG"</formula>
    </cfRule>
  </conditionalFormatting>
  <conditionalFormatting sqref="I18">
    <cfRule type="expression" dxfId="514" priority="507" stopIfTrue="1">
      <formula>#REF!="NG"</formula>
    </cfRule>
    <cfRule type="expression" dxfId="513" priority="508" stopIfTrue="1">
      <formula>L$50="NA"</formula>
    </cfRule>
    <cfRule type="expression" dxfId="512" priority="509" stopIfTrue="1">
      <formula>L$50="NG"</formula>
    </cfRule>
  </conditionalFormatting>
  <conditionalFormatting sqref="J8">
    <cfRule type="expression" dxfId="511" priority="2015" stopIfTrue="1">
      <formula>#REF!="NG"</formula>
    </cfRule>
    <cfRule type="expression" dxfId="510" priority="2016" stopIfTrue="1">
      <formula>K$36="NA"</formula>
    </cfRule>
    <cfRule type="expression" dxfId="509" priority="2017" stopIfTrue="1">
      <formula>K$36="NG"</formula>
    </cfRule>
  </conditionalFormatting>
  <conditionalFormatting sqref="J8">
    <cfRule type="expression" dxfId="508" priority="2073" stopIfTrue="1">
      <formula>#REF!="NG"</formula>
    </cfRule>
    <cfRule type="expression" dxfId="507" priority="2074" stopIfTrue="1">
      <formula>K$50="NA"</formula>
    </cfRule>
    <cfRule type="expression" dxfId="506" priority="2075" stopIfTrue="1">
      <formula>K$50="NG"</formula>
    </cfRule>
  </conditionalFormatting>
  <conditionalFormatting sqref="S3:S17">
    <cfRule type="expression" dxfId="505" priority="2126" stopIfTrue="1">
      <formula>I$18="NA"</formula>
    </cfRule>
    <cfRule type="expression" dxfId="504" priority="2127" stopIfTrue="1">
      <formula>I$18="NG"</formula>
    </cfRule>
  </conditionalFormatting>
  <conditionalFormatting sqref="J18">
    <cfRule type="expression" dxfId="503" priority="505" stopIfTrue="1">
      <formula>J$18="NA"</formula>
    </cfRule>
    <cfRule type="expression" dxfId="502" priority="506" stopIfTrue="1">
      <formula>J$18="NG"</formula>
    </cfRule>
  </conditionalFormatting>
  <conditionalFormatting sqref="J18">
    <cfRule type="expression" dxfId="501" priority="502" stopIfTrue="1">
      <formula>#REF!="NG"</formula>
    </cfRule>
    <cfRule type="expression" dxfId="500" priority="503" stopIfTrue="1">
      <formula>K$60="NA"</formula>
    </cfRule>
    <cfRule type="expression" dxfId="499" priority="504" stopIfTrue="1">
      <formula>K$60="NG"</formula>
    </cfRule>
  </conditionalFormatting>
  <conditionalFormatting sqref="J18">
    <cfRule type="expression" dxfId="498" priority="500" stopIfTrue="1">
      <formula>K$36="NA"</formula>
    </cfRule>
    <cfRule type="expression" dxfId="497" priority="501" stopIfTrue="1">
      <formula>K$36="NG"</formula>
    </cfRule>
  </conditionalFormatting>
  <conditionalFormatting sqref="J18">
    <cfRule type="expression" dxfId="496" priority="498" stopIfTrue="1">
      <formula>I$22="NA"</formula>
    </cfRule>
    <cfRule type="expression" dxfId="495" priority="499" stopIfTrue="1">
      <formula>I$22="NG"</formula>
    </cfRule>
  </conditionalFormatting>
  <conditionalFormatting sqref="J18">
    <cfRule type="expression" dxfId="494" priority="494" stopIfTrue="1">
      <formula>J$20="NA"</formula>
    </cfRule>
    <cfRule type="expression" dxfId="493" priority="495" stopIfTrue="1">
      <formula>J$20="NG"</formula>
    </cfRule>
  </conditionalFormatting>
  <conditionalFormatting sqref="J18">
    <cfRule type="expression" dxfId="492" priority="492" stopIfTrue="1">
      <formula>J$22="NA"</formula>
    </cfRule>
    <cfRule type="expression" dxfId="491" priority="493" stopIfTrue="1">
      <formula>J$22="NG"</formula>
    </cfRule>
  </conditionalFormatting>
  <conditionalFormatting sqref="J18">
    <cfRule type="expression" dxfId="490" priority="490" stopIfTrue="1">
      <formula>K$22="NA"</formula>
    </cfRule>
    <cfRule type="expression" dxfId="489" priority="491" stopIfTrue="1">
      <formula>K$22="NG"</formula>
    </cfRule>
  </conditionalFormatting>
  <conditionalFormatting sqref="J18">
    <cfRule type="expression" dxfId="488" priority="488" stopIfTrue="1">
      <formula>J$26="NA"</formula>
    </cfRule>
    <cfRule type="expression" dxfId="487" priority="489" stopIfTrue="1">
      <formula>J$26="NG"</formula>
    </cfRule>
  </conditionalFormatting>
  <conditionalFormatting sqref="J18">
    <cfRule type="expression" dxfId="486" priority="486" stopIfTrue="1">
      <formula>M$26="NA"</formula>
    </cfRule>
    <cfRule type="expression" dxfId="485" priority="487" stopIfTrue="1">
      <formula>M$26="NG"</formula>
    </cfRule>
  </conditionalFormatting>
  <conditionalFormatting sqref="J18">
    <cfRule type="expression" dxfId="484" priority="483" stopIfTrue="1">
      <formula>#REF!="NG"</formula>
    </cfRule>
    <cfRule type="expression" dxfId="483" priority="484" stopIfTrue="1">
      <formula>M$36="NA"</formula>
    </cfRule>
    <cfRule type="expression" dxfId="482" priority="485" stopIfTrue="1">
      <formula>M$36="NG"</formula>
    </cfRule>
  </conditionalFormatting>
  <conditionalFormatting sqref="J18">
    <cfRule type="expression" dxfId="481" priority="481" stopIfTrue="1">
      <formula>N$26="NA"</formula>
    </cfRule>
    <cfRule type="expression" dxfId="480" priority="482" stopIfTrue="1">
      <formula>N$26="NG"</formula>
    </cfRule>
  </conditionalFormatting>
  <conditionalFormatting sqref="J18">
    <cfRule type="expression" dxfId="479" priority="478" stopIfTrue="1">
      <formula>#REF!="NG"</formula>
    </cfRule>
    <cfRule type="expression" dxfId="478" priority="479" stopIfTrue="1">
      <formula>N$36="NA"</formula>
    </cfRule>
    <cfRule type="expression" dxfId="477" priority="480" stopIfTrue="1">
      <formula>N$36="NG"</formula>
    </cfRule>
  </conditionalFormatting>
  <conditionalFormatting sqref="J18">
    <cfRule type="expression" dxfId="476" priority="475" stopIfTrue="1">
      <formula>#REF!="NG"</formula>
    </cfRule>
    <cfRule type="expression" dxfId="475" priority="476" stopIfTrue="1">
      <formula>N$50="NA"</formula>
    </cfRule>
    <cfRule type="expression" dxfId="474" priority="477" stopIfTrue="1">
      <formula>N$50="NG"</formula>
    </cfRule>
  </conditionalFormatting>
  <conditionalFormatting sqref="J18">
    <cfRule type="expression" dxfId="473" priority="473" stopIfTrue="1">
      <formula>K$26="NA"</formula>
    </cfRule>
    <cfRule type="expression" dxfId="472" priority="474" stopIfTrue="1">
      <formula>K$26="NG"</formula>
    </cfRule>
  </conditionalFormatting>
  <conditionalFormatting sqref="J18">
    <cfRule type="expression" dxfId="471" priority="470" stopIfTrue="1">
      <formula>#REF!="NG"</formula>
    </cfRule>
    <cfRule type="expression" dxfId="470" priority="471" stopIfTrue="1">
      <formula>M$50="NA"</formula>
    </cfRule>
    <cfRule type="expression" dxfId="469" priority="472" stopIfTrue="1">
      <formula>M$50="NG"</formula>
    </cfRule>
  </conditionalFormatting>
  <conditionalFormatting sqref="K9">
    <cfRule type="expression" dxfId="468" priority="468" stopIfTrue="1">
      <formula>J$22="NA"</formula>
    </cfRule>
    <cfRule type="expression" dxfId="467" priority="469" stopIfTrue="1">
      <formula>J$22="NG"</formula>
    </cfRule>
  </conditionalFormatting>
  <conditionalFormatting sqref="K9">
    <cfRule type="expression" dxfId="466" priority="466" stopIfTrue="1">
      <formula>M$26="NA"</formula>
    </cfRule>
    <cfRule type="expression" dxfId="465" priority="467" stopIfTrue="1">
      <formula>M$26="NG"</formula>
    </cfRule>
  </conditionalFormatting>
  <conditionalFormatting sqref="K9">
    <cfRule type="expression" dxfId="464" priority="463" stopIfTrue="1">
      <formula>#REF!="NG"</formula>
    </cfRule>
    <cfRule type="expression" dxfId="463" priority="464" stopIfTrue="1">
      <formula>M$36="NA"</formula>
    </cfRule>
    <cfRule type="expression" dxfId="462" priority="465" stopIfTrue="1">
      <formula>M$36="NG"</formula>
    </cfRule>
  </conditionalFormatting>
  <conditionalFormatting sqref="K9">
    <cfRule type="expression" dxfId="461" priority="460" stopIfTrue="1">
      <formula>#REF!="NG"</formula>
    </cfRule>
    <cfRule type="expression" dxfId="460" priority="461" stopIfTrue="1">
      <formula>M$50="NA"</formula>
    </cfRule>
    <cfRule type="expression" dxfId="459" priority="462" stopIfTrue="1">
      <formula>M$50="NG"</formula>
    </cfRule>
  </conditionalFormatting>
  <conditionalFormatting sqref="K9">
    <cfRule type="expression" dxfId="458" priority="458" stopIfTrue="1">
      <formula>J$26="NA"</formula>
    </cfRule>
    <cfRule type="expression" dxfId="457" priority="459" stopIfTrue="1">
      <formula>J$26="NG"</formula>
    </cfRule>
  </conditionalFormatting>
  <conditionalFormatting sqref="K9">
    <cfRule type="expression" dxfId="456" priority="456" stopIfTrue="1">
      <formula>L$26="NA"</formula>
    </cfRule>
    <cfRule type="expression" dxfId="455" priority="457" stopIfTrue="1">
      <formula>L$26="NG"</formula>
    </cfRule>
  </conditionalFormatting>
  <conditionalFormatting sqref="K9">
    <cfRule type="expression" dxfId="454" priority="454" stopIfTrue="1">
      <formula>I$22="NA"</formula>
    </cfRule>
    <cfRule type="expression" dxfId="453" priority="455" stopIfTrue="1">
      <formula>I$22="NG"</formula>
    </cfRule>
  </conditionalFormatting>
  <conditionalFormatting sqref="K9">
    <cfRule type="expression" dxfId="452" priority="452" stopIfTrue="1">
      <formula>I$18="NA"</formula>
    </cfRule>
    <cfRule type="expression" dxfId="451" priority="453" stopIfTrue="1">
      <formula>I$18="NG"</formula>
    </cfRule>
  </conditionalFormatting>
  <conditionalFormatting sqref="K9">
    <cfRule type="expression" dxfId="450" priority="450" stopIfTrue="1">
      <formula>I$20="NA"</formula>
    </cfRule>
    <cfRule type="expression" dxfId="449" priority="451" stopIfTrue="1">
      <formula>I$20="NG"</formula>
    </cfRule>
  </conditionalFormatting>
  <conditionalFormatting sqref="K9">
    <cfRule type="expression" dxfId="448" priority="448" stopIfTrue="1">
      <formula>I$26="NA"</formula>
    </cfRule>
    <cfRule type="expression" dxfId="447" priority="449" stopIfTrue="1">
      <formula>I$26="NG"</formula>
    </cfRule>
  </conditionalFormatting>
  <conditionalFormatting sqref="K9">
    <cfRule type="expression" dxfId="446" priority="445" stopIfTrue="1">
      <formula>#REF!="NG"</formula>
    </cfRule>
    <cfRule type="expression" dxfId="445" priority="446" stopIfTrue="1">
      <formula>L$36="NA"</formula>
    </cfRule>
    <cfRule type="expression" dxfId="444" priority="447" stopIfTrue="1">
      <formula>L$36="NG"</formula>
    </cfRule>
  </conditionalFormatting>
  <conditionalFormatting sqref="K9">
    <cfRule type="expression" dxfId="443" priority="442" stopIfTrue="1">
      <formula>#REF!="NG"</formula>
    </cfRule>
    <cfRule type="expression" dxfId="442" priority="443" stopIfTrue="1">
      <formula>L$50="NA"</formula>
    </cfRule>
    <cfRule type="expression" dxfId="441" priority="444" stopIfTrue="1">
      <formula>L$50="NG"</formula>
    </cfRule>
  </conditionalFormatting>
  <conditionalFormatting sqref="L10">
    <cfRule type="expression" dxfId="440" priority="440" stopIfTrue="1">
      <formula>K$22="NA"</formula>
    </cfRule>
    <cfRule type="expression" dxfId="439" priority="441" stopIfTrue="1">
      <formula>K$22="NG"</formula>
    </cfRule>
  </conditionalFormatting>
  <conditionalFormatting sqref="L10">
    <cfRule type="expression" dxfId="438" priority="438" stopIfTrue="1">
      <formula>N$26="NA"</formula>
    </cfRule>
    <cfRule type="expression" dxfId="437" priority="439" stopIfTrue="1">
      <formula>N$26="NG"</formula>
    </cfRule>
  </conditionalFormatting>
  <conditionalFormatting sqref="L10">
    <cfRule type="expression" dxfId="436" priority="435" stopIfTrue="1">
      <formula>#REF!="NG"</formula>
    </cfRule>
    <cfRule type="expression" dxfId="435" priority="436" stopIfTrue="1">
      <formula>N$36="NA"</formula>
    </cfRule>
    <cfRule type="expression" dxfId="434" priority="437" stopIfTrue="1">
      <formula>N$36="NG"</formula>
    </cfRule>
  </conditionalFormatting>
  <conditionalFormatting sqref="L10">
    <cfRule type="expression" dxfId="433" priority="432" stopIfTrue="1">
      <formula>#REF!="NG"</formula>
    </cfRule>
    <cfRule type="expression" dxfId="432" priority="433" stopIfTrue="1">
      <formula>N$50="NA"</formula>
    </cfRule>
    <cfRule type="expression" dxfId="431" priority="434" stopIfTrue="1">
      <formula>N$50="NG"</formula>
    </cfRule>
  </conditionalFormatting>
  <conditionalFormatting sqref="L10">
    <cfRule type="expression" dxfId="430" priority="430" stopIfTrue="1">
      <formula>K$26="NA"</formula>
    </cfRule>
    <cfRule type="expression" dxfId="429" priority="431" stopIfTrue="1">
      <formula>K$26="NG"</formula>
    </cfRule>
  </conditionalFormatting>
  <conditionalFormatting sqref="L10">
    <cfRule type="expression" dxfId="428" priority="428" stopIfTrue="1">
      <formula>M$26="NA"</formula>
    </cfRule>
    <cfRule type="expression" dxfId="427" priority="429" stopIfTrue="1">
      <formula>M$26="NG"</formula>
    </cfRule>
  </conditionalFormatting>
  <conditionalFormatting sqref="L10">
    <cfRule type="expression" dxfId="426" priority="426" stopIfTrue="1">
      <formula>J$22="NA"</formula>
    </cfRule>
    <cfRule type="expression" dxfId="425" priority="427" stopIfTrue="1">
      <formula>J$22="NG"</formula>
    </cfRule>
  </conditionalFormatting>
  <conditionalFormatting sqref="L10">
    <cfRule type="expression" dxfId="424" priority="424" stopIfTrue="1">
      <formula>J$18="NA"</formula>
    </cfRule>
    <cfRule type="expression" dxfId="423" priority="425" stopIfTrue="1">
      <formula>J$18="NG"</formula>
    </cfRule>
  </conditionalFormatting>
  <conditionalFormatting sqref="L10">
    <cfRule type="expression" dxfId="422" priority="422" stopIfTrue="1">
      <formula>J$20="NA"</formula>
    </cfRule>
    <cfRule type="expression" dxfId="421" priority="423" stopIfTrue="1">
      <formula>J$20="NG"</formula>
    </cfRule>
  </conditionalFormatting>
  <conditionalFormatting sqref="L10">
    <cfRule type="expression" dxfId="420" priority="420" stopIfTrue="1">
      <formula>J$26="NA"</formula>
    </cfRule>
    <cfRule type="expression" dxfId="419" priority="421" stopIfTrue="1">
      <formula>J$26="NG"</formula>
    </cfRule>
  </conditionalFormatting>
  <conditionalFormatting sqref="L10">
    <cfRule type="expression" dxfId="418" priority="417" stopIfTrue="1">
      <formula>#REF!="NG"</formula>
    </cfRule>
    <cfRule type="expression" dxfId="417" priority="418" stopIfTrue="1">
      <formula>M$36="NA"</formula>
    </cfRule>
    <cfRule type="expression" dxfId="416" priority="419" stopIfTrue="1">
      <formula>M$36="NG"</formula>
    </cfRule>
  </conditionalFormatting>
  <conditionalFormatting sqref="L10">
    <cfRule type="expression" dxfId="415" priority="414" stopIfTrue="1">
      <formula>#REF!="NG"</formula>
    </cfRule>
    <cfRule type="expression" dxfId="414" priority="415" stopIfTrue="1">
      <formula>M$50="NA"</formula>
    </cfRule>
    <cfRule type="expression" dxfId="413" priority="416" stopIfTrue="1">
      <formula>M$50="NG"</formula>
    </cfRule>
  </conditionalFormatting>
  <conditionalFormatting sqref="M11">
    <cfRule type="expression" dxfId="412" priority="412" stopIfTrue="1">
      <formula>L$22="NA"</formula>
    </cfRule>
    <cfRule type="expression" dxfId="411" priority="413" stopIfTrue="1">
      <formula>L$22="NG"</formula>
    </cfRule>
  </conditionalFormatting>
  <conditionalFormatting sqref="M11">
    <cfRule type="expression" dxfId="410" priority="410" stopIfTrue="1">
      <formula>O$26="NA"</formula>
    </cfRule>
    <cfRule type="expression" dxfId="409" priority="411" stopIfTrue="1">
      <formula>O$26="NG"</formula>
    </cfRule>
  </conditionalFormatting>
  <conditionalFormatting sqref="M11">
    <cfRule type="expression" dxfId="408" priority="407" stopIfTrue="1">
      <formula>#REF!="NG"</formula>
    </cfRule>
    <cfRule type="expression" dxfId="407" priority="408" stopIfTrue="1">
      <formula>O$36="NA"</formula>
    </cfRule>
    <cfRule type="expression" dxfId="406" priority="409" stopIfTrue="1">
      <formula>O$36="NG"</formula>
    </cfRule>
  </conditionalFormatting>
  <conditionalFormatting sqref="M11">
    <cfRule type="expression" dxfId="405" priority="404" stopIfTrue="1">
      <formula>#REF!="NG"</formula>
    </cfRule>
    <cfRule type="expression" dxfId="404" priority="405" stopIfTrue="1">
      <formula>O$50="NA"</formula>
    </cfRule>
    <cfRule type="expression" dxfId="403" priority="406" stopIfTrue="1">
      <formula>O$50="NG"</formula>
    </cfRule>
  </conditionalFormatting>
  <conditionalFormatting sqref="M11">
    <cfRule type="expression" dxfId="402" priority="402" stopIfTrue="1">
      <formula>L$26="NA"</formula>
    </cfRule>
    <cfRule type="expression" dxfId="401" priority="403" stopIfTrue="1">
      <formula>L$26="NG"</formula>
    </cfRule>
  </conditionalFormatting>
  <conditionalFormatting sqref="M11">
    <cfRule type="expression" dxfId="400" priority="400" stopIfTrue="1">
      <formula>N$26="NA"</formula>
    </cfRule>
    <cfRule type="expression" dxfId="399" priority="401" stopIfTrue="1">
      <formula>N$26="NG"</formula>
    </cfRule>
  </conditionalFormatting>
  <conditionalFormatting sqref="M11">
    <cfRule type="expression" dxfId="398" priority="398" stopIfTrue="1">
      <formula>K$22="NA"</formula>
    </cfRule>
    <cfRule type="expression" dxfId="397" priority="399" stopIfTrue="1">
      <formula>K$22="NG"</formula>
    </cfRule>
  </conditionalFormatting>
  <conditionalFormatting sqref="M11">
    <cfRule type="expression" dxfId="396" priority="396" stopIfTrue="1">
      <formula>K$18="NA"</formula>
    </cfRule>
    <cfRule type="expression" dxfId="395" priority="397" stopIfTrue="1">
      <formula>K$18="NG"</formula>
    </cfRule>
  </conditionalFormatting>
  <conditionalFormatting sqref="M11">
    <cfRule type="expression" dxfId="394" priority="394" stopIfTrue="1">
      <formula>K$20="NA"</formula>
    </cfRule>
    <cfRule type="expression" dxfId="393" priority="395" stopIfTrue="1">
      <formula>K$20="NG"</formula>
    </cfRule>
  </conditionalFormatting>
  <conditionalFormatting sqref="M11">
    <cfRule type="expression" dxfId="392" priority="392" stopIfTrue="1">
      <formula>K$26="NA"</formula>
    </cfRule>
    <cfRule type="expression" dxfId="391" priority="393" stopIfTrue="1">
      <formula>K$26="NG"</formula>
    </cfRule>
  </conditionalFormatting>
  <conditionalFormatting sqref="M11">
    <cfRule type="expression" dxfId="390" priority="389" stopIfTrue="1">
      <formula>#REF!="NG"</formula>
    </cfRule>
    <cfRule type="expression" dxfId="389" priority="390" stopIfTrue="1">
      <formula>N$36="NA"</formula>
    </cfRule>
    <cfRule type="expression" dxfId="388" priority="391" stopIfTrue="1">
      <formula>N$36="NG"</formula>
    </cfRule>
  </conditionalFormatting>
  <conditionalFormatting sqref="M11">
    <cfRule type="expression" dxfId="387" priority="386" stopIfTrue="1">
      <formula>#REF!="NG"</formula>
    </cfRule>
    <cfRule type="expression" dxfId="386" priority="387" stopIfTrue="1">
      <formula>N$50="NA"</formula>
    </cfRule>
    <cfRule type="expression" dxfId="385" priority="388" stopIfTrue="1">
      <formula>N$50="NG"</formula>
    </cfRule>
  </conditionalFormatting>
  <conditionalFormatting sqref="N12">
    <cfRule type="expression" dxfId="384" priority="384" stopIfTrue="1">
      <formula>M$22="NA"</formula>
    </cfRule>
    <cfRule type="expression" dxfId="383" priority="385" stopIfTrue="1">
      <formula>M$22="NG"</formula>
    </cfRule>
  </conditionalFormatting>
  <conditionalFormatting sqref="N12">
    <cfRule type="expression" dxfId="382" priority="382" stopIfTrue="1">
      <formula>P$26="NA"</formula>
    </cfRule>
    <cfRule type="expression" dxfId="381" priority="383" stopIfTrue="1">
      <formula>P$26="NG"</formula>
    </cfRule>
  </conditionalFormatting>
  <conditionalFormatting sqref="N12">
    <cfRule type="expression" dxfId="380" priority="379" stopIfTrue="1">
      <formula>#REF!="NG"</formula>
    </cfRule>
    <cfRule type="expression" dxfId="379" priority="380" stopIfTrue="1">
      <formula>P$36="NA"</formula>
    </cfRule>
    <cfRule type="expression" dxfId="378" priority="381" stopIfTrue="1">
      <formula>P$36="NG"</formula>
    </cfRule>
  </conditionalFormatting>
  <conditionalFormatting sqref="N12">
    <cfRule type="expression" dxfId="377" priority="376" stopIfTrue="1">
      <formula>#REF!="NG"</formula>
    </cfRule>
    <cfRule type="expression" dxfId="376" priority="377" stopIfTrue="1">
      <formula>P$50="NA"</formula>
    </cfRule>
    <cfRule type="expression" dxfId="375" priority="378" stopIfTrue="1">
      <formula>P$50="NG"</formula>
    </cfRule>
  </conditionalFormatting>
  <conditionalFormatting sqref="N12">
    <cfRule type="expression" dxfId="374" priority="374" stopIfTrue="1">
      <formula>M$26="NA"</formula>
    </cfRule>
    <cfRule type="expression" dxfId="373" priority="375" stopIfTrue="1">
      <formula>M$26="NG"</formula>
    </cfRule>
  </conditionalFormatting>
  <conditionalFormatting sqref="N12">
    <cfRule type="expression" dxfId="372" priority="372" stopIfTrue="1">
      <formula>O$26="NA"</formula>
    </cfRule>
    <cfRule type="expression" dxfId="371" priority="373" stopIfTrue="1">
      <formula>O$26="NG"</formula>
    </cfRule>
  </conditionalFormatting>
  <conditionalFormatting sqref="N12">
    <cfRule type="expression" dxfId="370" priority="370" stopIfTrue="1">
      <formula>L$22="NA"</formula>
    </cfRule>
    <cfRule type="expression" dxfId="369" priority="371" stopIfTrue="1">
      <formula>L$22="NG"</formula>
    </cfRule>
  </conditionalFormatting>
  <conditionalFormatting sqref="N12">
    <cfRule type="expression" dxfId="368" priority="368" stopIfTrue="1">
      <formula>L$18="NA"</formula>
    </cfRule>
    <cfRule type="expression" dxfId="367" priority="369" stopIfTrue="1">
      <formula>L$18="NG"</formula>
    </cfRule>
  </conditionalFormatting>
  <conditionalFormatting sqref="N12">
    <cfRule type="expression" dxfId="366" priority="366" stopIfTrue="1">
      <formula>L$20="NA"</formula>
    </cfRule>
    <cfRule type="expression" dxfId="365" priority="367" stopIfTrue="1">
      <formula>L$20="NG"</formula>
    </cfRule>
  </conditionalFormatting>
  <conditionalFormatting sqref="N12">
    <cfRule type="expression" dxfId="364" priority="364" stopIfTrue="1">
      <formula>L$26="NA"</formula>
    </cfRule>
    <cfRule type="expression" dxfId="363" priority="365" stopIfTrue="1">
      <formula>L$26="NG"</formula>
    </cfRule>
  </conditionalFormatting>
  <conditionalFormatting sqref="N12">
    <cfRule type="expression" dxfId="362" priority="361" stopIfTrue="1">
      <formula>#REF!="NG"</formula>
    </cfRule>
    <cfRule type="expression" dxfId="361" priority="362" stopIfTrue="1">
      <formula>O$36="NA"</formula>
    </cfRule>
    <cfRule type="expression" dxfId="360" priority="363" stopIfTrue="1">
      <formula>O$36="NG"</formula>
    </cfRule>
  </conditionalFormatting>
  <conditionalFormatting sqref="N12">
    <cfRule type="expression" dxfId="359" priority="358" stopIfTrue="1">
      <formula>#REF!="NG"</formula>
    </cfRule>
    <cfRule type="expression" dxfId="358" priority="359" stopIfTrue="1">
      <formula>O$50="NA"</formula>
    </cfRule>
    <cfRule type="expression" dxfId="357" priority="360" stopIfTrue="1">
      <formula>O$50="NG"</formula>
    </cfRule>
  </conditionalFormatting>
  <conditionalFormatting sqref="O13">
    <cfRule type="expression" dxfId="356" priority="356" stopIfTrue="1">
      <formula>#REF!="NA"</formula>
    </cfRule>
    <cfRule type="expression" dxfId="355" priority="357" stopIfTrue="1">
      <formula>#REF!="NG"</formula>
    </cfRule>
  </conditionalFormatting>
  <conditionalFormatting sqref="O13">
    <cfRule type="expression" dxfId="354" priority="354" stopIfTrue="1">
      <formula>N$22="NA"</formula>
    </cfRule>
    <cfRule type="expression" dxfId="353" priority="355" stopIfTrue="1">
      <formula>N$22="NG"</formula>
    </cfRule>
  </conditionalFormatting>
  <conditionalFormatting sqref="O13">
    <cfRule type="expression" dxfId="352" priority="352" stopIfTrue="1">
      <formula>Q$26="NA"</formula>
    </cfRule>
    <cfRule type="expression" dxfId="351" priority="353" stopIfTrue="1">
      <formula>Q$26="NG"</formula>
    </cfRule>
  </conditionalFormatting>
  <conditionalFormatting sqref="O13">
    <cfRule type="expression" dxfId="350" priority="349" stopIfTrue="1">
      <formula>#REF!="NG"</formula>
    </cfRule>
    <cfRule type="expression" dxfId="349" priority="350" stopIfTrue="1">
      <formula>Q$36="NA"</formula>
    </cfRule>
    <cfRule type="expression" dxfId="348" priority="351" stopIfTrue="1">
      <formula>Q$36="NG"</formula>
    </cfRule>
  </conditionalFormatting>
  <conditionalFormatting sqref="O13">
    <cfRule type="expression" dxfId="347" priority="346" stopIfTrue="1">
      <formula>#REF!="NG"</formula>
    </cfRule>
    <cfRule type="expression" dxfId="346" priority="347" stopIfTrue="1">
      <formula>Q$50="NA"</formula>
    </cfRule>
    <cfRule type="expression" dxfId="345" priority="348" stopIfTrue="1">
      <formula>Q$50="NG"</formula>
    </cfRule>
  </conditionalFormatting>
  <conditionalFormatting sqref="O13">
    <cfRule type="expression" dxfId="344" priority="344" stopIfTrue="1">
      <formula>N$26="NA"</formula>
    </cfRule>
    <cfRule type="expression" dxfId="343" priority="345" stopIfTrue="1">
      <formula>N$26="NG"</formula>
    </cfRule>
  </conditionalFormatting>
  <conditionalFormatting sqref="O13">
    <cfRule type="expression" dxfId="342" priority="342" stopIfTrue="1">
      <formula>P$26="NA"</formula>
    </cfRule>
    <cfRule type="expression" dxfId="341" priority="343" stopIfTrue="1">
      <formula>P$26="NG"</formula>
    </cfRule>
  </conditionalFormatting>
  <conditionalFormatting sqref="O13">
    <cfRule type="expression" dxfId="340" priority="340" stopIfTrue="1">
      <formula>M$22="NA"</formula>
    </cfRule>
    <cfRule type="expression" dxfId="339" priority="341" stopIfTrue="1">
      <formula>M$22="NG"</formula>
    </cfRule>
  </conditionalFormatting>
  <conditionalFormatting sqref="O13">
    <cfRule type="expression" dxfId="338" priority="338" stopIfTrue="1">
      <formula>M$18="NA"</formula>
    </cfRule>
    <cfRule type="expression" dxfId="337" priority="339" stopIfTrue="1">
      <formula>M$18="NG"</formula>
    </cfRule>
  </conditionalFormatting>
  <conditionalFormatting sqref="O13">
    <cfRule type="expression" dxfId="336" priority="336" stopIfTrue="1">
      <formula>M$20="NA"</formula>
    </cfRule>
    <cfRule type="expression" dxfId="335" priority="337" stopIfTrue="1">
      <formula>M$20="NG"</formula>
    </cfRule>
  </conditionalFormatting>
  <conditionalFormatting sqref="O13">
    <cfRule type="expression" dxfId="334" priority="334" stopIfTrue="1">
      <formula>M$26="NA"</formula>
    </cfRule>
    <cfRule type="expression" dxfId="333" priority="335" stopIfTrue="1">
      <formula>M$26="NG"</formula>
    </cfRule>
  </conditionalFormatting>
  <conditionalFormatting sqref="O13">
    <cfRule type="expression" dxfId="332" priority="331" stopIfTrue="1">
      <formula>#REF!="NG"</formula>
    </cfRule>
    <cfRule type="expression" dxfId="331" priority="332" stopIfTrue="1">
      <formula>P$36="NA"</formula>
    </cfRule>
    <cfRule type="expression" dxfId="330" priority="333" stopIfTrue="1">
      <formula>P$36="NG"</formula>
    </cfRule>
  </conditionalFormatting>
  <conditionalFormatting sqref="O13">
    <cfRule type="expression" dxfId="329" priority="328" stopIfTrue="1">
      <formula>#REF!="NG"</formula>
    </cfRule>
    <cfRule type="expression" dxfId="328" priority="329" stopIfTrue="1">
      <formula>P$50="NA"</formula>
    </cfRule>
    <cfRule type="expression" dxfId="327" priority="330" stopIfTrue="1">
      <formula>P$50="NG"</formula>
    </cfRule>
  </conditionalFormatting>
  <conditionalFormatting sqref="P14">
    <cfRule type="expression" dxfId="326" priority="326" stopIfTrue="1">
      <formula>#REF!="NA"</formula>
    </cfRule>
    <cfRule type="expression" dxfId="325" priority="327" stopIfTrue="1">
      <formula>#REF!="NG"</formula>
    </cfRule>
  </conditionalFormatting>
  <conditionalFormatting sqref="P14">
    <cfRule type="expression" dxfId="324" priority="324" stopIfTrue="1">
      <formula>O$22="NA"</formula>
    </cfRule>
    <cfRule type="expression" dxfId="323" priority="325" stopIfTrue="1">
      <formula>O$22="NG"</formula>
    </cfRule>
  </conditionalFormatting>
  <conditionalFormatting sqref="P14">
    <cfRule type="expression" dxfId="322" priority="322" stopIfTrue="1">
      <formula>R$26="NA"</formula>
    </cfRule>
    <cfRule type="expression" dxfId="321" priority="323" stopIfTrue="1">
      <formula>R$26="NG"</formula>
    </cfRule>
  </conditionalFormatting>
  <conditionalFormatting sqref="P14">
    <cfRule type="expression" dxfId="320" priority="319" stopIfTrue="1">
      <formula>#REF!="NG"</formula>
    </cfRule>
    <cfRule type="expression" dxfId="319" priority="320" stopIfTrue="1">
      <formula>R$36="NA"</formula>
    </cfRule>
    <cfRule type="expression" dxfId="318" priority="321" stopIfTrue="1">
      <formula>R$36="NG"</formula>
    </cfRule>
  </conditionalFormatting>
  <conditionalFormatting sqref="P14">
    <cfRule type="expression" dxfId="317" priority="316" stopIfTrue="1">
      <formula>#REF!="NG"</formula>
    </cfRule>
    <cfRule type="expression" dxfId="316" priority="317" stopIfTrue="1">
      <formula>R$50="NA"</formula>
    </cfRule>
    <cfRule type="expression" dxfId="315" priority="318" stopIfTrue="1">
      <formula>R$50="NG"</formula>
    </cfRule>
  </conditionalFormatting>
  <conditionalFormatting sqref="P14">
    <cfRule type="expression" dxfId="314" priority="314" stopIfTrue="1">
      <formula>O$26="NA"</formula>
    </cfRule>
    <cfRule type="expression" dxfId="313" priority="315" stopIfTrue="1">
      <formula>O$26="NG"</formula>
    </cfRule>
  </conditionalFormatting>
  <conditionalFormatting sqref="P14">
    <cfRule type="expression" dxfId="312" priority="312" stopIfTrue="1">
      <formula>Q$26="NA"</formula>
    </cfRule>
    <cfRule type="expression" dxfId="311" priority="313" stopIfTrue="1">
      <formula>Q$26="NG"</formula>
    </cfRule>
  </conditionalFormatting>
  <conditionalFormatting sqref="P14">
    <cfRule type="expression" dxfId="310" priority="310" stopIfTrue="1">
      <formula>N$22="NA"</formula>
    </cfRule>
    <cfRule type="expression" dxfId="309" priority="311" stopIfTrue="1">
      <formula>N$22="NG"</formula>
    </cfRule>
  </conditionalFormatting>
  <conditionalFormatting sqref="P14">
    <cfRule type="expression" dxfId="308" priority="308" stopIfTrue="1">
      <formula>N$18="NA"</formula>
    </cfRule>
    <cfRule type="expression" dxfId="307" priority="309" stopIfTrue="1">
      <formula>N$18="NG"</formula>
    </cfRule>
  </conditionalFormatting>
  <conditionalFormatting sqref="P14">
    <cfRule type="expression" dxfId="306" priority="306" stopIfTrue="1">
      <formula>N$20="NA"</formula>
    </cfRule>
    <cfRule type="expression" dxfId="305" priority="307" stopIfTrue="1">
      <formula>N$20="NG"</formula>
    </cfRule>
  </conditionalFormatting>
  <conditionalFormatting sqref="P14">
    <cfRule type="expression" dxfId="304" priority="304" stopIfTrue="1">
      <formula>N$26="NA"</formula>
    </cfRule>
    <cfRule type="expression" dxfId="303" priority="305" stopIfTrue="1">
      <formula>N$26="NG"</formula>
    </cfRule>
  </conditionalFormatting>
  <conditionalFormatting sqref="P14">
    <cfRule type="expression" dxfId="302" priority="301" stopIfTrue="1">
      <formula>#REF!="NG"</formula>
    </cfRule>
    <cfRule type="expression" dxfId="301" priority="302" stopIfTrue="1">
      <formula>Q$36="NA"</formula>
    </cfRule>
    <cfRule type="expression" dxfId="300" priority="303" stopIfTrue="1">
      <formula>Q$36="NG"</formula>
    </cfRule>
  </conditionalFormatting>
  <conditionalFormatting sqref="P14">
    <cfRule type="expression" dxfId="299" priority="298" stopIfTrue="1">
      <formula>#REF!="NG"</formula>
    </cfRule>
    <cfRule type="expression" dxfId="298" priority="299" stopIfTrue="1">
      <formula>Q$50="NA"</formula>
    </cfRule>
    <cfRule type="expression" dxfId="297" priority="300" stopIfTrue="1">
      <formula>Q$50="NG"</formula>
    </cfRule>
  </conditionalFormatting>
  <conditionalFormatting sqref="Q15">
    <cfRule type="expression" dxfId="296" priority="296" stopIfTrue="1">
      <formula>#REF!="NA"</formula>
    </cfRule>
    <cfRule type="expression" dxfId="295" priority="297" stopIfTrue="1">
      <formula>#REF!="NG"</formula>
    </cfRule>
  </conditionalFormatting>
  <conditionalFormatting sqref="Q15">
    <cfRule type="expression" dxfId="294" priority="294" stopIfTrue="1">
      <formula>P$22="NA"</formula>
    </cfRule>
    <cfRule type="expression" dxfId="293" priority="295" stopIfTrue="1">
      <formula>P$22="NG"</formula>
    </cfRule>
  </conditionalFormatting>
  <conditionalFormatting sqref="Q15">
    <cfRule type="expression" dxfId="292" priority="292" stopIfTrue="1">
      <formula>S$26="NA"</formula>
    </cfRule>
    <cfRule type="expression" dxfId="291" priority="293" stopIfTrue="1">
      <formula>S$26="NG"</formula>
    </cfRule>
  </conditionalFormatting>
  <conditionalFormatting sqref="Q15">
    <cfRule type="expression" dxfId="290" priority="289" stopIfTrue="1">
      <formula>#REF!="NG"</formula>
    </cfRule>
    <cfRule type="expression" dxfId="289" priority="290" stopIfTrue="1">
      <formula>S$36="NA"</formula>
    </cfRule>
    <cfRule type="expression" dxfId="288" priority="291" stopIfTrue="1">
      <formula>S$36="NG"</formula>
    </cfRule>
  </conditionalFormatting>
  <conditionalFormatting sqref="Q15">
    <cfRule type="expression" dxfId="287" priority="286" stopIfTrue="1">
      <formula>#REF!="NG"</formula>
    </cfRule>
    <cfRule type="expression" dxfId="286" priority="287" stopIfTrue="1">
      <formula>S$50="NA"</formula>
    </cfRule>
    <cfRule type="expression" dxfId="285" priority="288" stopIfTrue="1">
      <formula>S$50="NG"</formula>
    </cfRule>
  </conditionalFormatting>
  <conditionalFormatting sqref="Q15">
    <cfRule type="expression" dxfId="284" priority="284" stopIfTrue="1">
      <formula>P$26="NA"</formula>
    </cfRule>
    <cfRule type="expression" dxfId="283" priority="285" stopIfTrue="1">
      <formula>P$26="NG"</formula>
    </cfRule>
  </conditionalFormatting>
  <conditionalFormatting sqref="Q15">
    <cfRule type="expression" dxfId="282" priority="282" stopIfTrue="1">
      <formula>R$26="NA"</formula>
    </cfRule>
    <cfRule type="expression" dxfId="281" priority="283" stopIfTrue="1">
      <formula>R$26="NG"</formula>
    </cfRule>
  </conditionalFormatting>
  <conditionalFormatting sqref="Q15">
    <cfRule type="expression" dxfId="280" priority="280" stopIfTrue="1">
      <formula>O$22="NA"</formula>
    </cfRule>
    <cfRule type="expression" dxfId="279" priority="281" stopIfTrue="1">
      <formula>O$22="NG"</formula>
    </cfRule>
  </conditionalFormatting>
  <conditionalFormatting sqref="Q15">
    <cfRule type="expression" dxfId="278" priority="278" stopIfTrue="1">
      <formula>O$18="NA"</formula>
    </cfRule>
    <cfRule type="expression" dxfId="277" priority="279" stopIfTrue="1">
      <formula>O$18="NG"</formula>
    </cfRule>
  </conditionalFormatting>
  <conditionalFormatting sqref="Q15">
    <cfRule type="expression" dxfId="276" priority="276" stopIfTrue="1">
      <formula>O$20="NA"</formula>
    </cfRule>
    <cfRule type="expression" dxfId="275" priority="277" stopIfTrue="1">
      <formula>O$20="NG"</formula>
    </cfRule>
  </conditionalFormatting>
  <conditionalFormatting sqref="Q15">
    <cfRule type="expression" dxfId="274" priority="274" stopIfTrue="1">
      <formula>O$26="NA"</formula>
    </cfRule>
    <cfRule type="expression" dxfId="273" priority="275" stopIfTrue="1">
      <formula>O$26="NG"</formula>
    </cfRule>
  </conditionalFormatting>
  <conditionalFormatting sqref="Q15">
    <cfRule type="expression" dxfId="272" priority="271" stopIfTrue="1">
      <formula>#REF!="NG"</formula>
    </cfRule>
    <cfRule type="expression" dxfId="271" priority="272" stopIfTrue="1">
      <formula>R$36="NA"</formula>
    </cfRule>
    <cfRule type="expression" dxfId="270" priority="273" stopIfTrue="1">
      <formula>R$36="NG"</formula>
    </cfRule>
  </conditionalFormatting>
  <conditionalFormatting sqref="Q15">
    <cfRule type="expression" dxfId="269" priority="268" stopIfTrue="1">
      <formula>#REF!="NG"</formula>
    </cfRule>
    <cfRule type="expression" dxfId="268" priority="269" stopIfTrue="1">
      <formula>R$50="NA"</formula>
    </cfRule>
    <cfRule type="expression" dxfId="267" priority="270" stopIfTrue="1">
      <formula>R$50="NG"</formula>
    </cfRule>
  </conditionalFormatting>
  <conditionalFormatting sqref="K17">
    <cfRule type="expression" dxfId="266" priority="266" stopIfTrue="1">
      <formula>P$22="NA"</formula>
    </cfRule>
    <cfRule type="expression" dxfId="265" priority="267" stopIfTrue="1">
      <formula>P$22="NG"</formula>
    </cfRule>
  </conditionalFormatting>
  <conditionalFormatting sqref="K17">
    <cfRule type="expression" dxfId="264" priority="263" stopIfTrue="1">
      <formula>#REF!="NG"</formula>
    </cfRule>
    <cfRule type="expression" dxfId="263" priority="264" stopIfTrue="1">
      <formula>F$60="NA"</formula>
    </cfRule>
    <cfRule type="expression" dxfId="262" priority="265" stopIfTrue="1">
      <formula>F$60="NG"</formula>
    </cfRule>
  </conditionalFormatting>
  <conditionalFormatting sqref="K17">
    <cfRule type="expression" dxfId="261" priority="261" stopIfTrue="1">
      <formula>F$36="NA"</formula>
    </cfRule>
    <cfRule type="expression" dxfId="260" priority="262" stopIfTrue="1">
      <formula>F$36="NG"</formula>
    </cfRule>
  </conditionalFormatting>
  <conditionalFormatting sqref="K17">
    <cfRule type="expression" dxfId="259" priority="259" stopIfTrue="1">
      <formula>E$22="NA"</formula>
    </cfRule>
    <cfRule type="expression" dxfId="258" priority="260" stopIfTrue="1">
      <formula>E$22="NG"</formula>
    </cfRule>
  </conditionalFormatting>
  <conditionalFormatting sqref="K17">
    <cfRule type="expression" dxfId="257" priority="257" stopIfTrue="1">
      <formula>D$22="NA"</formula>
    </cfRule>
    <cfRule type="expression" dxfId="256" priority="258" stopIfTrue="1">
      <formula>D$22="NG"</formula>
    </cfRule>
  </conditionalFormatting>
  <conditionalFormatting sqref="K17">
    <cfRule type="expression" dxfId="255" priority="255" stopIfTrue="1">
      <formula>P$18="NA"</formula>
    </cfRule>
    <cfRule type="expression" dxfId="254" priority="256" stopIfTrue="1">
      <formula>P$18="NG"</formula>
    </cfRule>
  </conditionalFormatting>
  <conditionalFormatting sqref="K17">
    <cfRule type="expression" dxfId="253" priority="253" stopIfTrue="1">
      <formula>K$18="NA"</formula>
    </cfRule>
    <cfRule type="expression" dxfId="252" priority="254" stopIfTrue="1">
      <formula>K$18="NG"</formula>
    </cfRule>
  </conditionalFormatting>
  <conditionalFormatting sqref="K17">
    <cfRule type="expression" dxfId="251" priority="251" stopIfTrue="1">
      <formula>K$20="NA"</formula>
    </cfRule>
    <cfRule type="expression" dxfId="250" priority="252" stopIfTrue="1">
      <formula>K$20="NG"</formula>
    </cfRule>
  </conditionalFormatting>
  <conditionalFormatting sqref="K17">
    <cfRule type="expression" dxfId="249" priority="249" stopIfTrue="1">
      <formula>K$22="NA"</formula>
    </cfRule>
    <cfRule type="expression" dxfId="248" priority="250" stopIfTrue="1">
      <formula>K$22="NG"</formula>
    </cfRule>
  </conditionalFormatting>
  <conditionalFormatting sqref="K17">
    <cfRule type="expression" dxfId="247" priority="247" stopIfTrue="1">
      <formula>L$22="NA"</formula>
    </cfRule>
    <cfRule type="expression" dxfId="246" priority="248" stopIfTrue="1">
      <formula>L$22="NG"</formula>
    </cfRule>
  </conditionalFormatting>
  <conditionalFormatting sqref="K17">
    <cfRule type="expression" dxfId="245" priority="245" stopIfTrue="1">
      <formula>K$26="NA"</formula>
    </cfRule>
    <cfRule type="expression" dxfId="244" priority="246" stopIfTrue="1">
      <formula>K$26="NG"</formula>
    </cfRule>
  </conditionalFormatting>
  <conditionalFormatting sqref="K17">
    <cfRule type="expression" dxfId="243" priority="243" stopIfTrue="1">
      <formula>N$26="NA"</formula>
    </cfRule>
    <cfRule type="expression" dxfId="242" priority="244" stopIfTrue="1">
      <formula>N$26="NG"</formula>
    </cfRule>
  </conditionalFormatting>
  <conditionalFormatting sqref="K17">
    <cfRule type="expression" dxfId="241" priority="240" stopIfTrue="1">
      <formula>#REF!="NG"</formula>
    </cfRule>
    <cfRule type="expression" dxfId="240" priority="241" stopIfTrue="1">
      <formula>N$36="NA"</formula>
    </cfRule>
    <cfRule type="expression" dxfId="239" priority="242" stopIfTrue="1">
      <formula>N$36="NG"</formula>
    </cfRule>
  </conditionalFormatting>
  <conditionalFormatting sqref="K17">
    <cfRule type="expression" dxfId="238" priority="238" stopIfTrue="1">
      <formula>O$26="NA"</formula>
    </cfRule>
    <cfRule type="expression" dxfId="237" priority="239" stopIfTrue="1">
      <formula>O$26="NG"</formula>
    </cfRule>
  </conditionalFormatting>
  <conditionalFormatting sqref="K17">
    <cfRule type="expression" dxfId="236" priority="235" stopIfTrue="1">
      <formula>#REF!="NG"</formula>
    </cfRule>
    <cfRule type="expression" dxfId="235" priority="236" stopIfTrue="1">
      <formula>O$36="NA"</formula>
    </cfRule>
    <cfRule type="expression" dxfId="234" priority="237" stopIfTrue="1">
      <formula>O$36="NG"</formula>
    </cfRule>
  </conditionalFormatting>
  <conditionalFormatting sqref="K17">
    <cfRule type="expression" dxfId="233" priority="232" stopIfTrue="1">
      <formula>#REF!="NG"</formula>
    </cfRule>
    <cfRule type="expression" dxfId="232" priority="233" stopIfTrue="1">
      <formula>O$50="NA"</formula>
    </cfRule>
    <cfRule type="expression" dxfId="231" priority="234" stopIfTrue="1">
      <formula>O$50="NG"</formula>
    </cfRule>
  </conditionalFormatting>
  <conditionalFormatting sqref="K17">
    <cfRule type="expression" dxfId="230" priority="230" stopIfTrue="1">
      <formula>L$26="NA"</formula>
    </cfRule>
    <cfRule type="expression" dxfId="229" priority="231" stopIfTrue="1">
      <formula>L$26="NG"</formula>
    </cfRule>
  </conditionalFormatting>
  <conditionalFormatting sqref="K17">
    <cfRule type="expression" dxfId="228" priority="227" stopIfTrue="1">
      <formula>#REF!="NG"</formula>
    </cfRule>
    <cfRule type="expression" dxfId="227" priority="228" stopIfTrue="1">
      <formula>N$50="NA"</formula>
    </cfRule>
    <cfRule type="expression" dxfId="226" priority="229" stopIfTrue="1">
      <formula>N$50="NG"</formula>
    </cfRule>
  </conditionalFormatting>
  <conditionalFormatting sqref="N17">
    <cfRule type="expression" dxfId="225" priority="225" stopIfTrue="1">
      <formula>S$22="NA"</formula>
    </cfRule>
    <cfRule type="expression" dxfId="224" priority="226" stopIfTrue="1">
      <formula>S$22="NG"</formula>
    </cfRule>
  </conditionalFormatting>
  <conditionalFormatting sqref="N17">
    <cfRule type="expression" dxfId="223" priority="222" stopIfTrue="1">
      <formula>#REF!="NG"</formula>
    </cfRule>
    <cfRule type="expression" dxfId="222" priority="223" stopIfTrue="1">
      <formula>I$60="NA"</formula>
    </cfRule>
    <cfRule type="expression" dxfId="221" priority="224" stopIfTrue="1">
      <formula>I$60="NG"</formula>
    </cfRule>
  </conditionalFormatting>
  <conditionalFormatting sqref="N17">
    <cfRule type="expression" dxfId="220" priority="220" stopIfTrue="1">
      <formula>I$36="NA"</formula>
    </cfRule>
    <cfRule type="expression" dxfId="219" priority="221" stopIfTrue="1">
      <formula>I$36="NG"</formula>
    </cfRule>
  </conditionalFormatting>
  <conditionalFormatting sqref="N17">
    <cfRule type="expression" dxfId="218" priority="218" stopIfTrue="1">
      <formula>H$22="NA"</formula>
    </cfRule>
    <cfRule type="expression" dxfId="217" priority="219" stopIfTrue="1">
      <formula>H$22="NG"</formula>
    </cfRule>
  </conditionalFormatting>
  <conditionalFormatting sqref="N17">
    <cfRule type="expression" dxfId="216" priority="216" stopIfTrue="1">
      <formula>G$22="NA"</formula>
    </cfRule>
    <cfRule type="expression" dxfId="215" priority="217" stopIfTrue="1">
      <formula>G$22="NG"</formula>
    </cfRule>
  </conditionalFormatting>
  <conditionalFormatting sqref="N17">
    <cfRule type="expression" dxfId="214" priority="214" stopIfTrue="1">
      <formula>S$18="NA"</formula>
    </cfRule>
    <cfRule type="expression" dxfId="213" priority="215" stopIfTrue="1">
      <formula>S$18="NG"</formula>
    </cfRule>
  </conditionalFormatting>
  <conditionalFormatting sqref="N17">
    <cfRule type="expression" dxfId="212" priority="212" stopIfTrue="1">
      <formula>N$18="NA"</formula>
    </cfRule>
    <cfRule type="expression" dxfId="211" priority="213" stopIfTrue="1">
      <formula>N$18="NG"</formula>
    </cfRule>
  </conditionalFormatting>
  <conditionalFormatting sqref="N17">
    <cfRule type="expression" dxfId="210" priority="210" stopIfTrue="1">
      <formula>N$20="NA"</formula>
    </cfRule>
    <cfRule type="expression" dxfId="209" priority="211" stopIfTrue="1">
      <formula>N$20="NG"</formula>
    </cfRule>
  </conditionalFormatting>
  <conditionalFormatting sqref="N17">
    <cfRule type="expression" dxfId="208" priority="208" stopIfTrue="1">
      <formula>N$22="NA"</formula>
    </cfRule>
    <cfRule type="expression" dxfId="207" priority="209" stopIfTrue="1">
      <formula>N$22="NG"</formula>
    </cfRule>
  </conditionalFormatting>
  <conditionalFormatting sqref="N17">
    <cfRule type="expression" dxfId="206" priority="206" stopIfTrue="1">
      <formula>O$22="NA"</formula>
    </cfRule>
    <cfRule type="expression" dxfId="205" priority="207" stopIfTrue="1">
      <formula>O$22="NG"</formula>
    </cfRule>
  </conditionalFormatting>
  <conditionalFormatting sqref="N17">
    <cfRule type="expression" dxfId="204" priority="204" stopIfTrue="1">
      <formula>N$26="NA"</formula>
    </cfRule>
    <cfRule type="expression" dxfId="203" priority="205" stopIfTrue="1">
      <formula>N$26="NG"</formula>
    </cfRule>
  </conditionalFormatting>
  <conditionalFormatting sqref="N17">
    <cfRule type="expression" dxfId="202" priority="202" stopIfTrue="1">
      <formula>Q$26="NA"</formula>
    </cfRule>
    <cfRule type="expression" dxfId="201" priority="203" stopIfTrue="1">
      <formula>Q$26="NG"</formula>
    </cfRule>
  </conditionalFormatting>
  <conditionalFormatting sqref="N17">
    <cfRule type="expression" dxfId="200" priority="199" stopIfTrue="1">
      <formula>#REF!="NG"</formula>
    </cfRule>
    <cfRule type="expression" dxfId="199" priority="200" stopIfTrue="1">
      <formula>Q$36="NA"</formula>
    </cfRule>
    <cfRule type="expression" dxfId="198" priority="201" stopIfTrue="1">
      <formula>Q$36="NG"</formula>
    </cfRule>
  </conditionalFormatting>
  <conditionalFormatting sqref="N17">
    <cfRule type="expression" dxfId="197" priority="197" stopIfTrue="1">
      <formula>R$26="NA"</formula>
    </cfRule>
    <cfRule type="expression" dxfId="196" priority="198" stopIfTrue="1">
      <formula>R$26="NG"</formula>
    </cfRule>
  </conditionalFormatting>
  <conditionalFormatting sqref="N17">
    <cfRule type="expression" dxfId="195" priority="194" stopIfTrue="1">
      <formula>#REF!="NG"</formula>
    </cfRule>
    <cfRule type="expression" dxfId="194" priority="195" stopIfTrue="1">
      <formula>R$36="NA"</formula>
    </cfRule>
    <cfRule type="expression" dxfId="193" priority="196" stopIfTrue="1">
      <formula>R$36="NG"</formula>
    </cfRule>
  </conditionalFormatting>
  <conditionalFormatting sqref="N17">
    <cfRule type="expression" dxfId="192" priority="191" stopIfTrue="1">
      <formula>#REF!="NG"</formula>
    </cfRule>
    <cfRule type="expression" dxfId="191" priority="192" stopIfTrue="1">
      <formula>R$50="NA"</formula>
    </cfRule>
    <cfRule type="expression" dxfId="190" priority="193" stopIfTrue="1">
      <formula>R$50="NG"</formula>
    </cfRule>
  </conditionalFormatting>
  <conditionalFormatting sqref="N17">
    <cfRule type="expression" dxfId="189" priority="189" stopIfTrue="1">
      <formula>O$26="NA"</formula>
    </cfRule>
    <cfRule type="expression" dxfId="188" priority="190" stopIfTrue="1">
      <formula>O$26="NG"</formula>
    </cfRule>
  </conditionalFormatting>
  <conditionalFormatting sqref="N17">
    <cfRule type="expression" dxfId="187" priority="186" stopIfTrue="1">
      <formula>#REF!="NG"</formula>
    </cfRule>
    <cfRule type="expression" dxfId="186" priority="187" stopIfTrue="1">
      <formula>Q$50="NA"</formula>
    </cfRule>
    <cfRule type="expression" dxfId="185" priority="188" stopIfTrue="1">
      <formula>Q$50="NG"</formula>
    </cfRule>
  </conditionalFormatting>
  <conditionalFormatting sqref="L18">
    <cfRule type="expression" dxfId="184" priority="184" stopIfTrue="1">
      <formula>#REF!="NA"</formula>
    </cfRule>
    <cfRule type="expression" dxfId="183" priority="185" stopIfTrue="1">
      <formula>#REF!="NG"</formula>
    </cfRule>
  </conditionalFormatting>
  <conditionalFormatting sqref="L18">
    <cfRule type="expression" dxfId="182" priority="181" stopIfTrue="1">
      <formula>#REF!="NG"</formula>
    </cfRule>
    <cfRule type="expression" dxfId="181" priority="182" stopIfTrue="1">
      <formula>M$60="NA"</formula>
    </cfRule>
    <cfRule type="expression" dxfId="180" priority="183" stopIfTrue="1">
      <formula>M$60="NG"</formula>
    </cfRule>
  </conditionalFormatting>
  <conditionalFormatting sqref="L18">
    <cfRule type="expression" dxfId="179" priority="179" stopIfTrue="1">
      <formula>M$36="NA"</formula>
    </cfRule>
    <cfRule type="expression" dxfId="178" priority="180" stopIfTrue="1">
      <formula>M$36="NG"</formula>
    </cfRule>
  </conditionalFormatting>
  <conditionalFormatting sqref="L18">
    <cfRule type="expression" dxfId="177" priority="177" stopIfTrue="1">
      <formula>K$22="NA"</formula>
    </cfRule>
    <cfRule type="expression" dxfId="176" priority="178" stopIfTrue="1">
      <formula>K$22="NG"</formula>
    </cfRule>
  </conditionalFormatting>
  <conditionalFormatting sqref="L18">
    <cfRule type="expression" dxfId="175" priority="175" stopIfTrue="1">
      <formula>#REF!="NA"</formula>
    </cfRule>
    <cfRule type="expression" dxfId="174" priority="176" stopIfTrue="1">
      <formula>#REF!="NG"</formula>
    </cfRule>
  </conditionalFormatting>
  <conditionalFormatting sqref="L18">
    <cfRule type="expression" dxfId="173" priority="173" stopIfTrue="1">
      <formula>L$20="NA"</formula>
    </cfRule>
    <cfRule type="expression" dxfId="172" priority="174" stopIfTrue="1">
      <formula>L$20="NG"</formula>
    </cfRule>
  </conditionalFormatting>
  <conditionalFormatting sqref="L18">
    <cfRule type="expression" dxfId="171" priority="171" stopIfTrue="1">
      <formula>L$22="NA"</formula>
    </cfRule>
    <cfRule type="expression" dxfId="170" priority="172" stopIfTrue="1">
      <formula>L$22="NG"</formula>
    </cfRule>
  </conditionalFormatting>
  <conditionalFormatting sqref="L18">
    <cfRule type="expression" dxfId="169" priority="169" stopIfTrue="1">
      <formula>M$22="NA"</formula>
    </cfRule>
    <cfRule type="expression" dxfId="168" priority="170" stopIfTrue="1">
      <formula>M$22="NG"</formula>
    </cfRule>
  </conditionalFormatting>
  <conditionalFormatting sqref="L18">
    <cfRule type="expression" dxfId="167" priority="167" stopIfTrue="1">
      <formula>L$26="NA"</formula>
    </cfRule>
    <cfRule type="expression" dxfId="166" priority="168" stopIfTrue="1">
      <formula>L$26="NG"</formula>
    </cfRule>
  </conditionalFormatting>
  <conditionalFormatting sqref="L18">
    <cfRule type="expression" dxfId="165" priority="165" stopIfTrue="1">
      <formula>O$26="NA"</formula>
    </cfRule>
    <cfRule type="expression" dxfId="164" priority="166" stopIfTrue="1">
      <formula>O$26="NG"</formula>
    </cfRule>
  </conditionalFormatting>
  <conditionalFormatting sqref="L18">
    <cfRule type="expression" dxfId="163" priority="162" stopIfTrue="1">
      <formula>#REF!="NG"</formula>
    </cfRule>
    <cfRule type="expression" dxfId="162" priority="163" stopIfTrue="1">
      <formula>O$36="NA"</formula>
    </cfRule>
    <cfRule type="expression" dxfId="161" priority="164" stopIfTrue="1">
      <formula>O$36="NG"</formula>
    </cfRule>
  </conditionalFormatting>
  <conditionalFormatting sqref="L18">
    <cfRule type="expression" dxfId="160" priority="160" stopIfTrue="1">
      <formula>P$26="NA"</formula>
    </cfRule>
    <cfRule type="expression" dxfId="159" priority="161" stopIfTrue="1">
      <formula>P$26="NG"</formula>
    </cfRule>
  </conditionalFormatting>
  <conditionalFormatting sqref="L18">
    <cfRule type="expression" dxfId="158" priority="157" stopIfTrue="1">
      <formula>#REF!="NG"</formula>
    </cfRule>
    <cfRule type="expression" dxfId="157" priority="158" stopIfTrue="1">
      <formula>P$36="NA"</formula>
    </cfRule>
    <cfRule type="expression" dxfId="156" priority="159" stopIfTrue="1">
      <formula>P$36="NG"</formula>
    </cfRule>
  </conditionalFormatting>
  <conditionalFormatting sqref="L18">
    <cfRule type="expression" dxfId="155" priority="154" stopIfTrue="1">
      <formula>#REF!="NG"</formula>
    </cfRule>
    <cfRule type="expression" dxfId="154" priority="155" stopIfTrue="1">
      <formula>P$50="NA"</formula>
    </cfRule>
    <cfRule type="expression" dxfId="153" priority="156" stopIfTrue="1">
      <formula>P$50="NG"</formula>
    </cfRule>
  </conditionalFormatting>
  <conditionalFormatting sqref="L18">
    <cfRule type="expression" dxfId="152" priority="152" stopIfTrue="1">
      <formula>M$26="NA"</formula>
    </cfRule>
    <cfRule type="expression" dxfId="151" priority="153" stopIfTrue="1">
      <formula>M$26="NG"</formula>
    </cfRule>
  </conditionalFormatting>
  <conditionalFormatting sqref="L18">
    <cfRule type="expression" dxfId="150" priority="149" stopIfTrue="1">
      <formula>#REF!="NG"</formula>
    </cfRule>
    <cfRule type="expression" dxfId="149" priority="150" stopIfTrue="1">
      <formula>O$50="NA"</formula>
    </cfRule>
    <cfRule type="expression" dxfId="148" priority="151" stopIfTrue="1">
      <formula>O$50="NG"</formula>
    </cfRule>
  </conditionalFormatting>
  <conditionalFormatting sqref="M18">
    <cfRule type="expression" dxfId="147" priority="147" stopIfTrue="1">
      <formula>#REF!="NA"</formula>
    </cfRule>
    <cfRule type="expression" dxfId="146" priority="148" stopIfTrue="1">
      <formula>#REF!="NG"</formula>
    </cfRule>
  </conditionalFormatting>
  <conditionalFormatting sqref="M18">
    <cfRule type="expression" dxfId="145" priority="144" stopIfTrue="1">
      <formula>#REF!="NG"</formula>
    </cfRule>
    <cfRule type="expression" dxfId="144" priority="145" stopIfTrue="1">
      <formula>N$60="NA"</formula>
    </cfRule>
    <cfRule type="expression" dxfId="143" priority="146" stopIfTrue="1">
      <formula>N$60="NG"</formula>
    </cfRule>
  </conditionalFormatting>
  <conditionalFormatting sqref="M18">
    <cfRule type="expression" dxfId="142" priority="142" stopIfTrue="1">
      <formula>N$36="NA"</formula>
    </cfRule>
    <cfRule type="expression" dxfId="141" priority="143" stopIfTrue="1">
      <formula>N$36="NG"</formula>
    </cfRule>
  </conditionalFormatting>
  <conditionalFormatting sqref="M18">
    <cfRule type="expression" dxfId="140" priority="140" stopIfTrue="1">
      <formula>L$22="NA"</formula>
    </cfRule>
    <cfRule type="expression" dxfId="139" priority="141" stopIfTrue="1">
      <formula>L$22="NG"</formula>
    </cfRule>
  </conditionalFormatting>
  <conditionalFormatting sqref="M18">
    <cfRule type="expression" dxfId="138" priority="138" stopIfTrue="1">
      <formula>#REF!="NA"</formula>
    </cfRule>
    <cfRule type="expression" dxfId="137" priority="139" stopIfTrue="1">
      <formula>#REF!="NG"</formula>
    </cfRule>
  </conditionalFormatting>
  <conditionalFormatting sqref="M18">
    <cfRule type="expression" dxfId="136" priority="136" stopIfTrue="1">
      <formula>M$20="NA"</formula>
    </cfRule>
    <cfRule type="expression" dxfId="135" priority="137" stopIfTrue="1">
      <formula>M$20="NG"</formula>
    </cfRule>
  </conditionalFormatting>
  <conditionalFormatting sqref="M18">
    <cfRule type="expression" dxfId="134" priority="134" stopIfTrue="1">
      <formula>M$22="NA"</formula>
    </cfRule>
    <cfRule type="expression" dxfId="133" priority="135" stopIfTrue="1">
      <formula>M$22="NG"</formula>
    </cfRule>
  </conditionalFormatting>
  <conditionalFormatting sqref="M18">
    <cfRule type="expression" dxfId="132" priority="132" stopIfTrue="1">
      <formula>N$22="NA"</formula>
    </cfRule>
    <cfRule type="expression" dxfId="131" priority="133" stopIfTrue="1">
      <formula>N$22="NG"</formula>
    </cfRule>
  </conditionalFormatting>
  <conditionalFormatting sqref="M18">
    <cfRule type="expression" dxfId="130" priority="130" stopIfTrue="1">
      <formula>M$26="NA"</formula>
    </cfRule>
    <cfRule type="expression" dxfId="129" priority="131" stopIfTrue="1">
      <formula>M$26="NG"</formula>
    </cfRule>
  </conditionalFormatting>
  <conditionalFormatting sqref="M18">
    <cfRule type="expression" dxfId="128" priority="128" stopIfTrue="1">
      <formula>P$26="NA"</formula>
    </cfRule>
    <cfRule type="expression" dxfId="127" priority="129" stopIfTrue="1">
      <formula>P$26="NG"</formula>
    </cfRule>
  </conditionalFormatting>
  <conditionalFormatting sqref="M18">
    <cfRule type="expression" dxfId="126" priority="125" stopIfTrue="1">
      <formula>#REF!="NG"</formula>
    </cfRule>
    <cfRule type="expression" dxfId="125" priority="126" stopIfTrue="1">
      <formula>P$36="NA"</formula>
    </cfRule>
    <cfRule type="expression" dxfId="124" priority="127" stopIfTrue="1">
      <formula>P$36="NG"</formula>
    </cfRule>
  </conditionalFormatting>
  <conditionalFormatting sqref="M18">
    <cfRule type="expression" dxfId="123" priority="123" stopIfTrue="1">
      <formula>Q$26="NA"</formula>
    </cfRule>
    <cfRule type="expression" dxfId="122" priority="124" stopIfTrue="1">
      <formula>Q$26="NG"</formula>
    </cfRule>
  </conditionalFormatting>
  <conditionalFormatting sqref="M18">
    <cfRule type="expression" dxfId="121" priority="120" stopIfTrue="1">
      <formula>#REF!="NG"</formula>
    </cfRule>
    <cfRule type="expression" dxfId="120" priority="121" stopIfTrue="1">
      <formula>Q$36="NA"</formula>
    </cfRule>
    <cfRule type="expression" dxfId="119" priority="122" stopIfTrue="1">
      <formula>Q$36="NG"</formula>
    </cfRule>
  </conditionalFormatting>
  <conditionalFormatting sqref="M18">
    <cfRule type="expression" dxfId="118" priority="117" stopIfTrue="1">
      <formula>#REF!="NG"</formula>
    </cfRule>
    <cfRule type="expression" dxfId="117" priority="118" stopIfTrue="1">
      <formula>Q$50="NA"</formula>
    </cfRule>
    <cfRule type="expression" dxfId="116" priority="119" stopIfTrue="1">
      <formula>Q$50="NG"</formula>
    </cfRule>
  </conditionalFormatting>
  <conditionalFormatting sqref="M18">
    <cfRule type="expression" dxfId="115" priority="115" stopIfTrue="1">
      <formula>N$26="NA"</formula>
    </cfRule>
    <cfRule type="expression" dxfId="114" priority="116" stopIfTrue="1">
      <formula>N$26="NG"</formula>
    </cfRule>
  </conditionalFormatting>
  <conditionalFormatting sqref="M18">
    <cfRule type="expression" dxfId="113" priority="112" stopIfTrue="1">
      <formula>#REF!="NG"</formula>
    </cfRule>
    <cfRule type="expression" dxfId="112" priority="113" stopIfTrue="1">
      <formula>P$50="NA"</formula>
    </cfRule>
    <cfRule type="expression" dxfId="111" priority="114" stopIfTrue="1">
      <formula>P$50="NG"</formula>
    </cfRule>
  </conditionalFormatting>
  <conditionalFormatting sqref="O18">
    <cfRule type="expression" dxfId="110" priority="110" stopIfTrue="1">
      <formula>#REF!="NA"</formula>
    </cfRule>
    <cfRule type="expression" dxfId="109" priority="111" stopIfTrue="1">
      <formula>#REF!="NG"</formula>
    </cfRule>
  </conditionalFormatting>
  <conditionalFormatting sqref="O18">
    <cfRule type="expression" dxfId="108" priority="107" stopIfTrue="1">
      <formula>#REF!="NG"</formula>
    </cfRule>
    <cfRule type="expression" dxfId="107" priority="108" stopIfTrue="1">
      <formula>P$60="NA"</formula>
    </cfRule>
    <cfRule type="expression" dxfId="106" priority="109" stopIfTrue="1">
      <formula>P$60="NG"</formula>
    </cfRule>
  </conditionalFormatting>
  <conditionalFormatting sqref="O18">
    <cfRule type="expression" dxfId="105" priority="105" stopIfTrue="1">
      <formula>P$36="NA"</formula>
    </cfRule>
    <cfRule type="expression" dxfId="104" priority="106" stopIfTrue="1">
      <formula>P$36="NG"</formula>
    </cfRule>
  </conditionalFormatting>
  <conditionalFormatting sqref="O18">
    <cfRule type="expression" dxfId="103" priority="103" stopIfTrue="1">
      <formula>N$22="NA"</formula>
    </cfRule>
    <cfRule type="expression" dxfId="102" priority="104" stopIfTrue="1">
      <formula>N$22="NG"</formula>
    </cfRule>
  </conditionalFormatting>
  <conditionalFormatting sqref="O18">
    <cfRule type="expression" dxfId="101" priority="101" stopIfTrue="1">
      <formula>#REF!="NA"</formula>
    </cfRule>
    <cfRule type="expression" dxfId="100" priority="102" stopIfTrue="1">
      <formula>#REF!="NG"</formula>
    </cfRule>
  </conditionalFormatting>
  <conditionalFormatting sqref="O18">
    <cfRule type="expression" dxfId="99" priority="99" stopIfTrue="1">
      <formula>O$20="NA"</formula>
    </cfRule>
    <cfRule type="expression" dxfId="98" priority="100" stopIfTrue="1">
      <formula>O$20="NG"</formula>
    </cfRule>
  </conditionalFormatting>
  <conditionalFormatting sqref="O18">
    <cfRule type="expression" dxfId="97" priority="97" stopIfTrue="1">
      <formula>O$22="NA"</formula>
    </cfRule>
    <cfRule type="expression" dxfId="96" priority="98" stopIfTrue="1">
      <formula>O$22="NG"</formula>
    </cfRule>
  </conditionalFormatting>
  <conditionalFormatting sqref="O18">
    <cfRule type="expression" dxfId="95" priority="95" stopIfTrue="1">
      <formula>P$22="NA"</formula>
    </cfRule>
    <cfRule type="expression" dxfId="94" priority="96" stopIfTrue="1">
      <formula>P$22="NG"</formula>
    </cfRule>
  </conditionalFormatting>
  <conditionalFormatting sqref="O18">
    <cfRule type="expression" dxfId="93" priority="93" stopIfTrue="1">
      <formula>O$26="NA"</formula>
    </cfRule>
    <cfRule type="expression" dxfId="92" priority="94" stopIfTrue="1">
      <formula>O$26="NG"</formula>
    </cfRule>
  </conditionalFormatting>
  <conditionalFormatting sqref="O18">
    <cfRule type="expression" dxfId="91" priority="91" stopIfTrue="1">
      <formula>R$26="NA"</formula>
    </cfRule>
    <cfRule type="expression" dxfId="90" priority="92" stopIfTrue="1">
      <formula>R$26="NG"</formula>
    </cfRule>
  </conditionalFormatting>
  <conditionalFormatting sqref="O18">
    <cfRule type="expression" dxfId="89" priority="88" stopIfTrue="1">
      <formula>#REF!="NG"</formula>
    </cfRule>
    <cfRule type="expression" dxfId="88" priority="89" stopIfTrue="1">
      <formula>R$36="NA"</formula>
    </cfRule>
    <cfRule type="expression" dxfId="87" priority="90" stopIfTrue="1">
      <formula>R$36="NG"</formula>
    </cfRule>
  </conditionalFormatting>
  <conditionalFormatting sqref="O18">
    <cfRule type="expression" dxfId="86" priority="86" stopIfTrue="1">
      <formula>S$26="NA"</formula>
    </cfRule>
    <cfRule type="expression" dxfId="85" priority="87" stopIfTrue="1">
      <formula>S$26="NG"</formula>
    </cfRule>
  </conditionalFormatting>
  <conditionalFormatting sqref="O18">
    <cfRule type="expression" dxfId="84" priority="83" stopIfTrue="1">
      <formula>#REF!="NG"</formula>
    </cfRule>
    <cfRule type="expression" dxfId="83" priority="84" stopIfTrue="1">
      <formula>S$36="NA"</formula>
    </cfRule>
    <cfRule type="expression" dxfId="82" priority="85" stopIfTrue="1">
      <formula>S$36="NG"</formula>
    </cfRule>
  </conditionalFormatting>
  <conditionalFormatting sqref="O18">
    <cfRule type="expression" dxfId="81" priority="80" stopIfTrue="1">
      <formula>#REF!="NG"</formula>
    </cfRule>
    <cfRule type="expression" dxfId="80" priority="81" stopIfTrue="1">
      <formula>S$50="NA"</formula>
    </cfRule>
    <cfRule type="expression" dxfId="79" priority="82" stopIfTrue="1">
      <formula>S$50="NG"</formula>
    </cfRule>
  </conditionalFormatting>
  <conditionalFormatting sqref="O18">
    <cfRule type="expression" dxfId="78" priority="78" stopIfTrue="1">
      <formula>P$26="NA"</formula>
    </cfRule>
    <cfRule type="expression" dxfId="77" priority="79" stopIfTrue="1">
      <formula>P$26="NG"</formula>
    </cfRule>
  </conditionalFormatting>
  <conditionalFormatting sqref="O18">
    <cfRule type="expression" dxfId="76" priority="75" stopIfTrue="1">
      <formula>#REF!="NG"</formula>
    </cfRule>
    <cfRule type="expression" dxfId="75" priority="76" stopIfTrue="1">
      <formula>R$50="NA"</formula>
    </cfRule>
    <cfRule type="expression" dxfId="74" priority="77" stopIfTrue="1">
      <formula>R$50="NG"</formula>
    </cfRule>
  </conditionalFormatting>
  <conditionalFormatting sqref="P18">
    <cfRule type="expression" dxfId="73" priority="73" stopIfTrue="1">
      <formula>#REF!="NA"</formula>
    </cfRule>
    <cfRule type="expression" dxfId="72" priority="74" stopIfTrue="1">
      <formula>#REF!="NG"</formula>
    </cfRule>
  </conditionalFormatting>
  <conditionalFormatting sqref="P18">
    <cfRule type="expression" dxfId="71" priority="70" stopIfTrue="1">
      <formula>#REF!="NG"</formula>
    </cfRule>
    <cfRule type="expression" dxfId="70" priority="71" stopIfTrue="1">
      <formula>Q$60="NA"</formula>
    </cfRule>
    <cfRule type="expression" dxfId="69" priority="72" stopIfTrue="1">
      <formula>Q$60="NG"</formula>
    </cfRule>
  </conditionalFormatting>
  <conditionalFormatting sqref="P18">
    <cfRule type="expression" dxfId="68" priority="68" stopIfTrue="1">
      <formula>Q$36="NA"</formula>
    </cfRule>
    <cfRule type="expression" dxfId="67" priority="69" stopIfTrue="1">
      <formula>Q$36="NG"</formula>
    </cfRule>
  </conditionalFormatting>
  <conditionalFormatting sqref="P18">
    <cfRule type="expression" dxfId="66" priority="66" stopIfTrue="1">
      <formula>O$22="NA"</formula>
    </cfRule>
    <cfRule type="expression" dxfId="65" priority="67" stopIfTrue="1">
      <formula>O$22="NG"</formula>
    </cfRule>
  </conditionalFormatting>
  <conditionalFormatting sqref="P18">
    <cfRule type="expression" dxfId="64" priority="64" stopIfTrue="1">
      <formula>#REF!="NA"</formula>
    </cfRule>
    <cfRule type="expression" dxfId="63" priority="65" stopIfTrue="1">
      <formula>#REF!="NG"</formula>
    </cfRule>
  </conditionalFormatting>
  <conditionalFormatting sqref="P18">
    <cfRule type="expression" dxfId="62" priority="62" stopIfTrue="1">
      <formula>P$20="NA"</formula>
    </cfRule>
    <cfRule type="expression" dxfId="61" priority="63" stopIfTrue="1">
      <formula>P$20="NG"</formula>
    </cfRule>
  </conditionalFormatting>
  <conditionalFormatting sqref="P18">
    <cfRule type="expression" dxfId="60" priority="60" stopIfTrue="1">
      <formula>P$22="NA"</formula>
    </cfRule>
    <cfRule type="expression" dxfId="59" priority="61" stopIfTrue="1">
      <formula>P$22="NG"</formula>
    </cfRule>
  </conditionalFormatting>
  <conditionalFormatting sqref="P18">
    <cfRule type="expression" dxfId="58" priority="58" stopIfTrue="1">
      <formula>Q$22="NA"</formula>
    </cfRule>
    <cfRule type="expression" dxfId="57" priority="59" stopIfTrue="1">
      <formula>Q$22="NG"</formula>
    </cfRule>
  </conditionalFormatting>
  <conditionalFormatting sqref="P18">
    <cfRule type="expression" dxfId="56" priority="56" stopIfTrue="1">
      <formula>P$26="NA"</formula>
    </cfRule>
    <cfRule type="expression" dxfId="55" priority="57" stopIfTrue="1">
      <formula>P$26="NG"</formula>
    </cfRule>
  </conditionalFormatting>
  <conditionalFormatting sqref="P18">
    <cfRule type="expression" dxfId="54" priority="54" stopIfTrue="1">
      <formula>S$26="NA"</formula>
    </cfRule>
    <cfRule type="expression" dxfId="53" priority="55" stopIfTrue="1">
      <formula>S$26="NG"</formula>
    </cfRule>
  </conditionalFormatting>
  <conditionalFormatting sqref="P18">
    <cfRule type="expression" dxfId="52" priority="51" stopIfTrue="1">
      <formula>#REF!="NG"</formula>
    </cfRule>
    <cfRule type="expression" dxfId="51" priority="52" stopIfTrue="1">
      <formula>S$36="NA"</formula>
    </cfRule>
    <cfRule type="expression" dxfId="50" priority="53" stopIfTrue="1">
      <formula>S$36="NG"</formula>
    </cfRule>
  </conditionalFormatting>
  <conditionalFormatting sqref="P18">
    <cfRule type="expression" dxfId="49" priority="49" stopIfTrue="1">
      <formula>T$26="NA"</formula>
    </cfRule>
    <cfRule type="expression" dxfId="48" priority="50" stopIfTrue="1">
      <formula>T$26="NG"</formula>
    </cfRule>
  </conditionalFormatting>
  <conditionalFormatting sqref="P18">
    <cfRule type="expression" dxfId="47" priority="46" stopIfTrue="1">
      <formula>#REF!="NG"</formula>
    </cfRule>
    <cfRule type="expression" dxfId="46" priority="47" stopIfTrue="1">
      <formula>T$36="NA"</formula>
    </cfRule>
    <cfRule type="expression" dxfId="45" priority="48" stopIfTrue="1">
      <formula>T$36="NG"</formula>
    </cfRule>
  </conditionalFormatting>
  <conditionalFormatting sqref="P18">
    <cfRule type="expression" dxfId="44" priority="43" stopIfTrue="1">
      <formula>#REF!="NG"</formula>
    </cfRule>
    <cfRule type="expression" dxfId="43" priority="44" stopIfTrue="1">
      <formula>T$50="NA"</formula>
    </cfRule>
    <cfRule type="expression" dxfId="42" priority="45" stopIfTrue="1">
      <formula>T$50="NG"</formula>
    </cfRule>
  </conditionalFormatting>
  <conditionalFormatting sqref="P18">
    <cfRule type="expression" dxfId="41" priority="41" stopIfTrue="1">
      <formula>Q$26="NA"</formula>
    </cfRule>
    <cfRule type="expression" dxfId="40" priority="42" stopIfTrue="1">
      <formula>Q$26="NG"</formula>
    </cfRule>
  </conditionalFormatting>
  <conditionalFormatting sqref="P18">
    <cfRule type="expression" dxfId="39" priority="38" stopIfTrue="1">
      <formula>#REF!="NG"</formula>
    </cfRule>
    <cfRule type="expression" dxfId="38" priority="39" stopIfTrue="1">
      <formula>S$50="NA"</formula>
    </cfRule>
    <cfRule type="expression" dxfId="37" priority="40" stopIfTrue="1">
      <formula>S$50="NG"</formula>
    </cfRule>
  </conditionalFormatting>
  <conditionalFormatting sqref="Q18">
    <cfRule type="expression" dxfId="36" priority="36" stopIfTrue="1">
      <formula>#REF!="NA"</formula>
    </cfRule>
    <cfRule type="expression" dxfId="35" priority="37" stopIfTrue="1">
      <formula>#REF!="NG"</formula>
    </cfRule>
  </conditionalFormatting>
  <conditionalFormatting sqref="Q18">
    <cfRule type="expression" dxfId="34" priority="33" stopIfTrue="1">
      <formula>#REF!="NG"</formula>
    </cfRule>
    <cfRule type="expression" dxfId="33" priority="34" stopIfTrue="1">
      <formula>R$60="NA"</formula>
    </cfRule>
    <cfRule type="expression" dxfId="32" priority="35" stopIfTrue="1">
      <formula>R$60="NG"</formula>
    </cfRule>
  </conditionalFormatting>
  <conditionalFormatting sqref="Q18">
    <cfRule type="expression" dxfId="31" priority="31" stopIfTrue="1">
      <formula>R$36="NA"</formula>
    </cfRule>
    <cfRule type="expression" dxfId="30" priority="32" stopIfTrue="1">
      <formula>R$36="NG"</formula>
    </cfRule>
  </conditionalFormatting>
  <conditionalFormatting sqref="Q18">
    <cfRule type="expression" dxfId="29" priority="29" stopIfTrue="1">
      <formula>P$22="NA"</formula>
    </cfRule>
    <cfRule type="expression" dxfId="28" priority="30" stopIfTrue="1">
      <formula>P$22="NG"</formula>
    </cfRule>
  </conditionalFormatting>
  <conditionalFormatting sqref="Q18">
    <cfRule type="expression" dxfId="27" priority="27" stopIfTrue="1">
      <formula>#REF!="NA"</formula>
    </cfRule>
    <cfRule type="expression" dxfId="26" priority="28" stopIfTrue="1">
      <formula>#REF!="NG"</formula>
    </cfRule>
  </conditionalFormatting>
  <conditionalFormatting sqref="Q18">
    <cfRule type="expression" dxfId="25" priority="25" stopIfTrue="1">
      <formula>Q$20="NA"</formula>
    </cfRule>
    <cfRule type="expression" dxfId="24" priority="26" stopIfTrue="1">
      <formula>Q$20="NG"</formula>
    </cfRule>
  </conditionalFormatting>
  <conditionalFormatting sqref="Q18">
    <cfRule type="expression" dxfId="23" priority="23" stopIfTrue="1">
      <formula>Q$22="NA"</formula>
    </cfRule>
    <cfRule type="expression" dxfId="22" priority="24" stopIfTrue="1">
      <formula>Q$22="NG"</formula>
    </cfRule>
  </conditionalFormatting>
  <conditionalFormatting sqref="Q18">
    <cfRule type="expression" dxfId="21" priority="21" stopIfTrue="1">
      <formula>R$22="NA"</formula>
    </cfRule>
    <cfRule type="expression" dxfId="20" priority="22" stopIfTrue="1">
      <formula>R$22="NG"</formula>
    </cfRule>
  </conditionalFormatting>
  <conditionalFormatting sqref="Q18">
    <cfRule type="expression" dxfId="19" priority="19" stopIfTrue="1">
      <formula>Q$26="NA"</formula>
    </cfRule>
    <cfRule type="expression" dxfId="18" priority="20" stopIfTrue="1">
      <formula>Q$26="NG"</formula>
    </cfRule>
  </conditionalFormatting>
  <conditionalFormatting sqref="Q18">
    <cfRule type="expression" dxfId="17" priority="17" stopIfTrue="1">
      <formula>T$26="NA"</formula>
    </cfRule>
    <cfRule type="expression" dxfId="16" priority="18" stopIfTrue="1">
      <formula>T$26="NG"</formula>
    </cfRule>
  </conditionalFormatting>
  <conditionalFormatting sqref="Q18">
    <cfRule type="expression" dxfId="15" priority="14" stopIfTrue="1">
      <formula>#REF!="NG"</formula>
    </cfRule>
    <cfRule type="expression" dxfId="14" priority="15" stopIfTrue="1">
      <formula>T$36="NA"</formula>
    </cfRule>
    <cfRule type="expression" dxfId="13" priority="16" stopIfTrue="1">
      <formula>T$36="NG"</formula>
    </cfRule>
  </conditionalFormatting>
  <conditionalFormatting sqref="Q18">
    <cfRule type="expression" dxfId="12" priority="12" stopIfTrue="1">
      <formula>U$26="NA"</formula>
    </cfRule>
    <cfRule type="expression" dxfId="11" priority="13" stopIfTrue="1">
      <formula>U$26="NG"</formula>
    </cfRule>
  </conditionalFormatting>
  <conditionalFormatting sqref="Q18">
    <cfRule type="expression" dxfId="10" priority="9" stopIfTrue="1">
      <formula>#REF!="NG"</formula>
    </cfRule>
    <cfRule type="expression" dxfId="9" priority="10" stopIfTrue="1">
      <formula>U$36="NA"</formula>
    </cfRule>
    <cfRule type="expression" dxfId="8" priority="11" stopIfTrue="1">
      <formula>U$36="NG"</formula>
    </cfRule>
  </conditionalFormatting>
  <conditionalFormatting sqref="Q18">
    <cfRule type="expression" dxfId="7" priority="6" stopIfTrue="1">
      <formula>#REF!="NG"</formula>
    </cfRule>
    <cfRule type="expression" dxfId="6" priority="7" stopIfTrue="1">
      <formula>U$50="NA"</formula>
    </cfRule>
    <cfRule type="expression" dxfId="5" priority="8" stopIfTrue="1">
      <formula>U$50="NG"</formula>
    </cfRule>
  </conditionalFormatting>
  <conditionalFormatting sqref="Q18">
    <cfRule type="expression" dxfId="4" priority="4" stopIfTrue="1">
      <formula>R$26="NA"</formula>
    </cfRule>
    <cfRule type="expression" dxfId="3" priority="5" stopIfTrue="1">
      <formula>R$26="NG"</formula>
    </cfRule>
  </conditionalFormatting>
  <conditionalFormatting sqref="Q18">
    <cfRule type="expression" dxfId="2" priority="1" stopIfTrue="1">
      <formula>#REF!="NG"</formula>
    </cfRule>
    <cfRule type="expression" dxfId="1" priority="2" stopIfTrue="1">
      <formula>T$50="NA"</formula>
    </cfRule>
    <cfRule type="expression" dxfId="0" priority="3" stopIfTrue="1">
      <formula>T$50="NG"</formula>
    </cfRule>
  </conditionalFormatting>
  <dataValidations count="10">
    <dataValidation type="list" allowBlank="1" showInputMessage="1" showErrorMessage="1" sqref="H19:AF19">
      <formula1>"N, A, B"</formula1>
    </dataValidation>
    <dataValidation type="list" allowBlank="1" showInputMessage="1" showErrorMessage="1" sqref="H22:AF22">
      <formula1>"OK, NG, NA, PT"</formula1>
    </dataValidation>
    <dataValidation allowBlank="1" showInputMessage="1" showErrorMessage="1" promptTitle="PCL sheet name" prompt=" " sqref="F23:G23"/>
    <dataValidation allowBlank="1" showInputMessage="1" showErrorMessage="1" promptTitle="Bug ID" prompt="Unique ID throughout the project._x000a_For every Bug found during Test as well as Re-Test, a new Bug ID needs to be entered here (as a comma seperated value)" sqref="B23:E23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2"/>
    <dataValidation allowBlank="1" showInputMessage="1" showErrorMessage="1" promptTitle="Testing Date" prompt="Date on which test was performed in yyyy/mm/dd format" sqref="G21"/>
    <dataValidation allowBlank="1" showInputMessage="1" showErrorMessage="1" promptTitle="Enter" prompt="Name of the person who performed the test" sqref="G20"/>
    <dataValidation allowBlank="1" showInputMessage="1" showErrorMessage="1" promptTitle="Condition Type" prompt="N : Normal _x000a_A : Abnormal _x000a_B : Boundary" sqref="G19"/>
    <dataValidation allowBlank="1" showInputMessage="1" showErrorMessage="1" promptTitle="Check points" prompt="that need / need not be executed" sqref="A16:A18"/>
    <dataValidation allowBlank="1" showInputMessage="1" showErrorMessage="1" promptTitle="Input conditions" prompt="that need to be checked." sqref="A4:A15"/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23</vt:i4>
      </vt:variant>
    </vt:vector>
  </HeadingPairs>
  <TitlesOfParts>
    <vt:vector size="28" baseType="lpstr">
      <vt:lpstr>Summary</vt:lpstr>
      <vt:lpstr>Template</vt:lpstr>
      <vt:lpstr>Example 1</vt:lpstr>
      <vt:lpstr>Page_Load</vt:lpstr>
      <vt:lpstr>Menu_click</vt:lpstr>
      <vt:lpstr>Page_Load!BugCount</vt:lpstr>
      <vt:lpstr>BugCount</vt:lpstr>
      <vt:lpstr>Page_Load!BugSheetName</vt:lpstr>
      <vt:lpstr>BugSheetName</vt:lpstr>
      <vt:lpstr>NewPCL</vt:lpstr>
      <vt:lpstr>NewPCL_Row</vt:lpstr>
      <vt:lpstr>Page_Load!Print_Area</vt:lpstr>
      <vt:lpstr>Summary!Print_Area</vt:lpstr>
      <vt:lpstr>Template!Print_Area</vt:lpstr>
      <vt:lpstr>Page_Load!Print_Titles</vt:lpstr>
      <vt:lpstr>Summary!Print_Titles</vt:lpstr>
      <vt:lpstr>Template!Print_Titles</vt:lpstr>
      <vt:lpstr>SummaryTB</vt:lpstr>
      <vt:lpstr>SummaryTotal</vt:lpstr>
      <vt:lpstr>SummaryTRNA</vt:lpstr>
      <vt:lpstr>SummaryTRNG</vt:lpstr>
      <vt:lpstr>SummaryTROK</vt:lpstr>
      <vt:lpstr>SummaryTRPT</vt:lpstr>
      <vt:lpstr>SummaryTTC</vt:lpstr>
      <vt:lpstr>SummaryTTD</vt:lpstr>
      <vt:lpstr>SummaryTTND</vt:lpstr>
      <vt:lpstr>Page_Load!TestResult</vt:lpstr>
      <vt:lpstr>TestResult</vt:lpstr>
    </vt:vector>
  </TitlesOfParts>
  <Company>（株）日立情報システムズ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cp:lastPrinted>2010-03-26T11:46:07Z</cp:lastPrinted>
  <dcterms:created xsi:type="dcterms:W3CDTF">2005-06-14T08:18:38Z</dcterms:created>
  <dcterms:modified xsi:type="dcterms:W3CDTF">2019-07-29T10:44:36Z</dcterms:modified>
</cp:coreProperties>
</file>