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Export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BtnExport_Click!$H$11:$AF$11</definedName>
    <definedName name="BugCount" localSheetId="3">Page_Load!$H$21:$AF$21</definedName>
    <definedName name="BugCount">Template!$H$29:$AF$29</definedName>
    <definedName name="BugSheetName" localSheetId="4">BtnExport_Click!$F$10</definedName>
    <definedName name="BugSheetName" localSheetId="3">Page_Load!$F$20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BtnExport_Click!$A$1:$AF$15</definedName>
    <definedName name="_xlnm.Print_Area" localSheetId="3">Page_Load!$A$1:$AF$22</definedName>
    <definedName name="_xlnm.Print_Area" localSheetId="0">Summary!$A$5:$AM$32</definedName>
    <definedName name="_xlnm.Print_Area" localSheetId="1">Template!$A$1:$AF$30</definedName>
    <definedName name="_xlnm.Print_Titles" localSheetId="4">BtnExport_Click!$1:$3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BtnExport_Click!$G$9</definedName>
    <definedName name="TestResult" localSheetId="3">Page_Load!$G$19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5" i="75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H3"/>
  <c r="J3" s="1"/>
  <c r="F14"/>
  <c r="AF21" i="72" l="1"/>
  <c r="AE21"/>
  <c r="AD21"/>
  <c r="AC21"/>
  <c r="AB21"/>
  <c r="AA21"/>
  <c r="Z21"/>
  <c r="Y21"/>
  <c r="X21"/>
  <c r="W21"/>
  <c r="V21"/>
  <c r="U21"/>
  <c r="T21"/>
  <c r="S21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AI10"/>
  <c r="O10"/>
  <c r="X11"/>
  <c r="AI11"/>
  <c r="K11"/>
  <c r="K10"/>
  <c r="U10"/>
  <c r="R11"/>
  <c r="U11"/>
  <c r="X10"/>
  <c r="F20" i="72"/>
  <c r="O11" i="32"/>
  <c r="R10"/>
  <c r="F28" i="21"/>
  <c r="AA3" i="32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<sst xmlns="http://schemas.openxmlformats.org/spreadsheetml/2006/main" count="135" uniqueCount="100">
  <si>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</si>
  <si>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</si>
  <si>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</si>
  <si>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</si>
  <si>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</si>
  <si>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</si>
  <si>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</si>
  <si>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</si>
  <si>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</si>
  <si>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</si>
  <si>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</si>
  <si>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</si>
  <si>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</si>
  <si>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</si>
  <si>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</si>
  <si>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</si>
  <si>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</si>
  <si>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</si>
  <si>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</si>
  <si>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</si>
  <si>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</si>
  <si>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</si>
  <si>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</si>
  <si>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</si>
  <si>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</si>
  <si>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</si>
  <si>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</si>
  <si>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</si>
  <si>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</si>
  <si>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</si>
  <si>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</si>
  <si>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</si>
  <si>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</si>
  <si>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</si>
  <si>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</si>
  <si>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</si>
  <si>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</si>
  <si>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</si>
  <si>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</si>
  <si>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</si>
  <si>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</si>
  <si>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</si>
  <si>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</si>
  <si>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</si>
  <si>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</si>
  <si>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</si>
  <si>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</si>
  <si>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</si>
  <si>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</si>
  <si>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</si>
  <si>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</si>
  <si>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</si>
  <si>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</si>
  <si>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</si>
  <si>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</si>
  <si>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</si>
  <si>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</si>
  <si>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</si>
  <si>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</si>
  <si>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</si>
  <si>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</si>
  <si>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</si>
  <si>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</si>
  <si>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</si>
  <si>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</si>
  <si>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</si>
  <si>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</si>
  <si>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</si>
  <si>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</si>
  <si>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Project Code</t>
    <phoneticPr fontId="3"/>
  </si>
  <si>
    <t>DOTNS</t>
    <phoneticPr fontId="3"/>
  </si>
  <si>
    <t>SkillUp</t>
    <phoneticPr fontId="3"/>
  </si>
  <si>
    <t>Creators Name</t>
    <phoneticPr fontId="3"/>
  </si>
  <si>
    <t>Sumit Tawade</t>
    <phoneticPr fontId="3"/>
  </si>
  <si>
    <t>Date</t>
    <phoneticPr fontId="3"/>
  </si>
  <si>
    <t>Module Code</t>
    <phoneticPr fontId="3"/>
  </si>
  <si>
    <t>Page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</si>
  <si>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</si>
  <si>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</si>
  <si>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</si>
  <si>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Method Name</t>
    <phoneticPr fontId="3"/>
  </si>
  <si>
    <t>○</t>
    <phoneticPr fontId="3"/>
  </si>
  <si>
    <t>Check Items</t>
    <phoneticPr fontId="3"/>
  </si>
  <si>
    <t>Verification of path flow during program execution</t>
    <phoneticPr fontId="3"/>
  </si>
  <si>
    <t>4 Exception occurred then show Error message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</si>
  <si>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</si>
  <si>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</si>
  <si>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</si>
  <si>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</si>
  <si>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</si>
  <si>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</si>
  <si>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</si>
  <si>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</si>
  <si>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1gvExport</t>
    <phoneticPr fontId="3"/>
  </si>
  <si>
    <t>2 BtnExport</t>
    <phoneticPr fontId="3"/>
  </si>
  <si>
    <t>BtnExport_Click</t>
    <phoneticPr fontId="3"/>
  </si>
  <si>
    <t>BtnExport</t>
    <phoneticPr fontId="3"/>
  </si>
  <si>
    <t>1. Data export in excel sheet</t>
    <phoneticPr fontId="3"/>
  </si>
  <si>
    <t xml:space="preserve"> BtnExport_Click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</si>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</sst>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21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48" xfId="6" applyNumberFormat="1" applyFont="1" applyFill="1" applyBorder="1" applyAlignment="1">
      <alignment horizontal="center" vertical="center" wrapText="1"/>
    </xf>
    <xf numFmtId="49" fontId="14" fillId="0" borderId="17" xfId="1" applyNumberFormat="1" applyFont="1" applyFill="1" applyBorder="1" applyAlignment="1">
      <alignment horizontal="center" vertical="top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0" borderId="37" xfId="0" applyNumberFormat="1" applyFont="1" applyFill="1" applyBorder="1" applyAlignment="1">
      <alignment horizontal="left" vertical="top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7" xfId="0" applyNumberFormat="1" applyFont="1" applyFill="1" applyBorder="1" applyAlignment="1">
      <alignment horizontal="left" vertical="top" wrapText="1"/>
    </xf>
    <xf numFmtId="49" fontId="4" fillId="0" borderId="38" xfId="0" applyNumberFormat="1" applyFont="1" applyFill="1" applyBorder="1" applyAlignment="1">
      <alignment horizontal="left" vertical="top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435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57150</xdr:rowOff>
    </xdr:from>
    <xdr:to>
      <xdr:col>16</xdr:col>
      <xdr:colOff>64691</xdr:colOff>
      <xdr:row>38</xdr:row>
      <xdr:rowOff>133350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571500"/>
          <a:ext cx="10761266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O21" sqref="O21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12"/>
      <c r="C3" s="113"/>
      <c r="D3" s="114"/>
      <c r="E3" s="115"/>
      <c r="F3" s="115"/>
      <c r="G3" s="115"/>
      <c r="H3" s="115"/>
      <c r="I3" s="115"/>
      <c r="J3" s="116"/>
      <c r="K3" s="106">
        <f ca="1">IF($D3="",0,MAX(INDIRECT("'"&amp;$D3&amp;"'!$H3:$AZ3")))</f>
        <v>0</v>
      </c>
      <c r="L3" s="107"/>
      <c r="M3" s="107"/>
      <c r="N3" s="108"/>
      <c r="O3" s="112" t="str">
        <f ca="1">IF($D3="","",COUNTIF(INDIRECT("'"&amp;$D3&amp;"'!$H"&amp;ROW(INDIRECT("'"&amp;$D3&amp;"'!TestResult"))&amp;":$AZ"&amp;ROW(INDIRECT("'"&amp;$D3&amp;"'!TestResult"))),O$9))</f>
        <v/>
      </c>
      <c r="P3" s="117"/>
      <c r="Q3" s="113"/>
      <c r="R3" s="112" t="str">
        <f ca="1">IF($D3="","",COUNTIF(INDIRECT("'"&amp;$D3&amp;"'!$H"&amp;ROW(INDIRECT("'"&amp;$D3&amp;"'!TestResult"))&amp;":$AZ"&amp;ROW(INDIRECT("'"&amp;$D3&amp;"'!TestResult"))),R$9))</f>
        <v/>
      </c>
      <c r="S3" s="117"/>
      <c r="T3" s="113"/>
      <c r="U3" s="112" t="str">
        <f ca="1">IF($D3="","",COUNTIF(INDIRECT("'"&amp;$D3&amp;"'!$H"&amp;ROW(INDIRECT("'"&amp;$D3&amp;"'!TestResult"))&amp;":$AZ"&amp;ROW(INDIRECT("'"&amp;$D3&amp;"'!TestResult"))),U$9))</f>
        <v/>
      </c>
      <c r="V3" s="117"/>
      <c r="W3" s="113"/>
      <c r="X3" s="112" t="str">
        <f ca="1">IF($D3="","",COUNTIF(INDIRECT("'"&amp;$D3&amp;"'!$H"&amp;ROW(INDIRECT("'"&amp;$D3&amp;"'!TestResult"))&amp;":$AZ"&amp;ROW(INDIRECT("'"&amp;$D3&amp;"'!TestResult"))),X$9))</f>
        <v/>
      </c>
      <c r="Y3" s="117"/>
      <c r="Z3" s="113"/>
      <c r="AA3" s="106">
        <f ca="1">SUM(O3:Z3)</f>
        <v>0</v>
      </c>
      <c r="AB3" s="107"/>
      <c r="AC3" s="107"/>
      <c r="AD3" s="108"/>
      <c r="AE3" s="106">
        <f ca="1">K3-AA3</f>
        <v>0</v>
      </c>
      <c r="AF3" s="107"/>
      <c r="AG3" s="107"/>
      <c r="AH3" s="108"/>
      <c r="AI3" s="109" t="str">
        <f ca="1">IF($D3="","",SUM(INDIRECT("'"&amp;$D3&amp;"'!BugCount")))</f>
        <v/>
      </c>
      <c r="AJ3" s="110"/>
      <c r="AK3" s="110"/>
      <c r="AL3" s="111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8" t="s">
        <v>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20"/>
    </row>
    <row r="8" spans="1:38" ht="13.5" customHeight="1">
      <c r="B8" s="127"/>
      <c r="C8" s="128"/>
      <c r="D8" s="127"/>
      <c r="E8" s="129"/>
      <c r="F8" s="129"/>
      <c r="G8" s="129"/>
      <c r="H8" s="129"/>
      <c r="I8" s="129"/>
      <c r="J8" s="128"/>
      <c r="K8" s="151" t="s">
        <v>2</v>
      </c>
      <c r="L8" s="152"/>
      <c r="M8" s="152"/>
      <c r="N8" s="153"/>
      <c r="O8" s="154" t="s">
        <v>1</v>
      </c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6"/>
      <c r="AA8" s="151" t="s">
        <v>34</v>
      </c>
      <c r="AB8" s="152"/>
      <c r="AC8" s="152"/>
      <c r="AD8" s="153"/>
      <c r="AE8" s="151" t="s">
        <v>34</v>
      </c>
      <c r="AF8" s="152"/>
      <c r="AG8" s="152"/>
      <c r="AH8" s="153"/>
      <c r="AI8" s="148"/>
      <c r="AJ8" s="149"/>
      <c r="AK8" s="149"/>
      <c r="AL8" s="150"/>
    </row>
    <row r="9" spans="1:38" s="4" customFormat="1">
      <c r="B9" s="145" t="s">
        <v>16</v>
      </c>
      <c r="C9" s="146"/>
      <c r="D9" s="145" t="s">
        <v>17</v>
      </c>
      <c r="E9" s="147"/>
      <c r="F9" s="147"/>
      <c r="G9" s="147"/>
      <c r="H9" s="147"/>
      <c r="I9" s="147"/>
      <c r="J9" s="146"/>
      <c r="K9" s="124" t="s">
        <v>32</v>
      </c>
      <c r="L9" s="125"/>
      <c r="M9" s="125"/>
      <c r="N9" s="126"/>
      <c r="O9" s="121" t="s">
        <v>18</v>
      </c>
      <c r="P9" s="122"/>
      <c r="Q9" s="123"/>
      <c r="R9" s="121" t="s">
        <v>19</v>
      </c>
      <c r="S9" s="122"/>
      <c r="T9" s="123"/>
      <c r="U9" s="121" t="s">
        <v>20</v>
      </c>
      <c r="V9" s="122"/>
      <c r="W9" s="123"/>
      <c r="X9" s="121" t="s">
        <v>21</v>
      </c>
      <c r="Y9" s="122"/>
      <c r="Z9" s="123"/>
      <c r="AA9" s="124" t="s">
        <v>33</v>
      </c>
      <c r="AB9" s="125"/>
      <c r="AC9" s="125"/>
      <c r="AD9" s="126"/>
      <c r="AE9" s="124" t="s">
        <v>35</v>
      </c>
      <c r="AF9" s="125"/>
      <c r="AG9" s="125"/>
      <c r="AH9" s="126"/>
      <c r="AI9" s="130" t="s">
        <v>36</v>
      </c>
      <c r="AJ9" s="131"/>
      <c r="AK9" s="131"/>
      <c r="AL9" s="132"/>
    </row>
    <row r="10" spans="1:38" s="4" customFormat="1">
      <c r="B10" s="112">
        <v>1</v>
      </c>
      <c r="C10" s="113"/>
      <c r="D10" s="114" t="s">
        <v>65</v>
      </c>
      <c r="E10" s="115"/>
      <c r="F10" s="115"/>
      <c r="G10" s="115"/>
      <c r="H10" s="115"/>
      <c r="I10" s="115"/>
      <c r="J10" s="116"/>
      <c r="K10" s="106">
        <f ca="1">IF($D10="",0,MAX(INDIRECT("'"&amp;$D10&amp;"'!$H3:$AZ3")))</f>
        <v>2</v>
      </c>
      <c r="L10" s="107"/>
      <c r="M10" s="107"/>
      <c r="N10" s="108"/>
      <c r="O10" s="112">
        <f ca="1">IF($D10="","",COUNTIF(INDIRECT("'"&amp;$D10&amp;"'!$H"&amp;ROW(INDIRECT("'"&amp;$D10&amp;"'!TestResult"))&amp;":$AZ"&amp;ROW(INDIRECT("'"&amp;$D10&amp;"'!TestResult"))),O$9))</f>
        <v>0</v>
      </c>
      <c r="P10" s="117"/>
      <c r="Q10" s="113"/>
      <c r="R10" s="112">
        <f ca="1">IF($D10="","",COUNTIF(INDIRECT("'"&amp;$D10&amp;"'!$H"&amp;ROW(INDIRECT("'"&amp;$D10&amp;"'!TestResult"))&amp;":$AZ"&amp;ROW(INDIRECT("'"&amp;$D10&amp;"'!TestResult"))),R$9))</f>
        <v>0</v>
      </c>
      <c r="S10" s="117"/>
      <c r="T10" s="113"/>
      <c r="U10" s="112">
        <f ca="1">IF($D10="","",COUNTIF(INDIRECT("'"&amp;$D10&amp;"'!$H"&amp;ROW(INDIRECT("'"&amp;$D10&amp;"'!TestResult"))&amp;":$AZ"&amp;ROW(INDIRECT("'"&amp;$D10&amp;"'!TestResult"))),U$9))</f>
        <v>0</v>
      </c>
      <c r="V10" s="117"/>
      <c r="W10" s="113"/>
      <c r="X10" s="112">
        <f ca="1">IF($D10="","",COUNTIF(INDIRECT("'"&amp;$D10&amp;"'!$H"&amp;ROW(INDIRECT("'"&amp;$D10&amp;"'!TestResult"))&amp;":$AZ"&amp;ROW(INDIRECT("'"&amp;$D10&amp;"'!TestResult"))),X$9))</f>
        <v>0</v>
      </c>
      <c r="Y10" s="117"/>
      <c r="Z10" s="113"/>
      <c r="AA10" s="106">
        <f ca="1">SUM(O10:Z10)</f>
        <v>0</v>
      </c>
      <c r="AB10" s="107"/>
      <c r="AC10" s="107"/>
      <c r="AD10" s="108"/>
      <c r="AE10" s="106">
        <f ca="1">K10-AA10</f>
        <v>2</v>
      </c>
      <c r="AF10" s="107"/>
      <c r="AG10" s="107"/>
      <c r="AH10" s="108"/>
      <c r="AI10" s="109">
        <f ca="1">IF($D10="","",SUM(INDIRECT("'"&amp;$D10&amp;"'!BugCount")))</f>
        <v>0</v>
      </c>
      <c r="AJ10" s="110"/>
      <c r="AK10" s="110"/>
      <c r="AL10" s="111"/>
    </row>
    <row r="11" spans="1:38" s="4" customFormat="1">
      <c r="B11" s="112">
        <v>2</v>
      </c>
      <c r="C11" s="113"/>
      <c r="D11" s="114" t="s">
        <v>95</v>
      </c>
      <c r="E11" s="115"/>
      <c r="F11" s="115"/>
      <c r="G11" s="115"/>
      <c r="H11" s="115"/>
      <c r="I11" s="115"/>
      <c r="J11" s="116"/>
      <c r="K11" s="106">
        <f ca="1">IF($D11="",0,MAX(INDIRECT("'"&amp;$D11&amp;"'!$H3:$AZ3")))</f>
        <v>1</v>
      </c>
      <c r="L11" s="107"/>
      <c r="M11" s="107"/>
      <c r="N11" s="108"/>
      <c r="O11" s="112">
        <f ca="1">IF($D11="","",COUNTIF(INDIRECT("'"&amp;$D11&amp;"'!$H"&amp;ROW(INDIRECT("'"&amp;$D11&amp;"'!TestResult"))&amp;":$AZ"&amp;ROW(INDIRECT("'"&amp;$D11&amp;"'!TestResult"))),O$9))</f>
        <v>0</v>
      </c>
      <c r="P11" s="117"/>
      <c r="Q11" s="113"/>
      <c r="R11" s="112">
        <f ca="1">IF($D11="","",COUNTIF(INDIRECT("'"&amp;$D11&amp;"'!$H"&amp;ROW(INDIRECT("'"&amp;$D11&amp;"'!TestResult"))&amp;":$AZ"&amp;ROW(INDIRECT("'"&amp;$D11&amp;"'!TestResult"))),R$9))</f>
        <v>0</v>
      </c>
      <c r="S11" s="117"/>
      <c r="T11" s="113"/>
      <c r="U11" s="112">
        <f ca="1">IF($D11="","",COUNTIF(INDIRECT("'"&amp;$D11&amp;"'!$H"&amp;ROW(INDIRECT("'"&amp;$D11&amp;"'!TestResult"))&amp;":$AZ"&amp;ROW(INDIRECT("'"&amp;$D11&amp;"'!TestResult"))),U$9))</f>
        <v>0</v>
      </c>
      <c r="V11" s="117"/>
      <c r="W11" s="113"/>
      <c r="X11" s="112">
        <f ca="1">IF($D11="","",COUNTIF(INDIRECT("'"&amp;$D11&amp;"'!$H"&amp;ROW(INDIRECT("'"&amp;$D11&amp;"'!TestResult"))&amp;":$AZ"&amp;ROW(INDIRECT("'"&amp;$D11&amp;"'!TestResult"))),X$9))</f>
        <v>0</v>
      </c>
      <c r="Y11" s="117"/>
      <c r="Z11" s="113"/>
      <c r="AA11" s="106">
        <f ca="1">SUM(O11:Z11)</f>
        <v>0</v>
      </c>
      <c r="AB11" s="107"/>
      <c r="AC11" s="107"/>
      <c r="AD11" s="108"/>
      <c r="AE11" s="106">
        <f ca="1">K11-AA11</f>
        <v>1</v>
      </c>
      <c r="AF11" s="107"/>
      <c r="AG11" s="107"/>
      <c r="AH11" s="108"/>
      <c r="AI11" s="109">
        <f ca="1">IF($D11="","",SUM(INDIRECT("'"&amp;$D11&amp;"'!BugCount")))</f>
        <v>0</v>
      </c>
      <c r="AJ11" s="110"/>
      <c r="AK11" s="110"/>
      <c r="AL11" s="111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42" t="s">
        <v>2</v>
      </c>
      <c r="C13" s="143"/>
      <c r="D13" s="143"/>
      <c r="E13" s="143"/>
      <c r="F13" s="143"/>
      <c r="G13" s="143"/>
      <c r="H13" s="143"/>
      <c r="I13" s="143"/>
      <c r="J13" s="144"/>
      <c r="K13" s="133">
        <f ca="1">SUBTOTAL(9,K9:K12)</f>
        <v>3</v>
      </c>
      <c r="L13" s="134"/>
      <c r="M13" s="134"/>
      <c r="N13" s="135"/>
      <c r="O13" s="139">
        <f ca="1">SUBTOTAL(9,O9:O12)</f>
        <v>0</v>
      </c>
      <c r="P13" s="140"/>
      <c r="Q13" s="141"/>
      <c r="R13" s="139">
        <f ca="1">SUBTOTAL(9,R9:R12)</f>
        <v>0</v>
      </c>
      <c r="S13" s="140"/>
      <c r="T13" s="141"/>
      <c r="U13" s="139">
        <f ca="1">SUBTOTAL(9,U9:U12)</f>
        <v>0</v>
      </c>
      <c r="V13" s="140"/>
      <c r="W13" s="141"/>
      <c r="X13" s="139">
        <f ca="1">SUBTOTAL(9,X9:X12)</f>
        <v>0</v>
      </c>
      <c r="Y13" s="140"/>
      <c r="Z13" s="141"/>
      <c r="AA13" s="139">
        <f ca="1">SUBTOTAL(9,AA9:AA12)</f>
        <v>0</v>
      </c>
      <c r="AB13" s="140"/>
      <c r="AC13" s="140"/>
      <c r="AD13" s="141"/>
      <c r="AE13" s="139">
        <f ca="1">SUBTOTAL(9,AE9:AE12)</f>
        <v>3</v>
      </c>
      <c r="AF13" s="140"/>
      <c r="AG13" s="140"/>
      <c r="AH13" s="141"/>
      <c r="AI13" s="133">
        <f ca="1">SUBTOTAL(9,AI9:AI12)</f>
        <v>0</v>
      </c>
      <c r="AJ13" s="134"/>
      <c r="AK13" s="134"/>
      <c r="AL13" s="135"/>
    </row>
    <row r="14" spans="1:38" s="4" customFormat="1" ht="12.75" customHeight="1">
      <c r="B14" s="142" t="s">
        <v>3</v>
      </c>
      <c r="C14" s="143"/>
      <c r="D14" s="143"/>
      <c r="E14" s="143"/>
      <c r="F14" s="143"/>
      <c r="G14" s="143"/>
      <c r="H14" s="143"/>
      <c r="I14" s="143"/>
      <c r="J14" s="144"/>
      <c r="K14" s="136"/>
      <c r="L14" s="137"/>
      <c r="M14" s="137"/>
      <c r="N14" s="138"/>
      <c r="O14" s="103">
        <f ca="1">IF(ISERR(O13/$K$13),0,O13/$K$13)</f>
        <v>0</v>
      </c>
      <c r="P14" s="104"/>
      <c r="Q14" s="105"/>
      <c r="R14" s="103">
        <f ca="1">IF(ISERR(R13/$K$13),0,R13/$K$13)</f>
        <v>0</v>
      </c>
      <c r="S14" s="104"/>
      <c r="T14" s="105"/>
      <c r="U14" s="103">
        <f ca="1">IF(ISERR(U13/$K$13),0,U13/$K$13)</f>
        <v>0</v>
      </c>
      <c r="V14" s="104"/>
      <c r="W14" s="105"/>
      <c r="X14" s="103">
        <f ca="1">IF(ISERR(X13/$K$13),0,X13/$K$13)</f>
        <v>0</v>
      </c>
      <c r="Y14" s="104"/>
      <c r="Z14" s="105"/>
      <c r="AA14" s="103">
        <f ca="1">IF(ISERR(AA13/$K$13),0,AA13/$K$13)</f>
        <v>0</v>
      </c>
      <c r="AB14" s="104"/>
      <c r="AC14" s="104"/>
      <c r="AD14" s="105"/>
      <c r="AE14" s="103">
        <f ca="1">IF(ISERR(AE13/$K$13),0,AE13/$K$13)</f>
        <v>1</v>
      </c>
      <c r="AF14" s="104"/>
      <c r="AG14" s="104"/>
      <c r="AH14" s="105"/>
      <c r="AI14" s="136"/>
      <c r="AJ14" s="137"/>
      <c r="AK14" s="137"/>
      <c r="AL14" s="138"/>
    </row>
    <row r="30" spans="2:15" ht="15" customHeight="1">
      <c r="B30" s="102" t="s">
        <v>49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AI11:AL11"/>
    <mergeCell ref="B13:J13"/>
    <mergeCell ref="R10:T10"/>
    <mergeCell ref="X13:Z13"/>
    <mergeCell ref="U11:W11"/>
    <mergeCell ref="X11:Z11"/>
    <mergeCell ref="D10:J10"/>
    <mergeCell ref="B11:C11"/>
    <mergeCell ref="D11:J11"/>
    <mergeCell ref="K11:N11"/>
    <mergeCell ref="O11:Q11"/>
    <mergeCell ref="R11:T11"/>
    <mergeCell ref="U13:W13"/>
    <mergeCell ref="R13:T13"/>
    <mergeCell ref="AA10:AD10"/>
    <mergeCell ref="AA13:AD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1:AD11"/>
    <mergeCell ref="AE11:AH11"/>
    <mergeCell ref="K13:N14"/>
    <mergeCell ref="O10:Q10"/>
    <mergeCell ref="O13:Q13"/>
    <mergeCell ref="O14:Q14"/>
    <mergeCell ref="K10:N10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434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0" t="s">
        <v>8</v>
      </c>
      <c r="C1" s="181"/>
      <c r="D1" s="181"/>
      <c r="E1" s="182"/>
      <c r="F1" s="180" t="s">
        <v>6</v>
      </c>
      <c r="G1" s="181"/>
      <c r="H1" s="181"/>
      <c r="I1" s="181"/>
      <c r="J1" s="181"/>
      <c r="K1" s="181"/>
      <c r="L1" s="181"/>
      <c r="M1" s="181"/>
      <c r="N1" s="181"/>
      <c r="O1" s="182"/>
      <c r="P1" s="185" t="s">
        <v>0</v>
      </c>
      <c r="Q1" s="186"/>
      <c r="R1" s="186"/>
      <c r="S1" s="187"/>
      <c r="T1" s="180" t="s">
        <v>10</v>
      </c>
      <c r="U1" s="181"/>
      <c r="V1" s="181"/>
      <c r="W1" s="181"/>
      <c r="X1" s="181"/>
      <c r="Y1" s="181"/>
      <c r="Z1" s="182"/>
      <c r="AA1" s="174" t="s">
        <v>11</v>
      </c>
      <c r="AB1" s="174"/>
      <c r="AC1" s="175"/>
      <c r="AD1" s="175"/>
      <c r="AE1" s="175"/>
      <c r="AF1" s="176"/>
    </row>
    <row r="2" spans="1:32" ht="20.100000000000001" customHeight="1" thickBot="1">
      <c r="A2" s="64" t="s">
        <v>4</v>
      </c>
      <c r="B2" s="177" t="s">
        <v>8</v>
      </c>
      <c r="C2" s="178"/>
      <c r="D2" s="178"/>
      <c r="E2" s="179"/>
      <c r="F2" s="177" t="s">
        <v>7</v>
      </c>
      <c r="G2" s="178"/>
      <c r="H2" s="179"/>
      <c r="I2" s="167" t="s">
        <v>12</v>
      </c>
      <c r="J2" s="168"/>
      <c r="K2" s="168"/>
      <c r="L2" s="168"/>
      <c r="M2" s="168"/>
      <c r="N2" s="168"/>
      <c r="O2" s="169"/>
      <c r="P2" s="177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183" t="s">
        <v>13</v>
      </c>
      <c r="AB2" s="184"/>
      <c r="AC2" s="177" t="s">
        <v>14</v>
      </c>
      <c r="AD2" s="178"/>
      <c r="AE2" s="178"/>
      <c r="AF2" s="18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9" t="s">
        <v>45</v>
      </c>
      <c r="B4" s="193" t="s">
        <v>22</v>
      </c>
      <c r="C4" s="193"/>
      <c r="D4" s="193"/>
      <c r="E4" s="193"/>
      <c r="F4" s="193"/>
      <c r="G4" s="19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0"/>
      <c r="B5" s="201" t="s">
        <v>23</v>
      </c>
      <c r="C5" s="202"/>
      <c r="D5" s="202"/>
      <c r="E5" s="202"/>
      <c r="F5" s="202"/>
      <c r="G5" s="20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0"/>
      <c r="B6" s="21"/>
      <c r="C6" s="203" t="s">
        <v>24</v>
      </c>
      <c r="D6" s="204"/>
      <c r="E6" s="204"/>
      <c r="F6" s="204"/>
      <c r="G6" s="20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0"/>
      <c r="B7" s="21"/>
      <c r="C7" s="206"/>
      <c r="D7" s="201"/>
      <c r="E7" s="204"/>
      <c r="F7" s="204"/>
      <c r="G7" s="204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0"/>
      <c r="B8" s="21"/>
      <c r="C8" s="206"/>
      <c r="D8" s="201"/>
      <c r="E8" s="204"/>
      <c r="F8" s="204"/>
      <c r="G8" s="204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0"/>
      <c r="B9" s="21"/>
      <c r="C9" s="205" t="s">
        <v>25</v>
      </c>
      <c r="D9" s="204"/>
      <c r="E9" s="204"/>
      <c r="F9" s="204"/>
      <c r="G9" s="204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0"/>
      <c r="B10" s="21"/>
      <c r="C10" s="206"/>
      <c r="D10" s="201"/>
      <c r="E10" s="204"/>
      <c r="F10" s="204"/>
      <c r="G10" s="204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0"/>
      <c r="B11" s="21"/>
      <c r="C11" s="206"/>
      <c r="D11" s="201"/>
      <c r="E11" s="204"/>
      <c r="F11" s="204"/>
      <c r="G11" s="204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0"/>
      <c r="B12" s="21"/>
      <c r="C12" s="201"/>
      <c r="D12" s="204"/>
      <c r="E12" s="204"/>
      <c r="F12" s="204"/>
      <c r="G12" s="204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0"/>
      <c r="B13" s="21"/>
      <c r="C13" s="206"/>
      <c r="D13" s="201"/>
      <c r="E13" s="204"/>
      <c r="F13" s="204"/>
      <c r="G13" s="204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00"/>
      <c r="B14" s="21"/>
      <c r="C14" s="206"/>
      <c r="D14" s="201"/>
      <c r="E14" s="204"/>
      <c r="F14" s="204"/>
      <c r="G14" s="204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9" t="s">
        <v>46</v>
      </c>
      <c r="B15" s="192" t="s">
        <v>26</v>
      </c>
      <c r="C15" s="193"/>
      <c r="D15" s="193"/>
      <c r="E15" s="193"/>
      <c r="F15" s="193"/>
      <c r="G15" s="19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90"/>
      <c r="B16" s="28"/>
      <c r="C16" s="194" t="s">
        <v>27</v>
      </c>
      <c r="D16" s="195"/>
      <c r="E16" s="195"/>
      <c r="F16" s="195"/>
      <c r="G16" s="195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90"/>
      <c r="B17" s="196"/>
      <c r="C17" s="194" t="s">
        <v>28</v>
      </c>
      <c r="D17" s="195"/>
      <c r="E17" s="195"/>
      <c r="F17" s="195"/>
      <c r="G17" s="195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0"/>
      <c r="B18" s="196"/>
      <c r="C18" s="194" t="s">
        <v>29</v>
      </c>
      <c r="D18" s="195"/>
      <c r="E18" s="195"/>
      <c r="F18" s="195"/>
      <c r="G18" s="195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0"/>
      <c r="B19" s="196"/>
      <c r="C19" s="194" t="s">
        <v>30</v>
      </c>
      <c r="D19" s="195"/>
      <c r="E19" s="195"/>
      <c r="F19" s="195"/>
      <c r="G19" s="195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0"/>
      <c r="B20" s="196"/>
      <c r="C20" s="194"/>
      <c r="D20" s="195"/>
      <c r="E20" s="195"/>
      <c r="F20" s="195"/>
      <c r="G20" s="195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90"/>
      <c r="B21" s="196"/>
      <c r="C21" s="194"/>
      <c r="D21" s="195"/>
      <c r="E21" s="195"/>
      <c r="F21" s="195"/>
      <c r="G21" s="195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90"/>
      <c r="B22" s="196"/>
      <c r="C22" s="194"/>
      <c r="D22" s="195"/>
      <c r="E22" s="195"/>
      <c r="F22" s="195"/>
      <c r="G22" s="195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91"/>
      <c r="B23" s="196"/>
      <c r="C23" s="197"/>
      <c r="D23" s="198"/>
      <c r="E23" s="198"/>
      <c r="F23" s="198"/>
      <c r="G23" s="198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7" t="s">
        <v>47</v>
      </c>
      <c r="B24" s="159"/>
      <c r="C24" s="160"/>
      <c r="D24" s="160"/>
      <c r="E24" s="160"/>
      <c r="F24" s="161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8"/>
      <c r="B25" s="171"/>
      <c r="C25" s="172"/>
      <c r="D25" s="172"/>
      <c r="E25" s="172"/>
      <c r="F25" s="173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8"/>
      <c r="B26" s="171"/>
      <c r="C26" s="172"/>
      <c r="D26" s="172"/>
      <c r="E26" s="172"/>
      <c r="F26" s="173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8"/>
      <c r="B27" s="171"/>
      <c r="C27" s="172"/>
      <c r="D27" s="172"/>
      <c r="E27" s="172"/>
      <c r="F27" s="173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2" t="s">
        <v>48</v>
      </c>
      <c r="B28" s="164" t="s">
        <v>41</v>
      </c>
      <c r="C28" s="164"/>
      <c r="D28" s="164"/>
      <c r="E28" s="164"/>
      <c r="F28" s="165" t="e">
        <f ca="1">GetBugSheetName()</f>
        <v>#NAME?</v>
      </c>
      <c r="G28" s="166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3"/>
      <c r="B29" s="167" t="s">
        <v>31</v>
      </c>
      <c r="C29" s="168"/>
      <c r="D29" s="168"/>
      <c r="E29" s="169"/>
      <c r="F29" s="167"/>
      <c r="G29" s="170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433" priority="1" stopIfTrue="1">
      <formula>H$27="NA"</formula>
    </cfRule>
    <cfRule type="expression" dxfId="432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I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0" t="s">
        <v>51</v>
      </c>
      <c r="C1" s="181"/>
      <c r="D1" s="181"/>
      <c r="E1" s="182"/>
      <c r="F1" s="180" t="s">
        <v>68</v>
      </c>
      <c r="G1" s="181"/>
      <c r="H1" s="181"/>
      <c r="I1" s="181"/>
      <c r="J1" s="181"/>
      <c r="K1" s="181"/>
      <c r="L1" s="181"/>
      <c r="M1" s="181"/>
      <c r="N1" s="181"/>
      <c r="O1" s="182"/>
      <c r="P1" s="185" t="s">
        <v>0</v>
      </c>
      <c r="Q1" s="186"/>
      <c r="R1" s="186"/>
      <c r="S1" s="187"/>
      <c r="T1" s="180" t="s">
        <v>52</v>
      </c>
      <c r="U1" s="181"/>
      <c r="V1" s="181"/>
      <c r="W1" s="181"/>
      <c r="X1" s="181"/>
      <c r="Y1" s="181"/>
      <c r="Z1" s="182"/>
      <c r="AA1" s="174" t="s">
        <v>11</v>
      </c>
      <c r="AB1" s="174"/>
      <c r="AC1" s="175">
        <v>43672</v>
      </c>
      <c r="AD1" s="175"/>
      <c r="AE1" s="175"/>
      <c r="AF1" s="176"/>
    </row>
    <row r="2" spans="1:32" ht="20.100000000000001" customHeight="1" thickBot="1">
      <c r="A2" s="64" t="s">
        <v>4</v>
      </c>
      <c r="B2" s="177"/>
      <c r="C2" s="178"/>
      <c r="D2" s="178"/>
      <c r="E2" s="179"/>
      <c r="F2" s="177" t="s">
        <v>7</v>
      </c>
      <c r="G2" s="178"/>
      <c r="H2" s="179"/>
      <c r="I2" s="167" t="s">
        <v>64</v>
      </c>
      <c r="J2" s="168"/>
      <c r="K2" s="168"/>
      <c r="L2" s="168"/>
      <c r="M2" s="168"/>
      <c r="N2" s="168"/>
      <c r="O2" s="169"/>
      <c r="P2" s="177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183" t="s">
        <v>13</v>
      </c>
      <c r="AB2" s="184"/>
      <c r="AC2" s="177" t="s">
        <v>14</v>
      </c>
      <c r="AD2" s="178"/>
      <c r="AE2" s="178"/>
      <c r="AF2" s="18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IF(COUNTA(H4:H16)&gt;0,1,"")</f>
        <v>1</v>
      </c>
      <c r="I3" s="12">
        <v>2</v>
      </c>
      <c r="J3" s="12"/>
      <c r="K3" s="12"/>
      <c r="L3" s="12"/>
      <c r="M3" s="12"/>
      <c r="N3" s="12"/>
      <c r="O3" s="12" t="str">
        <f t="shared" ref="O3:AF3" si="0">IF(COUNTA(O4:O16)&gt;0,IF(N3&gt;0,N3+1,""),"")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9" t="s">
        <v>45</v>
      </c>
      <c r="B4" s="193" t="s">
        <v>22</v>
      </c>
      <c r="C4" s="193"/>
      <c r="D4" s="193"/>
      <c r="E4" s="193"/>
      <c r="F4" s="193"/>
      <c r="G4" s="193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0"/>
      <c r="B5" s="201" t="s">
        <v>66</v>
      </c>
      <c r="C5" s="202"/>
      <c r="D5" s="202"/>
      <c r="E5" s="202"/>
      <c r="F5" s="202"/>
      <c r="G5" s="202"/>
      <c r="H5" s="72" t="s">
        <v>53</v>
      </c>
      <c r="I5" s="72" t="s">
        <v>53</v>
      </c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0"/>
      <c r="B6" s="21"/>
      <c r="C6" s="207" t="s">
        <v>93</v>
      </c>
      <c r="D6" s="208"/>
      <c r="E6" s="208"/>
      <c r="F6" s="208"/>
      <c r="G6" s="208"/>
      <c r="H6" s="72" t="s">
        <v>53</v>
      </c>
      <c r="I6" s="84"/>
      <c r="J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200"/>
      <c r="B7" s="21"/>
      <c r="C7" s="209" t="s">
        <v>94</v>
      </c>
      <c r="D7" s="208"/>
      <c r="E7" s="208"/>
      <c r="F7" s="208"/>
      <c r="G7" s="208"/>
      <c r="H7" s="22"/>
      <c r="I7" s="72" t="s">
        <v>53</v>
      </c>
      <c r="J7" s="84"/>
      <c r="K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10" t="s">
        <v>54</v>
      </c>
      <c r="B8" s="212" t="s">
        <v>55</v>
      </c>
      <c r="C8" s="213"/>
      <c r="D8" s="213"/>
      <c r="E8" s="213"/>
      <c r="F8" s="213"/>
      <c r="G8" s="213"/>
      <c r="H8" s="73"/>
      <c r="I8" s="74"/>
      <c r="J8" s="74"/>
      <c r="K8" s="74"/>
      <c r="L8" s="74"/>
      <c r="M8" s="74"/>
      <c r="N8" s="74"/>
      <c r="O8" s="86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spans="1:32" s="17" customFormat="1" ht="13.5" customHeight="1">
      <c r="A9" s="211"/>
      <c r="B9" s="196"/>
      <c r="C9" s="194" t="s">
        <v>67</v>
      </c>
      <c r="D9" s="195"/>
      <c r="E9" s="195"/>
      <c r="F9" s="195"/>
      <c r="G9" s="195"/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8"/>
      <c r="Y9" s="78"/>
      <c r="Z9" s="78"/>
      <c r="AA9" s="78"/>
      <c r="AB9" s="78"/>
      <c r="AC9" s="78"/>
      <c r="AD9" s="78"/>
      <c r="AE9" s="78"/>
      <c r="AF9" s="79"/>
    </row>
    <row r="10" spans="1:32" s="17" customFormat="1" ht="13.5" customHeight="1">
      <c r="A10" s="211"/>
      <c r="B10" s="196"/>
      <c r="C10" s="80"/>
      <c r="D10" s="194" t="s">
        <v>56</v>
      </c>
      <c r="E10" s="195"/>
      <c r="F10" s="195"/>
      <c r="G10" s="214"/>
      <c r="H10" s="72"/>
      <c r="I10" s="85"/>
      <c r="J10" s="85"/>
      <c r="K10" s="85"/>
      <c r="L10" s="85"/>
      <c r="M10" s="85"/>
      <c r="N10" s="8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11"/>
      <c r="B11" s="196"/>
      <c r="C11" s="81"/>
      <c r="D11" s="194" t="s">
        <v>57</v>
      </c>
      <c r="E11" s="195"/>
      <c r="F11" s="195"/>
      <c r="G11" s="214"/>
      <c r="H11" s="72"/>
      <c r="I11" s="85"/>
      <c r="J11" s="84"/>
      <c r="K11" s="84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11"/>
      <c r="B12" s="196"/>
      <c r="C12" s="194" t="s">
        <v>58</v>
      </c>
      <c r="D12" s="195"/>
      <c r="E12" s="195"/>
      <c r="F12" s="195"/>
      <c r="G12" s="195"/>
      <c r="H12" s="72" t="s">
        <v>53</v>
      </c>
      <c r="I12" s="85" t="s">
        <v>53</v>
      </c>
      <c r="J12" s="85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11"/>
      <c r="B13" s="196"/>
      <c r="C13" s="71"/>
      <c r="D13" s="194" t="s">
        <v>59</v>
      </c>
      <c r="E13" s="195"/>
      <c r="F13" s="195"/>
      <c r="G13" s="214"/>
      <c r="H13" s="72" t="s">
        <v>53</v>
      </c>
      <c r="I13" s="85" t="s">
        <v>53</v>
      </c>
      <c r="J13" s="85"/>
      <c r="K13" s="85"/>
      <c r="L13" s="85"/>
      <c r="M13" s="85"/>
      <c r="N13" s="8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8"/>
      <c r="AE13" s="78"/>
      <c r="AF13" s="79"/>
    </row>
    <row r="14" spans="1:32" s="17" customFormat="1" ht="13.5" customHeight="1">
      <c r="A14" s="211"/>
      <c r="B14" s="196"/>
      <c r="C14" s="194" t="s">
        <v>60</v>
      </c>
      <c r="D14" s="195"/>
      <c r="E14" s="195"/>
      <c r="F14" s="195"/>
      <c r="G14" s="195"/>
      <c r="H14" s="76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 thickBot="1">
      <c r="A15" s="211"/>
      <c r="B15" s="196"/>
      <c r="C15" s="71"/>
      <c r="D15" s="194"/>
      <c r="E15" s="195"/>
      <c r="F15" s="195"/>
      <c r="G15" s="214"/>
      <c r="H15" s="72"/>
      <c r="I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24" customHeight="1">
      <c r="A16" s="157" t="s">
        <v>47</v>
      </c>
      <c r="B16" s="159"/>
      <c r="C16" s="160"/>
      <c r="D16" s="160"/>
      <c r="E16" s="160"/>
      <c r="F16" s="161"/>
      <c r="G16" s="35" t="s">
        <v>37</v>
      </c>
      <c r="H16" s="36" t="s">
        <v>61</v>
      </c>
      <c r="I16" s="37" t="s">
        <v>61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 s="17" customFormat="1" ht="27" customHeight="1">
      <c r="A17" s="158"/>
      <c r="B17" s="171"/>
      <c r="C17" s="172"/>
      <c r="D17" s="172"/>
      <c r="E17" s="172"/>
      <c r="F17" s="173"/>
      <c r="G17" s="39" t="s">
        <v>38</v>
      </c>
      <c r="H17" s="40"/>
      <c r="I17" s="40"/>
      <c r="J17" s="40"/>
      <c r="K17" s="40"/>
      <c r="L17" s="40"/>
      <c r="M17" s="40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7" customHeight="1">
      <c r="A18" s="158"/>
      <c r="B18" s="171"/>
      <c r="C18" s="172"/>
      <c r="D18" s="172"/>
      <c r="E18" s="172"/>
      <c r="F18" s="173"/>
      <c r="G18" s="39" t="s">
        <v>39</v>
      </c>
      <c r="H18" s="43"/>
      <c r="I18" s="43"/>
      <c r="J18" s="43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17" customFormat="1" ht="24.75" customHeight="1">
      <c r="A19" s="158"/>
      <c r="B19" s="171" t="s">
        <v>50</v>
      </c>
      <c r="C19" s="172"/>
      <c r="D19" s="172"/>
      <c r="E19" s="172"/>
      <c r="F19" s="173"/>
      <c r="G19" s="46" t="s">
        <v>1</v>
      </c>
      <c r="H19" s="40"/>
      <c r="I19" s="41"/>
      <c r="J19" s="41"/>
      <c r="K19" s="41"/>
      <c r="L19" s="41"/>
      <c r="M19" s="87"/>
      <c r="N19" s="87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4.75" customHeight="1">
      <c r="A20" s="162" t="s">
        <v>48</v>
      </c>
      <c r="B20" s="164" t="s">
        <v>41</v>
      </c>
      <c r="C20" s="164"/>
      <c r="D20" s="164"/>
      <c r="E20" s="164"/>
      <c r="F20" s="165" t="e">
        <f ca="1">GetBugSheetName()</f>
        <v>#NAME?</v>
      </c>
      <c r="G20" s="166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s="17" customFormat="1" ht="36" customHeight="1" thickBot="1">
      <c r="A21" s="163"/>
      <c r="B21" s="167" t="s">
        <v>31</v>
      </c>
      <c r="C21" s="168"/>
      <c r="D21" s="168"/>
      <c r="E21" s="169"/>
      <c r="F21" s="167"/>
      <c r="G21" s="170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1">IF(S20="","",(SUM(LEN(S20)-LEN(SUBSTITUTE(S20,",","")))/LEN(",")) + 1 )</f>
        <v/>
      </c>
      <c r="T21" s="55" t="str">
        <f t="shared" si="1"/>
        <v/>
      </c>
      <c r="U21" s="55" t="str">
        <f t="shared" si="1"/>
        <v/>
      </c>
      <c r="V21" s="55" t="str">
        <f t="shared" si="1"/>
        <v/>
      </c>
      <c r="W21" s="55" t="str">
        <f t="shared" si="1"/>
        <v/>
      </c>
      <c r="X21" s="55" t="str">
        <f t="shared" si="1"/>
        <v/>
      </c>
      <c r="Y21" s="55" t="str">
        <f t="shared" si="1"/>
        <v/>
      </c>
      <c r="Z21" s="55" t="str">
        <f t="shared" si="1"/>
        <v/>
      </c>
      <c r="AA21" s="55" t="str">
        <f t="shared" si="1"/>
        <v/>
      </c>
      <c r="AB21" s="55" t="str">
        <f t="shared" si="1"/>
        <v/>
      </c>
      <c r="AC21" s="55" t="str">
        <f t="shared" si="1"/>
        <v/>
      </c>
      <c r="AD21" s="55" t="str">
        <f t="shared" si="1"/>
        <v/>
      </c>
      <c r="AE21" s="55" t="str">
        <f t="shared" si="1"/>
        <v/>
      </c>
      <c r="AF21" s="56" t="str">
        <f t="shared" si="1"/>
        <v/>
      </c>
    </row>
    <row r="22" spans="1:32" s="17" customFormat="1">
      <c r="H22" s="47"/>
      <c r="I22" s="47"/>
      <c r="J22" s="47"/>
      <c r="K22" s="47"/>
      <c r="L22" s="47"/>
      <c r="M22" s="47"/>
      <c r="N22" s="48"/>
      <c r="O22" s="49"/>
      <c r="P22" s="47"/>
      <c r="Q22" s="47"/>
      <c r="R22" s="47"/>
      <c r="S22" s="47"/>
      <c r="T22" s="47"/>
      <c r="U22" s="47"/>
      <c r="V22" s="47"/>
    </row>
  </sheetData>
  <sheetProtection insertRows="0"/>
  <protectedRanges>
    <protectedRange sqref="B4:G5 B6:B7" name="Range2_1"/>
    <protectedRange sqref="B1:O2 P2 T1 AC1:AF2" name="Range1_1"/>
    <protectedRange sqref="H16:AF20" name="Range3_1_1"/>
    <protectedRange sqref="I4:AF4 H7 L6:AF6 M7:AF7 O5:AF5" name="Range2_1_1"/>
    <protectedRange sqref="H15 H13:N13 I7 H4:H6 I5:N5 J12 J10:N10 H10:I12" name="Range2_1_3"/>
    <protectedRange sqref="C6:G7" name="Range2_1_4"/>
    <protectedRange sqref="B8:AF9 O10:AF10 K15:AF15 L11:AF11 B14:AF14 O13:AF13 I15 B10:G13 B15:G15 K12:AF12" name="Range2_1_5"/>
  </protectedRanges>
  <mergeCells count="37">
    <mergeCell ref="A8:A15"/>
    <mergeCell ref="A16:A19"/>
    <mergeCell ref="B8:G8"/>
    <mergeCell ref="B9:B15"/>
    <mergeCell ref="C9:G9"/>
    <mergeCell ref="D10:G10"/>
    <mergeCell ref="D11:G11"/>
    <mergeCell ref="C14:G14"/>
    <mergeCell ref="D15:G15"/>
    <mergeCell ref="B16:F16"/>
    <mergeCell ref="B17:F17"/>
    <mergeCell ref="B18:F18"/>
    <mergeCell ref="B19:F19"/>
    <mergeCell ref="C12:G12"/>
    <mergeCell ref="D13:G13"/>
    <mergeCell ref="A20:A21"/>
    <mergeCell ref="B20:E20"/>
    <mergeCell ref="F20:G20"/>
    <mergeCell ref="B21:E21"/>
    <mergeCell ref="F21:G21"/>
    <mergeCell ref="A4:A7"/>
    <mergeCell ref="B4:G4"/>
    <mergeCell ref="B5:G5"/>
    <mergeCell ref="C6:G6"/>
    <mergeCell ref="C7:G7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M3:N7 H7 H8:N9 L11:N12 H12:K12 H14 J14 I14:I15 H16:J21 O3:AF21 K14:N21">
    <cfRule type="expression" dxfId="431" priority="298" stopIfTrue="1">
      <formula>H$19="NA"</formula>
    </cfRule>
    <cfRule type="expression" dxfId="430" priority="299" stopIfTrue="1">
      <formula>H$19="NG"</formula>
    </cfRule>
  </conditionalFormatting>
  <conditionalFormatting sqref="H6">
    <cfRule type="expression" dxfId="429" priority="302" stopIfTrue="1">
      <formula>I$19="NA"</formula>
    </cfRule>
    <cfRule type="expression" dxfId="428" priority="303" stopIfTrue="1">
      <formula>I$19="NG"</formula>
    </cfRule>
  </conditionalFormatting>
  <conditionalFormatting sqref="H8:N9 O8:AF15 L11:N12 H12:K12 H14 I14:I15 K14:N15 J14">
    <cfRule type="expression" dxfId="427" priority="276" stopIfTrue="1">
      <formula>#REF!="NG"</formula>
    </cfRule>
    <cfRule type="expression" dxfId="426" priority="277" stopIfTrue="1">
      <formula>H$29="NA"</formula>
    </cfRule>
    <cfRule type="expression" dxfId="425" priority="278" stopIfTrue="1">
      <formula>H$29="NG"</formula>
    </cfRule>
  </conditionalFormatting>
  <conditionalFormatting sqref="H10">
    <cfRule type="expression" dxfId="424" priority="273" stopIfTrue="1">
      <formula>#REF!="NG"</formula>
    </cfRule>
    <cfRule type="expression" dxfId="423" priority="274" stopIfTrue="1">
      <formula>J$43="NA"</formula>
    </cfRule>
    <cfRule type="expression" dxfId="422" priority="275" stopIfTrue="1">
      <formula>J$43="NG"</formula>
    </cfRule>
  </conditionalFormatting>
  <conditionalFormatting sqref="I10">
    <cfRule type="expression" dxfId="421" priority="270" stopIfTrue="1">
      <formula>#REF!="NG"</formula>
    </cfRule>
    <cfRule type="expression" dxfId="420" priority="271" stopIfTrue="1">
      <formula>K$43="NA"</formula>
    </cfRule>
    <cfRule type="expression" dxfId="419" priority="272" stopIfTrue="1">
      <formula>K$43="NG"</formula>
    </cfRule>
  </conditionalFormatting>
  <conditionalFormatting sqref="J10">
    <cfRule type="expression" dxfId="418" priority="267" stopIfTrue="1">
      <formula>#REF!="NG"</formula>
    </cfRule>
    <cfRule type="expression" dxfId="417" priority="268" stopIfTrue="1">
      <formula>L$43="NA"</formula>
    </cfRule>
    <cfRule type="expression" dxfId="416" priority="269" stopIfTrue="1">
      <formula>L$43="NG"</formula>
    </cfRule>
  </conditionalFormatting>
  <conditionalFormatting sqref="K10">
    <cfRule type="expression" dxfId="415" priority="264" stopIfTrue="1">
      <formula>#REF!="NG"</formula>
    </cfRule>
    <cfRule type="expression" dxfId="414" priority="265" stopIfTrue="1">
      <formula>M$43="NA"</formula>
    </cfRule>
    <cfRule type="expression" dxfId="413" priority="266" stopIfTrue="1">
      <formula>M$43="NG"</formula>
    </cfRule>
  </conditionalFormatting>
  <conditionalFormatting sqref="L10">
    <cfRule type="expression" dxfId="412" priority="261" stopIfTrue="1">
      <formula>#REF!="NG"</formula>
    </cfRule>
    <cfRule type="expression" dxfId="411" priority="262" stopIfTrue="1">
      <formula>N$43="NA"</formula>
    </cfRule>
    <cfRule type="expression" dxfId="410" priority="263" stopIfTrue="1">
      <formula>N$43="NG"</formula>
    </cfRule>
  </conditionalFormatting>
  <conditionalFormatting sqref="H11">
    <cfRule type="expression" dxfId="409" priority="258" stopIfTrue="1">
      <formula>#REF!="NG"</formula>
    </cfRule>
    <cfRule type="expression" dxfId="408" priority="259" stopIfTrue="1">
      <formula>J$43="NA"</formula>
    </cfRule>
    <cfRule type="expression" dxfId="407" priority="260" stopIfTrue="1">
      <formula>J$43="NG"</formula>
    </cfRule>
  </conditionalFormatting>
  <conditionalFormatting sqref="I11">
    <cfRule type="expression" dxfId="406" priority="255" stopIfTrue="1">
      <formula>#REF!="NG"</formula>
    </cfRule>
    <cfRule type="expression" dxfId="405" priority="256" stopIfTrue="1">
      <formula>K$43="NA"</formula>
    </cfRule>
    <cfRule type="expression" dxfId="404" priority="257" stopIfTrue="1">
      <formula>K$43="NG"</formula>
    </cfRule>
  </conditionalFormatting>
  <conditionalFormatting sqref="H13">
    <cfRule type="expression" dxfId="403" priority="252" stopIfTrue="1">
      <formula>#REF!="NG"</formula>
    </cfRule>
    <cfRule type="expression" dxfId="402" priority="253" stopIfTrue="1">
      <formula>J$43="NA"</formula>
    </cfRule>
    <cfRule type="expression" dxfId="401" priority="254" stopIfTrue="1">
      <formula>J$43="NG"</formula>
    </cfRule>
  </conditionalFormatting>
  <conditionalFormatting sqref="I13">
    <cfRule type="expression" dxfId="400" priority="249" stopIfTrue="1">
      <formula>#REF!="NG"</formula>
    </cfRule>
    <cfRule type="expression" dxfId="399" priority="250" stopIfTrue="1">
      <formula>K$43="NA"</formula>
    </cfRule>
    <cfRule type="expression" dxfId="398" priority="251" stopIfTrue="1">
      <formula>K$43="NG"</formula>
    </cfRule>
  </conditionalFormatting>
  <conditionalFormatting sqref="J13">
    <cfRule type="expression" dxfId="397" priority="246" stopIfTrue="1">
      <formula>#REF!="NG"</formula>
    </cfRule>
    <cfRule type="expression" dxfId="396" priority="247" stopIfTrue="1">
      <formula>L$43="NA"</formula>
    </cfRule>
    <cfRule type="expression" dxfId="395" priority="248" stopIfTrue="1">
      <formula>L$43="NG"</formula>
    </cfRule>
  </conditionalFormatting>
  <conditionalFormatting sqref="K13">
    <cfRule type="expression" dxfId="394" priority="243" stopIfTrue="1">
      <formula>#REF!="NG"</formula>
    </cfRule>
    <cfRule type="expression" dxfId="393" priority="244" stopIfTrue="1">
      <formula>M$43="NA"</formula>
    </cfRule>
    <cfRule type="expression" dxfId="392" priority="245" stopIfTrue="1">
      <formula>M$43="NG"</formula>
    </cfRule>
  </conditionalFormatting>
  <conditionalFormatting sqref="L13">
    <cfRule type="expression" dxfId="391" priority="240" stopIfTrue="1">
      <formula>#REF!="NG"</formula>
    </cfRule>
    <cfRule type="expression" dxfId="390" priority="241" stopIfTrue="1">
      <formula>N$43="NA"</formula>
    </cfRule>
    <cfRule type="expression" dxfId="389" priority="242" stopIfTrue="1">
      <formula>N$43="NG"</formula>
    </cfRule>
  </conditionalFormatting>
  <conditionalFormatting sqref="H15">
    <cfRule type="expression" dxfId="388" priority="237" stopIfTrue="1">
      <formula>#REF!="NG"</formula>
    </cfRule>
    <cfRule type="expression" dxfId="387" priority="238" stopIfTrue="1">
      <formula>J$43="NA"</formula>
    </cfRule>
    <cfRule type="expression" dxfId="386" priority="239" stopIfTrue="1">
      <formula>J$43="NG"</formula>
    </cfRule>
  </conditionalFormatting>
  <conditionalFormatting sqref="H15 H13:L13 H10:L10 H11:I11 I10:I11">
    <cfRule type="expression" dxfId="385" priority="308" stopIfTrue="1">
      <formula>J$19="NA"</formula>
    </cfRule>
    <cfRule type="expression" dxfId="384" priority="309" stopIfTrue="1">
      <formula>J$19="NG"</formula>
    </cfRule>
  </conditionalFormatting>
  <conditionalFormatting sqref="H10:L10 H11:I11 H13:L13 H15 I10:I11">
    <cfRule type="expression" dxfId="383" priority="329" stopIfTrue="1">
      <formula>#REF!="NG"</formula>
    </cfRule>
    <cfRule type="expression" dxfId="382" priority="330" stopIfTrue="1">
      <formula>J$29="NA"</formula>
    </cfRule>
    <cfRule type="expression" dxfId="381" priority="331" stopIfTrue="1">
      <formula>J$29="NG"</formula>
    </cfRule>
  </conditionalFormatting>
  <conditionalFormatting sqref="H4">
    <cfRule type="expression" dxfId="380" priority="204" stopIfTrue="1">
      <formula>#REF!="NG"</formula>
    </cfRule>
    <cfRule type="expression" dxfId="379" priority="205" stopIfTrue="1">
      <formula>J$43="NA"</formula>
    </cfRule>
    <cfRule type="expression" dxfId="378" priority="206" stopIfTrue="1">
      <formula>J$43="NG"</formula>
    </cfRule>
  </conditionalFormatting>
  <conditionalFormatting sqref="H4">
    <cfRule type="expression" dxfId="377" priority="202" stopIfTrue="1">
      <formula>J$19="NA"</formula>
    </cfRule>
    <cfRule type="expression" dxfId="376" priority="203" stopIfTrue="1">
      <formula>J$19="NG"</formula>
    </cfRule>
  </conditionalFormatting>
  <conditionalFormatting sqref="H4">
    <cfRule type="expression" dxfId="375" priority="199" stopIfTrue="1">
      <formula>#REF!="NG"</formula>
    </cfRule>
    <cfRule type="expression" dxfId="374" priority="200" stopIfTrue="1">
      <formula>J$29="NA"</formula>
    </cfRule>
    <cfRule type="expression" dxfId="373" priority="201" stopIfTrue="1">
      <formula>J$29="NG"</formula>
    </cfRule>
  </conditionalFormatting>
  <conditionalFormatting sqref="H6">
    <cfRule type="expression" dxfId="372" priority="196" stopIfTrue="1">
      <formula>#REF!="NG"</formula>
    </cfRule>
    <cfRule type="expression" dxfId="371" priority="197" stopIfTrue="1">
      <formula>K$43="NA"</formula>
    </cfRule>
    <cfRule type="expression" dxfId="370" priority="198" stopIfTrue="1">
      <formula>K$43="NG"</formula>
    </cfRule>
  </conditionalFormatting>
  <conditionalFormatting sqref="H6">
    <cfRule type="expression" dxfId="369" priority="194" stopIfTrue="1">
      <formula>K$19="NA"</formula>
    </cfRule>
    <cfRule type="expression" dxfId="368" priority="195" stopIfTrue="1">
      <formula>K$19="NG"</formula>
    </cfRule>
  </conditionalFormatting>
  <conditionalFormatting sqref="H6">
    <cfRule type="expression" dxfId="367" priority="191" stopIfTrue="1">
      <formula>#REF!="NG"</formula>
    </cfRule>
    <cfRule type="expression" dxfId="366" priority="192" stopIfTrue="1">
      <formula>K$29="NA"</formula>
    </cfRule>
    <cfRule type="expression" dxfId="365" priority="193" stopIfTrue="1">
      <formula>K$29="NG"</formula>
    </cfRule>
  </conditionalFormatting>
  <conditionalFormatting sqref="I7">
    <cfRule type="expression" dxfId="364" priority="188" stopIfTrue="1">
      <formula>#REF!="NG"</formula>
    </cfRule>
    <cfRule type="expression" dxfId="363" priority="189" stopIfTrue="1">
      <formula>L$43="NA"</formula>
    </cfRule>
    <cfRule type="expression" dxfId="362" priority="190" stopIfTrue="1">
      <formula>L$43="NG"</formula>
    </cfRule>
  </conditionalFormatting>
  <conditionalFormatting sqref="I7">
    <cfRule type="expression" dxfId="361" priority="186" stopIfTrue="1">
      <formula>L$19="NA"</formula>
    </cfRule>
    <cfRule type="expression" dxfId="360" priority="187" stopIfTrue="1">
      <formula>L$19="NG"</formula>
    </cfRule>
  </conditionalFormatting>
  <conditionalFormatting sqref="I7">
    <cfRule type="expression" dxfId="359" priority="183" stopIfTrue="1">
      <formula>#REF!="NG"</formula>
    </cfRule>
    <cfRule type="expression" dxfId="358" priority="184" stopIfTrue="1">
      <formula>L$29="NA"</formula>
    </cfRule>
    <cfRule type="expression" dxfId="357" priority="185" stopIfTrue="1">
      <formula>L$29="NG"</formula>
    </cfRule>
  </conditionalFormatting>
  <conditionalFormatting sqref="H5">
    <cfRule type="expression" dxfId="356" priority="141" stopIfTrue="1">
      <formula>I$19="NA"</formula>
    </cfRule>
    <cfRule type="expression" dxfId="355" priority="142" stopIfTrue="1">
      <formula>I$19="NG"</formula>
    </cfRule>
  </conditionalFormatting>
  <conditionalFormatting sqref="H5">
    <cfRule type="expression" dxfId="354" priority="138" stopIfTrue="1">
      <formula>#REF!="NG"</formula>
    </cfRule>
    <cfRule type="expression" dxfId="353" priority="139" stopIfTrue="1">
      <formula>K$43="NA"</formula>
    </cfRule>
    <cfRule type="expression" dxfId="352" priority="140" stopIfTrue="1">
      <formula>K$43="NG"</formula>
    </cfRule>
  </conditionalFormatting>
  <conditionalFormatting sqref="H5">
    <cfRule type="expression" dxfId="351" priority="136" stopIfTrue="1">
      <formula>K$19="NA"</formula>
    </cfRule>
    <cfRule type="expression" dxfId="350" priority="137" stopIfTrue="1">
      <formula>K$19="NG"</formula>
    </cfRule>
  </conditionalFormatting>
  <conditionalFormatting sqref="H5">
    <cfRule type="expression" dxfId="349" priority="133" stopIfTrue="1">
      <formula>#REF!="NG"</formula>
    </cfRule>
    <cfRule type="expression" dxfId="348" priority="134" stopIfTrue="1">
      <formula>K$29="NA"</formula>
    </cfRule>
    <cfRule type="expression" dxfId="347" priority="135" stopIfTrue="1">
      <formula>K$29="NG"</formula>
    </cfRule>
  </conditionalFormatting>
  <conditionalFormatting sqref="I5">
    <cfRule type="expression" dxfId="346" priority="131" stopIfTrue="1">
      <formula>J$19="NA"</formula>
    </cfRule>
    <cfRule type="expression" dxfId="345" priority="132" stopIfTrue="1">
      <formula>J$19="NG"</formula>
    </cfRule>
  </conditionalFormatting>
  <conditionalFormatting sqref="I5">
    <cfRule type="expression" dxfId="344" priority="128" stopIfTrue="1">
      <formula>#REF!="NG"</formula>
    </cfRule>
    <cfRule type="expression" dxfId="343" priority="129" stopIfTrue="1">
      <formula>L$43="NA"</formula>
    </cfRule>
    <cfRule type="expression" dxfId="342" priority="130" stopIfTrue="1">
      <formula>L$43="NG"</formula>
    </cfRule>
  </conditionalFormatting>
  <conditionalFormatting sqref="I5">
    <cfRule type="expression" dxfId="341" priority="126" stopIfTrue="1">
      <formula>L$19="NA"</formula>
    </cfRule>
    <cfRule type="expression" dxfId="340" priority="127" stopIfTrue="1">
      <formula>L$19="NG"</formula>
    </cfRule>
  </conditionalFormatting>
  <conditionalFormatting sqref="I5">
    <cfRule type="expression" dxfId="339" priority="123" stopIfTrue="1">
      <formula>#REF!="NG"</formula>
    </cfRule>
    <cfRule type="expression" dxfId="338" priority="124" stopIfTrue="1">
      <formula>L$29="NA"</formula>
    </cfRule>
    <cfRule type="expression" dxfId="337" priority="125" stopIfTrue="1">
      <formula>L$29="NG"</formula>
    </cfRule>
  </conditionalFormatting>
  <conditionalFormatting sqref="J5">
    <cfRule type="expression" dxfId="336" priority="121" stopIfTrue="1">
      <formula>K$19="NA"</formula>
    </cfRule>
    <cfRule type="expression" dxfId="335" priority="122" stopIfTrue="1">
      <formula>K$19="NG"</formula>
    </cfRule>
  </conditionalFormatting>
  <conditionalFormatting sqref="J5">
    <cfRule type="expression" dxfId="334" priority="118" stopIfTrue="1">
      <formula>#REF!="NG"</formula>
    </cfRule>
    <cfRule type="expression" dxfId="333" priority="119" stopIfTrue="1">
      <formula>M$43="NA"</formula>
    </cfRule>
    <cfRule type="expression" dxfId="332" priority="120" stopIfTrue="1">
      <formula>M$43="NG"</formula>
    </cfRule>
  </conditionalFormatting>
  <conditionalFormatting sqref="J5">
    <cfRule type="expression" dxfId="331" priority="116" stopIfTrue="1">
      <formula>M$19="NA"</formula>
    </cfRule>
    <cfRule type="expression" dxfId="330" priority="117" stopIfTrue="1">
      <formula>M$19="NG"</formula>
    </cfRule>
  </conditionalFormatting>
  <conditionalFormatting sqref="J5">
    <cfRule type="expression" dxfId="329" priority="113" stopIfTrue="1">
      <formula>#REF!="NG"</formula>
    </cfRule>
    <cfRule type="expression" dxfId="328" priority="114" stopIfTrue="1">
      <formula>M$29="NA"</formula>
    </cfRule>
    <cfRule type="expression" dxfId="327" priority="115" stopIfTrue="1">
      <formula>M$29="NG"</formula>
    </cfRule>
  </conditionalFormatting>
  <conditionalFormatting sqref="K5">
    <cfRule type="expression" dxfId="326" priority="111" stopIfTrue="1">
      <formula>L$19="NA"</formula>
    </cfRule>
    <cfRule type="expression" dxfId="325" priority="112" stopIfTrue="1">
      <formula>L$19="NG"</formula>
    </cfRule>
  </conditionalFormatting>
  <conditionalFormatting sqref="K5">
    <cfRule type="expression" dxfId="324" priority="108" stopIfTrue="1">
      <formula>#REF!="NG"</formula>
    </cfRule>
    <cfRule type="expression" dxfId="323" priority="109" stopIfTrue="1">
      <formula>N$43="NA"</formula>
    </cfRule>
    <cfRule type="expression" dxfId="322" priority="110" stopIfTrue="1">
      <formula>N$43="NG"</formula>
    </cfRule>
  </conditionalFormatting>
  <conditionalFormatting sqref="K5">
    <cfRule type="expression" dxfId="321" priority="106" stopIfTrue="1">
      <formula>N$19="NA"</formula>
    </cfRule>
    <cfRule type="expression" dxfId="320" priority="107" stopIfTrue="1">
      <formula>N$19="NG"</formula>
    </cfRule>
  </conditionalFormatting>
  <conditionalFormatting sqref="K5">
    <cfRule type="expression" dxfId="319" priority="103" stopIfTrue="1">
      <formula>#REF!="NG"</formula>
    </cfRule>
    <cfRule type="expression" dxfId="318" priority="104" stopIfTrue="1">
      <formula>N$29="NA"</formula>
    </cfRule>
    <cfRule type="expression" dxfId="317" priority="105" stopIfTrue="1">
      <formula>N$29="NG"</formula>
    </cfRule>
  </conditionalFormatting>
  <conditionalFormatting sqref="L5">
    <cfRule type="expression" dxfId="316" priority="101" stopIfTrue="1">
      <formula>M$19="NA"</formula>
    </cfRule>
    <cfRule type="expression" dxfId="315" priority="102" stopIfTrue="1">
      <formula>M$19="NG"</formula>
    </cfRule>
  </conditionalFormatting>
  <conditionalFormatting sqref="L5">
    <cfRule type="expression" dxfId="314" priority="98" stopIfTrue="1">
      <formula>#REF!="NG"</formula>
    </cfRule>
    <cfRule type="expression" dxfId="313" priority="99" stopIfTrue="1">
      <formula>O$43="NA"</formula>
    </cfRule>
    <cfRule type="expression" dxfId="312" priority="100" stopIfTrue="1">
      <formula>O$43="NG"</formula>
    </cfRule>
  </conditionalFormatting>
  <conditionalFormatting sqref="L5">
    <cfRule type="expression" dxfId="311" priority="96" stopIfTrue="1">
      <formula>O$19="NA"</formula>
    </cfRule>
    <cfRule type="expression" dxfId="310" priority="97" stopIfTrue="1">
      <formula>O$19="NG"</formula>
    </cfRule>
  </conditionalFormatting>
  <conditionalFormatting sqref="L5">
    <cfRule type="expression" dxfId="309" priority="93" stopIfTrue="1">
      <formula>#REF!="NG"</formula>
    </cfRule>
    <cfRule type="expression" dxfId="308" priority="94" stopIfTrue="1">
      <formula>O$29="NA"</formula>
    </cfRule>
    <cfRule type="expression" dxfId="307" priority="95" stopIfTrue="1">
      <formula>O$29="NG"</formula>
    </cfRule>
  </conditionalFormatting>
  <conditionalFormatting sqref="M5">
    <cfRule type="expression" dxfId="306" priority="91" stopIfTrue="1">
      <formula>N$19="NA"</formula>
    </cfRule>
    <cfRule type="expression" dxfId="305" priority="92" stopIfTrue="1">
      <formula>N$19="NG"</formula>
    </cfRule>
  </conditionalFormatting>
  <conditionalFormatting sqref="M5">
    <cfRule type="expression" dxfId="304" priority="88" stopIfTrue="1">
      <formula>#REF!="NG"</formula>
    </cfRule>
    <cfRule type="expression" dxfId="303" priority="89" stopIfTrue="1">
      <formula>P$43="NA"</formula>
    </cfRule>
    <cfRule type="expression" dxfId="302" priority="90" stopIfTrue="1">
      <formula>P$43="NG"</formula>
    </cfRule>
  </conditionalFormatting>
  <conditionalFormatting sqref="M5">
    <cfRule type="expression" dxfId="301" priority="86" stopIfTrue="1">
      <formula>P$19="NA"</formula>
    </cfRule>
    <cfRule type="expression" dxfId="300" priority="87" stopIfTrue="1">
      <formula>P$19="NG"</formula>
    </cfRule>
  </conditionalFormatting>
  <conditionalFormatting sqref="M5">
    <cfRule type="expression" dxfId="299" priority="83" stopIfTrue="1">
      <formula>#REF!="NG"</formula>
    </cfRule>
    <cfRule type="expression" dxfId="298" priority="84" stopIfTrue="1">
      <formula>P$29="NA"</formula>
    </cfRule>
    <cfRule type="expression" dxfId="297" priority="85" stopIfTrue="1">
      <formula>P$29="NG"</formula>
    </cfRule>
  </conditionalFormatting>
  <conditionalFormatting sqref="N5">
    <cfRule type="expression" dxfId="296" priority="81" stopIfTrue="1">
      <formula>O$19="NA"</formula>
    </cfRule>
    <cfRule type="expression" dxfId="295" priority="82" stopIfTrue="1">
      <formula>O$19="NG"</formula>
    </cfRule>
  </conditionalFormatting>
  <conditionalFormatting sqref="N5">
    <cfRule type="expression" dxfId="294" priority="78" stopIfTrue="1">
      <formula>#REF!="NG"</formula>
    </cfRule>
    <cfRule type="expression" dxfId="293" priority="79" stopIfTrue="1">
      <formula>Q$43="NA"</formula>
    </cfRule>
    <cfRule type="expression" dxfId="292" priority="80" stopIfTrue="1">
      <formula>Q$43="NG"</formula>
    </cfRule>
  </conditionalFormatting>
  <conditionalFormatting sqref="N5">
    <cfRule type="expression" dxfId="291" priority="76" stopIfTrue="1">
      <formula>Q$19="NA"</formula>
    </cfRule>
    <cfRule type="expression" dxfId="290" priority="77" stopIfTrue="1">
      <formula>Q$19="NG"</formula>
    </cfRule>
  </conditionalFormatting>
  <conditionalFormatting sqref="N5">
    <cfRule type="expression" dxfId="289" priority="73" stopIfTrue="1">
      <formula>#REF!="NG"</formula>
    </cfRule>
    <cfRule type="expression" dxfId="288" priority="74" stopIfTrue="1">
      <formula>Q$29="NA"</formula>
    </cfRule>
    <cfRule type="expression" dxfId="287" priority="75" stopIfTrue="1">
      <formula>Q$29="NG"</formula>
    </cfRule>
  </conditionalFormatting>
  <conditionalFormatting sqref="M10">
    <cfRule type="expression" dxfId="286" priority="70" stopIfTrue="1">
      <formula>#REF!="NG"</formula>
    </cfRule>
    <cfRule type="expression" dxfId="285" priority="71" stopIfTrue="1">
      <formula>O$43="NA"</formula>
    </cfRule>
    <cfRule type="expression" dxfId="284" priority="72" stopIfTrue="1">
      <formula>O$43="NG"</formula>
    </cfRule>
  </conditionalFormatting>
  <conditionalFormatting sqref="M10">
    <cfRule type="expression" dxfId="283" priority="68" stopIfTrue="1">
      <formula>O$19="NA"</formula>
    </cfRule>
    <cfRule type="expression" dxfId="282" priority="69" stopIfTrue="1">
      <formula>O$19="NG"</formula>
    </cfRule>
  </conditionalFormatting>
  <conditionalFormatting sqref="M10">
    <cfRule type="expression" dxfId="281" priority="65" stopIfTrue="1">
      <formula>#REF!="NG"</formula>
    </cfRule>
    <cfRule type="expression" dxfId="280" priority="66" stopIfTrue="1">
      <formula>O$29="NA"</formula>
    </cfRule>
    <cfRule type="expression" dxfId="279" priority="67" stopIfTrue="1">
      <formula>O$29="NG"</formula>
    </cfRule>
  </conditionalFormatting>
  <conditionalFormatting sqref="N10">
    <cfRule type="expression" dxfId="278" priority="62" stopIfTrue="1">
      <formula>#REF!="NG"</formula>
    </cfRule>
    <cfRule type="expression" dxfId="277" priority="63" stopIfTrue="1">
      <formula>P$43="NA"</formula>
    </cfRule>
    <cfRule type="expression" dxfId="276" priority="64" stopIfTrue="1">
      <formula>P$43="NG"</formula>
    </cfRule>
  </conditionalFormatting>
  <conditionalFormatting sqref="N10">
    <cfRule type="expression" dxfId="275" priority="60" stopIfTrue="1">
      <formula>P$19="NA"</formula>
    </cfRule>
    <cfRule type="expression" dxfId="274" priority="61" stopIfTrue="1">
      <formula>P$19="NG"</formula>
    </cfRule>
  </conditionalFormatting>
  <conditionalFormatting sqref="N10">
    <cfRule type="expression" dxfId="273" priority="57" stopIfTrue="1">
      <formula>#REF!="NG"</formula>
    </cfRule>
    <cfRule type="expression" dxfId="272" priority="58" stopIfTrue="1">
      <formula>P$29="NA"</formula>
    </cfRule>
    <cfRule type="expression" dxfId="271" priority="59" stopIfTrue="1">
      <formula>P$29="NG"</formula>
    </cfRule>
  </conditionalFormatting>
  <conditionalFormatting sqref="M13">
    <cfRule type="expression" dxfId="270" priority="54" stopIfTrue="1">
      <formula>#REF!="NG"</formula>
    </cfRule>
    <cfRule type="expression" dxfId="269" priority="55" stopIfTrue="1">
      <formula>O$43="NA"</formula>
    </cfRule>
    <cfRule type="expression" dxfId="268" priority="56" stopIfTrue="1">
      <formula>O$43="NG"</formula>
    </cfRule>
  </conditionalFormatting>
  <conditionalFormatting sqref="M13">
    <cfRule type="expression" dxfId="267" priority="52" stopIfTrue="1">
      <formula>O$19="NA"</formula>
    </cfRule>
    <cfRule type="expression" dxfId="266" priority="53" stopIfTrue="1">
      <formula>O$19="NG"</formula>
    </cfRule>
  </conditionalFormatting>
  <conditionalFormatting sqref="M13">
    <cfRule type="expression" dxfId="265" priority="49" stopIfTrue="1">
      <formula>#REF!="NG"</formula>
    </cfRule>
    <cfRule type="expression" dxfId="264" priority="50" stopIfTrue="1">
      <formula>O$29="NA"</formula>
    </cfRule>
    <cfRule type="expression" dxfId="263" priority="51" stopIfTrue="1">
      <formula>O$29="NG"</formula>
    </cfRule>
  </conditionalFormatting>
  <conditionalFormatting sqref="N13">
    <cfRule type="expression" dxfId="262" priority="46" stopIfTrue="1">
      <formula>#REF!="NG"</formula>
    </cfRule>
    <cfRule type="expression" dxfId="261" priority="47" stopIfTrue="1">
      <formula>P$43="NA"</formula>
    </cfRule>
    <cfRule type="expression" dxfId="260" priority="48" stopIfTrue="1">
      <formula>P$43="NG"</formula>
    </cfRule>
  </conditionalFormatting>
  <conditionalFormatting sqref="N13">
    <cfRule type="expression" dxfId="259" priority="44" stopIfTrue="1">
      <formula>P$19="NA"</formula>
    </cfRule>
    <cfRule type="expression" dxfId="258" priority="45" stopIfTrue="1">
      <formula>P$19="NG"</formula>
    </cfRule>
  </conditionalFormatting>
  <conditionalFormatting sqref="N13">
    <cfRule type="expression" dxfId="257" priority="41" stopIfTrue="1">
      <formula>#REF!="NG"</formula>
    </cfRule>
    <cfRule type="expression" dxfId="256" priority="42" stopIfTrue="1">
      <formula>P$29="NA"</formula>
    </cfRule>
    <cfRule type="expression" dxfId="255" priority="43" stopIfTrue="1">
      <formula>P$29="NG"</formula>
    </cfRule>
  </conditionalFormatting>
  <conditionalFormatting sqref="I10">
    <cfRule type="expression" dxfId="254" priority="28" stopIfTrue="1">
      <formula>#REF!="NG"</formula>
    </cfRule>
    <cfRule type="expression" dxfId="253" priority="29" stopIfTrue="1">
      <formula>K$43="NA"</formula>
    </cfRule>
    <cfRule type="expression" dxfId="252" priority="30" stopIfTrue="1">
      <formula>K$43="NG"</formula>
    </cfRule>
  </conditionalFormatting>
  <conditionalFormatting sqref="I11">
    <cfRule type="expression" dxfId="251" priority="25" stopIfTrue="1">
      <formula>#REF!="NG"</formula>
    </cfRule>
    <cfRule type="expression" dxfId="250" priority="26" stopIfTrue="1">
      <formula>K$43="NA"</formula>
    </cfRule>
    <cfRule type="expression" dxfId="249" priority="27" stopIfTrue="1">
      <formula>K$43="NG"</formula>
    </cfRule>
  </conditionalFormatting>
  <conditionalFormatting sqref="H12">
    <cfRule type="expression" dxfId="248" priority="22" stopIfTrue="1">
      <formula>#REF!="NG"</formula>
    </cfRule>
    <cfRule type="expression" dxfId="247" priority="23" stopIfTrue="1">
      <formula>J$43="NA"</formula>
    </cfRule>
    <cfRule type="expression" dxfId="246" priority="24" stopIfTrue="1">
      <formula>J$43="NG"</formula>
    </cfRule>
  </conditionalFormatting>
  <conditionalFormatting sqref="H12">
    <cfRule type="expression" dxfId="245" priority="20" stopIfTrue="1">
      <formula>J$19="NA"</formula>
    </cfRule>
    <cfRule type="expression" dxfId="244" priority="21" stopIfTrue="1">
      <formula>J$19="NG"</formula>
    </cfRule>
  </conditionalFormatting>
  <conditionalFormatting sqref="H12">
    <cfRule type="expression" dxfId="243" priority="17" stopIfTrue="1">
      <formula>#REF!="NG"</formula>
    </cfRule>
    <cfRule type="expression" dxfId="242" priority="18" stopIfTrue="1">
      <formula>J$29="NA"</formula>
    </cfRule>
    <cfRule type="expression" dxfId="241" priority="19" stopIfTrue="1">
      <formula>J$29="NG"</formula>
    </cfRule>
  </conditionalFormatting>
  <conditionalFormatting sqref="I12">
    <cfRule type="expression" dxfId="240" priority="14" stopIfTrue="1">
      <formula>#REF!="NG"</formula>
    </cfRule>
    <cfRule type="expression" dxfId="239" priority="15" stopIfTrue="1">
      <formula>K$43="NA"</formula>
    </cfRule>
    <cfRule type="expression" dxfId="238" priority="16" stopIfTrue="1">
      <formula>K$43="NG"</formula>
    </cfRule>
  </conditionalFormatting>
  <conditionalFormatting sqref="I12">
    <cfRule type="expression" dxfId="237" priority="12" stopIfTrue="1">
      <formula>K$19="NA"</formula>
    </cfRule>
    <cfRule type="expression" dxfId="236" priority="13" stopIfTrue="1">
      <formula>K$19="NG"</formula>
    </cfRule>
  </conditionalFormatting>
  <conditionalFormatting sqref="I12">
    <cfRule type="expression" dxfId="235" priority="9" stopIfTrue="1">
      <formula>#REF!="NG"</formula>
    </cfRule>
    <cfRule type="expression" dxfId="234" priority="10" stopIfTrue="1">
      <formula>K$29="NA"</formula>
    </cfRule>
    <cfRule type="expression" dxfId="233" priority="11" stopIfTrue="1">
      <formula>K$29="NG"</formula>
    </cfRule>
  </conditionalFormatting>
  <conditionalFormatting sqref="J12">
    <cfRule type="expression" dxfId="232" priority="6" stopIfTrue="1">
      <formula>#REF!="NG"</formula>
    </cfRule>
    <cfRule type="expression" dxfId="231" priority="7" stopIfTrue="1">
      <formula>L$43="NA"</formula>
    </cfRule>
    <cfRule type="expression" dxfId="230" priority="8" stopIfTrue="1">
      <formula>L$43="NG"</formula>
    </cfRule>
  </conditionalFormatting>
  <conditionalFormatting sqref="J12">
    <cfRule type="expression" dxfId="229" priority="4" stopIfTrue="1">
      <formula>L$19="NA"</formula>
    </cfRule>
    <cfRule type="expression" dxfId="228" priority="5" stopIfTrue="1">
      <formula>L$19="NG"</formula>
    </cfRule>
  </conditionalFormatting>
  <conditionalFormatting sqref="J12">
    <cfRule type="expression" dxfId="227" priority="1" stopIfTrue="1">
      <formula>#REF!="NG"</formula>
    </cfRule>
    <cfRule type="expression" dxfId="226" priority="2" stopIfTrue="1">
      <formula>L$29="NA"</formula>
    </cfRule>
    <cfRule type="expression" dxfId="225" priority="3" stopIfTrue="1">
      <formula>L$29="NG"</formula>
    </cfRule>
  </conditionalFormatting>
  <dataValidations count="9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5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69</v>
      </c>
      <c r="B1" s="180" t="s">
        <v>70</v>
      </c>
      <c r="C1" s="181"/>
      <c r="D1" s="181"/>
      <c r="E1" s="182"/>
      <c r="F1" s="180" t="s">
        <v>71</v>
      </c>
      <c r="G1" s="181"/>
      <c r="H1" s="181"/>
      <c r="I1" s="181"/>
      <c r="J1" s="181"/>
      <c r="K1" s="181"/>
      <c r="L1" s="181"/>
      <c r="M1" s="181"/>
      <c r="N1" s="181"/>
      <c r="O1" s="182"/>
      <c r="P1" s="185" t="s">
        <v>72</v>
      </c>
      <c r="Q1" s="186"/>
      <c r="R1" s="186"/>
      <c r="S1" s="187"/>
      <c r="T1" s="180" t="s">
        <v>73</v>
      </c>
      <c r="U1" s="181"/>
      <c r="V1" s="181"/>
      <c r="W1" s="181"/>
      <c r="X1" s="181"/>
      <c r="Y1" s="181"/>
      <c r="Z1" s="182"/>
      <c r="AA1" s="174" t="s">
        <v>74</v>
      </c>
      <c r="AB1" s="174"/>
      <c r="AC1" s="175">
        <v>43672</v>
      </c>
      <c r="AD1" s="175"/>
      <c r="AE1" s="175"/>
      <c r="AF1" s="176"/>
    </row>
    <row r="2" spans="1:32" ht="20.100000000000001" customHeight="1" thickBot="1">
      <c r="A2" s="64" t="s">
        <v>75</v>
      </c>
      <c r="B2" s="177"/>
      <c r="C2" s="178"/>
      <c r="D2" s="178"/>
      <c r="E2" s="179"/>
      <c r="F2" s="177"/>
      <c r="G2" s="178"/>
      <c r="H2" s="179"/>
      <c r="I2" s="167" t="s">
        <v>98</v>
      </c>
      <c r="J2" s="168"/>
      <c r="K2" s="168"/>
      <c r="L2" s="168"/>
      <c r="M2" s="168"/>
      <c r="N2" s="168"/>
      <c r="O2" s="169"/>
      <c r="P2" s="177"/>
      <c r="Q2" s="178"/>
      <c r="R2" s="178"/>
      <c r="S2" s="178"/>
      <c r="T2" s="178"/>
      <c r="U2" s="178"/>
      <c r="V2" s="178"/>
      <c r="W2" s="178"/>
      <c r="X2" s="178"/>
      <c r="Y2" s="178"/>
      <c r="Z2" s="179"/>
      <c r="AA2" s="183" t="s">
        <v>76</v>
      </c>
      <c r="AB2" s="184"/>
      <c r="AC2" s="177" t="s">
        <v>99</v>
      </c>
      <c r="AD2" s="178"/>
      <c r="AE2" s="178"/>
      <c r="AF2" s="188"/>
    </row>
    <row r="3" spans="1:32" ht="37.5" customHeight="1" thickBot="1">
      <c r="A3" s="66" t="s">
        <v>77</v>
      </c>
      <c r="B3" s="10"/>
      <c r="C3" s="10"/>
      <c r="D3" s="10"/>
      <c r="E3" s="10"/>
      <c r="F3" s="10"/>
      <c r="G3" s="65" t="s">
        <v>78</v>
      </c>
      <c r="H3" s="11">
        <f>IF(COUNTA(H4:H10)&gt;0,1,"")</f>
        <v>1</v>
      </c>
      <c r="I3" s="12"/>
      <c r="J3" s="12" t="str">
        <f t="shared" ref="J3:AF3" si="0">IF(COUNTA(J4:J10)&gt;0,IF(I3&gt;0,I3+1,""),"")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9" t="s">
        <v>79</v>
      </c>
      <c r="B4" s="193" t="s">
        <v>80</v>
      </c>
      <c r="C4" s="193"/>
      <c r="D4" s="193"/>
      <c r="E4" s="193"/>
      <c r="F4" s="193"/>
      <c r="G4" s="193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0"/>
      <c r="B5" s="201" t="s">
        <v>95</v>
      </c>
      <c r="C5" s="202"/>
      <c r="D5" s="202"/>
      <c r="E5" s="202"/>
      <c r="F5" s="202"/>
      <c r="G5" s="202"/>
      <c r="I5" s="85"/>
      <c r="J5" s="85"/>
      <c r="K5" s="85"/>
      <c r="L5" s="85"/>
      <c r="M5" s="85"/>
      <c r="N5" s="85"/>
      <c r="O5" s="85"/>
      <c r="P5" s="85"/>
      <c r="Q5" s="85"/>
      <c r="R5" s="85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00"/>
      <c r="B6" s="101"/>
      <c r="C6" s="215" t="s">
        <v>96</v>
      </c>
      <c r="D6" s="216"/>
      <c r="E6" s="216"/>
      <c r="F6" s="216"/>
      <c r="G6" s="216"/>
      <c r="H6" s="98" t="s">
        <v>81</v>
      </c>
      <c r="I6" s="99"/>
      <c r="J6" s="99"/>
      <c r="K6" s="99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24" customHeight="1">
      <c r="A7" s="189" t="s">
        <v>82</v>
      </c>
      <c r="B7" s="217" t="s">
        <v>83</v>
      </c>
      <c r="C7" s="218"/>
      <c r="D7" s="218"/>
      <c r="E7" s="218"/>
      <c r="F7" s="218"/>
      <c r="G7" s="219"/>
      <c r="H7" s="90"/>
      <c r="I7" s="91"/>
      <c r="J7" s="92"/>
      <c r="K7" s="93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27" customHeight="1">
      <c r="A8" s="190"/>
      <c r="B8" s="28"/>
      <c r="C8" s="194" t="s">
        <v>97</v>
      </c>
      <c r="D8" s="195"/>
      <c r="E8" s="195"/>
      <c r="F8" s="195"/>
      <c r="G8" s="220"/>
      <c r="H8" s="85" t="s">
        <v>81</v>
      </c>
      <c r="I8" s="72"/>
      <c r="J8" s="23"/>
      <c r="K8" s="84"/>
      <c r="L8" s="23"/>
      <c r="O8" s="23"/>
      <c r="P8" s="23"/>
      <c r="Q8" s="23"/>
      <c r="R8" s="23"/>
      <c r="S8" s="85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24.75" customHeight="1" thickBot="1">
      <c r="A9" s="190"/>
      <c r="B9" s="95"/>
      <c r="C9" s="194" t="s">
        <v>84</v>
      </c>
      <c r="D9" s="195"/>
      <c r="E9" s="195"/>
      <c r="F9" s="195"/>
      <c r="G9" s="195"/>
      <c r="H9" s="97" t="s">
        <v>81</v>
      </c>
      <c r="I9" s="98"/>
      <c r="J9" s="33"/>
      <c r="K9" s="99"/>
      <c r="L9" s="33"/>
      <c r="M9" s="33"/>
      <c r="N9" s="33"/>
      <c r="O9" s="33"/>
      <c r="P9" s="33"/>
      <c r="Q9" s="33"/>
      <c r="R9" s="33"/>
      <c r="S9" s="97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17" customFormat="1" ht="24.75" customHeight="1">
      <c r="A10" s="157" t="s">
        <v>85</v>
      </c>
      <c r="B10" s="159"/>
      <c r="C10" s="160"/>
      <c r="D10" s="160"/>
      <c r="E10" s="160"/>
      <c r="F10" s="161"/>
      <c r="G10" s="35" t="s">
        <v>86</v>
      </c>
      <c r="H10" s="88" t="s">
        <v>61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6"/>
    </row>
    <row r="11" spans="1:32" s="17" customFormat="1" ht="36" customHeight="1">
      <c r="A11" s="158"/>
      <c r="B11" s="171"/>
      <c r="C11" s="172"/>
      <c r="D11" s="172"/>
      <c r="E11" s="172"/>
      <c r="F11" s="173"/>
      <c r="G11" s="39" t="s">
        <v>87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42"/>
    </row>
    <row r="12" spans="1:32" s="17" customFormat="1">
      <c r="A12" s="158"/>
      <c r="B12" s="171"/>
      <c r="C12" s="172"/>
      <c r="D12" s="172"/>
      <c r="E12" s="172"/>
      <c r="F12" s="173"/>
      <c r="G12" s="39" t="s">
        <v>88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58"/>
      <c r="B13" s="171" t="s">
        <v>50</v>
      </c>
      <c r="C13" s="172"/>
      <c r="D13" s="172"/>
      <c r="E13" s="172"/>
      <c r="F13" s="173"/>
      <c r="G13" s="46" t="s">
        <v>89</v>
      </c>
      <c r="H13" s="40"/>
      <c r="I13" s="89"/>
      <c r="J13" s="89"/>
      <c r="K13" s="89"/>
      <c r="L13" s="89"/>
      <c r="M13" s="89"/>
      <c r="N13" s="6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42"/>
    </row>
    <row r="14" spans="1:32">
      <c r="A14" s="162" t="s">
        <v>90</v>
      </c>
      <c r="B14" s="164" t="s">
        <v>91</v>
      </c>
      <c r="C14" s="164"/>
      <c r="D14" s="164"/>
      <c r="E14" s="164"/>
      <c r="F14" s="165" t="e">
        <f ca="1">GetBugSheetName()</f>
        <v>#NAME?</v>
      </c>
      <c r="G14" s="166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2.75" thickBot="1">
      <c r="A15" s="163"/>
      <c r="B15" s="167" t="s">
        <v>92</v>
      </c>
      <c r="C15" s="168"/>
      <c r="D15" s="168"/>
      <c r="E15" s="169"/>
      <c r="F15" s="167"/>
      <c r="G15" s="170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sheetProtection insertRows="0"/>
  <protectedRanges>
    <protectedRange sqref="H10:AF14" name="Range3_1_1_1"/>
    <protectedRange sqref="L6:R6" name="Range2_1_1_3"/>
    <protectedRange sqref="H6 I5:R5" name="Range2_1_3_3"/>
    <protectedRange sqref="AC1:AF1" name="Range1_1_1"/>
  </protectedRanges>
  <mergeCells count="30">
    <mergeCell ref="A14:A15"/>
    <mergeCell ref="B14:E14"/>
    <mergeCell ref="F14:G14"/>
    <mergeCell ref="B15:E15"/>
    <mergeCell ref="F15:G15"/>
    <mergeCell ref="B4:G4"/>
    <mergeCell ref="B5:G5"/>
    <mergeCell ref="A4:A6"/>
    <mergeCell ref="C6:G6"/>
    <mergeCell ref="A7:A9"/>
    <mergeCell ref="B7:G7"/>
    <mergeCell ref="C8:G8"/>
    <mergeCell ref="C9:G9"/>
    <mergeCell ref="A10:A13"/>
    <mergeCell ref="B10:F10"/>
    <mergeCell ref="B11:F11"/>
    <mergeCell ref="B12:F12"/>
    <mergeCell ref="B13:F13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H3:H4 I3:AF11 H6:H7 H9:H11">
    <cfRule type="expression" dxfId="224" priority="677" stopIfTrue="1">
      <formula>H$9="NA"</formula>
    </cfRule>
    <cfRule type="expression" dxfId="223" priority="678" stopIfTrue="1">
      <formula>H$9="NG"</formula>
    </cfRule>
  </conditionalFormatting>
  <conditionalFormatting sqref="H9 I8">
    <cfRule type="expression" dxfId="222" priority="499" stopIfTrue="1">
      <formula>#REF!="NA"</formula>
    </cfRule>
    <cfRule type="expression" dxfId="221" priority="500" stopIfTrue="1">
      <formula>#REF!="NG"</formula>
    </cfRule>
  </conditionalFormatting>
  <conditionalFormatting sqref="O6:AF6 I6">
    <cfRule type="expression" dxfId="220" priority="497" stopIfTrue="1">
      <formula>I$11="NA"</formula>
    </cfRule>
    <cfRule type="expression" dxfId="219" priority="498" stopIfTrue="1">
      <formula>I$11="NG"</formula>
    </cfRule>
  </conditionalFormatting>
  <conditionalFormatting sqref="H10:H15 M7:N7 O7:R8 T7:AF15 S7 K10:K15 K7 S10:S15 L7:L8 L9:R15 I9:J15 J3:AF6 I3:I7 H3:H4 H6:H7 J7:J8">
    <cfRule type="expression" dxfId="218" priority="485" stopIfTrue="1">
      <formula>H$13="NA"</formula>
    </cfRule>
    <cfRule type="expression" dxfId="217" priority="486" stopIfTrue="1">
      <formula>H$13="NG"</formula>
    </cfRule>
  </conditionalFormatting>
  <conditionalFormatting sqref="S9">
    <cfRule type="expression" dxfId="216" priority="482" stopIfTrue="1">
      <formula>#REF!="NG"</formula>
    </cfRule>
    <cfRule type="expression" dxfId="215" priority="483" stopIfTrue="1">
      <formula>J$51="NA"</formula>
    </cfRule>
    <cfRule type="expression" dxfId="214" priority="484" stopIfTrue="1">
      <formula>J$51="NG"</formula>
    </cfRule>
  </conditionalFormatting>
  <conditionalFormatting sqref="S9">
    <cfRule type="expression" dxfId="213" priority="480" stopIfTrue="1">
      <formula>J$27="NA"</formula>
    </cfRule>
    <cfRule type="expression" dxfId="212" priority="481" stopIfTrue="1">
      <formula>J$27="NG"</formula>
    </cfRule>
  </conditionalFormatting>
  <conditionalFormatting sqref="H8">
    <cfRule type="expression" dxfId="211" priority="478" stopIfTrue="1">
      <formula>M$13="NA"</formula>
    </cfRule>
    <cfRule type="expression" dxfId="210" priority="479" stopIfTrue="1">
      <formula>M$13="NG"</formula>
    </cfRule>
  </conditionalFormatting>
  <conditionalFormatting sqref="I9">
    <cfRule type="expression" dxfId="209" priority="475" stopIfTrue="1">
      <formula>#REF!="NG"</formula>
    </cfRule>
    <cfRule type="expression" dxfId="208" priority="476" stopIfTrue="1">
      <formula>K$51="NA"</formula>
    </cfRule>
    <cfRule type="expression" dxfId="207" priority="477" stopIfTrue="1">
      <formula>K$51="NG"</formula>
    </cfRule>
  </conditionalFormatting>
  <conditionalFormatting sqref="I9">
    <cfRule type="expression" dxfId="206" priority="473" stopIfTrue="1">
      <formula>K$27="NA"</formula>
    </cfRule>
    <cfRule type="expression" dxfId="205" priority="474" stopIfTrue="1">
      <formula>K$27="NG"</formula>
    </cfRule>
  </conditionalFormatting>
  <conditionalFormatting sqref="S8">
    <cfRule type="expression" dxfId="204" priority="470" stopIfTrue="1">
      <formula>#REF!="NG"</formula>
    </cfRule>
    <cfRule type="expression" dxfId="203" priority="471" stopIfTrue="1">
      <formula>I$51="NA"</formula>
    </cfRule>
    <cfRule type="expression" dxfId="202" priority="472" stopIfTrue="1">
      <formula>I$51="NG"</formula>
    </cfRule>
  </conditionalFormatting>
  <conditionalFormatting sqref="S8">
    <cfRule type="expression" dxfId="201" priority="468" stopIfTrue="1">
      <formula>I$27="NA"</formula>
    </cfRule>
    <cfRule type="expression" dxfId="200" priority="469" stopIfTrue="1">
      <formula>I$27="NG"</formula>
    </cfRule>
  </conditionalFormatting>
  <conditionalFormatting sqref="I8">
    <cfRule type="expression" dxfId="199" priority="465" stopIfTrue="1">
      <formula>#REF!="NG"</formula>
    </cfRule>
    <cfRule type="expression" dxfId="198" priority="466" stopIfTrue="1">
      <formula>J$51="NA"</formula>
    </cfRule>
    <cfRule type="expression" dxfId="197" priority="467" stopIfTrue="1">
      <formula>J$51="NG"</formula>
    </cfRule>
  </conditionalFormatting>
  <conditionalFormatting sqref="I8">
    <cfRule type="expression" dxfId="196" priority="463" stopIfTrue="1">
      <formula>J$27="NA"</formula>
    </cfRule>
    <cfRule type="expression" dxfId="195" priority="464" stopIfTrue="1">
      <formula>J$27="NG"</formula>
    </cfRule>
  </conditionalFormatting>
  <conditionalFormatting sqref="K5:K6 M5:R6 M6:AF6 I6">
    <cfRule type="expression" dxfId="194" priority="454" stopIfTrue="1">
      <formula>I$17="NA"</formula>
    </cfRule>
    <cfRule type="expression" dxfId="193" priority="455" stopIfTrue="1">
      <formula>I$17="NG"</formula>
    </cfRule>
  </conditionalFormatting>
  <conditionalFormatting sqref="S8:S9">
    <cfRule type="expression" dxfId="192" priority="445" stopIfTrue="1">
      <formula>H$13="NA"</formula>
    </cfRule>
    <cfRule type="expression" dxfId="191" priority="446" stopIfTrue="1">
      <formula>H$13="NG"</formula>
    </cfRule>
  </conditionalFormatting>
  <conditionalFormatting sqref="L5:L6">
    <cfRule type="expression" dxfId="190" priority="443" stopIfTrue="1">
      <formula>L$17="NA"</formula>
    </cfRule>
    <cfRule type="expression" dxfId="189" priority="444" stopIfTrue="1">
      <formula>L$17="NG"</formula>
    </cfRule>
  </conditionalFormatting>
  <conditionalFormatting sqref="H6">
    <cfRule type="expression" dxfId="188" priority="433" stopIfTrue="1">
      <formula>I$17="NA"</formula>
    </cfRule>
    <cfRule type="expression" dxfId="187" priority="434" stopIfTrue="1">
      <formula>I$17="NG"</formula>
    </cfRule>
  </conditionalFormatting>
  <conditionalFormatting sqref="H6">
    <cfRule type="expression" dxfId="186" priority="430" stopIfTrue="1">
      <formula>#REF!="NG"</formula>
    </cfRule>
    <cfRule type="expression" dxfId="185" priority="431" stopIfTrue="1">
      <formula>K$41="NA"</formula>
    </cfRule>
    <cfRule type="expression" dxfId="184" priority="432" stopIfTrue="1">
      <formula>K$41="NG"</formula>
    </cfRule>
  </conditionalFormatting>
  <conditionalFormatting sqref="H6">
    <cfRule type="expression" dxfId="183" priority="428" stopIfTrue="1">
      <formula>K$17="NA"</formula>
    </cfRule>
    <cfRule type="expression" dxfId="182" priority="429" stopIfTrue="1">
      <formula>K$17="NG"</formula>
    </cfRule>
  </conditionalFormatting>
  <conditionalFormatting sqref="H6">
    <cfRule type="expression" dxfId="181" priority="425" stopIfTrue="1">
      <formula>#REF!="NG"</formula>
    </cfRule>
    <cfRule type="expression" dxfId="180" priority="426" stopIfTrue="1">
      <formula>K$27="NA"</formula>
    </cfRule>
    <cfRule type="expression" dxfId="179" priority="427" stopIfTrue="1">
      <formula>K$27="NG"</formula>
    </cfRule>
  </conditionalFormatting>
  <conditionalFormatting sqref="I5:I6">
    <cfRule type="expression" dxfId="178" priority="423" stopIfTrue="1">
      <formula>J$17="NA"</formula>
    </cfRule>
    <cfRule type="expression" dxfId="177" priority="424" stopIfTrue="1">
      <formula>J$17="NG"</formula>
    </cfRule>
  </conditionalFormatting>
  <conditionalFormatting sqref="I5:I6">
    <cfRule type="expression" dxfId="176" priority="420" stopIfTrue="1">
      <formula>#REF!="NG"</formula>
    </cfRule>
    <cfRule type="expression" dxfId="175" priority="421" stopIfTrue="1">
      <formula>L$41="NA"</formula>
    </cfRule>
    <cfRule type="expression" dxfId="174" priority="422" stopIfTrue="1">
      <formula>L$41="NG"</formula>
    </cfRule>
  </conditionalFormatting>
  <conditionalFormatting sqref="I5:I6">
    <cfRule type="expression" dxfId="173" priority="418" stopIfTrue="1">
      <formula>L$17="NA"</formula>
    </cfRule>
    <cfRule type="expression" dxfId="172" priority="419" stopIfTrue="1">
      <formula>L$17="NG"</formula>
    </cfRule>
  </conditionalFormatting>
  <conditionalFormatting sqref="I5:I6">
    <cfRule type="expression" dxfId="171" priority="415" stopIfTrue="1">
      <formula>#REF!="NG"</formula>
    </cfRule>
    <cfRule type="expression" dxfId="170" priority="416" stopIfTrue="1">
      <formula>L$27="NA"</formula>
    </cfRule>
    <cfRule type="expression" dxfId="169" priority="417" stopIfTrue="1">
      <formula>L$27="NG"</formula>
    </cfRule>
  </conditionalFormatting>
  <conditionalFormatting sqref="J5:J6">
    <cfRule type="expression" dxfId="168" priority="413" stopIfTrue="1">
      <formula>K$17="NA"</formula>
    </cfRule>
    <cfRule type="expression" dxfId="167" priority="414" stopIfTrue="1">
      <formula>K$17="NG"</formula>
    </cfRule>
  </conditionalFormatting>
  <conditionalFormatting sqref="J5:J6">
    <cfRule type="expression" dxfId="166" priority="410" stopIfTrue="1">
      <formula>#REF!="NG"</formula>
    </cfRule>
    <cfRule type="expression" dxfId="165" priority="411" stopIfTrue="1">
      <formula>M$41="NA"</formula>
    </cfRule>
    <cfRule type="expression" dxfId="164" priority="412" stopIfTrue="1">
      <formula>M$41="NG"</formula>
    </cfRule>
  </conditionalFormatting>
  <conditionalFormatting sqref="J5:J6">
    <cfRule type="expression" dxfId="163" priority="408" stopIfTrue="1">
      <formula>M$17="NA"</formula>
    </cfRule>
    <cfRule type="expression" dxfId="162" priority="409" stopIfTrue="1">
      <formula>M$17="NG"</formula>
    </cfRule>
  </conditionalFormatting>
  <conditionalFormatting sqref="J5:J6">
    <cfRule type="expression" dxfId="161" priority="405" stopIfTrue="1">
      <formula>#REF!="NG"</formula>
    </cfRule>
    <cfRule type="expression" dxfId="160" priority="406" stopIfTrue="1">
      <formula>M$27="NA"</formula>
    </cfRule>
    <cfRule type="expression" dxfId="159" priority="407" stopIfTrue="1">
      <formula>M$27="NG"</formula>
    </cfRule>
  </conditionalFormatting>
  <conditionalFormatting sqref="K5:K6">
    <cfRule type="expression" dxfId="158" priority="403" stopIfTrue="1">
      <formula>L$17="NA"</formula>
    </cfRule>
    <cfRule type="expression" dxfId="157" priority="404" stopIfTrue="1">
      <formula>L$17="NG"</formula>
    </cfRule>
  </conditionalFormatting>
  <conditionalFormatting sqref="K5:K6">
    <cfRule type="expression" dxfId="156" priority="400" stopIfTrue="1">
      <formula>#REF!="NG"</formula>
    </cfRule>
    <cfRule type="expression" dxfId="155" priority="401" stopIfTrue="1">
      <formula>N$41="NA"</formula>
    </cfRule>
    <cfRule type="expression" dxfId="154" priority="402" stopIfTrue="1">
      <formula>N$41="NG"</formula>
    </cfRule>
  </conditionalFormatting>
  <conditionalFormatting sqref="K5:K6">
    <cfRule type="expression" dxfId="153" priority="398" stopIfTrue="1">
      <formula>N$17="NA"</formula>
    </cfRule>
    <cfRule type="expression" dxfId="152" priority="399" stopIfTrue="1">
      <formula>N$17="NG"</formula>
    </cfRule>
  </conditionalFormatting>
  <conditionalFormatting sqref="K5:K6">
    <cfRule type="expression" dxfId="151" priority="395" stopIfTrue="1">
      <formula>#REF!="NG"</formula>
    </cfRule>
    <cfRule type="expression" dxfId="150" priority="396" stopIfTrue="1">
      <formula>N$27="NA"</formula>
    </cfRule>
    <cfRule type="expression" dxfId="149" priority="397" stopIfTrue="1">
      <formula>N$27="NG"</formula>
    </cfRule>
  </conditionalFormatting>
  <conditionalFormatting sqref="L5:L6">
    <cfRule type="expression" dxfId="148" priority="393" stopIfTrue="1">
      <formula>M$17="NA"</formula>
    </cfRule>
    <cfRule type="expression" dxfId="147" priority="394" stopIfTrue="1">
      <formula>M$17="NG"</formula>
    </cfRule>
  </conditionalFormatting>
  <conditionalFormatting sqref="L5:L6">
    <cfRule type="expression" dxfId="146" priority="390" stopIfTrue="1">
      <formula>#REF!="NG"</formula>
    </cfRule>
    <cfRule type="expression" dxfId="145" priority="391" stopIfTrue="1">
      <formula>O$41="NA"</formula>
    </cfRule>
    <cfRule type="expression" dxfId="144" priority="392" stopIfTrue="1">
      <formula>O$41="NG"</formula>
    </cfRule>
  </conditionalFormatting>
  <conditionalFormatting sqref="L5:L6">
    <cfRule type="expression" dxfId="143" priority="388" stopIfTrue="1">
      <formula>O$17="NA"</formula>
    </cfRule>
    <cfRule type="expression" dxfId="142" priority="389" stopIfTrue="1">
      <formula>O$17="NG"</formula>
    </cfRule>
  </conditionalFormatting>
  <conditionalFormatting sqref="L5:L6">
    <cfRule type="expression" dxfId="141" priority="385" stopIfTrue="1">
      <formula>#REF!="NG"</formula>
    </cfRule>
    <cfRule type="expression" dxfId="140" priority="386" stopIfTrue="1">
      <formula>O$27="NA"</formula>
    </cfRule>
    <cfRule type="expression" dxfId="139" priority="387" stopIfTrue="1">
      <formula>O$27="NG"</formula>
    </cfRule>
  </conditionalFormatting>
  <conditionalFormatting sqref="M5:M6">
    <cfRule type="expression" dxfId="138" priority="383" stopIfTrue="1">
      <formula>N$17="NA"</formula>
    </cfRule>
    <cfRule type="expression" dxfId="137" priority="384" stopIfTrue="1">
      <formula>N$17="NG"</formula>
    </cfRule>
  </conditionalFormatting>
  <conditionalFormatting sqref="M5:M6">
    <cfRule type="expression" dxfId="136" priority="380" stopIfTrue="1">
      <formula>#REF!="NG"</formula>
    </cfRule>
    <cfRule type="expression" dxfId="135" priority="381" stopIfTrue="1">
      <formula>P$41="NA"</formula>
    </cfRule>
    <cfRule type="expression" dxfId="134" priority="382" stopIfTrue="1">
      <formula>P$41="NG"</formula>
    </cfRule>
  </conditionalFormatting>
  <conditionalFormatting sqref="M5:M6">
    <cfRule type="expression" dxfId="133" priority="378" stopIfTrue="1">
      <formula>P$17="NA"</formula>
    </cfRule>
    <cfRule type="expression" dxfId="132" priority="379" stopIfTrue="1">
      <formula>P$17="NG"</formula>
    </cfRule>
  </conditionalFormatting>
  <conditionalFormatting sqref="M5:M6">
    <cfRule type="expression" dxfId="131" priority="375" stopIfTrue="1">
      <formula>#REF!="NG"</formula>
    </cfRule>
    <cfRule type="expression" dxfId="130" priority="376" stopIfTrue="1">
      <formula>P$27="NA"</formula>
    </cfRule>
    <cfRule type="expression" dxfId="129" priority="377" stopIfTrue="1">
      <formula>P$27="NG"</formula>
    </cfRule>
  </conditionalFormatting>
  <conditionalFormatting sqref="N5:N6">
    <cfRule type="expression" dxfId="128" priority="373" stopIfTrue="1">
      <formula>O$17="NA"</formula>
    </cfRule>
    <cfRule type="expression" dxfId="127" priority="374" stopIfTrue="1">
      <formula>O$17="NG"</formula>
    </cfRule>
  </conditionalFormatting>
  <conditionalFormatting sqref="N5:N6">
    <cfRule type="expression" dxfId="126" priority="370" stopIfTrue="1">
      <formula>#REF!="NG"</formula>
    </cfRule>
    <cfRule type="expression" dxfId="125" priority="371" stopIfTrue="1">
      <formula>Q$41="NA"</formula>
    </cfRule>
    <cfRule type="expression" dxfId="124" priority="372" stopIfTrue="1">
      <formula>Q$41="NG"</formula>
    </cfRule>
  </conditionalFormatting>
  <conditionalFormatting sqref="N5:N6">
    <cfRule type="expression" dxfId="123" priority="368" stopIfTrue="1">
      <formula>Q$17="NA"</formula>
    </cfRule>
    <cfRule type="expression" dxfId="122" priority="369" stopIfTrue="1">
      <formula>Q$17="NG"</formula>
    </cfRule>
  </conditionalFormatting>
  <conditionalFormatting sqref="N5:N6">
    <cfRule type="expression" dxfId="121" priority="365" stopIfTrue="1">
      <formula>#REF!="NG"</formula>
    </cfRule>
    <cfRule type="expression" dxfId="120" priority="366" stopIfTrue="1">
      <formula>Q$27="NA"</formula>
    </cfRule>
    <cfRule type="expression" dxfId="119" priority="367" stopIfTrue="1">
      <formula>Q$27="NG"</formula>
    </cfRule>
  </conditionalFormatting>
  <conditionalFormatting sqref="O5:O6">
    <cfRule type="expression" dxfId="118" priority="363" stopIfTrue="1">
      <formula>P$17="NA"</formula>
    </cfRule>
    <cfRule type="expression" dxfId="117" priority="364" stopIfTrue="1">
      <formula>P$17="NG"</formula>
    </cfRule>
  </conditionalFormatting>
  <conditionalFormatting sqref="O5:O6">
    <cfRule type="expression" dxfId="116" priority="360" stopIfTrue="1">
      <formula>#REF!="NG"</formula>
    </cfRule>
    <cfRule type="expression" dxfId="115" priority="361" stopIfTrue="1">
      <formula>R$41="NA"</formula>
    </cfRule>
    <cfRule type="expression" dxfId="114" priority="362" stopIfTrue="1">
      <formula>R$41="NG"</formula>
    </cfRule>
  </conditionalFormatting>
  <conditionalFormatting sqref="O5:O6">
    <cfRule type="expression" dxfId="113" priority="358" stopIfTrue="1">
      <formula>R$17="NA"</formula>
    </cfRule>
    <cfRule type="expression" dxfId="112" priority="359" stopIfTrue="1">
      <formula>R$17="NG"</formula>
    </cfRule>
  </conditionalFormatting>
  <conditionalFormatting sqref="O5:O6">
    <cfRule type="expression" dxfId="111" priority="355" stopIfTrue="1">
      <formula>#REF!="NG"</formula>
    </cfRule>
    <cfRule type="expression" dxfId="110" priority="356" stopIfTrue="1">
      <formula>R$27="NA"</formula>
    </cfRule>
    <cfRule type="expression" dxfId="109" priority="357" stopIfTrue="1">
      <formula>R$27="NG"</formula>
    </cfRule>
  </conditionalFormatting>
  <conditionalFormatting sqref="P5:P6">
    <cfRule type="expression" dxfId="108" priority="353" stopIfTrue="1">
      <formula>Q$17="NA"</formula>
    </cfRule>
    <cfRule type="expression" dxfId="107" priority="354" stopIfTrue="1">
      <formula>Q$17="NG"</formula>
    </cfRule>
  </conditionalFormatting>
  <conditionalFormatting sqref="P5:P6">
    <cfRule type="expression" dxfId="106" priority="350" stopIfTrue="1">
      <formula>#REF!="NG"</formula>
    </cfRule>
    <cfRule type="expression" dxfId="105" priority="351" stopIfTrue="1">
      <formula>S$41="NA"</formula>
    </cfRule>
    <cfRule type="expression" dxfId="104" priority="352" stopIfTrue="1">
      <formula>S$41="NG"</formula>
    </cfRule>
  </conditionalFormatting>
  <conditionalFormatting sqref="P5:P6">
    <cfRule type="expression" dxfId="103" priority="348" stopIfTrue="1">
      <formula>S$17="NA"</formula>
    </cfRule>
    <cfRule type="expression" dxfId="102" priority="349" stopIfTrue="1">
      <formula>S$17="NG"</formula>
    </cfRule>
  </conditionalFormatting>
  <conditionalFormatting sqref="P5:P6">
    <cfRule type="expression" dxfId="101" priority="345" stopIfTrue="1">
      <formula>#REF!="NG"</formula>
    </cfRule>
    <cfRule type="expression" dxfId="100" priority="346" stopIfTrue="1">
      <formula>S$27="NA"</formula>
    </cfRule>
    <cfRule type="expression" dxfId="99" priority="347" stopIfTrue="1">
      <formula>S$27="NG"</formula>
    </cfRule>
  </conditionalFormatting>
  <conditionalFormatting sqref="Q5:Q6">
    <cfRule type="expression" dxfId="98" priority="343" stopIfTrue="1">
      <formula>R$17="NA"</formula>
    </cfRule>
    <cfRule type="expression" dxfId="97" priority="344" stopIfTrue="1">
      <formula>R$17="NG"</formula>
    </cfRule>
  </conditionalFormatting>
  <conditionalFormatting sqref="Q5:Q6">
    <cfRule type="expression" dxfId="96" priority="340" stopIfTrue="1">
      <formula>#REF!="NG"</formula>
    </cfRule>
    <cfRule type="expression" dxfId="95" priority="341" stopIfTrue="1">
      <formula>T$41="NA"</formula>
    </cfRule>
    <cfRule type="expression" dxfId="94" priority="342" stopIfTrue="1">
      <formula>T$41="NG"</formula>
    </cfRule>
  </conditionalFormatting>
  <conditionalFormatting sqref="Q5:Q6">
    <cfRule type="expression" dxfId="93" priority="338" stopIfTrue="1">
      <formula>T$17="NA"</formula>
    </cfRule>
    <cfRule type="expression" dxfId="92" priority="339" stopIfTrue="1">
      <formula>T$17="NG"</formula>
    </cfRule>
  </conditionalFormatting>
  <conditionalFormatting sqref="Q5:Q6">
    <cfRule type="expression" dxfId="91" priority="335" stopIfTrue="1">
      <formula>#REF!="NG"</formula>
    </cfRule>
    <cfRule type="expression" dxfId="90" priority="336" stopIfTrue="1">
      <formula>T$27="NA"</formula>
    </cfRule>
    <cfRule type="expression" dxfId="89" priority="337" stopIfTrue="1">
      <formula>T$27="NG"</formula>
    </cfRule>
  </conditionalFormatting>
  <conditionalFormatting sqref="R5:R6">
    <cfRule type="expression" dxfId="88" priority="333" stopIfTrue="1">
      <formula>S$17="NA"</formula>
    </cfRule>
    <cfRule type="expression" dxfId="87" priority="334" stopIfTrue="1">
      <formula>S$17="NG"</formula>
    </cfRule>
  </conditionalFormatting>
  <conditionalFormatting sqref="R5:R6">
    <cfRule type="expression" dxfId="86" priority="330" stopIfTrue="1">
      <formula>#REF!="NG"</formula>
    </cfRule>
    <cfRule type="expression" dxfId="85" priority="331" stopIfTrue="1">
      <formula>U$41="NA"</formula>
    </cfRule>
    <cfRule type="expression" dxfId="84" priority="332" stopIfTrue="1">
      <formula>U$41="NG"</formula>
    </cfRule>
  </conditionalFormatting>
  <conditionalFormatting sqref="R5:R6">
    <cfRule type="expression" dxfId="83" priority="328" stopIfTrue="1">
      <formula>U$17="NA"</formula>
    </cfRule>
    <cfRule type="expression" dxfId="82" priority="329" stopIfTrue="1">
      <formula>U$17="NG"</formula>
    </cfRule>
  </conditionalFormatting>
  <conditionalFormatting sqref="R5:R6">
    <cfRule type="expression" dxfId="81" priority="325" stopIfTrue="1">
      <formula>#REF!="NG"</formula>
    </cfRule>
    <cfRule type="expression" dxfId="80" priority="326" stopIfTrue="1">
      <formula>U$27="NA"</formula>
    </cfRule>
    <cfRule type="expression" dxfId="79" priority="327" stopIfTrue="1">
      <formula>U$27="NG"</formula>
    </cfRule>
  </conditionalFormatting>
  <conditionalFormatting sqref="S8">
    <cfRule type="expression" dxfId="78" priority="323" stopIfTrue="1">
      <formula>G$13="NA"</formula>
    </cfRule>
    <cfRule type="expression" dxfId="77" priority="324" stopIfTrue="1">
      <formula>G$13="NG"</formula>
    </cfRule>
  </conditionalFormatting>
  <conditionalFormatting sqref="H8">
    <cfRule type="expression" dxfId="76" priority="249" stopIfTrue="1">
      <formula>#REF!="NG"</formula>
    </cfRule>
    <cfRule type="expression" dxfId="75" priority="250" stopIfTrue="1">
      <formula>C$51="NA"</formula>
    </cfRule>
    <cfRule type="expression" dxfId="74" priority="251" stopIfTrue="1">
      <formula>C$51="NG"</formula>
    </cfRule>
  </conditionalFormatting>
  <conditionalFormatting sqref="H8">
    <cfRule type="expression" dxfId="73" priority="247" stopIfTrue="1">
      <formula>C$27="NA"</formula>
    </cfRule>
    <cfRule type="expression" dxfId="72" priority="248" stopIfTrue="1">
      <formula>C$27="NG"</formula>
    </cfRule>
  </conditionalFormatting>
  <conditionalFormatting sqref="H8">
    <cfRule type="expression" dxfId="71" priority="245" stopIfTrue="1">
      <formula>B$13="NA"</formula>
    </cfRule>
    <cfRule type="expression" dxfId="70" priority="246" stopIfTrue="1">
      <formula>B$13="NG"</formula>
    </cfRule>
  </conditionalFormatting>
  <conditionalFormatting sqref="H8">
    <cfRule type="expression" dxfId="69" priority="243" stopIfTrue="1">
      <formula>A$13="NA"</formula>
    </cfRule>
    <cfRule type="expression" dxfId="68" priority="244" stopIfTrue="1">
      <formula>A$13="NG"</formula>
    </cfRule>
  </conditionalFormatting>
  <conditionalFormatting sqref="N9 N3:N7">
    <cfRule type="expression" dxfId="67" priority="241" stopIfTrue="1">
      <formula>#REF!="NA"</formula>
    </cfRule>
    <cfRule type="expression" dxfId="66" priority="242" stopIfTrue="1">
      <formula>#REF!="NG"</formula>
    </cfRule>
  </conditionalFormatting>
  <conditionalFormatting sqref="I8">
    <cfRule type="expression" dxfId="65" priority="239" stopIfTrue="1">
      <formula>H$13="NA"</formula>
    </cfRule>
    <cfRule type="expression" dxfId="64" priority="240" stopIfTrue="1">
      <formula>H$13="NG"</formula>
    </cfRule>
  </conditionalFormatting>
  <conditionalFormatting sqref="I9 I3:I7">
    <cfRule type="expression" dxfId="63" priority="235" stopIfTrue="1">
      <formula>#REF!="NA"</formula>
    </cfRule>
    <cfRule type="expression" dxfId="62" priority="236" stopIfTrue="1">
      <formula>#REF!="NG"</formula>
    </cfRule>
  </conditionalFormatting>
  <conditionalFormatting sqref="I6">
    <cfRule type="expression" dxfId="61" priority="215" stopIfTrue="1">
      <formula>J$21="NA"</formula>
    </cfRule>
    <cfRule type="expression" dxfId="60" priority="216" stopIfTrue="1">
      <formula>J$21="NG"</formula>
    </cfRule>
  </conditionalFormatting>
  <conditionalFormatting sqref="K6">
    <cfRule type="expression" dxfId="59" priority="209" stopIfTrue="1">
      <formula>L$11="NA"</formula>
    </cfRule>
    <cfRule type="expression" dxfId="58" priority="210" stopIfTrue="1">
      <formula>L$11="NG"</formula>
    </cfRule>
  </conditionalFormatting>
  <conditionalFormatting sqref="K6">
    <cfRule type="expression" dxfId="57" priority="207" stopIfTrue="1">
      <formula>N$11="NA"</formula>
    </cfRule>
    <cfRule type="expression" dxfId="56" priority="208" stopIfTrue="1">
      <formula>N$11="NG"</formula>
    </cfRule>
  </conditionalFormatting>
  <conditionalFormatting sqref="K6">
    <cfRule type="expression" dxfId="55" priority="204" stopIfTrue="1">
      <formula>#REF!="NG"</formula>
    </cfRule>
    <cfRule type="expression" dxfId="54" priority="205" stopIfTrue="1">
      <formula>N$21="NA"</formula>
    </cfRule>
    <cfRule type="expression" dxfId="53" priority="206" stopIfTrue="1">
      <formula>N$21="NG"</formula>
    </cfRule>
  </conditionalFormatting>
  <conditionalFormatting sqref="K6">
    <cfRule type="expression" dxfId="52" priority="201" stopIfTrue="1">
      <formula>#REF!="NG"</formula>
    </cfRule>
    <cfRule type="expression" dxfId="51" priority="202" stopIfTrue="1">
      <formula>N$35="NA"</formula>
    </cfRule>
    <cfRule type="expression" dxfId="50" priority="203" stopIfTrue="1">
      <formula>N$35="NG"</formula>
    </cfRule>
  </conditionalFormatting>
  <conditionalFormatting sqref="J6">
    <cfRule type="expression" dxfId="49" priority="199" stopIfTrue="1">
      <formula>K$13="NA"</formula>
    </cfRule>
    <cfRule type="expression" dxfId="48" priority="200" stopIfTrue="1">
      <formula>K$13="NG"</formula>
    </cfRule>
  </conditionalFormatting>
  <conditionalFormatting sqref="J6">
    <cfRule type="expression" dxfId="47" priority="197" stopIfTrue="1">
      <formula>L$17="NA"</formula>
    </cfRule>
    <cfRule type="expression" dxfId="46" priority="198" stopIfTrue="1">
      <formula>L$17="NG"</formula>
    </cfRule>
  </conditionalFormatting>
  <conditionalFormatting sqref="I6">
    <cfRule type="expression" dxfId="45" priority="195" stopIfTrue="1">
      <formula>L$17="NA"</formula>
    </cfRule>
    <cfRule type="expression" dxfId="44" priority="196" stopIfTrue="1">
      <formula>L$17="NG"</formula>
    </cfRule>
  </conditionalFormatting>
  <conditionalFormatting sqref="I6">
    <cfRule type="expression" dxfId="43" priority="192" stopIfTrue="1">
      <formula>#REF!="NG"</formula>
    </cfRule>
    <cfRule type="expression" dxfId="42" priority="193" stopIfTrue="1">
      <formula>L$27="NA"</formula>
    </cfRule>
    <cfRule type="expression" dxfId="41" priority="194" stopIfTrue="1">
      <formula>L$27="NG"</formula>
    </cfRule>
  </conditionalFormatting>
  <conditionalFormatting sqref="J6">
    <cfRule type="expression" dxfId="40" priority="190" stopIfTrue="1">
      <formula>N$17="NA"</formula>
    </cfRule>
    <cfRule type="expression" dxfId="39" priority="191" stopIfTrue="1">
      <formula>N$17="NG"</formula>
    </cfRule>
  </conditionalFormatting>
  <conditionalFormatting sqref="J6">
    <cfRule type="expression" dxfId="38" priority="187" stopIfTrue="1">
      <formula>#REF!="NG"</formula>
    </cfRule>
    <cfRule type="expression" dxfId="37" priority="188" stopIfTrue="1">
      <formula>N$27="NA"</formula>
    </cfRule>
    <cfRule type="expression" dxfId="36" priority="189" stopIfTrue="1">
      <formula>N$27="NG"</formula>
    </cfRule>
  </conditionalFormatting>
  <conditionalFormatting sqref="J6">
    <cfRule type="expression" dxfId="35" priority="184" stopIfTrue="1">
      <formula>#REF!="NG"</formula>
    </cfRule>
    <cfRule type="expression" dxfId="34" priority="185" stopIfTrue="1">
      <formula>N$41="NA"</formula>
    </cfRule>
    <cfRule type="expression" dxfId="33" priority="186" stopIfTrue="1">
      <formula>N$41="NG"</formula>
    </cfRule>
  </conditionalFormatting>
  <conditionalFormatting sqref="M6:AF6">
    <cfRule type="expression" dxfId="32" priority="164" stopIfTrue="1">
      <formula>M$11="NA"</formula>
    </cfRule>
    <cfRule type="expression" dxfId="31" priority="165" stopIfTrue="1">
      <formula>M$11="NG"</formula>
    </cfRule>
  </conditionalFormatting>
  <conditionalFormatting sqref="L6">
    <cfRule type="expression" dxfId="30" priority="145" stopIfTrue="1">
      <formula>L$17="NA"</formula>
    </cfRule>
    <cfRule type="expression" dxfId="29" priority="146" stopIfTrue="1">
      <formula>L$17="NG"</formula>
    </cfRule>
  </conditionalFormatting>
  <conditionalFormatting sqref="I6">
    <cfRule type="expression" dxfId="28" priority="116" stopIfTrue="1">
      <formula>#REF!="NG"</formula>
    </cfRule>
    <cfRule type="expression" dxfId="27" priority="117" stopIfTrue="1">
      <formula>J$45="NA"</formula>
    </cfRule>
    <cfRule type="expression" dxfId="26" priority="118" stopIfTrue="1">
      <formula>J$45="NG"</formula>
    </cfRule>
  </conditionalFormatting>
  <conditionalFormatting sqref="I6">
    <cfRule type="expression" dxfId="25" priority="113" stopIfTrue="1">
      <formula>#REF!="NG"</formula>
    </cfRule>
    <cfRule type="expression" dxfId="24" priority="114" stopIfTrue="1">
      <formula>L$41="NA"</formula>
    </cfRule>
    <cfRule type="expression" dxfId="23" priority="115" stopIfTrue="1">
      <formula>L$41="NG"</formula>
    </cfRule>
  </conditionalFormatting>
  <conditionalFormatting sqref="J3:J9">
    <cfRule type="expression" dxfId="22" priority="687" stopIfTrue="1">
      <formula>#REF!="NA"</formula>
    </cfRule>
    <cfRule type="expression" dxfId="21" priority="688" stopIfTrue="1">
      <formula>#REF!="NG"</formula>
    </cfRule>
  </conditionalFormatting>
  <conditionalFormatting sqref="H9">
    <cfRule type="expression" dxfId="20" priority="25" stopIfTrue="1">
      <formula>G$9="NA"</formula>
    </cfRule>
    <cfRule type="expression" dxfId="19" priority="26" stopIfTrue="1">
      <formula>G$9="NG"</formula>
    </cfRule>
  </conditionalFormatting>
  <conditionalFormatting sqref="H9">
    <cfRule type="expression" dxfId="18" priority="20" stopIfTrue="1">
      <formula>#REF!="NG"</formula>
    </cfRule>
    <cfRule type="expression" dxfId="17" priority="21" stopIfTrue="1">
      <formula>H$51="NA"</formula>
    </cfRule>
    <cfRule type="expression" dxfId="16" priority="22" stopIfTrue="1">
      <formula>H$51="NG"</formula>
    </cfRule>
  </conditionalFormatting>
  <conditionalFormatting sqref="H9">
    <cfRule type="expression" dxfId="15" priority="18" stopIfTrue="1">
      <formula>H$27="NA"</formula>
    </cfRule>
    <cfRule type="expression" dxfId="14" priority="19" stopIfTrue="1">
      <formula>H$27="NG"</formula>
    </cfRule>
  </conditionalFormatting>
  <conditionalFormatting sqref="H9">
    <cfRule type="expression" dxfId="13" priority="16" stopIfTrue="1">
      <formula>F$13="NA"</formula>
    </cfRule>
    <cfRule type="expression" dxfId="12" priority="17" stopIfTrue="1">
      <formula>F$13="NG"</formula>
    </cfRule>
  </conditionalFormatting>
  <conditionalFormatting sqref="H8">
    <cfRule type="expression" dxfId="11" priority="707" stopIfTrue="1">
      <formula>I$9="NA"</formula>
    </cfRule>
    <cfRule type="expression" dxfId="10" priority="708" stopIfTrue="1">
      <formula>I$9="NG"</formula>
    </cfRule>
  </conditionalFormatting>
  <conditionalFormatting sqref="I8">
    <cfRule type="expression" dxfId="9" priority="739" stopIfTrue="1">
      <formula>I$8="NA"</formula>
    </cfRule>
    <cfRule type="expression" dxfId="8" priority="740" stopIfTrue="1">
      <formula>I$8="NG"</formula>
    </cfRule>
  </conditionalFormatting>
  <conditionalFormatting sqref="S3:S9">
    <cfRule type="expression" dxfId="7" priority="765" stopIfTrue="1">
      <formula>I$8="NA"</formula>
    </cfRule>
    <cfRule type="expression" dxfId="6" priority="766" stopIfTrue="1">
      <formula>I$8="NG"</formula>
    </cfRule>
  </conditionalFormatting>
  <conditionalFormatting sqref="M7 M9 O3:R9 T3:AF9 H3:H4 K7:L9 K3:M6 H6:H7 H9">
    <cfRule type="expression" dxfId="5" priority="779" stopIfTrue="1">
      <formula>#REF!="NA"</formula>
    </cfRule>
    <cfRule type="expression" dxfId="4" priority="780" stopIfTrue="1">
      <formula>#REF!="NG"</formula>
    </cfRule>
  </conditionalFormatting>
  <conditionalFormatting sqref="H8">
    <cfRule type="expression" dxfId="3" priority="853" stopIfTrue="1">
      <formula>#REF!="NA"</formula>
    </cfRule>
    <cfRule type="expression" dxfId="2" priority="854" stopIfTrue="1">
      <formula>#REF!="NG"</formula>
    </cfRule>
  </conditionalFormatting>
  <conditionalFormatting sqref="I6">
    <cfRule type="expression" dxfId="1" priority="857" stopIfTrue="1">
      <formula>#REF!="NA"</formula>
    </cfRule>
    <cfRule type="expression" dxfId="0" priority="858" stopIfTrue="1">
      <formula>#REF!="NG"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BtnExport_Click</vt:lpstr>
      <vt:lpstr>BtnExport_Click!BugCount</vt:lpstr>
      <vt:lpstr>Page_Load!BugCount</vt:lpstr>
      <vt:lpstr>BugCount</vt:lpstr>
      <vt:lpstr>BtnExport_Click!BugSheetName</vt:lpstr>
      <vt:lpstr>Page_Load!BugSheetName</vt:lpstr>
      <vt:lpstr>BugSheetName</vt:lpstr>
      <vt:lpstr>NewPCL</vt:lpstr>
      <vt:lpstr>NewPCL_Row</vt:lpstr>
      <vt:lpstr>BtnExport_Click!Print_Area</vt:lpstr>
      <vt:lpstr>Page_Load!Print_Area</vt:lpstr>
      <vt:lpstr>Summary!Print_Area</vt:lpstr>
      <vt:lpstr>Template!Print_Area</vt:lpstr>
      <vt:lpstr>BtnExport_Click!Print_Titles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BtnExport_Click!TestResult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2019-07-29T10:54:03Z</dcterms:modified>
</cp:coreProperties>
</file>